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adrgov-my.sharepoint.com/personal/maicol_zipamocha_adr_gov_co/Documents/2023/5. SEGUIMIENTO PLANES DE MEJORA/99. CGR/C-COMUNICACIÓN/"/>
    </mc:Choice>
  </mc:AlternateContent>
  <xr:revisionPtr revIDLastSave="131" documentId="8_{EF172965-4810-480B-8F47-D3ED7BFB40B3}" xr6:coauthVersionLast="47" xr6:coauthVersionMax="47" xr10:uidLastSave="{194F4928-14B8-4950-8983-AFB87C353631}"/>
  <bookViews>
    <workbookView xWindow="-110" yWindow="-110" windowWidth="19420" windowHeight="10300" firstSheet="1" activeTab="2" xr2:uid="{00000000-000D-0000-FFFF-FFFF00000000}"/>
  </bookViews>
  <sheets>
    <sheet name="Hallazgos ADR" sheetId="24" state="hidden" r:id="rId1"/>
    <sheet name="PM CGR - (ADR)" sheetId="16" r:id="rId2"/>
    <sheet name="Cierre 30-jun-2023" sheetId="26" r:id="rId3"/>
    <sheet name="Cierre 31-dic-2022" sheetId="25" r:id="rId4"/>
    <sheet name="Cierre 30-jun-2022" sheetId="23" r:id="rId5"/>
    <sheet name="Cierre 31-dic-2021" sheetId="21" r:id="rId6"/>
    <sheet name="Cierre 30-jun-2021" sheetId="14" r:id="rId7"/>
    <sheet name="Cierre 31-dic-2020" sheetId="12" r:id="rId8"/>
    <sheet name="Cierre 30-jun-2020" sheetId="6" r:id="rId9"/>
    <sheet name="Cierre 31-dic-2019" sheetId="5" r:id="rId10"/>
    <sheet name="Cierre 30-jun-2019" sheetId="3" r:id="rId11"/>
  </sheets>
  <definedNames>
    <definedName name="_xlnm._FilterDatabase" localSheetId="10" hidden="1">'Cierre 30-jun-2019'!$A$2:$W$2</definedName>
    <definedName name="_xlnm._FilterDatabase" localSheetId="8" hidden="1">'Cierre 30-jun-2020'!$A$2:$U$2</definedName>
    <definedName name="_xlnm._FilterDatabase" localSheetId="6" hidden="1">'Cierre 30-jun-2021'!$A$2:$T$2</definedName>
    <definedName name="_xlnm._FilterDatabase" localSheetId="4" hidden="1">'Cierre 30-jun-2022'!$A$1:$W$84</definedName>
    <definedName name="_xlnm._FilterDatabase" localSheetId="2" hidden="1">'Cierre 30-jun-2023'!$A$2:$V$30</definedName>
    <definedName name="_xlnm._FilterDatabase" localSheetId="9" hidden="1">'Cierre 31-dic-2019'!$A$2:$T$2</definedName>
    <definedName name="_xlnm._FilterDatabase" localSheetId="7" hidden="1">'Cierre 31-dic-2020'!$A$2:$XFB$7</definedName>
    <definedName name="_xlnm._FilterDatabase" localSheetId="5" hidden="1">'Cierre 31-dic-2021'!$A$1:$U$61</definedName>
    <definedName name="_xlnm._FilterDatabase" localSheetId="3" hidden="1">'Cierre 31-dic-2022'!$A$1:$V$1</definedName>
    <definedName name="_xlnm._FilterDatabase" localSheetId="1" hidden="1">'PM CGR - (ADR)'!$A$1:$AC$222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0" i="24" l="1"/>
  <c r="W60" i="24"/>
  <c r="X60" i="24"/>
  <c r="Y59" i="24"/>
  <c r="Y58" i="24"/>
  <c r="Y57" i="24"/>
  <c r="Y56" i="24"/>
  <c r="Y55" i="24"/>
  <c r="Y54" i="24"/>
  <c r="Y53" i="24"/>
  <c r="O26" i="26"/>
  <c r="P26" i="26" s="1"/>
  <c r="O24" i="26"/>
  <c r="P24" i="26" s="1"/>
  <c r="O30" i="26" l="1"/>
  <c r="P30" i="26" s="1"/>
  <c r="O29" i="26"/>
  <c r="O28" i="26"/>
  <c r="O27" i="26"/>
  <c r="P27" i="26" s="1"/>
  <c r="O25" i="26"/>
  <c r="P25" i="26" s="1"/>
  <c r="O23" i="26"/>
  <c r="O22" i="26"/>
  <c r="O21" i="26"/>
  <c r="O20" i="26"/>
  <c r="O19" i="26"/>
  <c r="O18" i="26"/>
  <c r="O17" i="26"/>
  <c r="O16" i="26"/>
  <c r="O15" i="26"/>
  <c r="P13" i="26"/>
  <c r="O12" i="26"/>
  <c r="P12" i="26" s="1"/>
  <c r="O11" i="26"/>
  <c r="O10" i="26"/>
  <c r="P10" i="26" s="1"/>
  <c r="P9" i="26"/>
  <c r="O8" i="26"/>
  <c r="P8" i="26" s="1"/>
  <c r="O7" i="26"/>
  <c r="P7" i="26" s="1"/>
  <c r="O5" i="26"/>
  <c r="P5" i="26" s="1"/>
  <c r="O3" i="26"/>
  <c r="P3" i="26" s="1"/>
  <c r="P28" i="26" l="1"/>
  <c r="P22" i="26"/>
  <c r="P18" i="26"/>
  <c r="P15" i="26"/>
  <c r="S60" i="24"/>
  <c r="T60" i="24"/>
  <c r="O179" i="16" l="1"/>
  <c r="O211" i="16" l="1"/>
  <c r="O207" i="16"/>
  <c r="O135" i="16"/>
  <c r="O205" i="16"/>
  <c r="O161" i="16"/>
  <c r="O222" i="16" l="1"/>
  <c r="O221" i="16"/>
  <c r="O220" i="16"/>
  <c r="O219" i="16"/>
  <c r="O218" i="16"/>
  <c r="O217" i="16"/>
  <c r="O216" i="16"/>
  <c r="O215" i="16"/>
  <c r="O214" i="16"/>
  <c r="O213" i="16"/>
  <c r="P220" i="16" l="1"/>
  <c r="O50" i="21"/>
  <c r="P50" i="21"/>
  <c r="O51" i="21"/>
  <c r="U43" i="24" l="1"/>
  <c r="Y43" i="24" s="1"/>
  <c r="V43" i="24"/>
  <c r="U44" i="24"/>
  <c r="V44" i="24"/>
  <c r="U45" i="24"/>
  <c r="Y45" i="24" s="1"/>
  <c r="V45" i="24"/>
  <c r="U46" i="24"/>
  <c r="Y46" i="24" s="1"/>
  <c r="V46" i="24"/>
  <c r="U47" i="24"/>
  <c r="Y47" i="24" s="1"/>
  <c r="V47" i="24"/>
  <c r="U48" i="24"/>
  <c r="Y48" i="24" s="1"/>
  <c r="V48" i="24"/>
  <c r="U49" i="24"/>
  <c r="Y49" i="24" s="1"/>
  <c r="V49" i="24"/>
  <c r="U50" i="24"/>
  <c r="Y50" i="24" s="1"/>
  <c r="V50" i="24"/>
  <c r="U51" i="24"/>
  <c r="Y51" i="24" s="1"/>
  <c r="V51" i="24"/>
  <c r="U52" i="24"/>
  <c r="Y52" i="24" s="1"/>
  <c r="V52" i="24"/>
  <c r="U53" i="24"/>
  <c r="U54" i="24"/>
  <c r="V54" i="24"/>
  <c r="U55" i="24"/>
  <c r="U56" i="24"/>
  <c r="V56" i="24"/>
  <c r="U57" i="24"/>
  <c r="U58" i="24"/>
  <c r="V42" i="24"/>
  <c r="U42" i="24"/>
  <c r="U60" i="24" l="1"/>
  <c r="V60" i="24"/>
  <c r="R60" i="24"/>
  <c r="Q60" i="24"/>
  <c r="P3" i="24"/>
  <c r="P4" i="24"/>
  <c r="P5" i="24"/>
  <c r="P6" i="24"/>
  <c r="P7" i="24"/>
  <c r="P8" i="24"/>
  <c r="P9" i="24"/>
  <c r="P10" i="24"/>
  <c r="P11" i="24"/>
  <c r="P12" i="24"/>
  <c r="P13" i="24"/>
  <c r="H14" i="24"/>
  <c r="I14" i="24"/>
  <c r="J14" i="24"/>
  <c r="K14" i="24"/>
  <c r="L14" i="24"/>
  <c r="M14" i="24"/>
  <c r="N14" i="24"/>
  <c r="H35" i="24"/>
  <c r="I35" i="24"/>
  <c r="J35" i="24"/>
  <c r="M48" i="24"/>
  <c r="M60" i="24" s="1"/>
  <c r="H60" i="24"/>
  <c r="I60" i="24"/>
  <c r="K60" i="24"/>
  <c r="L60" i="24"/>
  <c r="N60" i="24"/>
  <c r="O60" i="24"/>
  <c r="O9" i="25" l="1"/>
  <c r="O8" i="25"/>
  <c r="O27" i="25"/>
  <c r="P27" i="25" s="1"/>
  <c r="P8" i="25" l="1"/>
  <c r="O26" i="25"/>
  <c r="O25" i="25"/>
  <c r="P25" i="25" l="1"/>
  <c r="O169" i="16"/>
  <c r="O168" i="16"/>
  <c r="O13" i="25" l="1"/>
  <c r="O12" i="25"/>
  <c r="O5" i="25"/>
  <c r="O4" i="25"/>
  <c r="P4" i="25" s="1"/>
  <c r="O3" i="25"/>
  <c r="O2" i="25"/>
  <c r="P2" i="25" l="1"/>
  <c r="P12" i="25"/>
  <c r="O147" i="16"/>
  <c r="O24" i="25"/>
  <c r="P24" i="25" s="1"/>
  <c r="O11" i="25"/>
  <c r="P11" i="25" s="1"/>
  <c r="O20" i="25"/>
  <c r="O19" i="25"/>
  <c r="O18" i="25"/>
  <c r="P18" i="25" l="1"/>
  <c r="O23" i="25"/>
  <c r="O22" i="25"/>
  <c r="O17" i="25"/>
  <c r="O16" i="25"/>
  <c r="O15" i="25"/>
  <c r="O14" i="25"/>
  <c r="P14" i="25" l="1"/>
  <c r="P22" i="25"/>
  <c r="O21" i="25"/>
  <c r="P21" i="25" s="1"/>
  <c r="O7" i="25" l="1"/>
  <c r="O6" i="25"/>
  <c r="P6" i="25" l="1"/>
  <c r="O195" i="16"/>
  <c r="P195" i="16" l="1"/>
  <c r="O212" i="16"/>
  <c r="O210" i="16"/>
  <c r="O209" i="16"/>
  <c r="O208" i="16"/>
  <c r="O206" i="16"/>
  <c r="O204" i="16"/>
  <c r="O203" i="16"/>
  <c r="O202" i="16"/>
  <c r="O201" i="16"/>
  <c r="P201" i="16" s="1"/>
  <c r="O200" i="16"/>
  <c r="P200" i="16" s="1"/>
  <c r="O199" i="16"/>
  <c r="P199" i="16" s="1"/>
  <c r="O198" i="16"/>
  <c r="P198" i="16" s="1"/>
  <c r="O197" i="16"/>
  <c r="O196" i="16"/>
  <c r="E60" i="24"/>
  <c r="D60" i="24"/>
  <c r="P212" i="16" l="1"/>
  <c r="P196" i="16"/>
  <c r="P210" i="16"/>
  <c r="P207" i="16"/>
  <c r="P202" i="16"/>
  <c r="P208" i="16"/>
  <c r="P205" i="16"/>
  <c r="G35" i="24"/>
  <c r="F35" i="24"/>
  <c r="E35" i="24"/>
  <c r="D35" i="24"/>
  <c r="G14" i="24"/>
  <c r="F14" i="24"/>
  <c r="E14" i="24"/>
  <c r="D14" i="24"/>
  <c r="Q13" i="24"/>
  <c r="Q12" i="24"/>
  <c r="Q11" i="24"/>
  <c r="Q10" i="24"/>
  <c r="Q9" i="24"/>
  <c r="Q8" i="24"/>
  <c r="Q7" i="24"/>
  <c r="Q6" i="24"/>
  <c r="Q5" i="24"/>
  <c r="Q4" i="24"/>
  <c r="Q3" i="24"/>
  <c r="P14" i="24" l="1"/>
  <c r="Q14" i="24"/>
  <c r="O54" i="23"/>
  <c r="P54" i="23" s="1"/>
  <c r="O53" i="23"/>
  <c r="P53" i="23" s="1"/>
  <c r="O67" i="23"/>
  <c r="O66" i="23"/>
  <c r="O41" i="23"/>
  <c r="O40" i="23"/>
  <c r="O39" i="23"/>
  <c r="O38" i="23"/>
  <c r="O37" i="23"/>
  <c r="O36" i="23"/>
  <c r="O35" i="23"/>
  <c r="O34" i="23"/>
  <c r="O31" i="23"/>
  <c r="O30" i="23"/>
  <c r="O29" i="23"/>
  <c r="O28" i="23"/>
  <c r="O27" i="23"/>
  <c r="O26" i="23"/>
  <c r="O25" i="23"/>
  <c r="O24" i="23"/>
  <c r="O16" i="23"/>
  <c r="O15" i="23"/>
  <c r="O14" i="23"/>
  <c r="O13" i="23"/>
  <c r="O12" i="23"/>
  <c r="O11" i="23"/>
  <c r="O10" i="23"/>
  <c r="O9" i="23"/>
  <c r="P66" i="23" l="1"/>
  <c r="P24" i="23"/>
  <c r="P9" i="23"/>
  <c r="P34" i="23"/>
  <c r="O58" i="23" l="1"/>
  <c r="P58" i="23" s="1"/>
  <c r="O23" i="23"/>
  <c r="O22" i="23"/>
  <c r="O21" i="23"/>
  <c r="P21" i="23" l="1"/>
  <c r="P14" i="16" l="1"/>
  <c r="O194" i="16" l="1"/>
  <c r="O193" i="16"/>
  <c r="O192" i="16"/>
  <c r="O191" i="16"/>
  <c r="O190" i="16"/>
  <c r="O189" i="16"/>
  <c r="O188" i="16"/>
  <c r="O187" i="16"/>
  <c r="O186" i="16"/>
  <c r="O185" i="16"/>
  <c r="O184" i="16"/>
  <c r="O183" i="16"/>
  <c r="O182" i="16"/>
  <c r="O181" i="16"/>
  <c r="O180" i="16"/>
  <c r="O178" i="16"/>
  <c r="O177" i="16"/>
  <c r="O176" i="16"/>
  <c r="O175" i="16"/>
  <c r="O174" i="16"/>
  <c r="O173" i="16"/>
  <c r="O172" i="16"/>
  <c r="O171" i="16"/>
  <c r="O170" i="16"/>
  <c r="O162" i="16"/>
  <c r="O167" i="16"/>
  <c r="O166" i="16"/>
  <c r="O165" i="16"/>
  <c r="O164" i="16"/>
  <c r="O163" i="16"/>
  <c r="O160" i="16"/>
  <c r="O159" i="16"/>
  <c r="O158" i="16"/>
  <c r="O157" i="16"/>
  <c r="O156" i="16"/>
  <c r="O155" i="16"/>
  <c r="O154" i="16"/>
  <c r="O153" i="16"/>
  <c r="O152" i="16"/>
  <c r="O151" i="16"/>
  <c r="O150" i="16"/>
  <c r="O149" i="16"/>
  <c r="O148" i="16"/>
  <c r="O146" i="16"/>
  <c r="P162" i="16" l="1"/>
  <c r="P189" i="16"/>
  <c r="P185" i="16"/>
  <c r="P146" i="16"/>
  <c r="P173" i="16"/>
  <c r="P179" i="16"/>
  <c r="P170" i="16"/>
  <c r="P148" i="16"/>
  <c r="P159" i="16"/>
  <c r="P161" i="16"/>
  <c r="P191" i="16"/>
  <c r="P152" i="16"/>
  <c r="P176" i="16"/>
  <c r="P187" i="16"/>
  <c r="O61" i="21"/>
  <c r="O60" i="21"/>
  <c r="O59" i="21"/>
  <c r="O58" i="21"/>
  <c r="O57" i="21"/>
  <c r="O56" i="21"/>
  <c r="O55" i="21"/>
  <c r="O54" i="21"/>
  <c r="O53" i="21"/>
  <c r="O52" i="21"/>
  <c r="P47" i="21"/>
  <c r="O46" i="21"/>
  <c r="P46" i="21" s="1"/>
  <c r="O45" i="21"/>
  <c r="P45" i="21" s="1"/>
  <c r="O44" i="21"/>
  <c r="O43" i="21"/>
  <c r="O42" i="21"/>
  <c r="O41" i="21"/>
  <c r="P41" i="21" s="1"/>
  <c r="O40" i="21"/>
  <c r="O39" i="21"/>
  <c r="O38" i="21"/>
  <c r="O37" i="21"/>
  <c r="O36" i="21"/>
  <c r="K35" i="21"/>
  <c r="O35" i="21" s="1"/>
  <c r="O34" i="21"/>
  <c r="O33" i="21"/>
  <c r="O32" i="21"/>
  <c r="K31" i="21"/>
  <c r="O31" i="21" s="1"/>
  <c r="O30" i="21"/>
  <c r="K29" i="21"/>
  <c r="O29" i="21" s="1"/>
  <c r="O28" i="21"/>
  <c r="K27" i="21"/>
  <c r="O27" i="21" s="1"/>
  <c r="O26" i="21"/>
  <c r="K25" i="21"/>
  <c r="O25" i="21" s="1"/>
  <c r="O24" i="21"/>
  <c r="K23" i="21"/>
  <c r="O23" i="21" s="1"/>
  <c r="O22" i="21"/>
  <c r="K21" i="21"/>
  <c r="O21" i="21" s="1"/>
  <c r="O20" i="21"/>
  <c r="K19" i="21"/>
  <c r="O19" i="21" s="1"/>
  <c r="O18" i="21"/>
  <c r="K17" i="21"/>
  <c r="O17" i="21" s="1"/>
  <c r="O16" i="21"/>
  <c r="K15" i="21"/>
  <c r="O15" i="21" s="1"/>
  <c r="O14" i="21"/>
  <c r="K13" i="21"/>
  <c r="O13" i="21" s="1"/>
  <c r="O12" i="21"/>
  <c r="K11" i="21"/>
  <c r="O11" i="21" s="1"/>
  <c r="O10" i="21"/>
  <c r="K9" i="21"/>
  <c r="O9" i="21" s="1"/>
  <c r="O8" i="21"/>
  <c r="K7" i="21"/>
  <c r="O7" i="21" s="1"/>
  <c r="O6" i="21"/>
  <c r="K5" i="21"/>
  <c r="O5" i="21" s="1"/>
  <c r="O4" i="21"/>
  <c r="K3" i="21"/>
  <c r="O3" i="21" s="1"/>
  <c r="O2" i="21"/>
  <c r="P6" i="21" l="1"/>
  <c r="P26" i="21"/>
  <c r="P20" i="21"/>
  <c r="P52" i="21"/>
  <c r="P32" i="21"/>
  <c r="P14" i="21"/>
  <c r="P8" i="21"/>
  <c r="P54" i="21"/>
  <c r="P30" i="21"/>
  <c r="P18" i="21"/>
  <c r="P36" i="21"/>
  <c r="P2" i="21"/>
  <c r="P10" i="21"/>
  <c r="P22" i="21"/>
  <c r="P42" i="21"/>
  <c r="P4" i="21"/>
  <c r="P16" i="21"/>
  <c r="P34" i="21"/>
  <c r="P24" i="21"/>
  <c r="P58" i="21"/>
  <c r="P39" i="21"/>
  <c r="P12" i="21"/>
  <c r="P28" i="21"/>
  <c r="O88" i="16" l="1"/>
  <c r="O89" i="16"/>
  <c r="O9" i="16"/>
  <c r="O10" i="16"/>
  <c r="O11" i="16"/>
  <c r="O139" i="16"/>
  <c r="O140" i="16"/>
  <c r="O141" i="16"/>
  <c r="O142" i="16"/>
  <c r="O143" i="16"/>
  <c r="O144" i="16"/>
  <c r="O145" i="16"/>
  <c r="O136" i="16"/>
  <c r="O134" i="16"/>
  <c r="O133" i="16"/>
  <c r="O132" i="16"/>
  <c r="O131" i="16"/>
  <c r="O130" i="16"/>
  <c r="O128" i="16"/>
  <c r="O127" i="16"/>
  <c r="O126" i="16"/>
  <c r="O125" i="16"/>
  <c r="O124" i="16"/>
  <c r="O123" i="16"/>
  <c r="O122" i="16"/>
  <c r="O121" i="16"/>
  <c r="O119" i="16"/>
  <c r="O118" i="16"/>
  <c r="O117" i="16"/>
  <c r="O116" i="16"/>
  <c r="O115" i="16"/>
  <c r="O114" i="16"/>
  <c r="O113" i="16"/>
  <c r="O112" i="16"/>
  <c r="O111" i="16"/>
  <c r="O110" i="16"/>
  <c r="P108" i="16"/>
  <c r="O107" i="16"/>
  <c r="P107" i="16" s="1"/>
  <c r="O106" i="16"/>
  <c r="O105" i="16"/>
  <c r="O104" i="16"/>
  <c r="O103" i="16"/>
  <c r="O102" i="16"/>
  <c r="O101" i="16"/>
  <c r="P101" i="16" s="1"/>
  <c r="O100" i="16"/>
  <c r="O99" i="16"/>
  <c r="O98" i="16"/>
  <c r="O97" i="16"/>
  <c r="O96" i="16"/>
  <c r="O95" i="16"/>
  <c r="P95" i="16" s="1"/>
  <c r="O94" i="16"/>
  <c r="O93" i="16"/>
  <c r="O92" i="16"/>
  <c r="O91" i="16"/>
  <c r="O90" i="16"/>
  <c r="P90" i="16" s="1"/>
  <c r="O87" i="16"/>
  <c r="O86" i="16"/>
  <c r="O85" i="16"/>
  <c r="O84" i="16"/>
  <c r="O83" i="16"/>
  <c r="O82" i="16"/>
  <c r="O81" i="16"/>
  <c r="O80" i="16"/>
  <c r="O79" i="16"/>
  <c r="O78" i="16"/>
  <c r="P78" i="16" s="1"/>
  <c r="O77" i="16"/>
  <c r="O76" i="16"/>
  <c r="O75" i="16"/>
  <c r="O74" i="16"/>
  <c r="O73" i="16"/>
  <c r="O72" i="16"/>
  <c r="O71" i="16"/>
  <c r="O70" i="16"/>
  <c r="O69" i="16"/>
  <c r="O68" i="16"/>
  <c r="O67" i="16"/>
  <c r="O66" i="16"/>
  <c r="O65" i="16"/>
  <c r="O64" i="16"/>
  <c r="O63" i="16"/>
  <c r="O62" i="16"/>
  <c r="O61" i="16"/>
  <c r="O60" i="16"/>
  <c r="O59" i="16"/>
  <c r="O58" i="16"/>
  <c r="O57" i="16"/>
  <c r="O56" i="16"/>
  <c r="O55" i="16"/>
  <c r="O54" i="16"/>
  <c r="O53" i="16"/>
  <c r="O52" i="16"/>
  <c r="O51" i="16"/>
  <c r="O50" i="16"/>
  <c r="O49" i="16"/>
  <c r="O48" i="16"/>
  <c r="O47" i="16"/>
  <c r="O46" i="16"/>
  <c r="O45" i="16"/>
  <c r="O44" i="16"/>
  <c r="O43" i="16"/>
  <c r="P41" i="16"/>
  <c r="O40" i="16"/>
  <c r="O39" i="16"/>
  <c r="O38" i="16"/>
  <c r="O37" i="16"/>
  <c r="O36" i="16"/>
  <c r="O35" i="16"/>
  <c r="O34" i="16"/>
  <c r="P33" i="16"/>
  <c r="O32" i="16"/>
  <c r="P32" i="16" s="1"/>
  <c r="O31" i="16"/>
  <c r="O30" i="16"/>
  <c r="O29" i="16"/>
  <c r="O28" i="16"/>
  <c r="O27" i="16"/>
  <c r="P27" i="16" s="1"/>
  <c r="O26" i="16"/>
  <c r="O25" i="16"/>
  <c r="O24" i="16"/>
  <c r="O23" i="16"/>
  <c r="O22" i="16"/>
  <c r="O21" i="16"/>
  <c r="O20" i="16"/>
  <c r="O19" i="16"/>
  <c r="O18" i="16"/>
  <c r="O17" i="16"/>
  <c r="O16" i="16"/>
  <c r="O12" i="16"/>
  <c r="P12" i="16" s="1"/>
  <c r="O7" i="16"/>
  <c r="P7" i="16" s="1"/>
  <c r="O6" i="16"/>
  <c r="O5" i="16"/>
  <c r="O4" i="16"/>
  <c r="O3" i="16"/>
  <c r="O2" i="16"/>
  <c r="O16" i="14"/>
  <c r="P16" i="14" s="1"/>
  <c r="O15" i="14"/>
  <c r="O14" i="14"/>
  <c r="O13" i="14"/>
  <c r="O12" i="14"/>
  <c r="O11" i="14"/>
  <c r="O10" i="14"/>
  <c r="O5" i="14"/>
  <c r="O4" i="14"/>
  <c r="O3" i="14"/>
  <c r="O6" i="14"/>
  <c r="P6" i="14" s="1"/>
  <c r="O9" i="14"/>
  <c r="O8" i="14"/>
  <c r="O7" i="14"/>
  <c r="O122" i="3"/>
  <c r="O121" i="3"/>
  <c r="O120" i="3"/>
  <c r="O119" i="3"/>
  <c r="O118" i="3"/>
  <c r="O117" i="3"/>
  <c r="O116" i="3"/>
  <c r="O115" i="3"/>
  <c r="O114" i="3"/>
  <c r="P114" i="3" s="1"/>
  <c r="O113" i="3"/>
  <c r="P113" i="3" s="1"/>
  <c r="O112" i="3"/>
  <c r="P112" i="3" s="1"/>
  <c r="O111" i="3"/>
  <c r="O110" i="3"/>
  <c r="O109" i="3"/>
  <c r="O108" i="3"/>
  <c r="P108" i="3" s="1"/>
  <c r="O107" i="3"/>
  <c r="P107" i="3" s="1"/>
  <c r="O106" i="3"/>
  <c r="O105" i="3"/>
  <c r="O104" i="3"/>
  <c r="O103" i="3"/>
  <c r="P103" i="3" s="1"/>
  <c r="O102" i="3"/>
  <c r="P102" i="3" s="1"/>
  <c r="O101" i="3"/>
  <c r="P101" i="3" s="1"/>
  <c r="O100" i="3"/>
  <c r="O99" i="3"/>
  <c r="O98" i="3"/>
  <c r="P98" i="3" s="1"/>
  <c r="O97" i="3"/>
  <c r="O96" i="3"/>
  <c r="O95" i="3"/>
  <c r="O94" i="3"/>
  <c r="O93" i="3"/>
  <c r="O92" i="3"/>
  <c r="O91" i="3"/>
  <c r="O90" i="3"/>
  <c r="O89" i="3"/>
  <c r="O88" i="3"/>
  <c r="O87" i="3"/>
  <c r="O86" i="3"/>
  <c r="O85" i="3"/>
  <c r="O84" i="3"/>
  <c r="O83" i="3"/>
  <c r="O82" i="3"/>
  <c r="O81" i="3"/>
  <c r="O80" i="3"/>
  <c r="P80" i="3" s="1"/>
  <c r="O79" i="3"/>
  <c r="O78" i="3"/>
  <c r="O77" i="3"/>
  <c r="O76" i="3"/>
  <c r="P76" i="3" s="1"/>
  <c r="O75" i="3"/>
  <c r="O74" i="3"/>
  <c r="O73" i="3"/>
  <c r="O72" i="3"/>
  <c r="O71" i="3"/>
  <c r="O70" i="3"/>
  <c r="O69" i="3"/>
  <c r="O68" i="3"/>
  <c r="P68" i="3" s="1"/>
  <c r="O67" i="3"/>
  <c r="P67" i="3" s="1"/>
  <c r="O66" i="3"/>
  <c r="P66" i="3" s="1"/>
  <c r="O65" i="3"/>
  <c r="P65" i="3" s="1"/>
  <c r="O64" i="3"/>
  <c r="P64" i="3" s="1"/>
  <c r="O63" i="3"/>
  <c r="O62" i="3"/>
  <c r="O61" i="3"/>
  <c r="O60" i="3"/>
  <c r="O59" i="3"/>
  <c r="O58" i="3"/>
  <c r="O57" i="3"/>
  <c r="O56" i="3"/>
  <c r="O55" i="3"/>
  <c r="O54" i="3"/>
  <c r="O53" i="3"/>
  <c r="O52" i="3"/>
  <c r="O51" i="3"/>
  <c r="O50" i="3"/>
  <c r="O49" i="3"/>
  <c r="O48" i="3"/>
  <c r="O47" i="3"/>
  <c r="O46" i="3"/>
  <c r="O45" i="3"/>
  <c r="O44" i="3"/>
  <c r="O43" i="3"/>
  <c r="O42" i="3"/>
  <c r="P42" i="3" s="1"/>
  <c r="O41" i="3"/>
  <c r="P41" i="3" s="1"/>
  <c r="O40" i="3"/>
  <c r="P40" i="3" s="1"/>
  <c r="O39" i="3"/>
  <c r="P39" i="3" s="1"/>
  <c r="O38" i="3"/>
  <c r="P38" i="3" s="1"/>
  <c r="O37" i="3"/>
  <c r="P37" i="3" s="1"/>
  <c r="O36" i="3"/>
  <c r="P36" i="3" s="1"/>
  <c r="O35" i="3"/>
  <c r="P35" i="3" s="1"/>
  <c r="O34" i="3"/>
  <c r="O33" i="3"/>
  <c r="O32" i="3"/>
  <c r="O31" i="3"/>
  <c r="O30" i="3"/>
  <c r="P30" i="3" s="1"/>
  <c r="O29" i="3"/>
  <c r="P29" i="3" s="1"/>
  <c r="O28" i="3"/>
  <c r="P28" i="3" s="1"/>
  <c r="O27" i="3"/>
  <c r="O26" i="3"/>
  <c r="O25" i="3"/>
  <c r="O24" i="3"/>
  <c r="O23" i="3"/>
  <c r="O22" i="3"/>
  <c r="O21" i="3"/>
  <c r="O20" i="3"/>
  <c r="O19" i="3"/>
  <c r="O18" i="3"/>
  <c r="O17" i="3"/>
  <c r="O16" i="3"/>
  <c r="O15" i="3"/>
  <c r="O14" i="3"/>
  <c r="O13" i="3"/>
  <c r="O12" i="3"/>
  <c r="O11" i="3"/>
  <c r="O10" i="3"/>
  <c r="O9" i="3"/>
  <c r="P9" i="3" s="1"/>
  <c r="O8" i="3"/>
  <c r="P8" i="3" s="1"/>
  <c r="O7" i="3"/>
  <c r="O6" i="3"/>
  <c r="O5" i="3"/>
  <c r="O4" i="3"/>
  <c r="P4" i="3" s="1"/>
  <c r="O3" i="3"/>
  <c r="P3" i="3" s="1"/>
  <c r="O19" i="6"/>
  <c r="P19" i="6" s="1"/>
  <c r="O18" i="6"/>
  <c r="O17" i="6"/>
  <c r="O16" i="6"/>
  <c r="P16" i="6" s="1"/>
  <c r="O15" i="6"/>
  <c r="O14" i="6"/>
  <c r="O13" i="6"/>
  <c r="P13" i="6" s="1"/>
  <c r="O12" i="6"/>
  <c r="P12" i="6" s="1"/>
  <c r="O11" i="6"/>
  <c r="O10" i="6"/>
  <c r="O9" i="6"/>
  <c r="P9" i="6" s="1"/>
  <c r="O8" i="6"/>
  <c r="P8" i="6" s="1"/>
  <c r="O7" i="6"/>
  <c r="P7" i="6" s="1"/>
  <c r="O6" i="6"/>
  <c r="P6" i="6" s="1"/>
  <c r="O5" i="6"/>
  <c r="P5" i="6" s="1"/>
  <c r="O4" i="6"/>
  <c r="O3" i="6"/>
  <c r="O6" i="12"/>
  <c r="P6" i="12" s="1"/>
  <c r="P10" i="6" l="1"/>
  <c r="P54" i="3"/>
  <c r="P83" i="3"/>
  <c r="P87" i="3"/>
  <c r="P16" i="3"/>
  <c r="P115" i="3"/>
  <c r="P7" i="14"/>
  <c r="P14" i="6"/>
  <c r="P12" i="3"/>
  <c r="P46" i="3"/>
  <c r="P69" i="3"/>
  <c r="P85" i="3"/>
  <c r="P89" i="3"/>
  <c r="P18" i="3"/>
  <c r="P22" i="3"/>
  <c r="P26" i="3"/>
  <c r="P58" i="3"/>
  <c r="P118" i="3"/>
  <c r="P109" i="3"/>
  <c r="P3" i="14"/>
  <c r="P5" i="3"/>
  <c r="P60" i="3"/>
  <c r="P72" i="3"/>
  <c r="P20" i="3"/>
  <c r="P99" i="3"/>
  <c r="P43" i="3"/>
  <c r="P51" i="3"/>
  <c r="P94" i="3"/>
  <c r="P56" i="3"/>
  <c r="P24" i="3"/>
  <c r="P74" i="3"/>
  <c r="P81" i="3"/>
  <c r="P3" i="6"/>
  <c r="P31" i="3"/>
  <c r="P77" i="3"/>
  <c r="P91" i="3"/>
  <c r="P96" i="3"/>
  <c r="P104" i="3"/>
  <c r="P17" i="6"/>
  <c r="P10" i="3"/>
  <c r="P14" i="3"/>
  <c r="P33" i="3"/>
  <c r="P62" i="3"/>
  <c r="P10" i="14"/>
  <c r="P49" i="3"/>
  <c r="P37" i="16"/>
  <c r="P91" i="16"/>
  <c r="P30" i="16"/>
  <c r="P68" i="16"/>
  <c r="P125" i="16"/>
  <c r="P88" i="16"/>
  <c r="P66" i="16"/>
  <c r="P43" i="16"/>
  <c r="P28" i="16"/>
  <c r="P139" i="16"/>
  <c r="P45" i="16"/>
  <c r="P9" i="16"/>
  <c r="P82" i="16"/>
  <c r="P114" i="16"/>
  <c r="P60" i="16"/>
  <c r="P85" i="16"/>
  <c r="P102" i="16"/>
  <c r="P119" i="16"/>
  <c r="P5" i="16"/>
  <c r="P93" i="16"/>
  <c r="P127" i="16"/>
  <c r="P19" i="16"/>
  <c r="P63" i="16"/>
  <c r="P71" i="16"/>
  <c r="P105" i="16"/>
  <c r="P79" i="16"/>
  <c r="P130" i="16"/>
  <c r="P58" i="16"/>
  <c r="P96" i="16"/>
  <c r="P16" i="16"/>
  <c r="P39" i="16"/>
  <c r="P48" i="16"/>
  <c r="P133" i="16"/>
  <c r="P34" i="16"/>
  <c r="P76" i="16"/>
  <c r="P110" i="16"/>
  <c r="P137" i="16"/>
  <c r="P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Maicol Stiven Zipamocha Murcia</author>
  </authors>
  <commentList>
    <comment ref="U59" authorId="0" shapeId="0" xr:uid="{00000000-0006-0000-0000-000001000000}">
      <text>
        <r>
          <rPr>
            <b/>
            <sz val="9"/>
            <color indexed="81"/>
            <rFont val="Tahoma"/>
            <family val="2"/>
          </rPr>
          <t>Maicol Stiven Zipamocha Murcia:</t>
        </r>
        <r>
          <rPr>
            <sz val="9"/>
            <color indexed="81"/>
            <rFont val="Tahoma"/>
            <family val="2"/>
          </rPr>
          <t xml:space="preserve">
Auditoría RRI 2018-2021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6" authorId="0" shapeId="0" xr:uid="{00000000-0006-0000-0500-000001000000}">
      <text>
        <r>
          <rPr>
            <b/>
            <sz val="9"/>
            <color indexed="81"/>
            <rFont val="Tahoma"/>
            <family val="2"/>
          </rPr>
          <t>Autor:</t>
        </r>
        <r>
          <rPr>
            <sz val="9"/>
            <color indexed="81"/>
            <rFont val="Tahoma"/>
            <family val="2"/>
          </rPr>
          <t xml:space="preserve">
Si bien en el SIRECI se reportó con el código de hallazgo 9, la información formulada como plan de mejoramiento 
que contiene esta fila corresponde al hallazgo N° 12.
Por lo anterior se debe reportar esta situación en el siguiente informe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8" authorId="0" shapeId="0" xr:uid="{00000000-0006-0000-0A00-000001000000}">
      <text>
        <r>
          <rPr>
            <b/>
            <sz val="9"/>
            <color indexed="81"/>
            <rFont val="Tahoma"/>
            <family val="2"/>
          </rPr>
          <t>Autor:</t>
        </r>
        <r>
          <rPr>
            <sz val="9"/>
            <color indexed="81"/>
            <rFont val="Tahoma"/>
            <family val="2"/>
          </rPr>
          <t xml:space="preserve">
la contratación tanto de la obra como de la interventoría se realizó de manera directa, sin que mediara un proceso de contratación público regido por el Estatuto de Contratación de la Administración Pública. Por su parte, el Municipio de Sibundoy, mediante Decreto 073 del 19 de junio de 2015 declaró a partir de esa fecha y por el término de 6 meses “la existencia de calamidad pública en el Municipio de Sibundoy…” 
Es de anotar que ni en los estudios previos del Convenio No. 843 de 2015, ni en su parte considerativa, se advierte del estado de calamidad pública declarado por el Municipio de Sibundoy, ni mucho menos que los recursos y el objeto del convenio se destinen a las actividades de respuesta, de rehabilitación y reconstrucción de las zonas declaradas en situación de calamidad pública.
De conformidad con los numerales 1 y 3 del artículo 2 de la ley 1150 de 2007, la modalidad de selección para contratar obra pública, dependiendo de la cuantía del Municipio de Sibundoy, es la licitación pública, y para efectos de contratar los servicios de interventoría, la modalidad de selección es el Concurso de Méritos.
</t>
        </r>
      </text>
    </comment>
  </commentList>
</comments>
</file>

<file path=xl/sharedStrings.xml><?xml version="1.0" encoding="utf-8"?>
<sst xmlns="http://schemas.openxmlformats.org/spreadsheetml/2006/main" count="7594" uniqueCount="2487">
  <si>
    <t xml:space="preserve">VIGENCIA AUDITORÍA </t>
  </si>
  <si>
    <t>INFORME</t>
  </si>
  <si>
    <t>CÓDIGO HALLAZGO</t>
  </si>
  <si>
    <t>DESCRIPCIÓN HALLAZGO</t>
  </si>
  <si>
    <t>CAUSA DEL HALLAZGO</t>
  </si>
  <si>
    <t>CÓDIGO ACCIÓN</t>
  </si>
  <si>
    <t>ACCIÓN DE MEJORA 
ESTABLECIDA POR LA ENTIDAD</t>
  </si>
  <si>
    <t>ACTIVIDADES / DESCRIPCIÓN</t>
  </si>
  <si>
    <t>DEPENDENCIA RESPONSABLE</t>
  </si>
  <si>
    <t>ACTIVIDADES / UNIDAD DE MEDIDA</t>
  </si>
  <si>
    <t>ACTIVIDADES / CANTIDADES UNIDAD DE MEDIDA</t>
  </si>
  <si>
    <t>ACTIVIDADES / FECHA DE INICIO</t>
  </si>
  <si>
    <t>ACTIVIDADES / FECHA DE TERMINACIÓN</t>
  </si>
  <si>
    <t>ACTIVIDADES / AVANCE FÍSICO DE EJECUCIÓN</t>
  </si>
  <si>
    <t>% PORCENTAJE CUMPLIMIENTO / ACCIÓN</t>
  </si>
  <si>
    <t>% PORCENTAJE CUMPLIMIENTO / HALLAZGO</t>
  </si>
  <si>
    <t>CIERRE DE HALLAZGO</t>
  </si>
  <si>
    <t xml:space="preserve">AVANCE VERIFICADO POR EL AUDITOR </t>
  </si>
  <si>
    <t>CONCLUSIÓN</t>
  </si>
  <si>
    <t>OBSERVACIÓN</t>
  </si>
  <si>
    <t>CGR-CDSA Nº 759</t>
  </si>
  <si>
    <t>Hallazgo No. 1 - Actividades del Proyecto de Inversión Análisis, Diseño y Construcción de Distritos de Riego y Drenaje. Incoherencia entre objetivos y actividades de la cadena de valor, según la Guía para la Construcción y Estandarización de la Cadena de Valor (DNP, 2013, págs. 11-16). Por otro lado, se incumple lo establecido en materia de formulación y actualización de los proyectos de...</t>
  </si>
  <si>
    <t>Inadecuada  actualización del proyecto de inversión.</t>
  </si>
  <si>
    <t>La ADR para la vigencia 2018 elaborará una nueva ficha de inversión que responda a la Guía para la Construcción y Estandarización de la Cadena de Valor para el proyecto de inversión Análisis, Diseño y Construcción de Distritos de Riego y Drenaje.</t>
  </si>
  <si>
    <t>Diseñar y darle viabilidad a una nueva ficha de inversión para la vigencia 2018 del proyecto de inversión Análisis, Diseño y Construcción de Distritos de Riego y Drenaje</t>
  </si>
  <si>
    <t>Planeación</t>
  </si>
  <si>
    <t>Ficha Proyecto de Inversión</t>
  </si>
  <si>
    <t>SI</t>
  </si>
  <si>
    <t>la ADR trabajó conjuntamente con el Ministerio de Agricultura y del Departamento Nacional de Planeación en la estructuración de la cadena de valor del proyecto denominado "Apoyo a la Formulación e Implementación de Distritos de Adecuación de Tierras y a la Prestación del Servicio Público de Adecuación de Tierras a Nivel Nacional".
Producto de la anterior y una vez surtidas todas las etapas de control de viabilidad del proyecto por parte de la ADR, del Ministerio de Agricultura y del DNP, el 24 de mayo de 2018 esta última Entidad (DNP) emitió concepto técnico favorable para el registro del proyecto de inversión.</t>
  </si>
  <si>
    <r>
      <t xml:space="preserve">Adicionalmente a la acción correctiva ejecutada por la Entidad, y con el fin de evitar la reiteración de la situación evidenciada por la CGR, se estructuró dentro del proceso de Direccionamiento Estratégico el procedimiento </t>
    </r>
    <r>
      <rPr>
        <i/>
        <sz val="8"/>
        <rFont val="Calibri"/>
        <family val="2"/>
        <scheme val="minor"/>
      </rPr>
      <t xml:space="preserve">“Formulación actualización y seguimiento de proyectos de Inversión” </t>
    </r>
    <r>
      <rPr>
        <sz val="8"/>
        <rFont val="Calibri"/>
        <family val="2"/>
        <scheme val="minor"/>
      </rPr>
      <t>aprobado el 15 de junio de 2018, el cual esta adecuado a la metodología MGA Web y el catálogo de productos del DNP.
De igual forma, se cuenta con un formato de Guía Operativa, donde se explica la cadena de valor, el árbol de problemas, el árbol de objetivos y la justificación de todas las actividades del proyecto.
Por lo anterior la Oficina de Control Interno considera que se realizaron las gestiones (tanto preventivas como correctivas) para subsanar lo observado por el Ente de Control.</t>
    </r>
  </si>
  <si>
    <t>Una vez revisada la evidencia suministrada, la Oficina de Control Interno considera que la Entidad cumplió con las acciones de mejoramiento establecidas y que las mismas estaban orientadas a subsanar lo evidenciado por la Contraloría General de la República, por lo tanto considera procedente dar por cerrado el hallazgo. Lo anterior, en virtud de lo estipulado en la circular 05 del 11 de marzo de 2019 emitida por la Contraloría General de la República.</t>
  </si>
  <si>
    <t>Hallazgo No. 2 - Recursos FONAT (D1). Ingresaron recursos por concepto de recuperación de las inversiones realizadas por los organismos públicos ejecutores por un valor de $1.444,3 millones; sin embargo, el INCODER no ingresó estos recursos a la cuenta del Fondo Nacional de Adecuación de Tierras - FONAT, sino a la cuenta de recursos propios...</t>
  </si>
  <si>
    <t>Falta de identificación de quién realiza los pagos y fallas en el seguimiento y acompañamiento ejercido por la Dirección Técnica de Administración de Distritos</t>
  </si>
  <si>
    <t>Gestionar la apertura de una cuenta bancaria</t>
  </si>
  <si>
    <t xml:space="preserve">La Agencia de Desarrollo Rural adelantó los trámites necesarios ante el Banco Agrario de Colombia para la apertura de la cuenta corriente de recaudo a nivel nacional, el Banco otorgó a la agencia el No. 30230                                                                                                  03910 en la cual se van a recaudar los recursos con un numero de convenio único para recursos FONAT. </t>
  </si>
  <si>
    <t>Vicepresidencia de integración Productiva</t>
  </si>
  <si>
    <t>Documento</t>
  </si>
  <si>
    <t>La Vicepresidencia de Integración Productiva suministró memorando 20173001909 del 24 de agosto de 2017, con el que la Secretaría General informó el monto de los recursos recaudados por concepto de cartera FONAT, en la cuenta corriente de recaudo a nivel nacional del Banco Agrario No. 302300003910, soporte que sirvió como insumo para la emisión del Acuerdo 015 de 2017 “Por el cual se aprueba el Programa Anual Mensualizado de Caja (PAC) de los Recursos Propios – FONAT de la Agencia de Desarrollo Rural para la Vigencia Fiscal 2017”.
Se observó también la Circular 122 de 2017 a través de la cual el Vicepresidente de Integración Productiva informó a los directores de las Unidades Técnicas Territoriales - UTT, de la cuenta bancaria y el procedimiento para recaudo de recursos de los distritos de adecuación de tierras.</t>
  </si>
  <si>
    <r>
      <t xml:space="preserve">Mediante memorando 20173001909 emitido por la Secretaría General de la Entidad, se informa a la Vicepresidencia de Integración Productiva sobre el valor total recaudado por concepto de cartera, insumo para la elaboración de la Resolución  015 del 17 de noviembre de 2017 </t>
    </r>
    <r>
      <rPr>
        <i/>
        <sz val="8"/>
        <rFont val="Calibri"/>
        <family val="2"/>
        <scheme val="minor"/>
      </rPr>
      <t>"Por la cual se aprueba el Programa Anual Mensualizado de Caja (PAC) de los recursos propios - FONAT de la agencia de Desarrollo Rural para la vigencia fiscal 2017</t>
    </r>
    <r>
      <rPr>
        <sz val="8"/>
        <rFont val="Calibri"/>
        <family val="2"/>
        <scheme val="minor"/>
      </rPr>
      <t>", expedida por el consejo directivo de la Agencia de desarrollo Rural. De igual forma, se emitió por parte de la Vicepresidencia de Integración Productiva la Circular 122 de 2017 por medio de la cual se informa a las Unidades Técnicas Territoriales de la cuenta bancaria y el procedimiento para recaudo de recursos de los distritos de adecuación de tierras.
Por lo anterior la Oficina de Control Interno considera que se realizaron las gestiones (tanto preventivas como correctivas) para subsanar lo observado por el Ente de Control.</t>
    </r>
  </si>
  <si>
    <t>Hallazgo No. 3 - Estudios previos contrato 843 de 2015 (D2). No se hallan soportes documentales de la priorización e identificación de las obras en el Municipio de Sibundoy, no se realizó una priorización técnica y concertada con las comunidades, que atendiera el enfoque territorial de las mismas. No existen los soportes técnicos suficientes de la medición de cantidades de obra que lo con...</t>
  </si>
  <si>
    <t>Deficiente revisión del proyecto presentado por el municipio de Sibundoy por parte de Incoder, ya que no existen los estudios y diseños requeridos que permitan establecer la viabilidad, impacto social, económico y ambiental de la obra.</t>
  </si>
  <si>
    <t xml:space="preserve">1/3 </t>
  </si>
  <si>
    <t>Crear al interior de la Vicepresidencia de Gestión Contractual un esquema de trabajo con profesionales que orienten las áreas donde surge la necesidad.</t>
  </si>
  <si>
    <t>Crear al interior de la Vicepresidencia de Gestión Contractual un esquema de trabajo con profesionales que orienten las áreas donde surge la necesidad, planificando, dirigiendo y coordinando la fase precontractual de los convenios y contratos de la entidad. El grupo se conformará con profesionales vinculados mediante prestación de servicios profesionales y de apoyo a la gestión.</t>
  </si>
  <si>
    <t xml:space="preserve"> Vicepresidencia de Gestión Contractual</t>
  </si>
  <si>
    <t>Contrato</t>
  </si>
  <si>
    <t>Se obtuvo evidencia de los siguientes contratos, en los cuales se incluyó la función relacionada con la acción de mejoramiento: 03 de 2016, 04 de 2016, 05 de 2016, 010 de 2016, 031 de 2016, 033 de 2016, 056 de 2016 y 097 de 2016.</t>
  </si>
  <si>
    <t xml:space="preserve">La Entidad realizó gestiones encaminadas a:
• La creación de equipos de trabajo al interior de la Vicepresidencia de Gestión Contractual en sus diferentes etapas (precontractual, contractual y pos contractual), en aras de fortalecer el proceso de contratación y especialmente la orientación y acompañamiento jurídico en el ejercicio de la supervisión
•Jornadas de capacitación en temas de materia contractual
•Actualización del Manual de Contratación en lo relacionado con los Estudios Previos, dentro del cual se encuentra descrito el numeral 3.4.1.2 en el cual señala que: El objeto a contratar, con sus especificaciones, las autorizaciones, permisos y licencias requeridos para su ejecución, y cuando el contrato incluye diseño y construcción, los documentos técnicos para el desarrollo del proyecto.
Por lo anterior, se considera que la Entidad realizó gestiones encaminadas a adoptar acciones preventivas en razón a lo observado por la CGR. </t>
  </si>
  <si>
    <t>2/3</t>
  </si>
  <si>
    <t xml:space="preserve">Elaborar el Manual de Contratación y Supervisión </t>
  </si>
  <si>
    <r>
      <t>Incluir una obligación en el Manual de Contratación y Supervisión de la Entidad, en cabeza del área que genera la necesidad, consistente en desarrollar detalladamente las exigencias técnicas propias de cada uno de los tipos contractuales enunciados en el artículo 32 de la Ley 80 de 1993, tales como</t>
    </r>
    <r>
      <rPr>
        <b/>
        <sz val="8"/>
        <rFont val="Calibri"/>
        <family val="2"/>
        <scheme val="minor"/>
      </rPr>
      <t xml:space="preserve"> </t>
    </r>
    <r>
      <rPr>
        <sz val="8"/>
        <rFont val="Calibri"/>
        <family val="2"/>
        <scheme val="minor"/>
      </rPr>
      <t xml:space="preserve">licencias o permisos, análisis de precios unitarios, entre otros. </t>
    </r>
  </si>
  <si>
    <t>En el Manual de Contratación se detalla el contenido mínimo de los Estudios Previos, dentro del cual se encuentra descrito el numeral 3.4.1.2 en el cual señala que: El objeto a contratar, con sus especificaciones, las autorizaciones, permisos y licencias requeridos para su ejecución, y cuando el contrato incluye diseño y construcción, los documentos técnicos para el desarrollo del proyecto.
Pagina 18 de 48 del Manual.</t>
  </si>
  <si>
    <t>3/3</t>
  </si>
  <si>
    <t xml:space="preserve">Instruir a los funcionarios y contratistas </t>
  </si>
  <si>
    <t xml:space="preserve">Instruir a los funcionarios y contratistas sobre la estructuración de las etapas previas a la contratación  </t>
  </si>
  <si>
    <t>Capacitación</t>
  </si>
  <si>
    <t>Se realizaron 2 capacitaciones acerca del tema de Estructuración de la Fase pre contractual para la celebración de convenios, la primera el 30 de mayo de  2017 y la segunda el  30 de junio de 2017.
Adjuntan lista de asistencia</t>
  </si>
  <si>
    <t>Hallazgo No. 4 - Formaleta muro en Gaviones - Contrato 843 de 2015 (D3) (F1). La cantidad ejecutada en Acta de Recibo Final de Obra de fecha 18/12/2015 del ítem 3,3. Muro de gavión en malla T.T. calibre 12 es de 1.220 m3, existe un faltante de obra de  $10.675.000 correspondiente al pago del costo directo de formaleta no utilizada en la ejecución del ítem en la cantidad establecida, más...</t>
  </si>
  <si>
    <t>Durante la ejecución, el interventor no solicitó al constructor los certificados de calidad de los materiales que hacen parte del análisis de precios unitarios de la actividad, así como la verificación del empleo de formaleta en madera para gavión, incumpliendo así lo establecido en los APU</t>
  </si>
  <si>
    <t>1/2</t>
  </si>
  <si>
    <t xml:space="preserve">Fortalecer el ejercicio de la supervisión
</t>
  </si>
  <si>
    <t xml:space="preserve"> Vicepresidencia de Integración Productiva </t>
  </si>
  <si>
    <t>Memorando de designación de apoyo a la supervisión</t>
  </si>
  <si>
    <t>NO</t>
  </si>
  <si>
    <t>La Oficina de Control Interno considera que se debe seguir realizando seguimiento al presente hallazgo hasta tanto la (s) acción (es) propuesta (s) se culmine (n) en su totalidad y se confirme efectividad.</t>
  </si>
  <si>
    <t xml:space="preserve">Hallazgo No. 4 - Formaleta muro en Gaviones - Contrato 843 de 2015 (D3) (F1). La cantidad ejecutada en Acta de Recibo Final de Obra de fecha 18/12/2015 del ítem 3,3. Muro de gavión en malla T.T. calibre 12 es de 1.220 m3, existe un faltante de obra de  $10.675.000 correspondiente al pago del costo directo de formaleta no utilizada en la ejecución del ítem en la cantidad establecida, más </t>
  </si>
  <si>
    <t>2/2</t>
  </si>
  <si>
    <t>Informes de visita de verificación</t>
  </si>
  <si>
    <t>Fallas presentadas en la labor de seguimiento del interventor contratado por el Municipio, inobservando lo previsto  en los artículos 82, 83 y 84 de la Ley 1474 de 2011. De igual manera, se aprecia deficiente seguimiento del supervisor del contrato 843 de 2015 por parte de Incoder, inobservando las obligaciones consignadas en el Manual de Supervisión e Interventoría de Incoder, Numerales</t>
  </si>
  <si>
    <t>Vicepresidencia de Integración Productiva</t>
  </si>
  <si>
    <t xml:space="preserve">Hallazgo No. 6 - Régimen Contractual a los contratos derivados del Convenio - Convenio No. 843 de 2015 (D5). La modalidad de selección para contratar obra pública, dependiendo de la cuantía del Municipio de Sibundoy, es la licitación pública, y para efectos de contratar los servicios de interventoría, la modalidad de selección es el Concurso de Méritos.  Sin embargo consultado el SECOP, </t>
  </si>
  <si>
    <t>Omisión en el cumplimiento de los deberes de supervisión a cargo de INCODER</t>
  </si>
  <si>
    <t xml:space="preserve">Minutas de los convenios con una obligación a través de la cual se condicione la ejecución de los recursos por parte del Ente ejecutor a la revisión de los estudios previos por parte de la  ADR  </t>
  </si>
  <si>
    <t xml:space="preserve">Incluir en las minutas de los convenios una obligación a través de la cual se condicione la ejecución de los recursos a la revisión de los estudios previos  por parte de la  ADR  </t>
  </si>
  <si>
    <t>Minuta</t>
  </si>
  <si>
    <t>Se obtuvo evidencia de la suscripción del convenio 034 de 2016, en el cual se incluyó la estructuración de un comité técnico coordinador para la ejecución del mismo. Al revisar el plan operativo del comité técnico coordinador, se evidenció que la obligación número 7 contempla como documento entregable la propuesta de estudios previos para la licitación de la obra de los contratos derivados de este convenio, los cuales deben ser previamente avalados por el mencionado comité. Igualmente, este comité debe conocer y avalar los contratos derivados del convenio.</t>
  </si>
  <si>
    <t>Producto de la verificación de la efectividad de la acción, se observó que para el convenio 517 de 2018 suscrito con  Corporación Autónoma Regional del Magdalena –  CORPAMAG, se estableció dentro de las obligaciones especificas para CORPOMAG lo siguiente: "3. Contratar con los recursos del convenio conforme a lo establecido en las normas de contratación pública, el constructor e interventor  para la ejecución de las obras(...)". Así mismo, dentro del informe de supervisión de agosto de 2018 se indicó que CORPAMAG suscribió los contratos 131 y 132 de 2018 para la interventoría y ejecución de las obras respectivamente, de lo cual se evidenció que por parte de CORPAMAG se realizó el concurso de méritos abiertos CM 001 DE 2018 y la licitación pública  LP 001 DE 2018.
Por lo anterior la Oficina de Control Interno considera que se realizaron las gestiones (tanto preventivas como correctivas) para subsanar lo observado por el Ente de Control.</t>
  </si>
  <si>
    <t>Hallazgo No. 7 - Liquidación del contrato 450 de 2015 - Municipio de Coyaima - Tolima. El Instituto no ha adelantado las gestiones de liquidación del convenio, desatendiendo lo estipulado  en las cláusulas décimo octava y décimo novena del Contrato 450 de 2015; existe la posibilidad que el municipio de Coyaima presente cuentas de cobro por concepto de la ejecución del Convenio 450 de 201</t>
  </si>
  <si>
    <t>El Instituto no ha adelantado las gestiones de liquidación del convenio en cuestión.</t>
  </si>
  <si>
    <t xml:space="preserve">Incluir una obligación en el Manual de Contratación y Supervisión de la Entidad, en cabeza del área que genera la necesidad, consistente en desarrollar detalladamente las exigencias técnicas propias de cada uno de los tipos contractuales enunciados en el artículo 32 de la Ley 80 de 1993, tales como licencias o permisos, análisis de precios unitarios, entre otros. </t>
  </si>
  <si>
    <t>En el Manual de Contrataciones se encuentra descrito el numeral 3.4.1.2 en el cual señala que: El objeto a contratar, con sus especificaciones, las autorizaciones, permisos y licencias requeridos para su ejecución, y cuando el contrato incluye diseño y construcción, los documentos técnicos para el desarrollo del proyecto.
Pagina 18 de 48 del Manual</t>
  </si>
  <si>
    <t xml:space="preserve">Hallazgo No. 8 - Estimación del valor de la adición y prorroga No. 1 -Contrato 450 de 2015 - Municipio de Coyaima (D6). La CGR evidencia una sobreestimación de $105.3 millones de pesos en la Adición y Prórroga No. 1 al Convenio 450 de 2015, resultante de restar los valores de las cantidades en exceso de los ítems 4, 5, 10 y 11 de la Fase I, más el valor del ítem 5 de la Fase II.Presunto </t>
  </si>
  <si>
    <t xml:space="preserve"> Deficiente labor de seguimiento por parte del supervisor de INCODER, relacionadas con el control, trámite, concepto y puesta en aprobación de las modificaciones contractuales, establecidas en el Manual de Interventoría y Supervisión del Incoder, y lo preceptuado en los artículos 83 y 84 de la Ley 1474 de 2011.</t>
  </si>
  <si>
    <t xml:space="preserve">Crear Esquema de trabajo con profesionales que orienten a los supervisores  </t>
  </si>
  <si>
    <t xml:space="preserve">Crear al interior de la Vicepresidencia de Gestión Contractual un esquema de trabajo con profesionales que orienten a los supervisores  </t>
  </si>
  <si>
    <t xml:space="preserve">
Se realizó la contratación de 8 personas las cuales tienen dentro de sus funciones específicas el apoyo contractual - Supervisión Contratos, se contrataron dentro del período solicitado.
Detalle en papel de trabajo: Contratos Hallazgos</t>
  </si>
  <si>
    <t xml:space="preserve"> Instruir a los funcionarios y contratistas </t>
  </si>
  <si>
    <t xml:space="preserve">Instruir a los funcionarios sobre el alcance de la función de supervisión y a los contratistas sobre el alcance de la obligación contractual de apoyo a la supervisión. </t>
  </si>
  <si>
    <t>Se realizaron 2 jornadas de capacitación acerca del tema de Supervisión de Contratos, la primera el 31 de mayo de  2017 y la segunda el  28 de junio de 2017.
Adjuntan lista de asistencia</t>
  </si>
  <si>
    <t>Deficiente labor del supervisor, relacionada con el objetivo de asegurar y controlar la calidad de la ejecución del contrato, incumplimiento de las labores de control y seguimiento financiero del supervisor de INCODER, establecidas en el Manual de Interventoría y Supervisión de INCODER; así como las obligaciones indicadas en los artículos 83 y 84 de la Ley 1474 de 2011</t>
  </si>
  <si>
    <t>Hallazgo No. 10 - Contratación derivada Convenio 450 de 2015 (D8). El Municipio de Coyaima presuntamente fraccionó el objeto del contrato de alquiler de maquinaria y la prestación del servicio de transporte, para efectos de realizar varias contrataciones de mínima cuantía y así evitar el proceso de selección abreviada, el cual brinda garantías más amplias a la hora de escoger la oferta m</t>
  </si>
  <si>
    <t xml:space="preserve">Deficiente labor de supervisión, relacionada con las actividades del municipio de Coyaima  </t>
  </si>
  <si>
    <t xml:space="preserve">Hallazgo No. 11 - Cumplimiento de la propuesta - contrato 450 de 2015- Municipio de Coyaima (D9). El municipio de Coyaima realizó subcontratos sin atender a los presupuestos del contrato 450 y las obligaciones establecidas en los numerales 6, 12 de la cláusula quinta  y numerales 9, 16, 17, 18, de la cláusula sexta del Convenio . Cabe resaltar que las cuentas de cobro que amparan los 10 </t>
  </si>
  <si>
    <t>Deficiente labor de supervisión y gestión contractual, incumpliendo las actividades de control y seguimiento establecidas en el Manual de Supervisión e Interventoría de INCODER y lo indicado en los artículos 83 y 84 de la Ley 1474 de 2011.</t>
  </si>
  <si>
    <t>Hallazgo No. 12 - Contratación servicio de transporte – Contrato Derivado Convenio 450 de 2015 (D10). Presunta inobservancia por parte del Municipio de Coyaima, de las disposiciones establecidas en los artículos 5 y 9 de la Ley 336 de 1996 y del numeral 16 de la cláusula 5ª del Convenio 450 de 2015, con lo cual se generó una presunta prestación irregular del servicio de transporte y a su</t>
  </si>
  <si>
    <t xml:space="preserve">Deficiente labor de supervisión y gestión contractual, incumpliendo las actividades de control y seguimiento </t>
  </si>
  <si>
    <t>Hallazgo No. 13 - Control de requisitos profesional Seguridad Industrial y Salud Ocupacional Contrato 450 de 2015 - municipio de Coyaima (D11). En desarrollo de las obligaciones del contrato 450 de 2015, el municipio de Coyaima suscribió los contratos 149, 336 y 495 de 2015 por valor total de $45.9 millones de pesos con el objeto de prestación de servicios profesionales como asistente ad</t>
  </si>
  <si>
    <t>Deficiencias en las labores de supervisión por parte de INCODER, en cuanto al seguimiento establecido en las obligaciones generales del Manual de Supervisión e Interventoría del Instituto, así como lo establecido en los artículos 82 y 84 de la Ley 1474 de 2011</t>
  </si>
  <si>
    <t>Hallazgo No. 14 - Reconocimiento y Pago de servicios públicos - Contrato 223 de 2015 - Municipio de Coyaima (D12) (F3). Se evidencia que el INCODER reconoció y pagó el valor de $4.3 millones, correspondientes a los servicios públicos de una casa arrendada mediante contrato No. 223 de 2015 suscrito entre la Alcaldía de Coyaima (arrendatario) y Mauricio Loaiza Aroca (arrendador), obligación</t>
  </si>
  <si>
    <t>Deficiente labor de supervisión por parte de INCODER, en cuanto al seguimiento establecido en las obligaciones generales del Manual de Supervisión e Interventoría de INCODER, así como lo establecido en los artículos 82, 83 y 84 de la Ley 1474 de 2011.</t>
  </si>
  <si>
    <t>Hallazgo No. 15 - Pago contrato como Jefe de Mantenimiento - Contrato 450 de 2015 - municipio de Coyaima. (D13) (F4) (P1). En desarrollo de las obligaciones del contrato 450 de 2015, el municipio de Coyaima suscribió los contratos 147 y 334 de 2015 por valor total de $62.8 millones con un particular identificado con cédula No. 88.188.209 con el objeto de prestación de servicios profesión</t>
  </si>
  <si>
    <t xml:space="preserve">Deficiente labor de supervisión por parte de INCODER, en cuanto al seguimiento establecido en las obligaciones generales del Manual de Supervisión e Interventoría de INCODER, así como lo establecido en los artículos 82 y 84 de la Ley 1474 de 2011. </t>
  </si>
  <si>
    <t>Hallazgo No. 16 - Estudio de Filtraciones de la Presa Zanja Honda del Distrito de Riego Triángulo del Tolima - Contrato 450 de 2015- municipio de Coyaima  (D14) (F5).  Presunto detrimento patrimonial por valor de $16.9 millones, correspondientes al pago con recursos de INCODER por la alcaldía de Coyaima a la firma Geosygma, de un informe del análisis de filtraciones de la presa Zanja Hon</t>
  </si>
  <si>
    <t xml:space="preserve">Incumplimiento de la labor de supervisión por parte de IINCODER, en cuanto al seguimiento establecido en las obligaciones generales del Manual de Supervisión e Interventoría de INCODER, así como lo establecido en los artículos 82 y 84 de la Ley 1474 de 2011. </t>
  </si>
  <si>
    <t xml:space="preserve">Incumplimiento de las labores de supervisión por parte de INCODER, relacionadas con la exigencia de soportes, el control de la ejecución y requerimiento de reportes al contratista. </t>
  </si>
  <si>
    <t>Hallazgo No. 18 - Ejecución del Convenio Interadministrativo 273 de 2016 - municipio de Coyaima (D15) (O.I. # 1 - Traslado a Cortolima). Deficiencias Técnicas: los equipos electromecánicos de la bocatoma no funcionan correctamente, no se ha hecho limpieza en la mayoría de la longitud de los canales que componen el sistema, el exclusor de sedimentos se observó colmado, no se han adelantad</t>
  </si>
  <si>
    <t>Deficiente labor de supervisión en aspectos que tienen que ver con el seguimiento, control, exigencia de soportes, y absolución de dudas contempladas en el Manual de Interventoría y Supervisión del Instituto; así como en la falta de capacitación de la administración, que asumió la Alcaldía de Coyaima en la vigencia 2016, puesta de manifiesto a la CGR por el personal contratado para adela</t>
  </si>
  <si>
    <t xml:space="preserve">Hallazgo No. 19 - Estimación del valor del contrato No. 857/2015 - Municipio de Coyaima (D16). Ni el INCODER ni la Alcaldía de Coyaima elaboraron Análisis de Precios Unitarios de las actividades que componen el contrato, por lo tanto, no existe sustento de la estimación del valor del mismo, como tampoco en qué actividades y cómo se utilizarían los aportes del Municipio </t>
  </si>
  <si>
    <t>Inobservancia de los requisitos de los estudios previos, contemplados en el artículo No. 2.2.1.1.2.1.1 (numerales 2 y 4) del Decreto 1082 de 2015</t>
  </si>
  <si>
    <t>Instruir a las áreas que estructuran la necesidad en el estatuto general de contratación con énfasis en la elaboración de estudios previos.</t>
  </si>
  <si>
    <t>Se realizaron 2 jornadas de capacitación acerca del tema de Supervisión de Contratos, primera el 31 de mayo de  2017 y la segunda el  28 de junio de 2017.
Adjuntan lista de asistencia</t>
  </si>
  <si>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t>
    </r>
    <r>
      <rPr>
        <sz val="8"/>
        <rFont val="Calibri"/>
        <family val="2"/>
        <scheme val="minor"/>
      </rPr>
      <t xml:space="preserve">
La Oficina de Control Interno considera que se realizaron las gestiones (correctivas y preventivas) para subsanar lo observado por el Ente de Control.</t>
    </r>
  </si>
  <si>
    <t>Falta de las funciones del supervisor del contrato 857 de 2015, establecidas en el contrato, en el Manual de Supervisión e Interventoría de INCODER y el artículo 83 de la Ley 1474</t>
  </si>
  <si>
    <t>Hallazgo No. 22 - Actividades Objeto Social EPM. No reposan en el expediente documentos que acrediten la experiencia específica o relacionada de EPM en la prestación de los servicios objeto del convenio. En las obligaciones específicas del convenio se establecen a cargo de EPM: Ejecutar el objeto contractual; Llevar a cabo el proceso de contratación de los estudios de factibilidad e ante</t>
  </si>
  <si>
    <t xml:space="preserve">Falta de aplicación del Manual de Contratación del INCODER y del Estatuto General de Contratación, generando incertidumbre sobre la capacidad de EMPRESAS PÚBLICAS DE MEDELLÍN E.S.P., para cumplir a cabalidad con el objeto del presente Convenio. </t>
  </si>
  <si>
    <t>Instruir a las áreas que requieren la necesidad en la elaboración y estructuración de estudios previos.</t>
  </si>
  <si>
    <t>Se realizaron 2 jornadas de capacitación acerca del tema de estructuración de la fase precontractual para la celebración de convenios, la primera el 30 de mayo de  2017 y la segunda el  30 de junio de 2017.
Adjuntan lista de asistencia</t>
  </si>
  <si>
    <t>Hallazgo No. 23 - Constitución de Garantías Convenio 862 de 2015. (D19). No se previó la obligación a cargo del contratista de constituir la póliza. En efecto, el convenio fue prorrogado  ampliando su vigencia hasta el 31 de diciembre de 2016 sin que se incluyera lo relativo a las garantías. Si bien el artículo 2.2.1.2.1.4.5 del Decreto 1082 de 2015 contempla la no obligatoriedad de gara</t>
  </si>
  <si>
    <t xml:space="preserve">No aplicación del Manual de Contratación del INCODER, del estatuto general de contratación y decretos reglamentarios, dejando sin amparo el cumplimiento a cabalidad del objeto contractual. </t>
  </si>
  <si>
    <t>Adelantar las actuaciones administrativas tendientes a lograr el amparo de que tratan los estudios previos.</t>
  </si>
  <si>
    <t>Se evidenció que la ADR realizó las gestiones pertinentes, las cuales determinaron que no es necesaria la exigencia de garantías para la celebración de convenios (concepto de abogado Juan Carlos Velandia Sánchez). Adicionalmente, la VGC dentro del marco del Sistema Integrado de Gestión de la Entidad, estructuró su proceso denominado “Gestión Contractual” en el cual se incluyeron diferentes procedimientos que regulan las diferentes modalidades de contratación y la estructuración del proceso de selección.</t>
  </si>
  <si>
    <t>La ADR realizó las gestiones de análisis pertinentes, las cuales determinaron que no es necesaria la exigencia de garantías para la celebración de convenios (concepto de abogado Juan Carlos Velandia Sánchez). 
No obstante lo anterior, la entidad estructuró el proceso de "Gestión Contractual", en el cual se incluyeron diferentes procedimientos que regulan las diferentes modalidades de contratación y la estructuración del proceso de selección. 
Por lo anterior la Oficina de Control Interno considera que se realizaron las gestiones (tanto preventivas como correctivas) para subsanar lo observado por el Ente de Control.</t>
  </si>
  <si>
    <t>Hallazgo No. 24 - Devolución de Rendimientos Financieros. Los réditos generados por los recursos depositados por el Incoder en la cuenta del convenio 862 de 2015 suscrito con EPM  no han sido devueltos al tesoro nacional como lo exige el parágrafo segundo del artículo 16 de Decreto 111 de 1996, Estatuto Orgánico de Presupuesto .</t>
  </si>
  <si>
    <t xml:space="preserve">Deficiencias en el ejercicio de la supervisión por cuanto la omisión de esta obligación legal no fue advertida en los informes de supervisión, desconociendo lo estipulado en el Manual de Contratación </t>
  </si>
  <si>
    <t>Hallazgo No. 25 - Cumplimiento de Obligaciones de Socialización - Convenio Interadministrativo No. 853 de 2015 – CORPOGUAJIRA (D20). Corpoguajira contrató la obra y la interventoría mediante los contratos Nos. 137 de 2015 y 136 de 2015, respectivamente, los cuales se encuentran en ejecución; sin embargo, de la revisión documental del expediente y de los informes de supervisión e interven</t>
  </si>
  <si>
    <t>Presunto incumplimiento de las obligaciones a cargo de la Supervisión del Convenio establecidas en los numerales 8.1.1., y 8.1.15 del Capítulo Primero del Manual de Supervisión e Interventoría del Incoder, en concordancia con lo dispuesto por los artículos 83 y 84 de la Ley 1474 de 2011</t>
  </si>
  <si>
    <t>Hallazgo No. 26 - Cumplimiento de Obligaciones – Análisis de Precios Unitarios - Convenio interadministrativo 853 de 2015 – CORPOGUAJIRA (D21). En visita realizada por la CGR al Departamento de La Guajira se observó que los APU realizados por el Contratista de Obra Consorcio Wayuu, no cumplen las características de un Análisis de Precios Unitarios, ya que no discriminan los materiales, l</t>
  </si>
  <si>
    <t>Falta de aplicación de las reglas establecidas en el pliego de condiciones para efectos de seleccionar de manera objetiva la oferta más favorable, inobservando lo dispuesto por el numeral 6º del artículo 30 de la Ley 80 de 1993 que establece que: “Las propuestas deben referirse y sujetarse a todos y cada uno de los puntos contenidos en el pliego de condiciones"  y la obligación del numer</t>
  </si>
  <si>
    <t xml:space="preserve">
La Oficina de Control Interno corroboró la efectividad de la acción a través de la revisión de cinco (5) convenios suscritos durante el primer semestre del 2017, en los cuales se observó la estructuración de un comité técnico coordinador para la vigilancia, evaluación y orientación del cumplimiento de los objetivos del convenio. Dentro de la obligaciones específicas del convenio se estableció que se debe someter a aprobación del mencionado comité las contrataciones que surjan producto de la ejecución del convenio.
Por lo anterior se considera que se realizaron las gestiones preventivas para subsanar lo observado por el Ente de Control.</t>
  </si>
  <si>
    <t xml:space="preserve">Instruir a las áreas que estructuran la necesidad en el estatuto general de contratación con énfasis en la elaboración de estudios previos. </t>
  </si>
  <si>
    <t>Hallazgo No. 27. Estudios Previos Contrato 939 de 2014 - Diseños (D22). En ejecución del Convenio No. 939-2014 cuyo objeto consiste en ejecutar la terminación de las obras del Distrito de Riego en mediana escala de Tesalia - Paicol, en diferentes informes de la supervisión de INCODER se evidencia la necesidad de realizar ajustes a diseños, así como rediseños de diferentes tramos o compon</t>
  </si>
  <si>
    <t>Deficiencias en los diseños con los cuales INCODER contrató la obra, los cuales si bien fueron aportados por el Departamento del Huila, no obsta para que previo a convocar la licitación pública No. LP-SAT-10-2014, hayan sido revisados por INCODER, máxime si se tenía conocimiento que los mismos contaban con varios años desde su elaboración y de las circunstancias presentadas con el Contra</t>
  </si>
  <si>
    <t xml:space="preserve">Certificación en la que se manifieste que los estudios y diseños se encuentran actualizados a la necesidad existente en la fecha de radicación de la solicitud de contratación.   </t>
  </si>
  <si>
    <t xml:space="preserve">Exigir al área que presenta la solicitud de contrato de obra una certificación expedida por el funcionario del nivel directivo a cargo de la dependencia, en la que manifieste que los estudios y diseños se encuentran actualizados a la necesidad existente en la fecha de radicación de la solicitud de contratación.   </t>
  </si>
  <si>
    <t>Se evidenció la actualización del procedimiento "Contratación por Licitación Pública" versión 2, el cual se encuentra publicado en el aplicativo ISOLUCION desde el 25 de mayo de 2018, dentro del cual, en el numeral 6. “Desarrollo”, en la actividad N° 1  "Firmar y remitir los estudios y documentos previos a la VGC.", se incluyó la siguiente acción: "(...)Para los casos de contrato de obra, se deberá aportar una certificación expedida por el funcionario del nivel directivo a cargo del área que identifica la necesidad, en la que manifieste que los estudios y diseños se encuentran actualizados a la necesidad existente en la fecha de radicación de la solicitud de contratación, y que cumplen las especificaciones técnicas mínimas de contratación"</t>
  </si>
  <si>
    <t>La Oficina de Control Interno considera que la Entidad adoptó medidas preventivas (puntos de control) dentro de los procedimientos asociados al proceso de "Gestión Contractual", previendo la posibilidad de reiteración de lo observado por la Contraloría General de la Nación.
Por lo anterior se considera que se realizaron las gestiones (tanto preventivas como correctivas) para subsanar lo observado por el Ente de Control.</t>
  </si>
  <si>
    <t>Hallazgo No. 28 - Adjudicación Contrato de obra 1000 de 2015– Distrito Aracataca (D23). En los planos que hacen parte del anexo técnico de los estudios previos publicados el 02/07/2015 en el Sistema Electrónico de Contratación Pública durante el proceso contractual LP-SAT-12-2015, se especifica claramente que la resistencia del concreto a utilizar en desarrollo de los trabajos es de 4.00</t>
  </si>
  <si>
    <t>Deficiente revisión y verificación de los estudios previos por parte de Incoder, se subestimó en $494.1 millones el presupuesto oficial del proceso LP-SAT-12-2015.</t>
  </si>
  <si>
    <t>Hallazgo No. 29 - Diseños Contrato de obra 1000 de 2015 – Distrito Aracataca. En la ejecución del contrato, la interventoría  emitió un concepto que puso en conocimiento de INCODER, mediante el cual el especialista estructural de la interventoría señala: "En el caso de los reforzamientos se realizó una revisión preliminar y se encontró que las estructuras se encuentran sobre-diseñadas en</t>
  </si>
  <si>
    <t>Carencias técnicas en la revisión del proyecto por parte de INCODER, ocasionadas por la insuficiencia de recursos (de personal y económicos) que permitan adelantar el análisis de los estudios previos presentados por Usoaracataca, de acuerdo a lo estipulado en el artículo 87 de la Ley 1474 y el artículo 2.2.1.1.2.1.1 del Decreto 1082 de 2015</t>
  </si>
  <si>
    <t>Hallazgo No. 30 - Residente de obra contrato 1000 de 2015 – Distrito Aracataca (D24) (P2). Al cotejar la copia de la cédula y matrícula profesional, documentos que hacen parte de la comunicación de aprobación del personal mínimo por parte de la interventoría, pudo evidenciarse que quien atendió y firmó acta de visita de la Contraloría General no corresponde a la persona que figura como r</t>
  </si>
  <si>
    <t>Fallas de control por parte de la interventoría, conforme lo indican las obligaciones generales del Manual de Supervisión e Interventoría de INCODER, y lo establecido en los artículos 82 y 84 de la Ley 1474 de 2011.</t>
  </si>
  <si>
    <t>Hallazgo No. 31 - Estudios Previos Contrato 1143 de 2015 - Modificación a los Diseños (D25). Tratándose de un distrito de adecuación de tierras propiedad de INCODER y administrado por la Asociación de Usuarios “ASORIOFRIO”, no es acorde al principio de planeación que la Asociación de Usuarios no haya informado a INCODER, de manera previa al inicio de la licitación pública LP-SAT-21-2015,</t>
  </si>
  <si>
    <t xml:space="preserve">Deficiencias en las funciones de supervisión sobre el Contrato de Administración con “ASORIOFRIO” y una indebida planeación a la hora formular los estudios previos de la licitación pública LP-SAT-21-2015. </t>
  </si>
  <si>
    <t>Hallazgo No. 32 - Licitación Pública No. LP-SAT-21-2015 - Contrato 1143-2015. la respuesta dada por INCODER a las observaciones al proyecto de pliego, no fue debidamente motivada, por cuanto no se pronunció de fondo sobre las razones de tipo técnico que esgrimieron los interesados en participar en la licitación, no manifestando de manera expresa el por qué no era procedente aceptar una e</t>
  </si>
  <si>
    <t>El INCODER no se pronunció de fondo sobre los argumentos realizados por los posibles oferentes y a su vez no consultó los lineamientos establecidos por la Agencia Colombia Compra Eficiente</t>
  </si>
  <si>
    <t>Instruir a las áreas  sobre el estatuto general de contratación con énfasis en evaluación de ofertas dentro de los procesos de selección objetiva con pluralidad de oferentes.</t>
  </si>
  <si>
    <t>Hallazgo No. 33 - Ejecución de las obras Distrito Río Frío - Contrato 1143 de 2015 (D26). Deficiente ejecución del concreto: La CGR realizó visita a las obras el 11/05/2016, observando deficiencias en la instalación del concreto de las paredes y fondo del canal, muros bombeados y no plomados, hormigueo, conformación no monolítica del conjunto muro – fondo debido a la generación de vacíos</t>
  </si>
  <si>
    <t xml:space="preserve"> 1/2 </t>
  </si>
  <si>
    <t>vicepresidencia de Integración Productiva</t>
  </si>
  <si>
    <t xml:space="preserve"> 2/2 </t>
  </si>
  <si>
    <t>Hallazgo No. 34 - Soportes Contratos de Interventoría Nos. 1001 y 1140 de 2015. La CGR pudo apreciar que en los pagos realizados por el Instituto a los contratistas de interventoría, así como en informes periódicos producidos por esta, no se hallan documentos que sustenten la dedicación del personal en los términos indicados en la propuesta y el contrato, tampoco se aprecian registros que</t>
  </si>
  <si>
    <t>Incumplimiento de las obligaciones específicas del supervisor, con relación a verificación de actas y pagos anotados en el Manual de Supervisión e Interventoría, en lo concerniente a la revisión de las dedicaciones del personal. Así mismo, se presenta un posible incumplimiento de lo señalado en artículos 82 y 84 de la Ley 1474 de 2011. En cuanto a los procesos de selección, se desatiende</t>
  </si>
  <si>
    <t>Hallazgo No. 35 - Deudores administración de proyectos. las asociaciones de usuarios no pueden acceder a consultar el monto de la cartera que sus asociados les adeudan en atención a que el aplicativo no les permite consultar el monto del capital, la edad de la cartera y los intereses de mora generados causando deficiencia en la información de los saldos de la cartera por cobrar que las a</t>
  </si>
  <si>
    <t>Deficiencias de gestión administrativa en la aplicación del manual de cartera que afecta el manejo de los flujos de información actualizada en el software financiero de cartera</t>
  </si>
  <si>
    <t xml:space="preserve">
Contratar el software para las carteras de los distritos de adecuación de tierras</t>
  </si>
  <si>
    <t xml:space="preserve">Software de cartera para los distritos de adecuación de tierras </t>
  </si>
  <si>
    <t>Hallazgo No. 37 - Contrato Obra Pública No. 01045 de 2015. Debido a las excavaciones efectuadas en los taludes del canal de acceso y a la inclinación de diseño de los mismos el muro de contención adjunto a la estación de bombeo, tanto el lado izquierdo como el lado derecho del muro quedan sin sostén dentro del terreno; esto es, no está sostenido lateralmente por el terreno, situación que</t>
  </si>
  <si>
    <t>En los diseños del proyecto no se contemplaron las obras necesarias para que el muro, una vez efectuadas las obras en los taludes del canal de aducción, continuara con sus condiciones iniciales.</t>
  </si>
  <si>
    <t>Hallazgo No. 54 - Cuatro por mil - PDRET . Revisados los extractos bancarios de los 3 proyectos PDRET 2015 se encontró que a las cuentas de ahorro de manejo controlado entre el proponente del proyecto y un funcionario de la Dirección Territorial Guaviare del INCODER, se les aplicó el descuento por concepto del Gravamen a los Movimientos Financieros por la Entidad Financiera en relación c</t>
  </si>
  <si>
    <t xml:space="preserve">Por deficiencias en la coordinación interinstitucional para el cumplimiento de las actividades  de arado y mecanización en los predios de los beneficiarios, habiendo sido programada para la vigencia 2015; así mismo en cuanto a la realización de la mecanización sin la adquisición del abono y semilla. </t>
  </si>
  <si>
    <t xml:space="preserve">Informar a las Entidades Bancarias sobre la exención del gravamen a los Movimientos Financieros </t>
  </si>
  <si>
    <t xml:space="preserve">Al momento de la apertura de las cuentas bancarias se advertirá a la Entidad financiera sobre la exención al Gravamen a los Movimientos Financieros </t>
  </si>
  <si>
    <t>Secretaría General - Dirección Administrativa y Financiera</t>
  </si>
  <si>
    <t xml:space="preserve">La Secretaría General reportó los siguientes soportes que evidencian la realización del trámite de marcación de la exención de GMF, a cuentas bancarias que manejan exclusivamente recursos del presupuesto de la Nación aplicados a proyectos PDRET:
1. Oficio 20172004046 del 23 de junio de 2017:
Cuenta Corriente N° 210-03480277 Banco BCSC – Convenio 493/2017 ASOHOFRUCOL. Respuesta positiva con copia a la Entidad Financiera por parte del Ministerio de Hacienda y Crédito Público, según oficio Rad 2-2017-022068 del 17 de julio de 2017.
Cuenta Corriente N° 253-827539 Banco de Occidente - Convenio 467/2017 ASOHOFRUCOL. Respuesta positiva con copia a la Entidad Financiera por parte del Ministerio de Hacienda y Crédito Público, según oficio Rad 2-2017-022066 del 17 de julio de 2017.
Cuenta Corriente N° 210-03479222 Banco BCSC - Convenio 494/2017 ASOHOFRUCOL. Respuesta positiva con copia a la Entidad Financiera por parte del Ministerio de Hacienda y Crédito Público, según oficio Rad 2-2017-022066 del 17 de julio de 2017.
2. Oficio N° 20172004093 del 27 de junio de 2017, para solicitud de exención a la cuenta de Ahorros 0309-0000037984 del Banco BBVA Occidente - Convenio 225/2016 FINDETER. Respuesta positiva con copia a la Entidad Financiera por parte del Ministerio de Hacienda y Crédito Público, según oficio Rad 2-2017-025415 del 11 de agosto de 2017.
3. Oficio N° 20171006430 del 17 de julio de 2017 con el cual Ministerio de Hacienda y Crédito Público, informa la exclusión de GMF a las cuentas corrientes del BCS:
N° 210-03480277 - Convenio 493/2017 Proyecto de Asistencia Técnica Boyacá.
N° 210-03479222 - Convenio 494/2017 ADR Antioquia.
4. Oficio 20173002845 del 17 de octubre de 2017, para solicitud de exención a la cuenta de Ahorros N° 379065394 del Banco de Bogotá - Convenio 862/2015 FINDETER.
</t>
  </si>
  <si>
    <t>La acción correctiva (para contratos suscritos por la ADR) corrigió la situación evidenciada por la CGR, dejando exento al contratista del pago del gravamen 4X100, por lo cual se considera que la misma es efectiva. 
Por lo anterior se considera que se realizaron las gestiones correctivas tendientes a subsanar lo observado por el Ente de Control.</t>
  </si>
  <si>
    <t>Hallazgo No. 55 - Coordinación Interinstitucional Proyectos PDRET. En los proyectos evaluados (PA15-GUAV-1, PA15-GUAV-2 y PA15-GUAV-3) se evidenció que los tiempos de ejecución previstos para el desarrollo de actividades relacionadas con la estructuración e implementación de Proyectos de Desarrollo Rural e Inclusión productiva con Enfoque Territorial, establecidos en el proceso PR2-GI-PP</t>
  </si>
  <si>
    <t xml:space="preserve">por deficiencias en la coordinación interinstitucional para el cumplimiento de las actividades  de arado y mecanización en los predios de los beneficiarios, habiendo sido programada para la vigencia 2015; así mismo en cuanto a la realización de la mecanización sin la adquisición del abono y semilla. </t>
  </si>
  <si>
    <t xml:space="preserve"> 1/2</t>
  </si>
  <si>
    <t xml:space="preserve">Fortalecer el ejercicio de control y seguimiento a la ejecución
</t>
  </si>
  <si>
    <t xml:space="preserve">Asignar responsables y apoyo al seguimiento, control verificación y cierre de los proyectos productivos financiados y cofinanciados por el extinto INCODER
</t>
  </si>
  <si>
    <t xml:space="preserve">Circular </t>
  </si>
  <si>
    <t>CGR-CDSA Nº 791</t>
  </si>
  <si>
    <t xml:space="preserve">Celebración de contrato sin licencia ambiental. INCODER suscribió el convenio  810/15 por $ 2.191.425.970 con el  Municipio de Aguazul, con base en este  suscribieron varios contratos de obra, sin tener licencias necesarias para iniciar. </t>
  </si>
  <si>
    <t>La  situación descrita  evidencia Inobservancia de  la previa obtención de la correspondiente licencia ambiental.</t>
  </si>
  <si>
    <t>1/3</t>
  </si>
  <si>
    <t xml:space="preserve">La  ADR  asegurara con la debida oportunidad y calidad,  la licencia y permisos ambientales, así como la viabilidad y sostenibilidad ambiental de sus proyectos </t>
  </si>
  <si>
    <t>Previo a  la  ejecución de proyectos, obras o actividades exigir  la autorización que otorga la autoridad ambiental competente.</t>
  </si>
  <si>
    <t>La Vicepresidencia de Integración Productiva tiene implementado dentro del procedimiento de estructuración de proyectos integrales (PR-EFP-001) la caracterización ambiental (F-EFP-004), requerida para verificar que cada proyecto cumpla con los requisitos y condiciones ambientales establecidos en la norma.
“… 6. DESARROLLO
(…)
Actividad 10. Verificación de requisitos ambientales.  Realizar la verificación del cumplimiento de requisitos ambientales mediante la superposición del polígono de referencia del predio donde se ejecutará el Proyecto Integral de Desarrollo Agropecuario y Rural, con el Sistema de Información Geográfico del Instituto Geográfico Agustín Codazzi - IGAC, que contiene las capas oficiales del Sistema Nacional de Áreas Protegidas SINAP y las Estrategias de Conservación Ambiental definidas en la Ley (Reservas forestales, Páramos y Humedales).
El concepto se diligenciará en el Formato F-EFP-004 y deberá contener el nombre y la firma del profesional encargado…”
Adicionalmente se emitió la Circular N° 077 de 2019 del 9 de julio de 2019 de asunto "Documento orientador para la aplicación de los lineamientos establecidos en el acuerdo de distribución de recursos de cofinanciación(...)</t>
  </si>
  <si>
    <r>
      <t xml:space="preserve">La Entidad realizó gestiones encaminadas a:
•Implementación de controles dentro del procedimiento de estructuración de proyectos con el fin de que cada proyecto cumpla con los requisitos y condiciones ambientales establecidos en la norma.
•Elaboración de matriz de riesgos del proceso.
•Conformación de comités de estructuración interdisciplinario en los procesos contractuales, con el fin de examinen los aspectos más relevantes en la ejecución del contrato.
Adicionalmente, la Vicepresidencia de Integración Productiva manifestó lo siguiente: </t>
    </r>
    <r>
      <rPr>
        <i/>
        <sz val="8"/>
        <rFont val="Calibri"/>
        <family val="2"/>
        <scheme val="minor"/>
      </rPr>
      <t xml:space="preserve">"(...) la restructuración técnica de los PIDAR se encuentra plenamente reglamentada, e incluso, respecto de los recursos de cofinanciación de la vigencia 2018 se han adoptado lineamientos orientadores de carácter específico, socializados a la entidad mediante Circular 077 de 2019.  (...) para el caso de los PIDAR se exige como requisito taxativo el contar con las licencias y permisos respectivos."
</t>
    </r>
    <r>
      <rPr>
        <sz val="8"/>
        <rFont val="Calibri"/>
        <family val="2"/>
        <scheme val="minor"/>
      </rPr>
      <t xml:space="preserve">
Por lo anterior, se considera que la Entidad realizó gestiones encaminadas a adoptar acciones preventivas en razón a lo observado por la CGR.</t>
    </r>
    <r>
      <rPr>
        <i/>
        <sz val="8"/>
        <rFont val="Calibri"/>
        <family val="2"/>
        <scheme val="minor"/>
      </rPr>
      <t xml:space="preserve"> </t>
    </r>
  </si>
  <si>
    <t>Tanto el INCODER como el municipio suscribieron contratos sin contar con las licencia necesarias para iniciar los trabajos.</t>
  </si>
  <si>
    <t>conformar comités de estructuración interdisciplinario  a efecto de que se contemplen los aspectos mas relevantes en la ejecución que puedan impactar la ejecución del contrato.</t>
  </si>
  <si>
    <t>Se designarán comités de estructuración multidisciplinario con los cuales se busca reducir el riesgo de conductas antijurídicas</t>
  </si>
  <si>
    <t>Comité</t>
  </si>
  <si>
    <t>Se adjuntan 4 documentos en los cuales se corrobora la designación de Comités de Estructuración Multidisciplinarios.
Memorando con fecha del 23 de enero de 2017, por el cual de designa el Comité asesor verificador y evaluador LP 01 de 2017,
Comunicación interna con fecha del 22 de marzo de 2017, por el cual se notifican la designación como miembro de Comité Estructurador del proceso de selección contractual para la "prestación de servicios de transporte terrestre..."
Memorando con fecha del 10 de febrero de 2017 - Designación Comité estructurador y Evaluador Concurso de Méritos No. CM 01 de 2017.
Memorando con fecha de 26 de abril de 2017- Comité Estructurador - Evaluador Proceso de selección SMC- 007-2017</t>
  </si>
  <si>
    <t>Identificar los riesgos del proceso y establecer los controles</t>
  </si>
  <si>
    <t>Elaborar el mapa de riesgos del proceso</t>
  </si>
  <si>
    <t>Documento y/o Matriz</t>
  </si>
  <si>
    <t>Se adjunta la Matriz de Análisis de Riesgo, en la cual se puede identificar los riesgos que tiene cada una de las etapas del proceso, los controles que se van a aplicar a estos Riesgos y las acciones que se llevaran a cabo para el Monitoreo y Seguimiento.</t>
  </si>
  <si>
    <t>Hallazgo 2 Disposición de recurso (D22). En el contrato de interv. 724/15 (del cto de obra 648/15) el Mcpio de  Aguazul entregó al contratista SELMAC un anticipo de $65.706.993 pese a que el ctto no podía ejecutarse por no tener licencia ambiental.</t>
  </si>
  <si>
    <t>Se estructura el hallazgo por falta de control, lo que generó riesgos para la entidad</t>
  </si>
  <si>
    <t>Conformar comités de estructuración interdisciplinario  a efecto de que se contemplen los aspectos mas relevantes en la ejecución que puedan impactar la ejecución del contrato.</t>
  </si>
  <si>
    <t xml:space="preserve">La Entidad realizó gestiones encaminadas a:
•Conformación de comités de estructuración interdisciplinarios en los procesos contractuales,  con el fin de examinen los aspectos más relevantes en la ejecución del contrato (medida preventiva adoptada dentro de los procedimientos del proceso "Gestión Contractual").
•Emisión de lineamientos (circular 040 de 2017) para la elaboración de informes de supervisión, para el cumplimiento de la función de daño antijurídico y prevención de conductas susceptibles de hallazgos de los Entes de Control.
•Elaboración de matriz de riesgos del proceso.
Por lo anterior, se considera que la Entidad realizó gestiones encaminadas a adoptar acciones preventivas en razón a lo observado por la CGR. </t>
  </si>
  <si>
    <t>Hallazgo 2 Disposición de recurso (D22). En el contrato de interv. 724/15 (del ctto de obra 648/15) el Mcpio de  Aguazul entregó al contratista SELMAC un anticipo de $65.706.993 pese a que el ctto no podía ejecutarse por no tener licencia ambiental.</t>
  </si>
  <si>
    <t>Realizar la supervisión técnica de manera efectiva conforme a los lineamientos establecidos, con el fin de garantizar el cumplimiento y correcta ejecución del contrato.</t>
  </si>
  <si>
    <t>Elaborar Informes de supervisión técnica  conforme a los lineamientos establecidos y a las obligaciones del contratista</t>
  </si>
  <si>
    <t>Informe</t>
  </si>
  <si>
    <t>La Vicepresidencia de Integración Productiva (VIP), emitió la Circular 040 de 2017, a través de la cual el Vicepresidente de Integración Productiva expuso lineamientos para el cumplimiento de la función de daño antijurídico y prevención de conductas susceptibles de hallazgos de los Entes de Control.
Adicionalmente esta Vicepresidencia emitió las circulares 136 y 158 del 2017, relacionada con los mismos asuntos.
La VIP aportó evidencia de dos informes de supervisión técnica correspondientes a la ejecución del convenio 852 de 2015 y al contrato 886 de 2015.</t>
  </si>
  <si>
    <t>Hallazgo 3. Planeación y ejecución ctto de obra 648/15.Suscrito entre el Mcipio de Aguazul y el Consc. Pozos AGZ, se evidenció en los estudios previos que en los planes de diseño de los expdts no hay memoria de cálculo firmada por profesional idóneo. Profesional idóneo.</t>
  </si>
  <si>
    <t>Falencia en los estudios previos por cuanto los planos no cuentan con las memorias de calculo</t>
  </si>
  <si>
    <t>Certificación en la que se manifieste que los estudios y diseños cumplan todas  las   especificaciones   técnicas  mínimas</t>
  </si>
  <si>
    <t>Exigir al área que presenta la solicitud de contrato de obra una certificación expedida por el funcionario del nivel directivo a cargo de la dependencia, en la que manifieste que los estudios y diseños se encuentran actualizados a la necesidad existente en la fecha de radicación de la solicitud de contratación y  que  cumplen las   especificaciones   técnicas  mínimas de   contratación.</t>
  </si>
  <si>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Por lo anterior la Oficina de Control Interno considera que se realizaron las gestiones (tanto preventivas como correctivas) para subsanar lo observado por el Ente de Control.</t>
    </r>
  </si>
  <si>
    <t>Hallazgo 3. Planeación y ejecución ctto de obra 648/15.Suscrito entre el Mcipio de Aguazul y el Consc. Pozos AGZ, se evidenció en los estudios previos que en los planes de diseño de los expdts no hay memoria de cálculo firmada por profesional idóneo.</t>
  </si>
  <si>
    <t xml:space="preserve">Se designarán comités de estructuración multidisciplinario con los cuales se busca reducir el margen de error, así como incluir la mayor cantidad de variables a efecto de que se garantice una correcta ejecución contractual. </t>
  </si>
  <si>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Por lo anterior la Oficina de Control Interno considera que se realizaron las gestiones (tanto preventivas como correctivas) para subsanar lo observado por el Ente de Control.</t>
    </r>
  </si>
  <si>
    <t xml:space="preserve">Hallazgo 4.Funcionamiento Equipos (F1)(D2). Revisado el ctto. 45/12 (INCODER y Consc. Chicamocha 2012), se verificó que el cttista. suministró e instaló equipos mecánicos e hidráulicos (bombas) que presentaron fallas y están fuera de funcionamiento. </t>
  </si>
  <si>
    <t>Inobservancia de las obligaciones contractuales por parte del contratista y por la omisiones en las actuaciones adelantadas por el INCODER, para resolver la problemática ocasionando la posible perdida de recursos públicos</t>
  </si>
  <si>
    <t xml:space="preserve"> Instruir a los funcionarios y contratistas sobre las obligaciones del rol de supervisor y apoyo a la supervisión. </t>
  </si>
  <si>
    <t>Se realizaron 2 capacitaciones acerca del tema de Supervisión de Contratos, la primera el 31 de mayo de  2017 y la segunda el  28 de junio de 2017.
Adjuntan lista de asistencia</t>
  </si>
  <si>
    <t xml:space="preserve">La Entidad realizó gestiones encaminadas a:
•Jornadas de capacitación en temas relacionados con la supervisión.
•Socialización de procedimientos asociados al proceso de "Prestación y Apoyo al Servicio Público de Adecuación de Tierras".
•Emisión de lineamientos (circular 040 de 2017) para la elaboración de informes de supervisión, para el cumplimiento de la función de daño antijurídico y prevención de conductas susceptibles de hallazgos de los Entes de Control.
Por lo anterior, se considera que la Entidad realizó gestiones encaminadas a adoptar acciones preventivas en razón a lo observado por la CGR. </t>
  </si>
  <si>
    <t xml:space="preserve">Hallazgo 4 - Funcionamiento de  Equipos (F1) (D2). Realizado el seguimiento a  la ejecución del  contrato 045  de  2012, firmado  entre  INCODER y  el  Consorcio Chicamocha 2012, se  pudo  verificar  que el contratista  suministro  e  instalo  equipos  mecánicos  e  hidráulicos  ( bombas) de  los  cuales, algunos  presentaron fallas y permanecen fuera de  funcionamiento. </t>
  </si>
  <si>
    <t xml:space="preserve">Modificar los criterios y requisitos para la entrega de la operación, administración, mantenimiento y rehabilitación de los distritos de adecuación de tierras, de acuerdo con la normatividad vigente
Socializar con los supervisores y/o interventores </t>
  </si>
  <si>
    <t>Socializar criterios y requisitos</t>
  </si>
  <si>
    <t>Socialización</t>
  </si>
  <si>
    <t>La Vicepresidencia de Integración Productiva adoptó los procedimientos PR-ADT-004 “Administración, Operación y Conservación de los distritos de Adecuación de Tierras” y PR-ADT-005 “Control y supervisión a la administración, operación y conservación de distritos de adecuación de tierras propiedad del estado, entregados a las asociaciones de usuarios y/o operadores”, los cuales fueron socializados a los directores de las Unidades Técnicas Territoriales, mediante Circular 158 de 2017.</t>
  </si>
  <si>
    <t>Hallazgo 5 Amparo de calidad y correcto funcionamiento (D3). El Ctto. 045/15 (rehabilitación del dist. de Chicamocha), contempló suministro de equipos, pero no el amparo del riesgo calidad y correcto funcionamiento de bienes y equipos (garantías).</t>
  </si>
  <si>
    <t>Ineficacia en la aplicación de los controles por parte de la oficina de control de los contratos en la elaboración de las minutas</t>
  </si>
  <si>
    <t>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y certificación de estudios y diseños actualizados.
Adicionalmente se corroboró la efectividad de la acción a través de la revisión de diecisiete (17) convenios suscritos durante el primer semestre del 2017, en los cuales se observó la  inclusión en la minuta del Convenio del Clausulado correspondiente a Garantías.
Por lo anterior se considera que se realizaron las gestiones (tanto preventivas como correctivas) para subsanar lo observado por el Ente de Control.</t>
  </si>
  <si>
    <t>Inobservancia   de  la prescripción normativa relacionada  con la exigencia de  garantías de  calidad y correcto funcionamiento de  bienes y equipos.</t>
  </si>
  <si>
    <t>Aplicar Mecanismos de Control que permitan verificar que los Convenios suscritos por la  ADR , en aquellos eventos en que los estudios previos establezca un riesgo para ser cubierto, incluya en la minuta del Convenio el Clausulado correspondiente a Garantías correspondientes</t>
  </si>
  <si>
    <t>Verificar  en la revisión de documentos que anteceden a la firma de Convenios relativo a constitución de garantías exigibles y consecuente minuta de cada uno de ellos</t>
  </si>
  <si>
    <t xml:space="preserve">Estudios  Previos -Minuta  de  Convenio </t>
  </si>
  <si>
    <t>Durante de esta actividad de verificación se revisó una muestra de diecisiete (17) convenios suscritos durante el primer semestre del 2017, en los cuales se observó el cumplimiento satisfactorio de las actividades de mejoramiento establecidas (estudios previos y minuta con cláusula de garantías).</t>
  </si>
  <si>
    <t>Hallazgo 6 Liquidación ctto 45/12 y aplicación art 86 L.1474. Acta terminación con 22 observa. a entregables y fallas en equipos suministrados, esto muestra ineficiencia INCODER al no imponer multas y no declarar el incumplimiento previa liquidación.</t>
  </si>
  <si>
    <t>Se configura el hallazgo por la falta de gestión por falta del INCODER en adelantar las acciones pertinentes tendientes a la imposición de multas y declarar el incumplimiento de manera previa a la liquidación del contrato.</t>
  </si>
  <si>
    <t xml:space="preserve">Se observó que la Entidad ha realizado gestiones encaminadas a instruir a funcionarios y colaboradores en temas de supervisión, así como también ha emitido lineamientos  para la elaboración de informes de supervisión, para el cumplimiento de la función de daño antijurídico y prevención de conductas susceptibles de hallazgos de los Entes de Control.
Adicionalmente se observó  que la Entidad adoptó medidas preventivas (puntos de control) dentro de los procedimientos asociados al proceso de "Gestión Contractual".
Por lo anterior, se considera que la Entidad realizó gestiones encaminadas a adoptar acciones preventivas en razón a lo observado por la CGR. </t>
  </si>
  <si>
    <t>Hallazgo 7 Estado Conv. Pacto Agrario(D5). De los 9 proy. viabilizados, INCODER suscribió 6 ctts marco: 864/15 obras terminadas, 4(861,866,788,1171/15) sin inicio obras, 2 con atrasos (Palermo/Suaza) y 2 sin información (Carmen de Bolívar y Ciénaga).</t>
  </si>
  <si>
    <t>con antelación a la selección de los proyectos no se verificó la viabilidad de los mismos y el cumplimiento de los requisitos acompañados de un deficiente seguimiento en su ejecución</t>
  </si>
  <si>
    <t xml:space="preserve">Se observó que la Entidad ha realizado gestiones encaminadas a adopción de medidas preventivas dentro de los procedimientos asociados al proceso de "Gestión Contractual" relacionadas con la Conformación de comités de estructuración interdisciplinarios en los procesos contractuales,  con el fin de que se examinen los aspectos más relevantes en la ejecución del contrato, así como también ha emitido lineamientos  para la elaboración de informes de supervisión, para el cumplimiento de la función de daño antijurídico y prevención de conductas susceptibles de hallazgos de los Entes de Control.
Por lo anterior, se considera que la Entidad realizó gestiones encaminadas a adoptar acciones preventivas en razón a lo observado por la CGR. </t>
  </si>
  <si>
    <t>Hallazgo 8- Reintegro de  Aportes Convenio  788/15(D6) (IP1) INCODER  celebro el Convenio 788/15 con el Municipio de  Imues- Nariño., Girando$ 3.996 millones  a  la cuenta  del Municipio, inobservando que había  atraso e  incumplimiento en la  1 fase del distrito y en consecuencia no se  hubiese  firmado el convenio.  Tampoco ha  proferido actos administrativos de  incumplimientos.</t>
  </si>
  <si>
    <t>El INCODER no aplicó de manera las facultades contractuales y legales para imponer multas, y no ha liquidado de manera unilateral el convenio, lo que le hubiera permitido la posibilidad de adelantar un proceso por jurisdicción coactiva para la recuperación de los recursos</t>
  </si>
  <si>
    <t xml:space="preserve">Hallazgo No. 9. Planeación costos reembolsables contrato No. 763 - Administración Proyecto Ranchería (D7). En los costos reembolsables, se estableció un 8% en cada rubro por concepto de administración. En los estudios previos como en la ejecución del contrato no se estableció de manera precisa y técnicamente adecuada los costos reembolsables de las actividades No. 5, 6 y 10 </t>
  </si>
  <si>
    <t>Inadecuada estructuración de los estudios previos debido a que no se determinaron las reales necesidades de la entidad tal como lo establece la norma y lo dispuesto por el Consejo de Estado. Inobservancia de los principios de transparencia y economía establecidos en los artículos 24 y 25 de la Ley 80 de 1993</t>
  </si>
  <si>
    <t xml:space="preserve">Exigir al área que presenta la solicitud de contrato de obra una certificación expedida por el funcionario del nivel directivo a cargo de la dependencia, en la que manifieste que el presupuesto estimado y los estudios previos se encuentran actualizados a la necesidad real existente en la fecha de radicación de la solicitud de contratación.   </t>
  </si>
  <si>
    <t>Se designarán comités multidisciplinario para la estructuración de los estudios y documentos previos que soportan los procesos de selección</t>
  </si>
  <si>
    <t>Hallazgo 10: Costos de Vigilancia Contrato 763 de 2015 Administración Proyecto Ranchería (D7). No existe justificación para que en los costos del servicio de vigilancia se reconozca un AIU del 15% pues la norma no lo regula, además porque en la estructura de costos se estableció el pago de un 10%. Es decir existe un pago del 5% adicional que no cuenta con justificación normativa.</t>
  </si>
  <si>
    <t>Deficiente estructuración económica y jurídica de los estudios previos, y por ende del presupuesto del contrato, desconociendo lo reglado en el artículo 2.2.1.1.2.1.1 del Decreto 1082 de 2015, Decreto 4950 de 2007 por el Consejo de Estado, expediente 1665, así como la inobservancia de los principios de transparencia y economía establecidos en los artículos 24 y 25 de la Ley 80 de 1993</t>
  </si>
  <si>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y certificación de estudios y diseños actualizados.
Por lo anterior se considera que se realizaron las gestiones (tanto preventivas como correctivas) para subsanar lo observado por el Ente de Control.</t>
    </r>
  </si>
  <si>
    <t>Hallazgo 11: Firma prorroga contrato 763 de 2015. El 09 de junio de 2016 se suscribió prorroga y adición al contrato por parte del presidente de la ADR, sin que el INCODER en liquidación le haya subrogado el contrato, ni entregado los expedientes del mismo.  No se observó modificación del beneficiario a favor de la ADR de la garantía presentada con ocasión de la citada prórroga</t>
  </si>
  <si>
    <t>Incumplimiento por parte de las entidades intervinientes de la prescripción de que trata  el decreto 2365 de 2015, creándose riesgos jurídicos al haber prorrogado y  adicionado un contrato en las condiciones anotadas, por improvisación en el proceso de empalme y planeación del mismo</t>
  </si>
  <si>
    <t>Inclusión en el manual de contratación de la entidad, de un ítem o capitulo relacionado con protocolos para subrogación de contratos en caso de presentarse una separación de funciones a otra entidad</t>
  </si>
  <si>
    <t>Modificación Manual de contratación.</t>
  </si>
  <si>
    <t>Si bien el Manual de Contratación no fue modificado, se evidenció que la acción de mejoramiento fue ejecutada mediante la adopción de un “Protocolo de Subrogación” Código PR-GCO-009, el cual se encuentra aprobado desde el 28 de diciembre de 2017.</t>
  </si>
  <si>
    <r>
      <t xml:space="preserve">Si bien la acción no fue ejecutada conforme fue planteada </t>
    </r>
    <r>
      <rPr>
        <i/>
        <sz val="8"/>
        <rFont val="Calibri"/>
        <family val="2"/>
        <scheme val="minor"/>
      </rPr>
      <t>"Modificación del Manual de Contratación</t>
    </r>
    <r>
      <rPr>
        <sz val="8"/>
        <rFont val="Calibri"/>
        <family val="2"/>
        <scheme val="minor"/>
      </rPr>
      <t>", se evidenció que la gestionó la adopción de un “Protocolo de Subrogación” Código PR-GCO-009, el cual se encuentra aprobado desde el 28 de diciembre de 2017, lo cual guarda correspondencia frente a lo observado por el Ente de control fiscal.
Por lo anterior se considera que se realizaron las gestiones (tanto preventivas como correctivas) para subsanar lo observado por el Ente de Control.</t>
    </r>
  </si>
  <si>
    <t>Hallazgo 12: Prorrogas del contrato 763 de 2015. El contrato se prorrogo en ocho ocasiones en un lapso de seis meses, lo que genera un desgaste administrativo y económico tanto para la entidad como para el contratista</t>
  </si>
  <si>
    <t>Falta de planeación del proceso de liquidación y entrega de la entidad suprimida a la ADR, por no implementación de manera oportuna de un protocolo y cronograma de actividades, lo cual interfiere en el normal desarrollo de los contratos en ejecución</t>
  </si>
  <si>
    <t>Si bien el Manual de Contratación no fue modificado, se evidenció que la acción de mejoramiento fue ejecutada mediante la adopción de un “Protocolo de Subrogación” Código PR-GCO-009, el cual se encuentra aprobado desde el 30 de diciembre de 2017.</t>
  </si>
  <si>
    <r>
      <t xml:space="preserve">Si bien la acción no fue ejecutada conforme fue planteada </t>
    </r>
    <r>
      <rPr>
        <i/>
        <sz val="8"/>
        <rFont val="Calibri"/>
        <family val="2"/>
        <scheme val="minor"/>
      </rPr>
      <t>"Modificación del Manual de Contratación</t>
    </r>
    <r>
      <rPr>
        <sz val="8"/>
        <rFont val="Calibri"/>
        <family val="2"/>
        <scheme val="minor"/>
      </rPr>
      <t>", se evidenció que la gestionó la adopción de un “Protocolo de Subrogación” Código PR-GCO-009, el cual se encuentra aprobado desde el 30 de diciembre de 2017, lo cual guarda correspondencia frente a lo observado por el Ente de control fiscal.
Por lo anterior se considera que se realizaron las gestiones (tanto preventivas como correctivas) para subsanar lo observado por el Ente de Control.</t>
    </r>
  </si>
  <si>
    <t>Hallazgo 13: Pagos Electricaribe. En el contrato 763 de 2015 de estableció un ítem de pago de energía eléctrica dentro de los costos reembolsables y se estableció un 8% como costo de administración sobre este valor. No son claros los parámetros que llevaron a establecer un reconocimiento a favor del contratista por realizar un simple pago</t>
  </si>
  <si>
    <t>Falta de claridad de los parámetros que llevaron a determinar que la ejecución de esta actividad debía ser objeto de reconocimiento a favor del contratista.</t>
  </si>
  <si>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Por lo anterior se considera que se realizaron las gestiones (tanto preventivas como correctivas) para subsanar lo observado por el Ente de Control.</t>
    </r>
  </si>
  <si>
    <t>Hallazgo 14: Contrato 763 de 2015. Incumplimiento sistemático de la cláusula del plan de cargas y trabajo, y de la oferta económica, por la no realización de actividades establecidas en los gastos reembolsables y la ostensible reducción del equipo de trabajo debido a las prórrogas que se suscribieron sin que se haya adicionado el valor del contrato</t>
  </si>
  <si>
    <t>Incumplimiento de la estipulaciones contractuales por la no realización de actividades establecidas en los gastos reembolsables y la ostensible reducción del equipo de trabajo y personal de vigilancia por la falta de planeación e improvisación en el proceso de liquidación del INCODER</t>
  </si>
  <si>
    <t>Hallazgo 15: No se actualizó el plan de contingencia completo que establecía la cláusula 2ª del Cto. 763 de 2015. Solo se cuenta con la 1era etapa, queda pendiente la 2da etapa correspondiente al componente estratégico, operativo e informático para fase de transición. Se cuenta con el plan estratégico para la construcción, no para operación, no existe ninguna versión actualizable.</t>
  </si>
  <si>
    <t>Falencias en la planeación contractual y debilidades en las funciones de control y vigilancia</t>
  </si>
  <si>
    <t xml:space="preserve">La Entidad realizó gestiones encaminadas a:
•Conformación de comités de estructuración interdisciplinarios en los procesos contractuales,  con el fin de examinen los aspectos más relevantes en la ejecución del contrato (medida preventiva adoptada dentro de los procedimientos del proceso "Gestión Contractual").
•Realización de jornadas de capacitación en temas de materia contractual.
•Se adoptaron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•Adopción de procedimientos  y formatos (PR-EFP-001 y F-EFP-004) dentro del proceso "Estructuración y Formulación de Proyectos Integrales.
Por lo anterior, se considera que la Entidad realizó gestiones encaminadas a adoptar medidas preventivas en razón a lo observado por la CGR. 
</t>
  </si>
  <si>
    <t>La Entidad realizó gestiones encaminadas a:
•Conformación de comités de estructuración interdisciplinarios en los procesos contractuales,  con el fin de examinen los aspectos más relevantes en la ejecución del contrato (medida preventiva adoptada dentro de los procedimientos del proceso "Gestión Contractual").
•Realización de jornadas de capacitación en temas de materia contractual.
•Se adoptaron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•Adopción de procedimientos  y formatos (PR-EFP-001 y F-EFP-004) dentro del proceso "Estructuración y Formulación de Proyectos Integrales.
Por lo anterior, se considera que la Entidad realizó gestiones encaminadas a adoptar medidas preventivas en razón a lo observado por la CGR. 
Por lo anterior se considera que se realizaron las gestiones preventivas para subsanar lo observado por el Ente de Control.</t>
  </si>
  <si>
    <t xml:space="preserve">La  ADR  asegurará con la debida oportunidad y calidad,  la licencia y permisos ambientales, de  igual manera efectuar una evaluación permanente sobre el cumplimiento del contratista con el fin de dar aplicación de los correctivos que la administración considere necesarios  e imponer las sanciones respectivas </t>
  </si>
  <si>
    <t>Previo a  la  ejecución de proyectos, obras o actividades exigir  la autorización que otorga la autoridad ambiental competente. Exigir al  supervisor y/o interventor la  evaluación  sobre el cumplimiento del  contratista.</t>
  </si>
  <si>
    <t>La Vicepresidencia de Integración Productiva tiene implementado dentro del procedimiento de estructuración de proyectos integrales (PR-EFP-001) la caracterización ambiental (F-EFP-004), requerida para verificar que cada proyecto cumpla con los requisitos y condiciones ambientales establecidos en la norma.
Cuya aplicación se evidenció con el suministro del formato de Requisitos Ambientales (F-EFP-004), diligenciado para emitir concepto al proyecto No. 757 "AMPLIAR LA CAPACIDAD DE LAS PLANTAS DE BENEFICIO COLECTIVO DE CACAO EN BABA Y MEJORA EN SU COMERCIALIZACIÓN DE GANO SECO, MEDIANTE LA ADQUISICIÓN DE TRANSPORTE ADECUADO Y DE CLASIFICACIONES DE ASISTENCIA TÉCNICA Y UN PLAN DE FERTILIZACIÓN A LAS PLANTACIONES DE CACAO DE LOS PRODUCTORES DE LOS MUNICIPIOS DE VISTA HERMOSA Y PUERTO RICO META.”</t>
  </si>
  <si>
    <t>Hallazgo 16. Plan de Manejo ambiental Proyecto ranchería- Actividad de compensación. Ley 99/91 Todo proyecto que requiera licencia ambiental y que involucre en su ejecución el uso del agua, tomada directamente de fuentes naturales, deberá destinar 1% del total de la inversión para la recuperación de la cuenca hidrográfica, que alimenta la respectiva fuente hídrica.</t>
  </si>
  <si>
    <t>Falta  de  gestión por parte de  INCODER para hacer  la  entrega a  Corpoguajira, de  las áreas enriquecidas forestalmente.</t>
  </si>
  <si>
    <t xml:space="preserve">Verificación actividades cumplimiento Inversión Ambiental 1%
</t>
  </si>
  <si>
    <t>Contratar la verificación de la siembra de 909 ha de compensación por aprovechamiento forestal, realizada por el INCODER, en la construcción de la Fase I del proyecto. Esta información será consolidada en un documento técnico, el cual se entregará a CORPOGUAJIRA, según sus indicaciones.</t>
  </si>
  <si>
    <t>Documento técnico</t>
  </si>
  <si>
    <t>Hallazgo 17- Pago 30%. Contrato 1146/15 (D11). Dentro de la revisión del contrato se evidenció que la entidad debía realizar un 1 pago del 30% una vez se cuente con las curvas de calibración de caudal. se evidenció en acta de visita no corresponde a las curvas de calibración de la entrada y salida de las tomas principales 1y 2 ni del vertedero tal como lo exige el contrato.</t>
  </si>
  <si>
    <t xml:space="preserve">Deficiente labor de supervisión, relacionada con el seguimiento al contenido del producto, establecido en la forma de pago, el cual era la entrega de las curvas de calibración del caudal, solo con la curva de calibración de la bocatoma se efectuó el pago, haciendo falta la curva de calibración de las tomas principales 1 y 2 y del vertedero. </t>
  </si>
  <si>
    <t>Hallazgo 18-Prorrogas del contrato 1146/15.durante la ejecución del contrato se realizó varias prorrogas e incluso suspensión, con el argumento de que los equipos tenían retrasada su importación.  La ejecución del contrato tardo 5 meses más presuntamente por el proceso de importación de unos elementos que el contratista se había comprometido a entregar dentro de los plazos establecidos</t>
  </si>
  <si>
    <t>Deficiente labor de planeación del contrato, pues no se previó los plazos del tramite de importación y nacionalización los de su posterior instalación y puesta en funcionamiento, teniendo en cuenta que la fecha de suscripción del contrato fue el 12/11/2015 con plazo de ejecución hasta el 31/12/2015.</t>
  </si>
  <si>
    <t>La Vicepresidencia de Integración Productiva (VIP), emitió la Circular 040 de 2017, a través de la cual se expuso lineamientos para el cumplimiento de la función de daño antijurídico y prevención de conductas susceptibles de hallazgos de los Entes de Control.
Adicionalmente esta Vicepresidencia emitió las circulares 136 y 158 del 2017, relacionada con los mismos asuntos.
La VIP aportó evidencia de dos informes de supervisión técnica correspondientes a la ejecución del convenio 852 de 2015 y al contrato 886 de 2015.</t>
  </si>
  <si>
    <t>Hallazgo 19- pagos contrato 1113/15,INCODER suscribió el contrato 1113/15 realizar consultoría para el diseño y estructuración de un modelo APP para el proyecto Triangulo Tolima. Se evidencia que el contratista desde el 1 informe presentado el 30-11-15 al INCODER informa sobre las dificultades legales y reglamentarias para poder diseñar la estructura de la APP</t>
  </si>
  <si>
    <t xml:space="preserve">Deficiente labor de planeación del contrato, al no contar con estudios de factibilidad del proyecto, no se previo cual era la consecuencia en el evento que se dieron por no viable el proyecto desde el punto de vista jurídico. </t>
  </si>
  <si>
    <t>Hallazgo 20- Exigencia de garantías contratos Alcaldía Coyaima- triangulo del Tolima El # 15 de la cuál 4 del  conv.273/2015 exigía  la constitución de garantías que  sirvieran para  cubrir los  riesgos propios del negocio contractual. La alcaldía decidió hacer caso omiso de la disposición convencional y mediante modificaciones relevó a  los  contratistas  de  constituir las  pólizas.</t>
  </si>
  <si>
    <t>Deficiente labor de supervisión, relacionada con el seguimiento al cumplimiento de las obligaciones contractuales a cargo del Municipio de Coyaima</t>
  </si>
  <si>
    <t>Se emitió circular 040 de 2017 con el fin de que se acaten los lineamientos para el cumplimiento de la función de supervisión.
Así mismo, se  obtuvo como soporte  dos (2) informes de supervisión técnica correspondientes a la ejecución del convenio 852 de 2015 y al contrato 886 de 2015, evidenciando el cumplimiento de esta actividad.
Adicionalmente se realizaron capacitaciones en temas de supervisión, lo cual se ajusta a la causa identificada para este hallazgo.
La Oficina de Control Interno corroboró la efectividad de la acción a través de la revisión de diecisiete (17) convenios suscritos durante el primer semestre del 2017, en los cuales se observó la  inclusión del Clausulado correspondiente a Garantías en la minuta del Convenio .
Por lo anterior se considera que se realizaron las gestiones (tanto preventivas como correctivas) para subsanar lo observado por el Ente de Control.</t>
  </si>
  <si>
    <t>Hallazgo 20- Exigencia de garantías contratos Alcaldía Coyaima- triangulo del Tolima El # 15 de la cláu 4 del  conv.273/2015 exigía  la constitución de garantías que  sirvieran para  cubrir los  riesgos propios del negocio contractual. La alcaldía decidió hacer caso omiso de la disposición convencional y mediante modificaciones relevó a  los  contratistas  de  constituir las  pólizas.</t>
  </si>
  <si>
    <t>Incumplimiento de la  constitución de  garantías.</t>
  </si>
  <si>
    <t>Hallazgo 21- Selección ejecutor convenio 559/12.Se evidenciaron deficiencias por parte de  INCODER, en el proceso de  selección del operador o ejecutor del convenio interadministrativo  de  Asociación N° 559/12 toda vez  que  se  determinó que este no era  el idóneo para  ejecutar  las  actividades con las  que  se  da cumplimiento al  objeto del convenio.</t>
  </si>
  <si>
    <t xml:space="preserve">Deficiente labor de planeación del contrato, en la cual no se identificó de manera asertiva la modalidad de selección que resultara mas eficiente para la satisfacción de la necesidad que se pretendía satisfacer. </t>
  </si>
  <si>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t>
    </r>
    <r>
      <rPr>
        <sz val="8"/>
        <rFont val="Calibri"/>
        <family val="2"/>
        <scheme val="minor"/>
      </rPr>
      <t xml:space="preserve">
La Oficina de Control Interno observó que la Entidad adoptó medidas preventivas (puntos de control) dentro de los procedimientos asociados al proceso de "Gestión Contractual",. relacionados con la estructuración de comités multidisciplinarios.
Por lo anterior se considera que se realizaron las gestiones tendientes a subsanar lo observado por el Ente de Control.</t>
    </r>
  </si>
  <si>
    <t>Hallazgo 22- Planeación y ejecución de los convenios 559/12 y su derivado 001- Convenio Con Cenprorrancheria de  2012. Se evidenciaron deficiencias  en al planeación, seguimiento, vigilancia  y control por parte de  INCODER a  la ejecución del  convenio derivado N° 01/12, lo que se  materializo en que  el contratista  suscribiera 5 contratos una semana antes del vencimiento del convenio.</t>
  </si>
  <si>
    <t xml:space="preserve">La Entidad realizó gestiones encaminadas a:
•Conformación de comités de estructuración interdisciplinarios en los procesos contractuales,  con el fin de examinen los aspectos más relevantes en la ejecución del contrato (medida preventiva adoptada dentro de los procedimientos del proceso "Gestión Contractual").
•Realización de jornadas de capacitación en temas de materia contractual.
•Se adoptaron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Por lo anterior, se considera que la Entidad realizó gestiones encaminadas a adoptar medidas preventivas en razón a lo observado por la CGR. </t>
  </si>
  <si>
    <t xml:space="preserve">Hallazgo 23, Montaje y puesta en funcionamiento de un packing house El estudio previo del Conv. 001 de 2012, se evidenció que la empresa no ha funcionado, los equipos adquiridos no se instalaron y se encuentran abandonados en la bodega donde se consideró que funcionaría el centro de empaque. Los equipos se encuentran en estado de abandono y deterioro por falta de uso y mantenimiento. </t>
  </si>
  <si>
    <t>Las inversiones realizadas no están cumpliendo con el propósito para el cual fueron formuladas. Lo anterior,  es consecuencia de la deficiente labor de supervisión y seguimiento por parte del INCODER.</t>
  </si>
  <si>
    <t xml:space="preserve">Sensibilizar  a  los supervisores y/o apoyo a la supervisión de los contratos, acerca de las funciones que les compete. </t>
  </si>
  <si>
    <t xml:space="preserve">Sensibilizar mediante capacitación a los funcionarios sobre el alcance de la función de supervisión y a los contratistas sobre el alcance de la obligación contractual de apoyo a la supervisión. </t>
  </si>
  <si>
    <t>Cont. Hallazgo 24. La esencia del convenio no es de ciencia y tecnología, ya que  el acuerdo entre las partes era el suministro y/o venta de equipos. Así mismo se evidenció que la empresa Intermak dentro de su objeto social no contempla los servicios de capacitación, por lo que tuvo que subcontratar el servicio. Tampoco se soportó el aporte de la empresa Intermak en bienes y servicios.</t>
  </si>
  <si>
    <t>Se desvirtúa la modalidad de contratación del Convenio de Ciencia y Tecnología, omitiendo el principio de selección objetiva y demás requisitos exigidos por la Ley. Lo anterior, por deficiencia en el control y supervisión de la ejecución del convenio por parte del INCODER.</t>
  </si>
  <si>
    <t xml:space="preserve">Acompañamiento jurídico con profesionales que orienten a los supervisores.               </t>
  </si>
  <si>
    <t xml:space="preserve">Disponer  al interior de la Vicepresidencia de Gestión Contractual de acompañamiento jurídico con profesionales que orienten a los supervisores  </t>
  </si>
  <si>
    <t>Acompañamiento</t>
  </si>
  <si>
    <t>Se contrataron 4 profesionales los cuales incluyen dentro de sus funciones especificas: Apoyar la elaboración jurídica de los documentos y preparar los conceptos e informes que le sean solicitados por el supervisor, relacionados con el objeto del contrato
Detalle en papel de trabajo: Gestión Contractual</t>
  </si>
  <si>
    <t xml:space="preserve">La Entidad realizó gestiones encaminadas a:
•La creación de equipos de trabajo al interior de la Vicepresidencia de Gestión Contractual en sus diferentes etapas (precontractual, contractual y pos contractual), en aras de fortalecer el proceso de contratación y especialmente la orientación y acompañamiento jurídico en el ejercicio de la supervisión.
•Realización de jornadas de capacitación en temas de materia contractual.
•Se adoptaron medidas preventivas (puntos de control) dentro de los procedimientos asociados al proceso de "Gestión Contractual".
Por lo anterior, se considera que la Entidad realizó gestiones encaminadas a adoptar medidas preventivas en razón a lo observado por la CGR. </t>
  </si>
  <si>
    <t xml:space="preserve">Hallazgo 24. Convenio Especial de Cooperación de Ciencia y Tecnología N° 009 de 2013 El Centro Provincial de Gestión Agro Empresarial del Ranchería- Cenproranchería, suscribió con comercializadora Intermak Ltda., el Convenio Especial de Cooperación de Ciencia y Tecnología N° 009 de 2013, con el objeto de "Desarrollar conjuntamente un programa de packing house y brindar capacitación…”  </t>
  </si>
  <si>
    <t xml:space="preserve">Sensibilizar  a  los supervisores y/o apoyo a la supervisión de los contratos, acerca de las funciones que les compete.                                             </t>
  </si>
  <si>
    <t xml:space="preserve">Sensibilizar mediante capacitación a los funcionarios sobre el alcance de la función de supervisión y a los contratistas sobre el alcance de la obligación contractual de apoyo a la supervisión.                                            </t>
  </si>
  <si>
    <t>Hallazgo 28. Propiedad de los elementos adquiridos con los recursos del Convenio 559 de 2012. El INCODER e INFOTEP suscribieron el Convenio 559 de 2012, en el cual se pactó lo relacionado con los derechos de propiedad Intelectual  y derechos de autor y el tratamiento que se le daría a la información, publicaciones e invenciones resultantes del convenio;</t>
  </si>
  <si>
    <t xml:space="preserve">Los elementos adquiridos con recursos del INCODER, tales como maquinaria para el montaje del packing House y de las unidades agrícolas y pecuarias, se encuentran en diferentes lugares, sin un responsable directo de la custodia ni mantenimiento. </t>
  </si>
  <si>
    <t xml:space="preserve">Incluir en la minuta de los contratos y/o convenios, que todos los elementos adquiridos con recursos de la ADR deben ingresar a los inventarios de la Agencia.                              </t>
  </si>
  <si>
    <t xml:space="preserve">Incluir cláusula en la minuta de los contratos.                                         </t>
  </si>
  <si>
    <t>La Vicepresidencia de Gestión Contractual aportó evidencia de los siguientes convenios, en los cuales se incluyó la cláusula que establece el destino y la propiedad sobre los bienes o elementos adquiridos con cargo a los recursos de Agencia de Desarrollo Rural (ADR):
Convenio 460 del 24 de mayo de 2017 suscrito con la Universidad Javeriana:  parágrafo 5 de la cláusula novena.
Convenio 749 del 17 de noviembre de 2017, suscrito con la FAO: Articulo III, Numeral 3.</t>
  </si>
  <si>
    <t>Cont. Hallazgo 28 sin embargo, no quedó establecido cual sería el destino y la propiedad sobre los bienes o elementos adquiridos con cargo a los recursos de INCODER. Al revisar las actas de comité de supervisión en ninguna se estableció lo que se haría con los bienes adquiridos.</t>
  </si>
  <si>
    <t>Sensibilizar  a  los supervisores y/o apoyo a la supervisión de los contratos, acerca de las funciones que les compete.</t>
  </si>
  <si>
    <t xml:space="preserve">Sensibilizar mediante capacitación a los funcionarios sobre el alcance de la función de supervisión, y obligaciones del Comité Técnico Operativo y a los contratistas sobre el alcance de la obligación contractual de apoyo a la supervisión. </t>
  </si>
  <si>
    <t xml:space="preserve">Hallazgo 29-En las Asociaciones de Usuarios de los distritos de adecuación de tierras de Nariño, Risaralda, Guajira y Cundinamarca, no  elaboran un presupuesto  anual, lo que conduce a que no conozcan claramente el monto que necesitan para funcionar. </t>
  </si>
  <si>
    <t>Se  presenta por falta de  acompañamiento y asesoría por parte de  INCODER, conduciendo a  que  la  infraestructura  de los  distritos se  encuentre  en  un estado  que  solo permite su funcionamiento  en  un nivel inferior al 50%  en la  mayoría de  los  casos.</t>
  </si>
  <si>
    <t xml:space="preserve">Hallazgo 30- Plan de  ahorro y Uso  eficiente  del  agua. En las  visitas realizadas  a los distritos de Risaralda, Nariño; Guajira  y Cundinamarca  se  pudo establecer que no tienen formulados ni en ejecución los programas para el uso eficiente y ahorro del agua- PUEAA. incumpliendo con  las  normas.  Lo anterior genera  riesgo para el manejo adecuado del recurso hídrico. </t>
  </si>
  <si>
    <t>Las  Asociaciones son débiles para el manejo administrativo, financiero y técnico de  los  distritos, situación que  genera riesgo para el manejo adecuado del  recurso  hídrico.</t>
  </si>
  <si>
    <t xml:space="preserve">Hallazgo 31. Autorización ajustes de obra. En los estudios previos, lista de cantidades y precios (APU) y la propuesta presentada para el desarrollo del contrato de obra N° 1042-2015, se establecen las obras a realizar para la rehabilitación de 11 distritos de riego en el departamento de Antioquía. </t>
  </si>
  <si>
    <t>Falta de supervisión, control y seguimiento a las obras realizadas.</t>
  </si>
  <si>
    <t>Continuación Hallazgo 31 Sin embargo, en acta el acta de recibo de la obra se observó que en los 11 distritos de riego, se presentaron cambios significativos en las obras contratadas, sin justificación alguna.</t>
  </si>
  <si>
    <t>Hallazgo 32. Calidad de las Obras En la visita a las obras realizadas se evidenció que en el distrito de riego de ASOSANTARITA del municipio de Sopetrán, se contrató el tratamiento de tanques de almacenamiento y rompe cargas, 7 meses después del recibo de la obra, los tanques se encuentran deteriorados y en pésimas condiciones, el cercado de alambre de púa se encuentra en mal estado</t>
  </si>
  <si>
    <t>El mecanismo de impermeabilización establecido en los pliegos de condiciones y en los análisis de precios unitarios no es técnico y no garantiza la efectividad; lo anterior por deficiencias en la planeación y falta de supervisión, control y seguimiento a las obras realizadas.</t>
  </si>
  <si>
    <t xml:space="preserve">Desde la Vicepresidencia de Gestión Contractual, orientar a las áreas técnicas en la estructuración de la necesidad.                          </t>
  </si>
  <si>
    <t xml:space="preserve">Establecer un esquema de trabajo con profesionales que orienten las áreas donde surge la necesidad, planificando, dirigiendo y coordinando la fase precontractual de los convenios y contratos de la entidad.                              </t>
  </si>
  <si>
    <t>Esquema de Trabajo</t>
  </si>
  <si>
    <t>Se evidenció la contratación de profesionales para llevar a cabo la orientación a las áreas técnicas en la estructuración de las necesidades contractuales.</t>
  </si>
  <si>
    <r>
      <t>La Entidad realizó gestiones encaminadas a:
• La creación de equipos de trabajo al interior de la Vicepresidencia de Gestión Contractual en sus diferentes etapas (precontractual, contractual y pos contractual), en aras de fortalecer el proceso de contratación y especialmente la orientación y acompañamiento jurídico en el ejercicio de la supervisión
•Jornadas de capacitación en temas de materia contractual
•Emisión de lineamientos (circular 040 de 2017) para la elaboración de informes de supervisión, para el cumplimiento de la función de daño antijurídico y prevención de conductas susceptibles de hallazgos de los Entes de Control.
Por lo anterior, se considera que la Entidad realizó gestiones encaminadas a adoptar acciones preventivas en razón a lo observado por la CGR.</t>
    </r>
    <r>
      <rPr>
        <i/>
        <sz val="8"/>
        <rFont val="Calibri"/>
        <family val="2"/>
        <scheme val="minor"/>
      </rPr>
      <t xml:space="preserve"> </t>
    </r>
  </si>
  <si>
    <t xml:space="preserve">Hallazgo 33. Instalación de elementos diferentes a los contratados (Cajas de Protección de válvulas).  En siete (7) de los distritos de riego, se instalaron 72 cajas en fibra de vidrio para protección de válvulas, las cuales al momento de la visita se encontraban en muy mal estado, deformadas y algunas destrozadas. </t>
  </si>
  <si>
    <t>Se instalaron cajas de vidrio en lugar de las cajas de concreto para protección de válvulas, tapa concreto reforzado 60x60x60, inicialmente pactadas, afectando la seguridad y prestación del servicio de los Distritos de Riego en el tiempo. Lo anterior, debido a la falta de supervisión, control y seguimiento a las obras realizadas.</t>
  </si>
  <si>
    <t>Hallazgo 34. Excavación para instalación de tuberías (D17). En los distritos de riego ASORTRALOM y ASOPIÑONES, las excavaciones para la tubería no se hicieron a la profundidad requerida, quedando la tubería al descubierto y expuesta al sol.</t>
  </si>
  <si>
    <t>La situación descrita puede generar deterioro en las obras realizadas ya que la tubería al quedar expuesta al sol, tiene riesgos de dañarse, cristalizarse y romperse, afectando la prestación del servicio del Distrito. Lo anterior obedece a  la falta de control y seguimiento a las obras realizadas.</t>
  </si>
  <si>
    <t>Hallazgo 35- Publicación en el SECOP documentos contratos 1042y 1043/15 la respuesta de observaciones al pliego de condiciones del contrato 1042 fue publicado en el SECOP el 28/08/15 y según el pliego se debía realizar el 19/08/15 La publicación del informe de evaluación de las ofertas y orden de elegibilidad del contrato 1043 /15 y el acto administrativo de adjudicación no fue publicado</t>
  </si>
  <si>
    <t>Deficiente gestión de los funcionarios y contratistas encargados de la gestión de los procesos de selección de la obligación de publicar los documentos del proceso en el SECOP en el plazo establecido en el cronograma o en el plazo establecido en el Decreto 1082 de 2015.</t>
  </si>
  <si>
    <t>Garantizar la publicación oportuna</t>
  </si>
  <si>
    <t>Revisar aleatoriamente la publicación de los contratos suscritos y publicados en la plataforma SECOP I durante la vigencia 2019, con el de verificar la publicación oportuna de conformidad con la normatividad vigente en materia de contratación.</t>
  </si>
  <si>
    <t>Vicepresidencia de Gestión Contractual</t>
  </si>
  <si>
    <t>Hallazgo 36- Soportes convenios 535/13 y 576/14 INCODER cancela el 100% del valor de los convenios mencionados, pero no se hallaron la totalidad de los soportes de las actividades de los componentes establecidos en la cláusula cuarta, igual situación se presentó con los informes de supervisión. Falta de adecuadas medidas de control y seguimiento por parte del supervisor.</t>
  </si>
  <si>
    <t xml:space="preserve">Deficiente labor de supervisión, relacionada con el seguimiento al cumplimiento de las obligaciones contractuales así como al debido control de los productos entregados </t>
  </si>
  <si>
    <t xml:space="preserve">Hallazgo 37- Operación y mantenimiento distritos de  riego Risaralda. En vista  de  campo se  evidencio que  INCODER no dio correcta  aplicación a  las  normas citadas  toda  vez  que  en los distritos de  Riego y Drenaje de  ASOCARAVI  e;  ASOSPIRMA  en  la  vereda  la  Bella ... presentan debilitamientos  en  su estructura </t>
  </si>
  <si>
    <t>INCODER no da  aplicabilidad a  la  Ley 41/93 y  decreto 3759/09 , respecto a  capacitar a  las  asociaciones de usuarios  para que asuman directamente  la  responsabilidad de  administrar, operar y conservar las  obras  en sus respectivos  distritos; y la implementación de  sistemas de vigilancia, seguimiento y evaluación a  los  planes, programas  y proyectos</t>
  </si>
  <si>
    <t xml:space="preserve">Hallazgo 38. Distrito de Riego Magdalena. Tucurinca. La Corporación Autónoma Regional del Magdalena recibió y pago a satisfacción el acumulado del Acta parcial 6 del contrato de obra 198 de 2015 suscrito entre INCODER y CORPOMAG, sin el lleno de los requisitos técnicos necesarios para garantizar la estabilidad de la obra, que permitiera el cabal cumplimiento del objeto contractual. </t>
  </si>
  <si>
    <t>Deficiencias por parte del INCODER y CORPOMAG , al no incluir en el contrato las obras de protección del Dique (cobertura vegetal y gaviones), no obstante a haber sido contempladas en los estudios previos, lo que afecta la estabilidad de la obra.</t>
  </si>
  <si>
    <t xml:space="preserve">Sensibilizar  a  los supervisores y/o apoyo a la supervisión de los contratos, acerca de las funciones que les compete.                              </t>
  </si>
  <si>
    <t xml:space="preserve">Sensibilizar mediante capacitación a los funcionarios sobre el alcance de la función de supervisión y a los contratistas sobre el alcance de la obligación contractual de apoyo a la supervisión.  </t>
  </si>
  <si>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
</t>
    </r>
    <r>
      <rPr>
        <sz val="8"/>
        <rFont val="Calibri"/>
        <family val="2"/>
        <scheme val="minor"/>
      </rPr>
      <t>La Oficina de Control Interno considera que se realizaron las gestiones (correctivas y preventivas) tendientes a subsanar lo observado por el Ente de Control.</t>
    </r>
  </si>
  <si>
    <t>Hallazgo 39. Funcionamiento sistema de riego distrito de adecuación de tierras de Lebrija. Pese a la inversión de recursos realizada, con la que se pretendía la rehabilitación y puesta en funcionamiento del distrito de riego del Río Lebrija, las obras no han cumplido con esa finalidad; continúan en el mismo estado de obsolescencias e inoperancia previo a la suscripción de los contratos</t>
  </si>
  <si>
    <t>Deficiencias en los procesos de planeación a cargo del INCODER, que conllevó a la asignación de recursos para las inversiones realizadas, las cuales no responden a las necesidades detectadas.</t>
  </si>
  <si>
    <t xml:space="preserve">Desde la Vicepresidencia de Gestión Contractual, orientar a las áreas técnicas en la estructuración de la necesidad.             </t>
  </si>
  <si>
    <t xml:space="preserve">Establecer un esquema de trabajo con profesionales que orienten las áreas donde surge la necesidad, planificando, dirigiendo y coordinando la fase precontractual de los convenios y contratos de la entidad.                            </t>
  </si>
  <si>
    <t>Hallazgo 40 - Comité Técnico Coordinador Convenios. Los convenios interadministrativos suscritos por INCODER incorporan un clausula denominada Comité Técnico coordinador del convenio, en la que se señala estará integrado y debe cumplir funciones de aprobar el plan operativo, los cronogramas de ejecución, al igual que las modificaciones presupuestales y técnicas, lo cual no se viene cumpliendo.</t>
  </si>
  <si>
    <t>Deficiente gestión por parte del órgano encargado de la designación del Comité Técnico Coordinador</t>
  </si>
  <si>
    <t xml:space="preserve">La Vicepresidencia de Gestión Contractual elevará requerimiento a la Vicepresidencia de Integración Productiva a efecto de que se designe el comité técnico coordinador, en cumplimiento de los términos de contrato / convenio. </t>
  </si>
  <si>
    <t xml:space="preserve">Elaborar memorando  de requerimiento a la Vicepresidencia de Integración Productiva </t>
  </si>
  <si>
    <t xml:space="preserve">Memorando </t>
  </si>
  <si>
    <t>Se obtuvo evidencia de la existencia de dos (2) memorandos de fechas 25 de noviembre de 2016 y 19 de abril de 2017, a través de los cuales la Vicepresidencia de Gestión Contractual solicitó a la Vicepresidencia de Integración Productiva, la designación del personal que integrará el Comité requerido en esta acción de mejoramiento (contrato 197 de 2016 y 358 de 2017)</t>
  </si>
  <si>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 xml:space="preserve">
La Oficina de Control Interno considera que se realizaron las gestiones (correctivas y preventivas) para subsanar lo observado por el Ente de Control.</t>
    </r>
  </si>
  <si>
    <t xml:space="preserve">Hallazgo 41 - Supervisión e interventoría de contratos y convenios (D18). Esta supervisión recaía en algunos casos en un comité liderado por 1 profesional grado 11 quien a su vez se acompañará de un profesional jurídico, un profesional financiero y un profesional técnico. a partir de la revisión de los expedientes contractuales se evidencian deficiencias en el ejercicio de supervisión. </t>
  </si>
  <si>
    <t>Analizados los soportes de ejecución de la actividad, se considera que la Entidad tomó las medidas correctivas necesarias para subsanar lo evidenciado por la CGR.</t>
  </si>
  <si>
    <t>Hallazgo 42 - Beneficiarios Garantías y clausula penal pecuniaria de contratación derivada.  Revisadas las pólizas de garantía establecidas por terceros que ejecutan la contratación derivada de los convenios o contratos interadministrativos celebrados por el INCODER, con entes territoriales u otras entidades se observó que dichos amparos se constituyeron sin tener como beneficiario al INCODER.</t>
  </si>
  <si>
    <t>se justifica el hallazgo en que en el evento de incumplimiento de los contratistas el beneficiario no sería el INCODER., sino la entidad con quien el INCODER celebró  los convenios.</t>
  </si>
  <si>
    <t>CGR-CDSA Nº 821</t>
  </si>
  <si>
    <t>Hallazgo Nº 5 - Distritos de riego de pequeña escala (65) sin contabilizar en ADR. Se observó que los 65 distritos de adecuación de tierras de pequeña escala, no fueron registrados contablemente por parte del área financiera de la ADR, al cierre del ejercicio 2016, por valor de $15,231 millones, afectando el saldo de la cuenta "Otros Activos", con efectos en el patrimonio de la Entidad.</t>
  </si>
  <si>
    <t>La resolución 1275 de 2016 (de transferencia de la propiedad de los Distritos de Riego a la Agencia de Desarrollo Rural), no fue allegada a la Secretaría General mediante un memorando formalmente remitido por parte de la dependencia misional responsable, razón por la cual el área contable de la Entidad no llevó a cabo el registro correspondiente.</t>
  </si>
  <si>
    <t>Llevar a cabo la identificación de la información y/o documentación del INCODER que reposa en cada una de las dependencias de la Agencia de Desarrollo Rural (ADR), que por su naturaleza y características propias deba ser conocida por la Secretaría General.</t>
  </si>
  <si>
    <t>Solicitar a las diferentes dependencias organizacionales llevar a cabo la identificación de la información y/o documentación del INCODER que se encuentre bajo su custodia y que por su naturaleza y características deba ser conocida por la Secretaría General de la Agencia de Desarrollo Rural (ADR).</t>
  </si>
  <si>
    <t>Circular emitida por la Secretaría General con destino a las diferentes dependencias de la ADR.</t>
  </si>
  <si>
    <t>Con la Circular N°085 del 10 de agosto de 2017, la Secretaría General solicitó a las diferentes dependencias organizacionales llevar a cabo la identificación de la información y/o documentación del INCODER, la cual hizo extensiva a las Unidades Técnicas Territoriales mediante Circular N° 097 del 18 de agosto de 2017, que a su vez fue reiterada con la Circular 102 del 30 de agosto de 2017.</t>
  </si>
  <si>
    <t>La Secretaría General gestionará la realización de mesas de trabajo mensuales con delegados de las diferentes dependencias, a fin de determinar las características propias de la información del INCODER que reposa en cada área, la necesidad de que la misma sea transferida a la Secretaría General, así como la periodicidad y mecanismos formales mediante los cuales la misma será comunicada.</t>
  </si>
  <si>
    <t>Actas de reunión (una por cada mesa de trabajo mensual)</t>
  </si>
  <si>
    <t>La Secretaría General suministró soporte de las convocatorias mediante correo electrónico y actas de asistencia a las mesas de trabajo mensuales realizadas con delegados de las diferentes dependencias, para las siguientes fechas:
28 de agosto de 2017.
28 de septiembre de 2017.
31 de octubre de 2017.
29 de noviembre de 2017.
22 de diciembre de 2017.
29 de enero de 2018.
26 de febrero de 2018.
22 de marzo de 2018.
30 de abril de 2018.
28 de mayo de 2018.
28 de junio de 2018
27 de julio de 2018</t>
  </si>
  <si>
    <t>La Secretaría General gestionará la consolidación de la información reportada por las diferentes dependencias y con base en la misma realizará una clasificación que permita identificar claramente la dependencia organizacional encargada de su conservación y custodia. Esto con el fin de facilitar su consulta. De igual forma, se realizará la medición periódica del tráfico de consultas.</t>
  </si>
  <si>
    <t>Informes bimestrales a través de los cuales se analizará el tráfico de consultas realizadas en la Entidad con respecto a la información y/o documentación del INCODER.</t>
  </si>
  <si>
    <t>La Secretaría General en el marco de las acciones establecidas en el plan de mejoramiento, emitió los siguientes Informes bimestrales, en los cuales refleja información de las actividades realizadas con el objeto de lograr la consolidación de la información reportada por las diferentes dependencias y el tráfico de consultas de los archivos por parte de la Agencia en lo corrido del año 2017:
Informe bimestral N°1: Actividades realizadas del 01 de agosto al 28 de septiembre de 2017 y tráfico de consultas realizadas entre los meses de enero y septiembre de 2017
Informe bimestral N°2: Actividades realizadas 01 de octubre al 29 de noviembre de 2017 y tráfico de consultas realizadas entre los meses de enero y noviembre de 2017
Informe bimestral N° 3:  Actividades realizadas  del 01 de diciembre de 2017 al 31 de enero de 2018.
Informe bimestral N° 4:  Actividades realizadas del 1 de febrero al 31 de marzo de 2018.
Informe bimestral N° 5: Actividades realizadas del 1 de abril al 31 de mayo de 2018.
Informe Bimestral N° 6. Actividades realizadas del 1 de junio al 31 de julio de 2018</t>
  </si>
  <si>
    <t>Hallazgo Nº 6 - Cuenta 147090 "Otros Deudores" de la ADR. Revisada la cuenta 147090 de la ADR con corte a 31 de diciembre de 2016, se evidenció que la Entidad al realizar el registro contable del Acta de Entrega Nº 223 del 6 de diciembre de 2016 del INCODER (Municipio de la Capilla), registró contablemente un saldo de cartera por valor de $23.970.483, siendo su valor real $23.974.483.</t>
  </si>
  <si>
    <t>Se cometió un error de digitación involuntaria al momento de la incorporación, lo que tuvo como consecuencia la afectación del saldo real de los terceros registrados en la cuenta DEUDORES y en su respectiva contrapartida en el Patrimonio. Tal error no fue detectado debido a la ausencia de actividades de control al respecto.</t>
  </si>
  <si>
    <t>Diseñar, documentar y formalizar controles al interior del proceso contable, asociados a la revisión, verificación y comparación de los registros contables con respecto a la información suministrada por terceros, con el fin de verificar la exactitud en los valores registrados y la realización oportuna de los ajustes pertinentes.</t>
  </si>
  <si>
    <t>Se adoptará un control asociado a la adecuada segregación de funciones al interior del proceso contable, así: a) Los profesionales pertenecientes al proceso llevarán a cabo el registro de los diferentes comprobantes. b) El Gestor Contable (Contador Público, Funcionario de la ADR) revisará y aprobará tales comprobantes, dejando evidencia mediante su firma o visto bueno en cada documento.</t>
  </si>
  <si>
    <t>Formalización y adopción del procedimiento contable en el Sistema Integrado de Gestión de la Entidad, el cual debe contener el mecanismo de control anteriormente descrito.</t>
  </si>
  <si>
    <t xml:space="preserve">La Secretaria General a través de la Dirección Administrativa y Financiera, adoptó los procedimientos "PR-FIN-001 GESTIÓN CONTABLE" y "PR-FIN-002 GESTIÓN DE GASTOS" los cuales se encuentran publicados en ISOLUCIÓN, como mecanismo de adecuada segregación de funciones al interior del proceso contable.
Adicionalmente se analizó una muestra de catorce (14) comprobantes contables, en los cuales se evidenció la ejecución del control planteado, ya que se manifiesta la existencia de una secuencia en las actividades de elaboración y de aprobación, ejecutada por usuarios diferentes.
</t>
  </si>
  <si>
    <t>Respecto a este hallazgo es importante precisar que la ADR corrigió la situación evidenciada por la CGR  (por lo cual se configuró como beneficio del proceso auditor)  y adicionalmente formuló un plan de mejoramiento por la causa internamente identificada que conllevó a la adopción de controles internos los cuales fueron corroborados por la OCI en una muestra de catorce (14) comprobantes contables.</t>
  </si>
  <si>
    <t>Hallazgo Nº 7 - Cuenta 140722 Prestación de Servicios - Administración de Proyectos ADR. Revisado el cargue contable del Acta Nº 223 del 6 de diciembre de 2016 "Cartera entregada a la Agencia de Desarrollo Rural - ADR" en la cuenta 140722, se observaron diferencias entre la causación y la contabilización de los intereses en algunos distritos de pequeña escala de Boyacá que el INCODER construyó, rehabilitó o mejoró.</t>
  </si>
  <si>
    <t>Se cometió un error involuntario en el momento de la transcripción del archivo plano, relacionado con los intereses causados por parte del área financiera, afectando así los saldos reales de las cuentas de los clientes. Tal error no fue detectado debido a la ausencia de actividades de control al respecto.</t>
  </si>
  <si>
    <t>Diseñar, documentar y formalizar controles al interior del proceso contable, asociados a la revisión, verificación y comparación de las transcripciones en los archivos planos, de los intereses causados por parte del área financiera, con el fin de verificar la exactitud en los valores calculados y la realización oportuna de los ajustes pertinentes.</t>
  </si>
  <si>
    <t>Hallazgo Nº 8 - Entrega de Muebles a la ADR. Se observó que el Acta Nº 219 del 6 de diciembre de 2016, mediante la cual el INCODER realizó transferencia de muebles a la ADR, no fue registrada contablemente con corte a 31 de diciembre de 2016, subestimando la cuenta 16 por valor de $1.417.678.687, con afectación de su contrapartida en el patrimonio por la misma cuantía.</t>
  </si>
  <si>
    <t>La situación observada se originó debido a la insuficiencia de recurso humano en el área administrativa y financiera de la Entidad, por lo cual al cierre de la vigencia 2016 no se logró realizar la verificación oportuna del recibo de los bienes a nivel nacional.</t>
  </si>
  <si>
    <t>Gestionar la asignación del recurso humano necesario para llevar a cabo la verificación física del inventario de la Entidad, tendiente a conciliar la información financiera, la información consignada en las actas de entrega de elementos y el estado real de los elementos recibidos.</t>
  </si>
  <si>
    <t>Designar formalmente el recurso humano necesario para la ejecución de la actividad (se designarán 3 personas que pueden ser funcionarios, contratistas, aprendices, etc.)</t>
  </si>
  <si>
    <t>Personal formalmente designado mediante acta.</t>
  </si>
  <si>
    <t xml:space="preserve">
La Secretaría General designó tres (3) integrantes del Comité para la Gerencia y Administración de Bienes Muebles de la ADR el 07 de noviembre de 2017, así:
Andrés Felipe Rodríguez: Memorando N° 20176000037073 
Jeisson Parada Miranda: Memorando N° 20176000037083
Patricia Siabato Camacho:  Memorando N° 20176000085452
</t>
  </si>
  <si>
    <t>Respecto a este hallazgo es importante precisar que la ADR corrigió la situación evidenciada por la CGR  (por lo cual se configuró como beneficio del proceso auditor)  y adicionalmente formuló un plan de mejoramiento por la causa internamente identificada que conllevó al no realizar la verificación oportuna de los bienes recibidos.
De lo anterior se considera que se corrigió la situación que generó el hallazgo y se tomaron medidas preventivas respecto a la verificación de bienes dejados por el extinto INCODER</t>
  </si>
  <si>
    <t>Elaborar y aprobar el cronograma de visitas para la verificación de inventarios a nivel nacional.</t>
  </si>
  <si>
    <t>Cronograma de visitas aprobado.</t>
  </si>
  <si>
    <t xml:space="preserve">Se observó la existencia del cronograma de visitas a las diferentes UTT'S. Adicionalmente se observó  cronograma de visitas a los diferentes distritos de riego (grande y mediana escala) concertado con la Vicepresidencia de Integración Productiva para la verificación de inventarios. </t>
  </si>
  <si>
    <t>Realizar los ajustes contables requeridos, derivados de las diferencias observadas en las visitas efectuadas de acuerdo con el cronograma de trabajo previamente establecido.</t>
  </si>
  <si>
    <t>Informe final de conciliación de inventarios.</t>
  </si>
  <si>
    <t>La Secretaría General suministró como evidencia documental de los avances de la actividad dos (2) actas de conciliación de inventarios (30 de Junio y 30 de Septiembre).  Adicionalmente, se remite el  documento de conciliación final de inventarios, bienes muebles.
Se evidencia en el aplicativo ISOLUCIÓN el indicador  “Número de distritos de adecuación de tierras de mediana, gran escala y los 3 grandes proyectos productivos con inventarios depurados mensual” a corte del 31 de Octubre se evidencia que se han realizado 18 distritos de una meta de 18 distritos.</t>
  </si>
  <si>
    <t>CGR-CDSA N° 833</t>
  </si>
  <si>
    <t>Cuenta Deudores al cierre de vigencia 2016, ascendió a $166.100 millones, subestimada en cuantía indeterminada por cuanto los proyectos productivos y los contratos y/o convenios subrogados que fueron entregados por el INCODER para continuar con su ejecución, no están debidamente registrados en los estados contables y el cálculo de provisiones no corresponde.</t>
  </si>
  <si>
    <t>Inobservancia por parte de los supervisores de lo establecido en el CAPÍTULO V VIGILANCIA Y CONTROL DE LA EJECUCIÓN CONTRACTUAL del Manual de Contratación y Supervisión de la Agencia de Desarrollo Rural en cuanto a las funciones de índole financiero y contable le asisten.</t>
  </si>
  <si>
    <t>1</t>
  </si>
  <si>
    <t>SIFI viene operando en una única versión desde hace más de 20 años y que depende de un único administrador, que a su vez, consolida la información y realiza el soporte. No se cuenta con manuales técnicos y de usuario, la información generada es exportada en diskettes de 3-1/2, con bases de datos independientes, que no se ajusta a un sistema con operatividad y funcionalidad técnica actual</t>
  </si>
  <si>
    <t>Obsolescencia tecnológica del sistema de información usado actualmente, que no garantiza la pertinencia, oportunidad, veracidad, claridad y validez de la información que se maneja, por lo tanto pone en riesgo la efectividad del proceso.</t>
  </si>
  <si>
    <t>La ADR, suscribió Convenio de Cooperación Internacional No. 197, con la UNODC, por un valor total de $68.394 millones, cuyos aportes se distribuyen así: $64.394 millones por la ADR y $4.000 millones por la UNODC; analizada la etapa precontractual, se observaron deficiencias en la elaboración de los estudios del mercado y análisis del sector, contenidos en los estudios previos.</t>
  </si>
  <si>
    <t>Debilidades en la elaboración de los estudios previos.</t>
  </si>
  <si>
    <t>Fortalecer la elaboración de los estudios  previos</t>
  </si>
  <si>
    <t>Realizar capacitación y actualización a los servidores de la ADR, en materia de Contratación Estatal donde se contemplen entre otros temas la elaboración y estructuración de estudios previos.</t>
  </si>
  <si>
    <t>CAPACITACION</t>
  </si>
  <si>
    <t xml:space="preserve"> Se obtuvo evidencia de trece (13) capacitaciones en materia de gestión contractual (contratación pública), en las cuales se abordaron temas tales como: Planeación en contratación Estatal, Estructuración y elaboración de Estudios Previos, Trámite Licitación Pública, Deber de Selección Objetiva, Rechazo de Oferta, Reglas de Subsanabilidad, Procedimiento Sancionatorio, Equilibrio contractual, contratos de prestación de servicios, contratos de consultoría, liquidación de contrato estatal, haciendo énfasis en cuanto al rol y deberes en el ejercicio de la supervisión e interventoría, entre otros. Estas fueron realizadas los días 26 de febrero, 5, 12 y 13 marzo, 12, 16, 23 y 30 de abril y 7 y 28 de mayo, 5, 12 de junio y 4 julio de 2018</t>
  </si>
  <si>
    <t>Dentro del manejo de la cuenta corriente del convenio  No. 0100000208 del BBVA no se observa la consignación de los $330 millones del aporte de los recursos de la Gobernación del Magdalena, con los cuales se pagaría la interventoría del convenio 852 de 2015</t>
  </si>
  <si>
    <t xml:space="preserve">Falta de control y adecuado seguimiento en la ejecución del convenio por parte de la Gobernación del Magdalena, lo que afectó el normal desarrollo de las actividades y posibilitó el posible incumplimiento de las obligaciones contractuales. </t>
  </si>
  <si>
    <t>El relleno tipo 2 "Recebo" no fue suministrado, colocado y compactado. Revisadas y analizadas las actas de recibo parcial de obra No. 1 del 12 abril  y No. 2 del 24 octubre del 2016, canceladas mediante órdenes de pago 1528 del 24/05/2016 y 8646 del 17/11/2016, se determinó el cobro del ítem 23,2 (relleno tipo 2 "Recebo") correspondiente al material de tapado que no fue utilizado en la obra, por valor de  ($67.232.877,67)</t>
  </si>
  <si>
    <t>Falta de control y seguimiento por parte de la Interventoría y supervisores de los contratos y del convenio (Departamento del Magdalena y la ADR</t>
  </si>
  <si>
    <t>Se evidenció a través de la verificación y análisis de las actas de recibo parcial de obra No. 1 del 12 abril  y No. 2 del 24 octubre del 2016, canceladas mediante órdenes de pago 1528 del 24/05/2016  y 8646 del 17/11/2016, respectivamente, que el impuesto del 5% se liquidó adicional al 28% del AIU, lo que generó un mayor valor pagado por cuantía de $94.203.100,52</t>
  </si>
  <si>
    <t>Falta de rigurosidad del evaluador jurídico y financiero del pliego de condiciones y de la propuesta seleccionada. Igualmente por deficiencias en el control y seguimiento por parte de la interventoría y supervisión de los contratos y el convenio (Departamento del Magdalena y la ADR)</t>
  </si>
  <si>
    <t xml:space="preserve">Proyecto Productivos de Desarrollo Rural -IPDR y PPDRET y PAREL </t>
  </si>
  <si>
    <t>Falta de control y  debido seguimiento a los proyectos cofinanciados y por la entrega de recursos al 100% con registro en el gasto sin el control en cuentas deudoras hasta el término del proyecto, por parte del INCODER y gestiones para recuperaciones de los mismos por parte del ADR</t>
  </si>
  <si>
    <t xml:space="preserve">Se observó que los Planes Operativos no se pueden calificar como un documento idóneo para el desembolso total de los recursos aportados por el INCODER, teniendo en cuenta que en los mismos sólo se están relacionando los cronogramas de ejecución de las actividades establecidas en cada uno de los convenios,  sin relacionar las obras a ejecutar con sus respectivas especificaciones técnicas y cantidades. De igual forma, al ser el Plan Operativo parte integral del convenio, en lo que se refiere a la ejecución de los recursos, éste no puede considerarse como un bien o servicio por el cual tenga que realizarse el desembolso, teniendo en cuenta la naturaleza propia de los convenios interadministrativos en los cuales no existe contraprestación.   </t>
  </si>
  <si>
    <t>Deficiencias en la estructuración de los convenios interadministrativos por parte del INCODER (entidad extinta), al pactarse formas de pago que no se encuentran respaldadas por actividades acordes a la naturaleza del convenio</t>
  </si>
  <si>
    <t>Para futuros contratos y convenios que adelante la Agencia los pagos se determinaran contra productos y ejecución física de los contratos o convenios</t>
  </si>
  <si>
    <t>Capacitación a estructuradores, supervisores y apoyos a la supervisión sobre deberes y responsabilidades contemplados en los procedimientos y manual de contratación,  supervisión e interventoría</t>
  </si>
  <si>
    <t xml:space="preserve"> Se obtuvo evidencia de trece (13) capacitaciones en materia de gestión contractual (contratación pública), en las cuales se abordaron temas tales como: Planeación en contratación Estatal y Estructuración y elaboración de Estudios Previos, Trámite Licitación Pública, Deber de Selección Objetiva, Rechazo de Oferta, Reglas de Subsanabilidad, Procedimiento Sancionatorio, Equilibrio contractual, contratos de prestación de servicios, contratos de consultoría, liquidación de contrato estatal, haciendo énfasis en cuanto al rol y deberes en el ejercicio de la supervisión e interventoría, entre otros. Estas fueron realizadas los días 26 de febrero, 5, 12 y 13 marzo, 12, 16, 23 y 30 de abril y 7 y 28 de mayo, 5, 12 de junio y 4 julio de 2018</t>
  </si>
  <si>
    <t>Del análisis se pudo establecer que se han presentado dilaciones y retardos en la ejecución de los contratos derivados de los mismos (contratos de obra y consultoría), por más de dos (2) años y en el caso del convenio interadministrativo No. 856 de 2015 que no fue ejecutado, la devolución de los recursos se hizo al Tesoro Nacional el 28 de febrero de 2017</t>
  </si>
  <si>
    <t>Lo anterior fue ocasionado por la suscripción de convenios sin los diseños de obra a realizar o desactualizados, especificaciones técnicas insuficientes y cantidades de obra con desviaciones considerables, además, no se identifican los distritos de riego a intervenir,</t>
  </si>
  <si>
    <t xml:space="preserve">Para futuros contratos y convenios que adelante la Agencia se aplicará lo previsto en el Procedimiento "ESTUDIOS DE PRE INVERSIÓN DE PROYECTOS DE ADECUACIÓN DE TIERRAS" </t>
  </si>
  <si>
    <t xml:space="preserve">Capacitar a los funcionarios y contratistas en el procedimiento "ESTUDIOS DE PRE INVERSIÓN DE PROYECTOS DE ADECUACIÓN DE TIERRAS"  adoptado por la Agencia </t>
  </si>
  <si>
    <t>Vicepresidencia de Integración productiva - Dirección de Adecuación de Tierras</t>
  </si>
  <si>
    <t xml:space="preserve">Capacitación </t>
  </si>
  <si>
    <t xml:space="preserve"> Se hace entrega de la Circular N° 158 y 162 de 2017 mediante la cual se remite y socializa la actualización de los procedimientos de Adecuación de Tierras.
Adicionalmente, se hace entrega de 24 folios de soportes de listados de asistencia de capacitación de procedimientos de Adecuación de Tierras publicados dentro del sistema de gestión de calidad (ISOLUCION), dentro de los cuales se encuentra el procedimiento ADT-001 ESTUDIOS DE PREINVERSIÓN DE PROYECTOS DE ADECUACIÓN DE TIERRAS
</t>
  </si>
  <si>
    <t>Del examen realizado a los soportes del Convenio citado se detectó que a fecha 30/11/2015 se encuentran $26.672.622 por concepto de rendimientos financieros que han generado los recursos transferidos por el INCODER al departamento del Huila, los cuales no han sido consignados a la cuenta del Tesoro Nacional del Banco de la República</t>
  </si>
  <si>
    <t>Se observan deficiencias en la labor de supervisión, pues hasta la fecha la ADR desconoce el destino de estos recursos y la cuantía total de los rendimientos financieros generados</t>
  </si>
  <si>
    <t>A pesar de las anteriores obligaciones establecidas para el Departamento del Huila en el convenio suscrito, se observó un incumplimiento de ellas, las cuales se vieron reflejadas en el Contrato de Obra No. 962 de 2015, cuyo objeto es Realizar la construcción del Distrito de Riego de Pequeña Escala Guayabal en el Municipio de Suaza – Departamento del Huila. En este contrato se pactó el pago de un anticipo del 40% del valor del contrato, contra expresa prohibición del numeral 25 de la Cláusula Décima del Convenio</t>
  </si>
  <si>
    <t>La pérdida de control sobre los recursos de la Nación es el resultado de entregar recursos anticipadamente tanto a los entes territoriales como a los contratistas de las obras</t>
  </si>
  <si>
    <t>Analizada la ejecución del contrato de obra pública No. 0137 de 2015, suscrito entre CORPOGUAJIRA y el Consorcio Prosperidad Wayuu, derivado del Convenio Interadministrativo No. 853 de 2015, se pudo evidenciar que hay incertidumbre en el manejo de los recursos del anticipo por cuantía de $1.828.559.256, a través de la Fiduciaria Bancolombia S.A., toda vez que los recursos fueron autorizados por parte de la empresa Interventoría y Obras Ltda., quienes desempeña las funciones de interventoría del contrato en mención, los cuales fueron girados al contratista con sólo la presentación de facturas y cuentas de cobro, con fechas del periodo comprendido entre el 12 de febrero al 28 de marzo de 2016, por concepto de  mano de obra, anticipos por prestación del servicio de transporte de materiales y equipos, entre otros, sin los soportes de las contrataciones del personal y del transporte</t>
  </si>
  <si>
    <t>El interventor autorizó el retiro de los valores de las facturas, sin la entrega parcial de obras, generando que el erario público dejara de percibir mayores recursos por los rendimientos financieros y se corra el riesgo de desviación de los recursos</t>
  </si>
  <si>
    <t>CGR-CDSA N° 845</t>
  </si>
  <si>
    <t>´- Incumplimiento elaboración Resolución facturación del 2° semestre de 2017 y 1er. semestre de 2018.
- Inoportunidad actualización del RGU.
- Inexistencia de control y supervisión para diligenciamiento del formato Planillas de Control Diario de riego por predio y canal.
- Incumplimiento de la obligación de decretar de oficio la prescripción de la acción de cobro.</t>
  </si>
  <si>
    <t>Inoportunidad e inconsistencias en el proceso de facturación e incumplimiento con la obligación de decretar de oficio la prescripción de la acción de cobro de las obligaciones fiscales.</t>
  </si>
  <si>
    <t>1/8</t>
  </si>
  <si>
    <t xml:space="preserve">Incorporar cambios en el proceso de facturación de tarifas tendientes a la emisión de los actos administrativos para la facturación oportuna y adelantar prescripciones de oficio de las obligaciones no exigibles.
</t>
  </si>
  <si>
    <t>La Vicepresidencia de Integración productiva - Dirección de Adecuación de Tierras, gestionará la emisión del  nuevo acto administrativo que actualice lo dispuesto en la Resolución 498 de 1997 y su modificatoria Resolución 026 de 2000, para con posterioridad generar la Resolución de facturación de Tarifas.</t>
  </si>
  <si>
    <t>Resolución</t>
  </si>
  <si>
    <t>La Vicepresidencia de Integración Productiva entrega como evidencia documental del cumplimiento de la acción la Resolución 0821 de 2018 Lineamientos para elaboración y presentación de presupuestos ordinarios, cálculo de tarifas para la AOC y facturación, cobro y recaudo de las tarifas. Dicha Resolución deroga las Resoluciones 498 de 1997 y su modificatoria Resolución 026 de 2000.
Adicionalmente se remiten las Resoluciones 824, 825 y 826 de 2018 mediante las cuales se expiden los presupuestos de Administración, Operación y Conservación y el valor de las tarifas para el año 2018 de Distritos de Adecuación de Tierras.
La entidad ya expidió la Resolución 0390 del 27-06-2019, que modifica parcialmente la Resolución 0821 de 2018 en el marco de los procesos de cartera de la ADR.</t>
  </si>
  <si>
    <t>2/8</t>
  </si>
  <si>
    <t>La Vicepresidencia de Integración productiva - Dirección de Adecuación de Tierras gestionara la información predial actualizada del IGAC.</t>
  </si>
  <si>
    <t>Oficios /Actas</t>
  </si>
  <si>
    <t xml:space="preserve">La Vicepresidencia de Integración Productiva entrega como soporte documental del cumplimiento de la acción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Adicionalmente se remite correo electrónico a través del cual La Agencia de Desarrollo Rural requiere al IGAC el acceso a información catastral que incluya datos de propietario y número de matrícula inmobiliaria para poder actualizar los Registros Generales de Usuarios de Distritos de Adecuación de Tierras, </t>
  </si>
  <si>
    <t>3/8</t>
  </si>
  <si>
    <t xml:space="preserve">Adelantar las acciones necesarias para actualizar del RGU de los Distritos administrados Directamente por la ADR </t>
  </si>
  <si>
    <t xml:space="preserve">Formalizar en un documento la estrategia creada para actualizar el RGU de los Distritos Administrados Directamente por la ADR. </t>
  </si>
  <si>
    <t xml:space="preserve">Documento </t>
  </si>
  <si>
    <t>4/8</t>
  </si>
  <si>
    <t>Elaborar modelo de concepto a emitir por la VIP para autorizar la actualización del RGU de acuerdo al Procedimiento PR-ADT-004</t>
  </si>
  <si>
    <t>5/8</t>
  </si>
  <si>
    <t>6/8</t>
  </si>
  <si>
    <t xml:space="preserve">Realizar capacitaciones en el procedimiento PR-ADT-004 y el diligenciamiento de formatos. </t>
  </si>
  <si>
    <t xml:space="preserve">Listado de asistencia capacitaciones </t>
  </si>
  <si>
    <t>7/8</t>
  </si>
  <si>
    <t xml:space="preserve">Incorporar controles en el procedimiento PR-ADT-004 para revisar el diligenciamiento de formatos de suministro de agua </t>
  </si>
  <si>
    <t>8/8</t>
  </si>
  <si>
    <t>La Vicepresidencia de Integración productiva - Dirección de Adecuación de Tierras  y la Oficina Asesora Jurídica, realizarán las gestiones necesarias para  continuar el proceso de saneamiento de la cartera iniciando gestiones de prescripción de la acción de cobro de oficio por parte de la entidad, en los términos de la Resolución 1419 de 2017.</t>
  </si>
  <si>
    <t>Actas de Comité</t>
  </si>
  <si>
    <t>Saldos que soportan cuenta recursos entregados en administración presentan sobrestimación por $18.006.828.028, correspondiente a convenios 769/17 y 225/16, debido a registro de saldos superiores a los entregados por la ADR al contratista y que, al cierre de vigencia, no se habían legalizado. Restando razonabilidad a las cifras soporte de la cuenta Deudores, con contrapartida en el gasto.</t>
  </si>
  <si>
    <t>Inobservancia por parte de los supervisores de lo establecido en el capítulo V Vigilancia y control de la ejecución contractual del Manual de Contratación y Supervisión de la Agencia de Desarrollo Rural en cuanto al reporte oportuno de toda operación, acto o transacción que, teniendo repercusión de contenido económico, afecta la información financiera de la entidad.</t>
  </si>
  <si>
    <t>Constitución errada de reservas sin el debido soporte documental que avala en términos legales la creación de las mismas, así como de recursos que en su defecto debieron ser liberados.</t>
  </si>
  <si>
    <t>Incumplimiento de lo estipulado en el reglamento de autorización y pago de viáticos en cuanto a la improcedencia de una nueva comisión o desplazamiento sin haber legalización la anterior, así como la legalización de la mismas con posterioridad a los cinco (5) días hábiles siguientes a la terminación de la comisión.</t>
  </si>
  <si>
    <t>Inobservancia de parte del servidor público y/o contratista de los tiempos establecidos en el reglamento de autorización y pago de viáticos para legalización de comisiones (elaboración de informe, entrega oportuna de soportes), lo que imposibilita conferir comisiones posteriores inclusive en los casos que la misma obedezca a necesidad del servicio y actividades impostergables de la ADR.</t>
  </si>
  <si>
    <t>1/5</t>
  </si>
  <si>
    <t>En los contratos de prestación de servicios N° 15, 540, 96, 201, 8, 535,42, 567,67, 568,61, 565, 97, 166,30, 24, 29,54, 52, 167, 6, 36, 9,65 y 6 de la vigencia 2017, se evidenció que el CDP y RP de estos se realiza con cargo a diferentes rubros. Se observa que en los informes de pago, no se reportan las actividades relacionadas con el desarrollo de los rubros presupuestales registrados</t>
  </si>
  <si>
    <t>Las actividades desarrolladas por el contratista y relacionadas con cada Rubro Presupuestal no guardan coherencia entre la naturaleza del gasto y el destino u objeto para el cual fue contratado.</t>
  </si>
  <si>
    <t>Vicepresidencia de Gestión Contractual
Oficina de Planeación</t>
  </si>
  <si>
    <t xml:space="preserve"> 2/3 </t>
  </si>
  <si>
    <t xml:space="preserve">Ajustar las condiciones especiales de los procedimientos </t>
  </si>
  <si>
    <t>Procedimientos ajustados</t>
  </si>
  <si>
    <t xml:space="preserve"> 3/3 </t>
  </si>
  <si>
    <t>Socializar procedimiento</t>
  </si>
  <si>
    <t xml:space="preserve">Socializar a través de los canales internos de la Agencia, los instrumentos de planeación y procedimientos vigentes.
Oficina de Planeación. </t>
  </si>
  <si>
    <t>Documentos publicados</t>
  </si>
  <si>
    <t>Debilidades en la supervisión de los convenios interadministrativos</t>
  </si>
  <si>
    <t>Falta de devolución oportuna de rendimientos Financieros de los convenios interadministrativos</t>
  </si>
  <si>
    <t xml:space="preserve"> 2/2</t>
  </si>
  <si>
    <t>Los convenios suscritos con UNODC fueron contratados para adelantar los proyectos integrales de desarrollo agropecuario, en los cuales la ADR con recursos del presupuesto nacional financia más del 90% del total de cada uno de ellos, por lo cual se incumple el artículo 20 de la ley 1150 de 2007 al no haber aplicado la normatividad nacional</t>
  </si>
  <si>
    <t>Inobservancia, de los preceptos normativos de la contratación pública, que conduce a la pérdida del control en la administración y ejecución de los recursos públicos, tanto de la Agencia de Desarrollo Rural como responsable del recurso y para la Contraloría General de la Republica, como ente de control fiscal</t>
  </si>
  <si>
    <t>Elaboración de manual de Supervisión de Convenios de Cooperación Internacional</t>
  </si>
  <si>
    <t>Corresponde a la Vicepresidencia de Gestión Contractual realizar la gestión para: Elaborar un Manual de Supervisión de Convenios de Cooperación Internacional que permita tener el control en la administración de los recursos públicos por parte de la ADR.</t>
  </si>
  <si>
    <t>Manual</t>
  </si>
  <si>
    <t>Fortalecer las competencias y la calidad de los conocimientos en la elaboración de estudios previos y demás aspectos requeridos en la etapa precontractual.</t>
  </si>
  <si>
    <t>Corresponde a la Vicepresidencia de Gestión Contractual realizar la gestión para: Realizar capacitación y actualización a los servidores de la ADR, en materia de Contratación Estatal donde se contemplen entre otros temas la elaboración y estructuración de estudios previos de conformidad con la normatividad vigente.</t>
  </si>
  <si>
    <t>En cumplimiento de esta acción de mejora, se realizaron 13 capacitaciones en materia de contratación estatal donde se abordaron temas como: Planeación en contratación estatal, estructuración y elaboración de estudios previos, el deber de selección objetiva, rechazo de oferta, reglas de susbsanabilidad, procedimiento sancionatorio, equilibrio contractual, contratos de prestación de servicios, contratos de consultoría, liquidación de contrato estatal, entre otros; las que fueron realizadas los días 26 de febrero; 5,12 y 13 de marzo; 12, 16, 23 y 30 de abril; 7 y 28 de mayo; 5 y 12 de junio y 4 de julio.</t>
  </si>
  <si>
    <t xml:space="preserve">No se han realizado las gestiones necesarias ante la Comisión Nacional del Servicio Civil CNSC, para adelantar la convocatoria de concurso de los empleos de carrera administrativa </t>
  </si>
  <si>
    <t xml:space="preserve">Insuficiencia de presupuesto para adelantar la convocatoria de concurso de los empleos de carrera administrativa </t>
  </si>
  <si>
    <t>Realizar trámite ante Ministerio de Hacienda Dirección General de Presupuesto Público para presupuesto 2018</t>
  </si>
  <si>
    <t>Corresponde a la Secretaría General - Dirección de Talento Humano realizar las acciones necesarias para solicitar los recursos por valor de $150.500.000 en el mes de noviembre de 2018, cuando hacen adiciones presupuestales al Ministerio de Hacienda para la vigencia 2018.</t>
  </si>
  <si>
    <t>Secretaría General -Dirección de Talento Humano</t>
  </si>
  <si>
    <t>Carta modificatoria de presupuesto</t>
  </si>
  <si>
    <t xml:space="preserve">La Secretaría General entrega como soporte documental del cumplimiento de la acción de mejora comunicación RAD. 20186200011042 (21/02/18) mediante la cual se solicita al Director General del Presupuesto General una apropiación- adición presupuestal de 150,5 millones de pesos con el objeto de adelantar el concurso de mérito para la provisión de los empleos vacantes de carrera administrativa en la planta de personal. Adicionalmente se remite una respuesta de carácter desfavorable a mencionada solicitud a través de Oficio RAD 20186100039371.  </t>
  </si>
  <si>
    <t>Realizar trámite ante Ministerio de Hacienda Dirección General de Presupuesto Público para presupuesto 2019</t>
  </si>
  <si>
    <t>Corresponde a la Secretaría General - Dirección Talento Humano realizar seguimiento a la aprobación del Presupuesto 2019 de la ADR, para garantizar que la partida respecto al recurso para proveer cargos de carrera administrativa por concurso público, sea asignado mediante Decreto de Liquidación de Presupuesto en la vigencia del 2019 por el Ministerio de Hacienda.</t>
  </si>
  <si>
    <t xml:space="preserve">Secretaría General </t>
  </si>
  <si>
    <t xml:space="preserve">Decreto de Liquidación de Presupuesto en lo correspondiente a la vigencia del 2019 </t>
  </si>
  <si>
    <t xml:space="preserve">Mediante Decreto No. 2467 del 28 de diciembre de 2018, a partir de la página 106  se encuentra la asignación del Presupuesto de la ADR para la vigencia 2019 y con cargo al rubro denominado ADQUISICIÓN DE BIENES Y SERVICIOS se encuentran apropiados los recursos disponibles para atender la convocatoria para la provisión de cargos de carrera administrativa. Dado que el Decreto en mención se expidió el 28 de diciembre de 2018 no se había podido cumplir con la acción propuesta. </t>
  </si>
  <si>
    <t>Realizar la inclusión en el Oficio de desagregación de Presupuesto 2019 las partidas respecto al recurso para proveer cargos de carrera administrativa por concurso público</t>
  </si>
  <si>
    <t>Corresponde a la Secretaría General -Dirección de Talento Humano verificar que Secretaría General - Dirección Administrativa y Financiera realice la desagregación de Presupuesto 2019 que contenga la partida respecto al recurso para proveer cargos de carrera administrativa por concurso público</t>
  </si>
  <si>
    <t xml:space="preserve">Desagregación de Presupuesto 2019 </t>
  </si>
  <si>
    <t>Mediante memorando 20186100047203 de fecha 31 de diciembre de 2018, la Secretaría General hizo la desagregación del presupuesto de gastos de funcionamiento de 2019 y en rubro denominado  ADQUISICIÓN DE BIENES Y SERVICIOS - SERVICIOS PRESTADOS A LAS EMPRESAS Y SERVICIOS DE PRODUCCIÓN se encuentra apropiados los recursos disponibles para atender la convocatoria para la provisión de cargos de carrera administrativa correspondientes a $154.000.000 contenidos en el valor de $ 2.748.137.204</t>
  </si>
  <si>
    <t>Ejercicio de funciones de carácter permanente por contratistas de prestación de servicios</t>
  </si>
  <si>
    <t xml:space="preserve">
A través del Decreto 418 del 7 de marzo de 2016 se crearon 114 empleos de carácter permanente, los cuales son insuficientes para atender la misionalidad de la Agencia, esto debido a las restricciones presupuestales y cero costo
</t>
  </si>
  <si>
    <t>Estudio Técnico de rediseño organizacional</t>
  </si>
  <si>
    <t>CGR-CDSIFTCEDR N° 023</t>
  </si>
  <si>
    <t>El Proyecto Río Ranchería, a pesar de haber terminado  la construcción de las obras principales y de encontrarse éstas en adecuado estado de mantenimiento, no se han cumplido los objetivos y fines del proyecto, salvo el objetivo  relacionado  con Ia regulación del caudal del Río.</t>
  </si>
  <si>
    <t>No se evidencian gestiones  efectivas  para Ia consecución de   recursos que garanticen  Ia terminación  del proyecto</t>
  </si>
  <si>
    <t xml:space="preserve">Ficha Ebi actualizada </t>
  </si>
  <si>
    <t>Realizar un documento de Hoja de Ruta, con base en la vigencia de los  estudios y diseños definitivos de la fase II, para ser presentado al Ministerio de Agricultura y Desarrollo Rural para su aprobación.</t>
  </si>
  <si>
    <t xml:space="preserve">La Dirección de Adecuación de Tierras procederá con la recopilación de información, determinación de actividades, costos y cronograma de actividades </t>
  </si>
  <si>
    <t xml:space="preserve">Documento de Hoja de Ruta Finalizado </t>
  </si>
  <si>
    <t xml:space="preserve">El archivo  del proyecto Ranchería no se encontraba organizado incumpliendo la normatividad archivística, aun cuando se recibió desde finales de 2016 y octubre de 2017. Lo anterior contribuye a que  desde la creación de la Agencia hasta la Actualización Especial de Fiscalización no se adelantaron gestiones eficaces para terminar la organización de esta documentación. </t>
  </si>
  <si>
    <t xml:space="preserve">
El archivo recibido a diciembre de 2016 y octubre de 2017 en estado natural conforme al Decreto 1080 de 2015, no fue la totalidad del archivo (menos del 50%) por lo cual la organización no se podía iniciar para evitar reprocesos y detrimento patrimonial, sin embargo el contrato para el proceso de organización inició en diciembre de 2017.</t>
  </si>
  <si>
    <t>Intervención técnica - archivística de la documentación relacionada con el Proyecto Rio Ranchería</t>
  </si>
  <si>
    <t>Corresponde a la Secretaría General - Dirección Administrativa y Financiera - Gestión Documental continuar recepción de archivo por parte del PAR INCODER el total de la documentación que se relacione con el Proyecto Rio Ranchería.</t>
  </si>
  <si>
    <t>Secretaría General - Dirección Administrativa y Financiera - Gestión Documental</t>
  </si>
  <si>
    <t xml:space="preserve">Actas de entrega que contengan la recepción de archivo / metros lineales y/o cajas de archivo. </t>
  </si>
  <si>
    <t xml:space="preserve">
La ADR realizó la contratación de organización, custodia y administración  integral del archivo de la Entidad, de lo cual se obtuvo los siguientes resultados:
• Del contrato N° 471 de 2018 resultado de la intervención 433 cajas de referencia X200 como producto terminado.
• Del contrato N° 567 de 2018 resultado de la intervención 25 cajas de referencia X200 como producto terminado.
Los dos contratos antes mencionados cuentan con su respectiva acta de liquidación.
Adicionalmente se informó, que actualmente se adelanta el proceso licitatorio, para la organización de 1.273 metros lineales, en el que se contempla la intervención del faltante que corresponde a 23 cajas del Proyecto Río Ranchería.
Con la desagregación de Presupuesto desde el mes de marzo de 2019 se han realizado las gestiones para la construcción los términos de referencia del proceso licitatorio para la organización de los archivos recibidos del Incoder, entre los que se encuentran documentos del proyecto Río Ranchería, por lo cual se encuentra expedido el CDP N° 1891
Por otra parte, a través de los contratos N° 567 de 2018 y 105 de 2019 la Entidad gestionó la contratación de espacios para el almacenamiento y custodia del archivo de la Entidad.
Por lo anterior se considera que se realizaron las gestiones (tanto preventivas como correctivas) para subsanar lo observado por el Ente de Control.</t>
  </si>
  <si>
    <t>2/5</t>
  </si>
  <si>
    <t xml:space="preserve">Corresponde a la Secretaría General - Dirección Administrativa y Financiera - Gestión Documental realizar las gestiones para prorrogar, adicionar y/o suscribir contrato para la organización de la documentación del Proyecto Rio Ranchería. </t>
  </si>
  <si>
    <t>Suscripción de contrato / Contrato suscrito.</t>
  </si>
  <si>
    <t>La Secretaría General entrega como soporte documental del cumplimiento de la acción de mejora el contrato número 471 de 2018 y dos Otrosí suscrito con COVALTEL S.A ESP Cuyo objeto es" Realizar la primera fase de la organización de los archivos entregados por le extinto INCODER a la Agencia de Desarrollo Rural - ADR. (Contrato Finalizado).
De igual manera, se entrega el contrato número 567 de 2018, suscrito con Skaphe Tecnología S.A.S, cuyo objeto es " Contratar el servicio de custodia, administración integral y organización de archivos para la Agencia de Desarrollo Rural - ADR. (Contrato Finalizado).</t>
  </si>
  <si>
    <t>La Agencia de Desarrollo Rural carece de depósito de archivo para la recepción y organización del proyecto Ranchería</t>
  </si>
  <si>
    <t>3/5</t>
  </si>
  <si>
    <t>Corresponde a la Secretaría General - Dirección Administrativa y Financiera - Gestión Documental realizar las acciones para adecuar y/o contratar depósitos de archivo para la custodia y conservación de los archivos recibidos del Proyecto Rio Ranchería.</t>
  </si>
  <si>
    <t>La Secretaría General entrega como soporte documental del cumplimiento de la acción el contrato número 567 de 2018, suscrito con Skaphe Tecnología S.A.S, cuyo objeto es " Contratar el servicio de custodia, administración integral y organización de archivos para la Agencia de Desarrollo Rural - ADR, el cual dentro de las obligaciones del contratista se estableció lo relacionado con el inmueble para custodia del archivo.
Adicionalmente se cuenta con el contrato N° 105 de 2019 para la custodia de archivo, donde se encuentra inmerso el archivo del Proyecto Río Ranchería.</t>
  </si>
  <si>
    <t>El archivo  del proyecto Ranchería no se encontraba organizado incumpliendo la normatividad archivística, aun cuando se recibió desde finales de 2016 y octubre de 2017. Lo anterior contribuye a que  desde la creación de la Agencia hasta la Actualización Especial de Fiscalización no se adelantaron gestiones eficaces para terminar la organización de esta documentación.</t>
  </si>
  <si>
    <t>4/5</t>
  </si>
  <si>
    <t>Corresponde a la Secretaría General - Dirección Administrativa y Financiera - Gestión Documental  continuar con la organización de los archivos recibidos del Proyecto Rio Ranchería una vez suscriba Acta de Inicio</t>
  </si>
  <si>
    <t>Informe / Informes de Supervisión de Contrato suscrito.</t>
  </si>
  <si>
    <t xml:space="preserve">La Secretaría General entrega como soporte documental del cumplimiento de la acción de mejora el contrato : Cinco (5) Informes de ejecución, un (1) Informe de Supervisión y Acta de liquidación del Contrato 471 de 2018, Adicionalmente Informe Final de actividades, Informe final de supervisión y Acta de Liquidación del Contrato 567 de 2018. </t>
  </si>
  <si>
    <t>Presupuesto insuficiente para realizar intervención y organización de los archivos del proyecto Ranchería</t>
  </si>
  <si>
    <t>5/5</t>
  </si>
  <si>
    <t>Con base en la asignación de Presupuesto 2019 la Secretaría General destinará el recurso para  la organización del archivo recibido relacionado con Proyecto Ranchería.</t>
  </si>
  <si>
    <t>Oficio de desagregación elaborado con base en el Decreto de liquidación de Presupuesto 2019</t>
  </si>
  <si>
    <r>
      <rPr>
        <b/>
        <sz val="8"/>
        <rFont val="Calibri"/>
        <family val="2"/>
        <scheme val="minor"/>
      </rPr>
      <t>Vigencia 2019 :</t>
    </r>
    <r>
      <rPr>
        <sz val="8"/>
        <rFont val="Calibri"/>
        <family val="2"/>
        <scheme val="minor"/>
      </rPr>
      <t xml:space="preserve"> En la circular 170 de 15 de noviembre de 2018 se informó entre otros los recursos aprobados de Inversión y Funcionamiento para la vigencia 2019, dentro de los cuales se encuentran los recursos asignados al proyecto de inversión 2018011000131 denominado “Administración integral de la gestión documental de la Agencia de Desarrollo Rural”
•Mediante memorando 20182200046913 de 28 de diciembre de 2018 la Oficina de Planeación de la ADR comunicó sobre la desagregación del presupuesto de inversión para la vigencia 2019, documento en el cual se encuentra contenido la asignación de los recursos asignados al proyecto de inversión 2018011000131 denominado “Administración integral de la gestión documental de la Agencia de Desarrollo Rural”
•Ajuste de la guía operativa del proyecto de Gestión Documental aprobada para el año 2019 de conformidad con el presupuesto asignado para esta vigencia, lo cual conllevó a ajustar las actividades y metas del proyecto, estableciendo en la actividad Nº 1 “Actividad 1 Organizar y digitalizar los archivos recibidos del INCODER” la priorización que debe tener el archivo del Proyecto Río Ranchería para su intervención; información la cual se evidencia en la página 12 del citado documento, trámite de actualización ante el SUIFP de dicho proyecto de inversión que corresponde al número de solicitud 549789.</t>
    </r>
  </si>
  <si>
    <t>CGR-CDSA N° 864</t>
  </si>
  <si>
    <t>Se presenta una sobreestimación en la cuenta 249032001 – Cheques no cobrados por reclamar por $36.548.040.589, la cual afecta la razonabilidad de las cifras contenidas en los estados financieros, debido a la falta de análisis de la operación inicial, de acuerdo con las directrices impartidas por la de la CGN.</t>
  </si>
  <si>
    <t>Error en la reversión del registro contables de los dineros entregados en administración Convenio 225 de 2016</t>
  </si>
  <si>
    <t>Cancelar el pasivo registrado en la subcuenta 249032 cheques no cobrados por reclamar con corte al cierre del segundo trimestre de 2019, contra la Subcuenta de Patrimonio de Resultados de Ejercicios Anteriores.</t>
  </si>
  <si>
    <t>Cancelar el pasivo registrado en la subcuenta 249032 cheques no cobrados por reclamar con corte al cierre del segundo trimestre de 2019, contra la Subcuenta de Patrimonio de Resultados de Ejercicios Anteriores, en aplicación al numeral 4.3. Corrección de Errores de vigencias anteriores del Capítulo IV Normas para la presentación EEFFF del Marco Normativo.</t>
  </si>
  <si>
    <t>Secretaría General</t>
  </si>
  <si>
    <t>Comprobante Manual</t>
  </si>
  <si>
    <t xml:space="preserve">Menor valor registrado contablemente en la cuenta contable 1908 - Recursos entregados en Administración </t>
  </si>
  <si>
    <t>Los Supervisores de Contrato no reportan de manera adecuada y oportuna a la Secretaría General – Dirección Administrativa y Financiera – Contabilidad todas las novedades que se presentan en la ejecución de los recursos entregados en administración con la finalidad de hacer el correspondiente reconocimiento de los hechos económicos y transacciones contables.</t>
  </si>
  <si>
    <t xml:space="preserve">Incluir en el aparte de seguimiento financiero y contable del formato Informe de Supervisión   lo referente a aspectos para tener en cuenta en la ejecución de Convenios de Cooperación desde el punto de vista financiero y contable </t>
  </si>
  <si>
    <t xml:space="preserve">
Corresponde al líder del proceso de Gestión Contractual modificar el formato Informe de Supervisión (Código: F-GCO-004) en lo referente a los aspectos para tener en cuenta la ejecución de convenios o contratos interadministrativos, desde el punto de vista financiero y contable.
</t>
  </si>
  <si>
    <t>Lista de asistencia de Mesa de trabajo</t>
  </si>
  <si>
    <t>Debilidades de comunicación entre la VIP (Cartera)  y Gestión Financiera. Además, por la falta de claridad de los criterios para el registro contable, lo cual, lleva a que las cifras reflejadas en los Estados Financieros, no sean confiables ni comprensibles para los usuarios de la información.</t>
  </si>
  <si>
    <t>No reporte de manera adecuada y oportuna por parte del Grupo de Cartera a la Secretaría General – Dirección Administrativa y Financiera – Contabilidad de todas las novedades que se presentan con respecto a la cartera de la entidad con la finalidad de hacer el correspondiente reconocimiento de los hechos económicos y transacciones contables.</t>
  </si>
  <si>
    <t>Incertidumbre sobre el saldo reflejado como deterioro de cartera, debido a la falta de análisis de los saldos de cada deudor por los diferentes conceptos registrados como cuentas por cobrar.</t>
  </si>
  <si>
    <t>Error en la interpretación del concepto emitido por la Contaduría General de la Nación con respecto a la base del cálculo del deterioro.</t>
  </si>
  <si>
    <t xml:space="preserve">Realizar el ajuste correspondiente para el reconocimiento del deterioro sobre los intereses que  fueron registrados en el 2016 y 2017.  </t>
  </si>
  <si>
    <t xml:space="preserve">Realizar el ajuste correspondiente para el reconocimiento del deterioro sobre los intereses que  fueron registrados en el 2016 y 2017 en aplicación del numeral 4.3 corrección de errores de periodos anteriores del capítulo VI  </t>
  </si>
  <si>
    <t>Solicitar a la Vicepresidencia de Integración Productiva (Grupo de Cartera) el cálculo del deterioro de la cartera de conformidad con lo establecido en el Manual de Políticas Contables de la entidad con la finalidad de registrarlo contablemente en el SIIF NACIÓN II.</t>
  </si>
  <si>
    <t>Solicitar la información y registra contablemente el cálculo del deterioro sobre los valores que generen incertidumbre y que corresponden a recuperación de la inversión y transferencia de distritos de la cartera reportado por la Vicepresidencia de Integración Productiva (Grupo de Cartera), de conformidad con lo establecido en el Manual de Políticas Contables de la entidad.</t>
  </si>
  <si>
    <t>Correo electrónico y/o memorando 
Comprobante contable</t>
  </si>
  <si>
    <t>Confrontados los saldos descargados del aplicativo Apoteosys (control de inventarios de bienes muebles e inmuebles) a 31/dic/2018, con los saldos reflejados en estados financieros de la cuenta propiedad, planta y equipo, se evidencia que falta incluir los activos o mejoras realizadas durante la vigencia, por valor de $62.474.821.179.</t>
  </si>
  <si>
    <t>Incorporar la compra de bienes de los Proyectos de inversión , así como los que surjan y que sean obtenidos a través de recursos de ADR (controlados por ADR), informados por los supervisores para cumplir con la norma internacional de contabilidad y en coherencia con el instructivo 002 de CGN</t>
  </si>
  <si>
    <t>Circular
Acta mesa de trabajo</t>
  </si>
  <si>
    <t>Ingresar al aplicativo Apoteosys (Entradas de Almacén) los bienes adquiridos o recibidos, para reconocer los mismos en los estados Financieros</t>
  </si>
  <si>
    <t>Entradas de almacén  (2) Proyectos Estratégicos Nacionales</t>
  </si>
  <si>
    <t>Falta de adopción de las normas o procedimientos contables dentro del Manual de Políticas Contables de la entidad.</t>
  </si>
  <si>
    <t xml:space="preserve">En la construcción de las Políticas Contables de la entidad no se evidenció la necesidad de definir una política para cada cuenta contable </t>
  </si>
  <si>
    <t>Revisar, analizar y actualizar la Política Contable de la entidad</t>
  </si>
  <si>
    <t>Manual de Políticas Contables actualizado</t>
  </si>
  <si>
    <t>La revelación de algunas cuentas contables de los Estados Financieros no cumplen con los requisitos mínimos establecido en la Política.</t>
  </si>
  <si>
    <t>Falta de confluencia por parte de las áreas generadoras de Información en la construcción de las revelaciones.</t>
  </si>
  <si>
    <t>Realizar las revelaciones de los Estados Financieros con base en la información reportada por cada una de las dependencias que generan información contable elaboradas de acuerdo con lo estipulado en las Políticas Contables y la lista de chequeo modelo en la preparación de estas, así como de conformidad con lo establecido en la Circular de la ADR N° 056 de 21 de mayo de 2019</t>
  </si>
  <si>
    <t>Elaborar el documento de revelaciones en los Estados Financieros con base en la información recibida por las áreas generadoras de esta de acuerdo con lo estipulado en el Manual de Políticas Contables de la entidad y en las establecido en la lista de chequeo para la redacción de éstas,  así como de conformidad con lo establecido en la Circular de la ADR N° 056 de 21 de mayo de 2019.</t>
  </si>
  <si>
    <t>Revelación</t>
  </si>
  <si>
    <t>Administración de recursos de la ADR, por parte de la UNODC para la ejecución de proyectos integrales de desarrollo agropecuario con enfoque territorial</t>
  </si>
  <si>
    <t>Baja ejecución de los recursos de cofinanciación de los PIDAR</t>
  </si>
  <si>
    <t>Mejorar el seguimiento a la ejecución financiera de los convenios celebrados para la implementación de los PIDAR</t>
  </si>
  <si>
    <t>Requerir a los cooperantes celeridad en la ejecución de los proyectos</t>
  </si>
  <si>
    <t>Requerimiento escrito de supervisión</t>
  </si>
  <si>
    <t>RESERVAS PRESUPUESTALES: En los contratos y convenios 551, 553, 554, 561, 528 de 2018 y adición 684 de 2017, sobre los cuales se les constituyeron reservas presupuestales, la CGR encuentra que no se soportaron debidamente los hechos de fuerza mayor o caso fortuito, que hacen parte de los requisitos de constitución de las mismas, inobservando la normatividad vigente sobre la materia.</t>
  </si>
  <si>
    <t>Falta de controles por parte de los interventores y/o supervisores para la constitución del rezago presupuestal, no presentan argumentos que demuestren la existencia de razones ajenas a la voluntad de las partes, llevando a la entidad a la utilización regular de una figura que solo aplica para casos excepcionales.</t>
  </si>
  <si>
    <t xml:space="preserve">Oficio </t>
  </si>
  <si>
    <t>Revisado los RPs de los proyectos de inversión, se identificó que se registraron en el SIIF compromisos por $22.602.966.532, monto que representa el 18,8% del proyecto, para compromisos de nómina, cesantías, liquidaciones, pagos de s.s. y demás prestaciones sociales asociadas a la planta temporal. Violando el principio de especialidad presupuestal y de los objetivos propios del proyecto.</t>
  </si>
  <si>
    <t>Se cambia la destinación de un gasto público social  que va destinado a proyectos integrales de desarrollo agropecuario y rural con enfoque territorial, para pagar nómina de una planta temporal, cuando ese tipo de cambios de un gasto público social, solo se puede realizar por ministerio de la Ley</t>
  </si>
  <si>
    <t>Teniendo en cuenta la reciente promulgación de la Ley del Plan de Desarrollo, que deroga el artículo 91 de la ley 617 de 2000, la ADR solicitará al DNP y al Ministerio de Hacienda autorización para financiar su planta con recursos de Inversión.</t>
  </si>
  <si>
    <t xml:space="preserve">Se solicitará a través de oficio la autorización para cambio de rubro de financiación de la Planta Temporal </t>
  </si>
  <si>
    <t xml:space="preserve">Se realizarán oficios de solicitud </t>
  </si>
  <si>
    <t>Verificado el procedimiento de gastos, en cuanto a la Constitución de Reservas Pptales, se identificó que para la constitución de estas, es requisito entregar el formato “solicitud liberación de recursos y/o constitución rezago", junto con prórroga del contrato, sin embargo, al verificar los soportes de reservas presupuestales constituidas en ninguno de los casos aportó el formato.</t>
  </si>
  <si>
    <t>Desarticulación en la definición de las actividades y registros del proceso, con lo establecido normativamente para la constitución de reservas, lo cual conduce al incumplimiento de los preceptos legales en la constitución del rezago presupuestal.</t>
  </si>
  <si>
    <t>En la etapa de implementación de los PIDAR, se evidencia múltiples modificaciones sobre aspectos fundamentales para la sostenibilidad del proyecto</t>
  </si>
  <si>
    <t>Desarticulación entre las diferentes etapas que surte el proyecto y por la no evaluación de todos los factores necesarios para la implementación del mismo</t>
  </si>
  <si>
    <t>Mejorar la articulación de los procesos de seguimiento y acompañamiento a la implementación de los proyectos</t>
  </si>
  <si>
    <t xml:space="preserve">Controlar el estado de avance de los proyectos en las etapas de estructuración, evaluación e implementación, con el fin de identificar cumplimiento, modificaciones y alertas, para definir lineamientos de acción orientados a la ejecución y cierre del proyecto. </t>
  </si>
  <si>
    <t>Vicepresidencia de Proyectos / Vicepresidencia de Integración Productiva</t>
  </si>
  <si>
    <t xml:space="preserve">Acta de reunión </t>
  </si>
  <si>
    <t>Emitir lineamientos a las Unidades Técnicas Territoriales, en aras de unificar criterios de seguimiento a la ejecución de los proyectos</t>
  </si>
  <si>
    <t>Circular</t>
  </si>
  <si>
    <t>Mejorar y precisar los lineamientos de seguimiento a la ejecución de los proyectos</t>
  </si>
  <si>
    <t>Reglamento y/o Procedimiento ajustado</t>
  </si>
  <si>
    <t>La ADR si bien cuenta con una metodología que permite adelantar un proceso de priorización bajo el criterio de distribución con enfoque territorial para direccionar los recursos, no se evidenció su aplicación, porque la selección de propuestas se realiza es a partir de iniciativas radicadas por diversos interesados en el Ministerio De Agricultura y Desarrollo Rural y en la ADR.</t>
  </si>
  <si>
    <t>La focalización del recurso no se realiza de conformidad con los criterios de prioridad establecidos, afectando la objetividad y transparencia en la postulación, acceso y selección de la población objetivo, debido a que la entidad no aplica los instrumentos propios para dar cumplimiento al ordenamiento legal.</t>
  </si>
  <si>
    <t>Unificar al interior de la ADR las orientaciones y lineamientos de distribución de los recursos de las vigencias 2018 y 2019</t>
  </si>
  <si>
    <t>Documento Orientador</t>
  </si>
  <si>
    <t xml:space="preserve">La implementación de los PIDAR asignados en el departamento de Nariño, por las resoluciones 200 y 242 de 2018, la ADR permitió la subrogación de la ejecución de estos a las fundaciones Germinar y Mindala. </t>
  </si>
  <si>
    <t>Deficiencias en el control y manejo de riesgos que están a cargo de la ADR</t>
  </si>
  <si>
    <t xml:space="preserve">Fortalecer el seguimiento a la implementación de los PIDAR
</t>
  </si>
  <si>
    <t>Impartir lineamientos precisos a las UTT para evitar la subrogación en la ejecución de los proyectos</t>
  </si>
  <si>
    <t>La UNODC, suscribe los Memorandos de Acuerdo con las organizaciones a las que se les denomina postulante, desconociendo así la expresa prohibición de la nota 5 del numeral 5.5. del reglamento arriba citado</t>
  </si>
  <si>
    <t>Deficiencias en los controles y en el seguimiento a la implementación de proyectos por parte de la UTT</t>
  </si>
  <si>
    <t xml:space="preserve">Fortalecer el seguimiento a la implementación de los PIDAR, para garantizar la participación de los representantes de los beneficiarios a todos los comités desarrollados en territorio como instancias de seguimiento y de decisión </t>
  </si>
  <si>
    <t xml:space="preserve">Transgresión de artículo 20 de la Ley 1150 de 2011; lo que genera riesgos sobre el cabal cumplimiento de los objetivos de la ADR con respecto a los PIDAR </t>
  </si>
  <si>
    <t>Se utilizó formato de recibido a satisfacción, tratándose del desembolso pactado en el convenio</t>
  </si>
  <si>
    <t>Modificación de los formatos para que se evidencien como pagos parciales y no como pagos anticipados como recibido a satisfacción</t>
  </si>
  <si>
    <t>Formatos acordes al tipo de desembolso por convenio</t>
  </si>
  <si>
    <t>Formato ajustado de desembolso</t>
  </si>
  <si>
    <t>REQUERIMIENTO ESCRITO DE SUPERVISION</t>
  </si>
  <si>
    <t xml:space="preserve">La gestión fiscal sobre la cartera, realizada por los servidores públicos tanto del INCODER como de la ADR, llevó a esta última a decretar la prescripción de las respectivas obligaciones, lo que posiblemente generó la perdida de los recursos que nunca se cobraron a favor de la Nación. </t>
  </si>
  <si>
    <t xml:space="preserve">El fenómeno prescriptivo de la acción de cobro ocurrió debido a la falta de interrupción del término legal, generado específicamente por la falta de notificación del mandamiento de pago </t>
  </si>
  <si>
    <t>La Oficina Jurídica solicitará información  de los predios respecto de los cuales con ocasión de la gestión de notificación, no se tiene certeza de su ubicación en el DAT</t>
  </si>
  <si>
    <t>La Oficina Jurídica emitirá un memorando dirigido a la Vicepresidencia de Integración Productiva en el que se solicita información  de los predios respecto de los cuales con ocasión de la gestión de notificación adelantado por la Oficina Jurídica, no se tiene certeza de su ubicación en el DAT</t>
  </si>
  <si>
    <t>Oficina Jurídica</t>
  </si>
  <si>
    <t>Memorando</t>
  </si>
  <si>
    <r>
      <rPr>
        <b/>
        <sz val="8"/>
        <rFont val="Calibri"/>
        <family val="2"/>
        <scheme val="minor"/>
      </rPr>
      <t>SEGUNDO SEMESTRE 2019:</t>
    </r>
    <r>
      <rPr>
        <sz val="8"/>
        <rFont val="Calibri"/>
        <family val="2"/>
        <scheme val="minor"/>
      </rPr>
      <t xml:space="preserve">
En mesa de trabajo realizada el 12 de diciembre de 2019, la Oficina Jurídica aportó el Memorando No. 20192100033743 del 30 de agosto de 2019, con el cual remitió a la Vicepresidencia de Integración Productiva la relación de los predios respecto de los cuales con ocasión de la gestión de notificación adelantado, puede ser susceptible de actualización en el Registro General de Usuarios
De acuerdo con la información del memorando para los casos que no fue posible su notificación (78 de 732), las observaciones registradas fueron:</t>
    </r>
    <r>
      <rPr>
        <i/>
        <sz val="8"/>
        <rFont val="Calibri"/>
        <family val="2"/>
        <scheme val="minor"/>
      </rPr>
      <t xml:space="preserve"> “nuevo propietario”, “no localizado”, “urbanizado”, “fallecido”, “rehusado”.</t>
    </r>
  </si>
  <si>
    <t>La Oficina Jurídica adelantará el trámite de notificación de los mandamientos de pago</t>
  </si>
  <si>
    <t>La Oficina Jurídica remitirá los oficios de notificación por correo de los mandamientos de pago</t>
  </si>
  <si>
    <t>Oficio</t>
  </si>
  <si>
    <t>La gestión fiscal sobre la cartera realizada por los servidores públicos tanto del Incoder como de la  ADR, llevó a esta última a decretar la prescripción de las respectivas obligaciones, lo que posiblemente generó la pérdida de los recursos que nunca se cobraron a favor de la nación</t>
  </si>
  <si>
    <t>Falta  de realización de cobros persuasivos y coactivos de los predios y usuarios identificados mediante la actualización del RGU</t>
  </si>
  <si>
    <t>Interrumpir términos de prescripción de la cartera</t>
  </si>
  <si>
    <t>Solicitar a la Oficina Jurídica la emisión de mandamientos de pago de la cartera adeudada a favor de la entidad</t>
  </si>
  <si>
    <t>Falta de gestión efectiva en la identificación de los deudores y gestión de cobro</t>
  </si>
  <si>
    <t>Realizar cobros persuasivos de la cartera identificada</t>
  </si>
  <si>
    <t>La Unidad Técnica Territorial N° 2 y 3  y Asociaciones de Usuarios adelantarán actividades de cobro persuasivo de la cartera identificada</t>
  </si>
  <si>
    <t xml:space="preserve">Expedición de oficios de cobro, visitas a predios,  llamadas y envío de mensajes electrónicos, efectuando el cobro de las obligaciones de los usuarios  y predios identificados para que cancelen las obligaciones contraídas que posean referidas al DAT </t>
  </si>
  <si>
    <t>Falta de depuración contable de la cartera prescrita</t>
  </si>
  <si>
    <t>Prescribir la cartera identificada que cumpla los criterios y requisitos previstos en el Estatuto Tributario</t>
  </si>
  <si>
    <t>Presentar ante el Comité de Cartera y  de Sostenibilidad del Sistema de Información Financiera, las solicitudes de prescripción</t>
  </si>
  <si>
    <t>Como respuesta a la observación 54, denominada “inconsistencia ejecución y balance financiero contrato de obra No 553 de 2018”, la ADR anexa el documento con radicado No 20183300044963 de fecha 15 de diciembre de 2018. Al contrastar el documento anexado y el disponible en la carpeta contractual (con igual número de radicado y fecha), se observa que el contenido de estos es diferente</t>
  </si>
  <si>
    <t>Debilidades en el control de radicación de documentos en el aplicativo ORFEO y en el procedimiento para dar respuesta a las comunicaciones formuladas por los distintos entes de control</t>
  </si>
  <si>
    <t>Identificar la información producida por las dependencias de la ADR, definir su periodicidad de reporte y la responsabilidad de publicación y entrega de la misma a la ciudadanía y entes de control.</t>
  </si>
  <si>
    <t xml:space="preserve">Esquema de suministro de información actualizado </t>
  </si>
  <si>
    <t>No se reportó en SIRECI actividades tendientes a:  involucrar a la ciudadanía en la gestión institucional, promover la participación ciudadana en ejercicios de innovación abierta; promoción, convocatoria, acompañamiento o respuesta a ejercicios de control social a la gestión de la entidad (veedurías ciudadanas) y programas y/o servicios institucionales organizados por la entidad.</t>
  </si>
  <si>
    <t>Falta identificar a los funcionarios responsables de recopilar y reportar la información que se genera de la ADR.</t>
  </si>
  <si>
    <t>Actualizar el esquema de entrega de información donde se establezca para cada una de las temáticas de la ADR los responsables de su generación, consolidación y suministro de la misma.</t>
  </si>
  <si>
    <t xml:space="preserve">La ADR no reportó en el SIRECI las acciones del  Plan Anticorrupción y de Atención al Ciudadano tendientes a la construcción, evaluación y seguimiento del mapa de riesgos con participación de la ciudadanía y de fortalecimiento del procedimiento de atención de peticiones, quejas, reclamos, sugerencias y denuncias.  La ADR no informó las sedes que facilitan el acceso a discapacitados.
</t>
  </si>
  <si>
    <t>Falta de mayor articulación entre las dependencias de la ADR para analizar, diseñar e implementar actividades conducentes a la atención al ciudadano, lo cual genera que los usuarios, ciudadanos y grupos de interés no cuentan con las condiciones necesarias para acceder a los servicios que brinda la entidad.</t>
  </si>
  <si>
    <t>1/6</t>
  </si>
  <si>
    <t>Establecer las acciones de ejecución conjunta con las áreas de la ADR para la construcción, evaluación y seguimiento al mapa de riesgos con participación de la ciudadanía.</t>
  </si>
  <si>
    <t>Procedimiento actualizado</t>
  </si>
  <si>
    <t xml:space="preserve">La ADR no reporto en el SIRECI las acciones del  Plan Anticorrupción y de Atención al Ciudadano tendientes a la construcción, evaluación y seguimiento del mapa de riesgos con participación de la ciudadanía y de fortalecimiento del procedimiento de atención de peticiones, quejas, reclamos, sugerencias y denuncias.  La ADR no informó las sedes que facilitan el acceso a discapacitados.
</t>
  </si>
  <si>
    <t>2/6</t>
  </si>
  <si>
    <t>Actualizar el procedimiento de  Gestión de Peticiones, Quejas, Reclamos, Sugerencias y Denuncias</t>
  </si>
  <si>
    <t>Revisar y modificar el procedimiento de Gestión de Peticiones, Quejas, Reclamos, Sugerencias y Denuncias.</t>
  </si>
  <si>
    <t>Procedimiento actualizado.</t>
  </si>
  <si>
    <t>3/6</t>
  </si>
  <si>
    <t>Actualizar el esquema de entrega de información donde se establezca para cada una de las temáticas de la ADR los responsables de su generación, consolidación y entrega de la misma.</t>
  </si>
  <si>
    <t>Identificar la información producida por las dependencias de la ADR, definir su periodicidad de reporte y la responsabilidad de publicación y entrega a la ciudadanía y entes de control.</t>
  </si>
  <si>
    <t>4/6</t>
  </si>
  <si>
    <t xml:space="preserve">Formular y gestionar la aprobación de un proyecto de inversión que permita la adecuación de las sedes de la ADR para  facilitar el acceso a ciudadanos con discapacidad. </t>
  </si>
  <si>
    <t>Diseñar un proyecto de inversión destinado  a la adecuación de las sedes de la ADR para facilitar el acceso a ciudadanos con discapacidad.</t>
  </si>
  <si>
    <t>Proyecto de inversión cargado en el SUIFP</t>
  </si>
  <si>
    <t>5/6</t>
  </si>
  <si>
    <t>Elaborar el Plan de Mantenimiento de las sedes de la ADR para el año 2019 - 2020.</t>
  </si>
  <si>
    <t>Efectuar un diagnóstico físico del estado de las sedes de la ADR y elaborar el correspondiente Plan de Mantenimiento.</t>
  </si>
  <si>
    <t>Plan de Mantenimiento de las sedes .</t>
  </si>
  <si>
    <t>6/6</t>
  </si>
  <si>
    <t>Realizar el seguimiento a la ejecución del Plan de Mantenimiento de las  sedes de la ADR.</t>
  </si>
  <si>
    <t>Revisar y realizar seguimiento a las ejecución de las actividades del Plan de Mantenimiento de las sedes de la ADR.</t>
  </si>
  <si>
    <t>Informe de Seguimiento.</t>
  </si>
  <si>
    <t>Reconocimiento de Mayores Cantidades de Obra -Transporte M3 -Km, y Doble Pago de Actividades Ataguía, Cercas y Ramales S2TT1 y S2TT2</t>
  </si>
  <si>
    <t>La posible causa se encuentra en las mediciones tomadas para la liquidación de las cantidades de obra pagadas, así como en la información correspondiente a la liquidación del contrato No. 695 de 2009.</t>
  </si>
  <si>
    <t>Modificación en la forma de pago del Contrato de Obra Civil No. 695 de 2009, conllevando a que la construcción de obra que era el objeto principal fuera ostensiblemente menor, con el agravante que a la terminación de dicho Contrato la mayor parte de los materiales suministrados quedaran abandonados a la intemperie en diferentes frentes de trabajo, expuestos al deterioro progresivo.</t>
  </si>
  <si>
    <t>El objeto del Contrato de Obra Pública 939 de 2014 cual era ejecutar la terminación de las obras del Distrito de Riego a mediana escala Tesalia -Paicol, no se cumplió a cabalidad, toda vez que no se terminaron las obras civiles faltantes y/o complementarias en los municipios de Páez, en el Departamento del Cauca; Nátaga, Tesalia y Paicol en el departamento del Huila</t>
  </si>
  <si>
    <t>Terminada la ejecución del CTO 0939-14 por $114.353 millones y un plazo final de 3 años y 9 meses, obras del DAT Tesalia Paicol no se terminaron, incumpliendo el objeto contratado, puesto que faltó la instalación de 5.883 ml de tubería en la conducción principal, terminación de cámara de presurización, ejecución del paso elevado sobre el rio Negro de Narváez, entre otros.</t>
  </si>
  <si>
    <t>La causa del hallazgo esta en las deficiencias de planeación de la construcción del Distrito de Riego de Tesalia - Paicol</t>
  </si>
  <si>
    <t xml:space="preserve">Implementación del CONPES No. 3926 del 23 de mayo de 2018 </t>
  </si>
  <si>
    <t>Remitir al MADR documento con el proyecto de hoja ruta a plantear para planificar y materializar la culminación de los proyectos estratégicos</t>
  </si>
  <si>
    <t>Documento remitido al MADR con la hoja de ruta establecida en el CONPES 3926 de 2018</t>
  </si>
  <si>
    <t>En visita de inspección física a la explanación de la conducción principal entre K 5+950 y K 8+950, se evidenció ejecución de obras de drenaje como alcantarillas, cunetas, canales y revestimientos en piedra, en razón al cierre ambiental; sin embargo, en este tramo solo se ha ejecutado explanación hasta el nivel de la rasante, faltando instalación de tubería CCP de 54”.</t>
  </si>
  <si>
    <t>La causa del hallazgo esta en la necesidad de cerrar los permisos ambientales sin la terminación del Distrito de Riego de Tesalia - Paicol.</t>
  </si>
  <si>
    <t xml:space="preserve">Remitir al equipo estructurador de los estudios y diseños para la terminación del Distrito de Tesalia - Paicol el requerimiento de la acción de mejora </t>
  </si>
  <si>
    <t>En visita al canal C1 entre el K4+250,55 al K5+933,85, se evidenció entre el K4+250,55 y el K4+340 no tenía selladas las juntas de dilatación de placas del canal; asentamiento de 2 placas laterales del canal de 1.70 m de longitud en la llegada a la cámara del K4+401,50, en subramal S5TT1 se evidenciaron 2 cajillas con válvulas de purga inundadas, el sistema T2 tenía una cajilla inundada.</t>
  </si>
  <si>
    <t>La causa del hallazgo obedece a deficientes procesos constructivos y falta de drenaje en las cajillas</t>
  </si>
  <si>
    <t>Se requerirá al interventor y al contratista de obra sobre las deficiencias encontradas en las juntas del canal C1.
Respecto de las cajillas de las válvulas se implementarán acciones de mantenimiento.</t>
  </si>
  <si>
    <t>Requerimiento al interventor para que conceptúe sobre las falencias en el sello de las juntas.
Implementar acciones de mantenimiento en la infraestructura construida del Distrito de Tesalia - Paicol</t>
  </si>
  <si>
    <t>Demoras en los trámites administrativos requeridos para la implementación de los PIDAR cofinanciados</t>
  </si>
  <si>
    <t>Deficiencias administrativas y de procedimientos, lo cual genera incumplimiento del cronograma trazado para el desarrollo de los proyectos</t>
  </si>
  <si>
    <t>Fortalecer el seguimiento a la implementación de los PIDAR</t>
  </si>
  <si>
    <t>Demoras en las actividades a cargo de los Cooperantes en el marco de la implementación de los PIDAR cofinanciados</t>
  </si>
  <si>
    <t>Debilidades en el seguimiento a la ejecución de los convenios celebrados para la ejecución de los PIDAR</t>
  </si>
  <si>
    <t>Fortalecer el seguimiento a la implementación de los PIDAR y exigir agilidad en los procedimientos internos de los cooperantes</t>
  </si>
  <si>
    <t>Formular requerimientos a los cooperantes, en aras de evitar que se presenten estas situaciones</t>
  </si>
  <si>
    <t>Demoras en los trámites a cargo de los operadores que afectan los avances eficaces en  la implementación y en la ejecución física del proyecto</t>
  </si>
  <si>
    <t>Excesivos trámites originados por 2 Comité Técnicos conformados por los mismos integrantes y se tratan los mismos temas, además de ocasionar atrasos considerables en la implementación, en el avance y en la ejecución física del proyecto que afectan los intereses de los beneficiarios, también ha conllevado a que en algunas ocasiones beneficiarios se retiren o desistan del proyecto</t>
  </si>
  <si>
    <t>Ajustar el Reglamento de implementación de PIDAR, en aras de unificar requisitos que permitan eliminar trámites que impiden celeridad en la ejecución de los PIDAR</t>
  </si>
  <si>
    <t>Realizar requerimiento a los cooperantes solicitando celeridad en la implementación de los PIDAR</t>
  </si>
  <si>
    <t>Controles insuficientes a la calidad de los equipos, insumos y servicios adquiridos para la ejecución de los PIDAR</t>
  </si>
  <si>
    <t>Fortalecer el seguimiento a la implementación de los PIDAR, lo cual implicará reglamentar de manera específica los procedimientos de acompañamiento en la entrega y puesta en marcha de los equipos, instrumentos y servicios adquiridos para la ejecución del proyecto</t>
  </si>
  <si>
    <t>Documento técnico Anexo al  Procedimiento ajustado</t>
  </si>
  <si>
    <t>Fortalecer el seguimiento a la implementación de los PIDAR.</t>
  </si>
  <si>
    <t xml:space="preserve">No se ha dado de baja en el DAT María La Baja activos deteriorados y depreciados o inservibles a 31/12/18, a cargo de USOMARIA. Falta de coordinación entre ADR y USOMARíA, en la actualización de inventarios, actualización de avalúos y existencia de instalaciones en estado de abandono con deudas por Impuesto predial de 2003 a 2019 con el municipio de María La Baja. </t>
  </si>
  <si>
    <t>Debido a que el Distrito de Adecuación de Tierras María La Baja - Asociación USOMARíA no realizó a la ADR la solicitud para dar de baja los bienes deteriorados  y en consecuencia llevarlos al Comité para la autorización de baja del aplicativo, lo cual implica afectar la depreciación en los valores correspondientes de dichos bienes</t>
  </si>
  <si>
    <t>Solicitar al Distrito de Adecuación de Tierras María La Baja - Asociación USOMARíA el listado de los bienes para dar de baja y llevarlos al Comité para la autorización de baja del aplicativo, lo cual implica afectar la depreciación en los valores correspondientes de dichos bienes.</t>
  </si>
  <si>
    <t>Realizar oficio o correo electrónico solicitando al Distrito de Adecuación de Tierras María La Baja - Asociación USOMARíA solicitando la información de los bienes muebles para dar de baja y llevarlos al Comité para la autorización de baja del aplicativo, lo cual implica afectar la depreciación en los valores correspondientes de dichos bienes.</t>
  </si>
  <si>
    <t>Oficio o correo electrónico</t>
  </si>
  <si>
    <t>Debido a que el Distrito de Adecuación de Tierras María La Baja - Asociación USOMARíA no realizó a la ADR la solicitud para dar de baja los bienes muebles deteriorados  y en consecuencia llevarlos al Comité para la autorización de baja del aplicativo, lo cual implica afectar la depreciación en los valores correspondientes de dichos bienes</t>
  </si>
  <si>
    <t>Llevar al Comité de Gerencia y Administración de Bienes Muebles e Inmuebles de la ADR los bienes muebles solicitados para dar de baja del Distrito de Adecuación de Tierras María La Baja - Asociación USOMARíA para su aprobación y consecuente retiro del aplicativo de inventarios (Apoteosys)</t>
  </si>
  <si>
    <t>Informe/Acta de comité</t>
  </si>
  <si>
    <t>No se cuenta con información completa de bienes inmuebles ubicados en el DAT de María La Baja porque la Resolución N° 01415 de 2016 solo relacionó el nombre del predio y a partir de allí es necesario recaudar la información para la identificación e individualización, dando prioridad a las instalaciones que se encuentran en estado de abandono</t>
  </si>
  <si>
    <t>Recopilar la información del DAT María La Baja, verificar las Escrituras Públicas, Certificados de Tradición y Libertad, Fichas Catastrales, Planos y adelantar el proceso de saneamiento de la propiedad de los predios transferidos por la Resolución N° 01415 de 2016 a nombre de la ADR, ante las Oficinas de Registro de Instrumentos Públicos correspondientes.</t>
  </si>
  <si>
    <t>Escrituras Públicas
Certificados de Tradición y Libertad
Fichas Catastrales
Planos
Solicitudes de inscripción y registro
Información VUR (Ventanilla Única de Registro)</t>
  </si>
  <si>
    <t>No se cuenta con la información completa de los bienes inmuebles que se encontraban ubicados en el DAT de María La Baja porque la Resolución N° 01415 de 2016 solo relacionó el nombre del predio y a partir de allí es necesario recaudar la información para la identificación e individualización, dando prioridad a las instalaciones que se encuentran en estado de abandono</t>
  </si>
  <si>
    <t>Identificar e Individualizar los bienes inmuebles de propiedad de la ADR en el Distrito María La Baja</t>
  </si>
  <si>
    <t>Presentar el Informe final del inventario predial de inmuebles ubicado en el DAT María La Baja con titularidad de dominio a cargo de la ADR del extinto INCODER o sus entidades antecesoras.</t>
  </si>
  <si>
    <t>Realizar las acciones que permitan adelantar el proceso de avalúo de los predios que conforman el Distrito de Adecuación de Tierras de María La Baja (Bolívar).</t>
  </si>
  <si>
    <t xml:space="preserve">Realizar seguimiento ante la Oficina de Planeación de la ADR de la gestión realizada de la solicitud de recursos para la vigencia 2020 con el fin de adelantar la contratación o suscripción de convenios que permitan ejecutar el avalúo de los inmuebles, dando prioridad al DAT María La Baja. </t>
  </si>
  <si>
    <t>Recopilar información para contratación de actualización de avalúos de inmuebles ubicados en DAT de María La Baja, mediante: Carta de intención para suscripción de convenio con el IGAC– Remitir la información a la VIP - Dirección de Adecuación de Tierras para incluir en estudios previos de contratos de AOC la obligación a cargo del contratista de efectuar el avalúo correspondiente.</t>
  </si>
  <si>
    <t>Oficios
Memorandos</t>
  </si>
  <si>
    <t>La existencia de instalaciones en estado de abandono ubicadas en el Distrito de Adecuación de Tierras María La Baja, registradas en el inventario de la ADR con deudas por concepto de Impuesto predial del año 2003 al año 2019 ante la Secretaría de Hacienda del municipio de María La Baja.</t>
  </si>
  <si>
    <t>Realizar el seguimiento al cumplimiento de las obligaciones derivadas de los derechos de dominio de los bienes inmuebles ubicados en el Distrito de Adecuación de Tierras María La Baja (Bolívar).</t>
  </si>
  <si>
    <t>Remitir a la VIP factura de pago de impuesto predial y complementarios expedida por la Secretaría de Hacienda de María La Baja, Bolívar para que adelanten las actuaciones que consideren pertinentes a fin de sanear estas obligaciones pecuniarias y realizar el correspondiente seguimiento al cumplimiento de estas obligaciones por parte de la VIP.</t>
  </si>
  <si>
    <t>Oficios 
Memorando</t>
  </si>
  <si>
    <t>Solicitar al Instituto Geográfico Agustín Codazzi el estado jurídico de la cédula catastral N° 000000050044000 correspondiente al predio que reporta obligación en el municipio de María La Baja</t>
  </si>
  <si>
    <t>Oficio y/o Memorando</t>
  </si>
  <si>
    <t>De acuerdo al plan de trabajo y al tiempo establecido para el desarrollo y estructuración de los proyectos (por lo general un año), los procedimientos y procesos definidos por la ONUDC y ADR, presentan demoras en la estructuración</t>
  </si>
  <si>
    <t>Precisar lineamientos específicos de supervisión a las UTT para garantizar que se cumplan las instancias y funciones previstas para los Comités Técnicos Locales CTL de los PIDAR</t>
  </si>
  <si>
    <t>Atraso considerable en el desarrollo y ejecución total de estos proyectos, así como una pérdida de tiempo, desgaste y deterioro de la infraestructura realizada hasta la fecha, por falta de coordinación, apoyo, asesoría y acompañamiento oportuno por parte de la ADR nivel central y ADR Bolívar</t>
  </si>
  <si>
    <t>Falta de seguimiento a la ejecución de los proyectos productivos transferidos por el INCODER a la ADR</t>
  </si>
  <si>
    <t>Agilizar a nivel nacional las actividades de cierre de los proyectos productivos pendientes, transferidos por INCODER</t>
  </si>
  <si>
    <t>Designar un equipo de trabajo en la VIP en aras de apoyar a las UTT en el cierre físico y técnico de los proyectos productivos pendientes, transferidos por INCODER</t>
  </si>
  <si>
    <t>Informe Técnico de avance en el cierre de los proyectos</t>
  </si>
  <si>
    <t xml:space="preserve">No se detallan acciones realizadas por la ADR para demostrar, que a pesar de que los titulares de las cuentas controladas donde se encuentran depositados estos recursos son los representantes legales de cada asociación. </t>
  </si>
  <si>
    <t>Falta de acciones efectivas por parte de la ADR, para recuperar la totalidad de los recursos congelados y/o debitados de las citadas cuentas, lo que genera retrasos en el cumplimiento de los objetivos de cada proyecto productivo financiado y posible pérdida de los recursos destinados para este proceso, así como descontento por parte de los beneficiarios por las demoras presentadas</t>
  </si>
  <si>
    <t>Designar un equipo de trabajo en la VIP en aras de apoyar a las UTT en el cierre financiero de los proyectos productivos pendientes, transferidos por INCODER</t>
  </si>
  <si>
    <t>Informe financiero de avance en el cierre de los proyectos</t>
  </si>
  <si>
    <t>2017 - 2018</t>
  </si>
  <si>
    <t>CGR-CDSA N° 871</t>
  </si>
  <si>
    <t>2.2.4.</t>
  </si>
  <si>
    <t>No se evidencia una estrategia para el fortalecimiento de organizaciones de la economía campesina, familiar y comunitaria; y los instrumentos implementados acorde a la Resolución 464 de 2017, como los talleres, desconocen los espacios y parcialmente las directrices de la citada resolución.</t>
  </si>
  <si>
    <t>Insuficientes estrategias para el fortalecimiento de organizaciones de la economía campesina, familiar y comunitaria y el fortalecimiento de capacidades para la participación</t>
  </si>
  <si>
    <t>La Dirección de Participación y Asociatividad generará una estrategia integral, articulada con las direcciones de la Mujer Rural y Capacidades Productivas y Generación de Ingresos del MADR, con apoyo del DNP y el Ministerio del Interior para el fortalecimiento de organizaciones de economía campesina, familiar y comunitaria y el fortalecimiento de capacidades para la participación.</t>
  </si>
  <si>
    <t>Vicepresidencia de Proyectos</t>
  </si>
  <si>
    <t>2.2.5.</t>
  </si>
  <si>
    <t>La Agencia no ha definido una metodología propia que permita caracterizar a las organizaciones e  implementar acciones para su fortalecimiento. Cada uno de los operadores que ejecutan los PIDAR aplican instrumentos propios, lo que no permite un estándar en los instrumentos, variables y acciones de intervención con las organizaciones que interlocutan con la ADR.</t>
  </si>
  <si>
    <t xml:space="preserve">2.2.10. </t>
  </si>
  <si>
    <t>La Agencia de Desarrollo Rural – ADR, a través de sus Unidades Técnicas Territoriales no adelantó acompañamiento Técnico a las Secretarias de Agricultura Departamentales en su tarea de planificación, seguimiento y evaluación del servicio de Extensión Agropecuaria</t>
  </si>
  <si>
    <t>En la vigencia 2018 no se prestó el servicio de extensión agropecuaria. Adicionalmente, no se adelantaron las acciones relacionadas con la estrategia de los lineamientos de política pública para la ACFC según el artículo 9, numerales 1 y 2 de la Resolución 464 del 2017.</t>
  </si>
  <si>
    <t>Corresponde a las UTT, realizar acompañamiento técnico a los Departamentos en la formulación de los PDEA, (Res. 407/2018 MADR), para lo cual la Dirección de Asistencia Técnica elaboró una guía de consulta, que incluye metodologías para tal fin y establece los métodos de extensión que deben ser tenidos en cuenta en los PDEA, de acuerdo con la Res. 464/2017.</t>
  </si>
  <si>
    <t>La guía de acompañamiento será puesta en conocimiento de las Unidades Técnicas Territoriales, quienes en compañía de la Dirección de Asistencia Técnica, socializarán los contenidos del documento a las Secretarias de Agricultura departamentales o quien hace sus veces para estas formulen el PDEA.</t>
  </si>
  <si>
    <t>Para garantizar el cumplimiento de la normatividad, la Dirección de Asistencia Técnica elaboró una guía operativa para la formulación de los proyectos de extensión agropecuaria, los cuales son producto de los programas de extensión identificados en los PDEA.</t>
  </si>
  <si>
    <t xml:space="preserve">La Dirección de Asistencia Técnica junto con las UTT, acompañarán técnicamente a las Secretarias de Agricultura de los departamentos que cuentan con el PDEA adoptado por Ordenanza, en la formulación de los proyectos de extensión acordes a lo aprobado en el PDEA. </t>
  </si>
  <si>
    <t xml:space="preserve">2.3.5. </t>
  </si>
  <si>
    <t>No se registran avances concretos en el Programa de Fortalecimiento y Acompañamiento para las Asociaciones de Usuarios de Distritos de Adecuación de Tierras -PFA ASODAT-</t>
  </si>
  <si>
    <t xml:space="preserve">(1)Debido al poco avance en la formulación del programa, este no alcanzará los tiempos definidos para iniciar su ejecución. </t>
  </si>
  <si>
    <t xml:space="preserve">La Dirección de Adecuación de Tierras terminará la formulación del Programa de Fortalecimiento y Acompañamiento para las Asociaciones de Usuarios de Distritos de Adecuación de Tierras -PFA ASODAT </t>
  </si>
  <si>
    <t xml:space="preserve">La Dirección de Adecuación de Tierras cargará la información disponible en los expedientes de Asociaciones en el Aplicativo de Información de ADT de la ADR. </t>
  </si>
  <si>
    <t xml:space="preserve">2.Consolidar la información en el aplicativo de ADT de la ADR. </t>
  </si>
  <si>
    <t xml:space="preserve">Archivo consolidado  de asociaciones en el aplicativo,  </t>
  </si>
  <si>
    <t>2.3.6.</t>
  </si>
  <si>
    <t>No se cuenta con la Hoja de ruta para la culminación progresiva de los proyectos de importancia estratégica.</t>
  </si>
  <si>
    <t>Si bien se ha gestionado la consecución de los recursos para la culminación de los proyectos estratégicos, esto no exime a la entidad de elaborar y gestionar con las entidades respectivas la aprobación de la Hoja de Ruta  como lo establece el CONPES 3926 de 2018 (Línea de acción 3.2).</t>
  </si>
  <si>
    <t>1/4</t>
  </si>
  <si>
    <t>La Dirección de Adecuación de Tierras contratará la actualización de los estudios y diseños del Proyecto Ranchería, con recursos de la vigencia 2019-2020.</t>
  </si>
  <si>
    <t xml:space="preserve">1. Destinar recursos por medio de CDP para ejecución de la actividad.
</t>
  </si>
  <si>
    <t xml:space="preserve">1. Estudio previo para la contratación de la actualización de los estudios y diseños del proyecto Ranchería.
</t>
  </si>
  <si>
    <t>2/4</t>
  </si>
  <si>
    <t xml:space="preserve">2. Gestionar proceso pre contractual donde se incluye  la actualización de los estudios y diseños.
</t>
  </si>
  <si>
    <t>2. Contrato o convenio resultado del estudio previo</t>
  </si>
  <si>
    <t>3/4</t>
  </si>
  <si>
    <t>La Dirección de Adecuación de Tierras entregará documento técnico al Ministerio de Agricultura y Desarrollo Rural, el cual definirá la forma de financiación, de manera sectorizada, para la culminación de obras del Proyecto Ranchería, que permitirá a entidades del nivel ministerial tomar decisiones frente a la financiación.</t>
  </si>
  <si>
    <t xml:space="preserve">1. Terminar documento técnico, en elaboración por parte de la Dirección de Adecuación de Tierras.
</t>
  </si>
  <si>
    <t xml:space="preserve">1. Documento técnico.
</t>
  </si>
  <si>
    <t>4/4</t>
  </si>
  <si>
    <t>2. Reunión con el MADR, UPRA, DNP para socializar y entregar el documento.</t>
  </si>
  <si>
    <t>2. Acta de reunión de socialización y entrega de documento técnico</t>
  </si>
  <si>
    <t xml:space="preserve">El 16 de diciembre de 2019 se socializó la hoja de ruta de los proyectos estratégicos ante el MADR, UPRA y DNP, en la cual se revisó el documento remitido al MADR y se hicieron observaciones por parte de los asistentes, concretándose acciones a seguir.
</t>
  </si>
  <si>
    <t xml:space="preserve">2.3.10. </t>
  </si>
  <si>
    <t xml:space="preserve">Viabilidad del proyecto PIDAR “Fortalecer las capacidades productivas de pequeños productores de maíz de los municipios de San Juan de Nepomuceno y San Jacinto en los Montes de María, Departamento de Bolívar” (ADR)
Se otorga viabilidad al proyecto sin cumplimiento de requisitos técnicos, conforme a lo definido en el Decreto 2364 de 2015. </t>
  </si>
  <si>
    <t>Mala planeación y deficiencias en la metodología y en el acompañamiento para la estructuración del proyecto, que ponen en riesgo la viabilidad del mismo, causando demoras que perjudican a los productores y a la entidad, dejando recursos presupuestales sin utilizar, lo cual ocasiona un mal manejo de los recursos públicos.</t>
  </si>
  <si>
    <t>1 Presentación de informes y solicitud de ajuste o modificaciones de acuerdo al procedimiento de implementación</t>
  </si>
  <si>
    <t xml:space="preserve">Porcentaje de avance en la implementación </t>
  </si>
  <si>
    <t xml:space="preserve">
2 Establecer medidas preventivas desde el proceso de estructuración para evitar incumplimiento en requisitos técnicos. </t>
  </si>
  <si>
    <t xml:space="preserve">
2.  Realizar mesas de trabajo conjuntas Implementación, estructuración y cooperante, con el fin de socializar los cuellos de botella e identificar ajustes al procedimiento PR-IPM-001
</t>
  </si>
  <si>
    <t>Procedimiento de implementación ajustado</t>
  </si>
  <si>
    <t xml:space="preserve"> 2.3.12. </t>
  </si>
  <si>
    <t>En la implementación de los PIDAR algunas veces prevalecen los criterios y procedimientos de la Oficina de Naciones Unidas contra la Droga y el Delito -UNODC-, con quien se tiene suscritos los Convenios 197 de 2016 y 785 de 2017 para la ejecución de los proyectos</t>
  </si>
  <si>
    <t>Los mecanismos de ejecución definidos en los convenios, donde prevalecen los procesos de los cooperantes, conlleva a que la Agencia se desentienda de algunas de sus funciones y a su vez reduzca su participación en su papel de garante de los recursos públicos confiados para el desarrollo de su misión</t>
  </si>
  <si>
    <t>1. Acompañar de manera constante los procedimientos de implementación de los proyectos desarrollados en el marco de los convenios.</t>
  </si>
  <si>
    <t>1. Realizar mesas de trabajo conjunto ADR y UNODC, con el fin de agilizar los tiempos de contratación en el marco de los CTL definidos con el fin de fortalecer los informes de los Convenios para la supervisión</t>
  </si>
  <si>
    <t>2. Propuesta de  Modelo de  Operación aprobada por Presidencia</t>
  </si>
  <si>
    <t xml:space="preserve">2.3.13. </t>
  </si>
  <si>
    <t>Inadecuado seguimiento y control de la ADR en el procedimiento de implementación de los proyectos</t>
  </si>
  <si>
    <t>Los cronogramas establecidos, no se ajustan al cumplimiento de sus objetivos y acciones, ocasionando finalmente riesgos en la etapa de producción y en las estimaciones económicas de los beneficiarios</t>
  </si>
  <si>
    <t xml:space="preserve"> Formato de informes de  seguimiento ajustado </t>
  </si>
  <si>
    <t>Se establecerá un control de aprobación a los informes de seguimiento por parte de los supervisores en el procedimiento PR-IMP-001</t>
  </si>
  <si>
    <t>2.3.14.</t>
  </si>
  <si>
    <t>Modificación al plan de inversiones del proyecto Col/K53 (ADR)</t>
  </si>
  <si>
    <t>El hallazgo es confuso, dado que por un lado el Plan de Inversión es del PIDAR y el ColK/53 se refiere al convenio marco nacional, no obstante, como acción de mejora se establecerán causales específicas de modificación al plan de inversiones de los proyectos integrales en fase de ejecución, para evitar que a futuro se repita esta situación</t>
  </si>
  <si>
    <t>La Vicepresidencia de Integración Productiva propondrá  en el Procedimiento de Implementación de PIDAR, causales específicas de modificaciones al plan de inversiones, en aras de brindar seguridad y coherencia en la ejecución.</t>
  </si>
  <si>
    <t>2.3.16.</t>
  </si>
  <si>
    <t>Falta de articulación entre la ANT y la ADR, de tal manera que se garantice el acceso a proyectos productivos por parte de los beneficiarios de acceso y formalización de tierras.</t>
  </si>
  <si>
    <t>Triangulo Tolima</t>
  </si>
  <si>
    <t>CGR-CDMA-019</t>
  </si>
  <si>
    <t xml:space="preserve">El Incoder, ahora ADR, es responsable directo de afectaciones ambientales causadas por decisión de llenado embalse sin cumplimiento de medidas de manejo ambiental. Convenio No. 19504019  del 2005, suscrito por parte de Fonade, Contrato No. 2124251 de 2012, 
para  Diseño medidas ambientales para llenado Embalse Zanja Honda del proyecto Triángulo del Tolima. </t>
  </si>
  <si>
    <t>Ejecución de corte y apeo, de acuerdo a procedimiento concertado entre ADR - DAT y CORTOLIMA, para remoción de la cobertura vegetal (biomasa) y cumplir requerimiento ambiental</t>
  </si>
  <si>
    <t>1, Disminución de los niveles del embalse hasta la cota 354,94 msnm, para poder retirar la biomasa y cobertura vegetal parcialmente</t>
  </si>
  <si>
    <t>Unidad: 1 informe técnico en donde conste la disminución de 4 Metros lineales de profundidad del nivel del embalse</t>
  </si>
  <si>
    <t>2. Luego se realizará actualización de inventario forestal para determinar la cobertura arbórea objeto del corte y apeo en el embalse</t>
  </si>
  <si>
    <t>Unidad: 1 informe de inventario forestal</t>
  </si>
  <si>
    <t>3. Ejecución de la actividad de corte y apeo, con su respectiva disposición final de material forestal aprovechable.</t>
  </si>
  <si>
    <t>Unidad: 1 informe técnico de ejecución del corte y apeo de especies arbóreas en una extensión de 100 hectáreas</t>
  </si>
  <si>
    <t>Implementación de medidas de manejo ambiental para el llenado del embalse de Zanja Honda</t>
  </si>
  <si>
    <t xml:space="preserve">Mecanismos de control interno de las entidades contratantes que no permiten advertir frente a los fines de la contratación estatal y el cumplimiento de obligaciones ambientales, en este caso, la relacionada con la remoción de la cobertura vegetal del embalse Zanja Honda, antes de su llenado. </t>
  </si>
  <si>
    <t xml:space="preserve">Ejecución del corte y apeo, de acuerdo a procedimiento concertado entre ADR - DAT y CORTOLIMA, para la remoción de Cobertura vegetal </t>
  </si>
  <si>
    <t>Ejecución de la actividad de corte y apeo, con su respectiva disposición de material forestal aprovechable.</t>
  </si>
  <si>
    <t>Evaluación del estado electromecánico de la válvula de descarga de fondo Howell Bunger, mediante diagnóstico técnico.</t>
  </si>
  <si>
    <t>Elaboración de diagnóstico por la DAT de funcionamiento electromecánico de la válvula de descarga de fondo Howel Bunger, para establecer la viabilidad de su operación mecánica y manual de las compuertas de descarga</t>
  </si>
  <si>
    <t>Unidad: Diagnostico para la operación manual de las compuertas</t>
  </si>
  <si>
    <t>Impacto ambiental por inadecuado uso de los descoles de los canales 2, 3 y 4</t>
  </si>
  <si>
    <t>Plan de contingencia Presa Zanja Honda</t>
  </si>
  <si>
    <t>Falta de un plan de contingencia que no permite contar con acciones establecidas para minimizar y prevenir riesgos</t>
  </si>
  <si>
    <t xml:space="preserve">Gestión fiscal antieconómica, ineficaz e ineficiente de Incoder, Fonade y Cortolima de reconocer y pagar a meros ocupantes por mejoras en bienes baldíos de la Nación, representados en otros bienes susceptibles de compra, y detrimento patrimonial en cuantía de $2.068.240.000. </t>
  </si>
  <si>
    <t xml:space="preserve">Diseñar y publicar el procedimiento, manual o instructivo </t>
  </si>
  <si>
    <t xml:space="preserve">Instructivo, procedimiento o manual </t>
  </si>
  <si>
    <t xml:space="preserve">
Corregir los errores de transcripción y aritméticos en los cuales incurrió el extinto INCODER mediante las resoluciones N° 13403, 13410, 13407, 13406  y 13402 del 17/12/2013 errores que han impedido adelantar la inscripción de estos actos en los FMI correspondientes.
</t>
  </si>
  <si>
    <t>Unidad: 9 Actos administrativos de aclaración de registro de predios para transferencia de propiedad a CORTOLIMA</t>
  </si>
  <si>
    <t>Cumplir los requerimientos referidos a la compensación ambiental del proyecto, lo cual incluye culminar la transferencia del dominio de predios a CORTOLIMA que hoy se registran aún a nombre de INCODER.</t>
  </si>
  <si>
    <t>Unidad: Oficio de solicitud al MADR</t>
  </si>
  <si>
    <t>Formulación y adopción de Planes de ordenación y manejo de las cuencas de los ríos Cambrin, Hereje y sector Alto del río Saldaña con recursos del 1%.</t>
  </si>
  <si>
    <t xml:space="preserve">la responsabilidad de este hallazgo no hace parte de las competencias misionales de la ADR, sino de CORTOLIMA. </t>
  </si>
  <si>
    <t xml:space="preserve">La VIP- DAT trasladara el respectivo hallazgo a CORTOLIMA, para lo de su competencia. </t>
  </si>
  <si>
    <t>Unidad: 1 oficio de traslado CORTOLIMA</t>
  </si>
  <si>
    <t>Compensación Forestal Embalse Zanja Honda</t>
  </si>
  <si>
    <t>Como mecanismo de compensación forestal, la ADR- DAT  realizará el respectivo aprovechamiento a través de la gestión de corte y apeo de las especies arbóreas del embalse</t>
  </si>
  <si>
    <t>Aprovechamiento forestal derivado del corte y apeo realizado por la ADR- DAT</t>
  </si>
  <si>
    <t>Unidad: 1 informe técnico de aprovechamiento forestal como mecanismo de compensación ambiental</t>
  </si>
  <si>
    <t>Tasa por uso del agua</t>
  </si>
  <si>
    <t xml:space="preserve">Recursos que en la Licencia Ambiental se les determinó con una destinación específica que era el pago de los gastos de protección y renovación de los recursos hídricos, en relación con los proyectos y programas aprobados en el marco del plan de ordenamiento y manejo de las cuencas hidrográficas asociadas al rio Saldaña. 
Lo anterior generó un detrimento patrimonial, inicialmente calculado por el valor cuantificado liquidado y cobrado por Cortolima a ADR el 27 de agosto de 2018, con recibo número 190664 referencia 1000190664 de fecha 28/09/2018 por valor de $16.791.668.823, cobro desde el tercer y cuarto trimestre de 2007 al segundo trimestre de 2018. </t>
  </si>
  <si>
    <t xml:space="preserve">La DAT estableció la improcedencia jurídica del  cobro de la TUA a la ADR por  la construcción del proyecto, por  $16,791,668,823, al existir  prescripción y además por que el cobro debe ser objeto de reliquidación y ajuste </t>
  </si>
  <si>
    <t>Unidad: Recurso de Reposición</t>
  </si>
  <si>
    <t>La ADR estableció la viabilidad de reportar los caudales efectivamente captados, a fin de solicitar a CORTOLIMA el cálculo real de la TUA conforme al caudal utilizado respecto del concesionado</t>
  </si>
  <si>
    <t>Unidad: Reportes trimestrales.</t>
  </si>
  <si>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y certificación de estudios y diseños actualizados.
Por lo anterior se considera que se realizaron las gestiones (tanto preventivas como correctivas)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</si>
  <si>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 xml:space="preserve">
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Se emitió circular 040 de 2017 con el fin de que se acaten los lineamientos para el cumplimiento de la función de supervisión
Así mismo, se evidenció  dos (2) informes de supervisión técnica correspondientes a la ejecución del convenio 852 de 2015 y al contrato 886 de 2015.
La Oficina de Control Interno considera que se realizaron las gestiones (correctivas y preventivas)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</si>
  <si>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 xml:space="preserve">
"Con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Se emitió circular 040 de 2017 con el fin de que se acaten los lineamientos para el cumplimiento de la función de supervisión
Así mismo, se evidenció  dos (2) informes de supervisión técnica correspondientes a la ejecución del convenio 852 de 2015 y al contrato 886 de 2015.
La Oficina de Control Interno considera que se realizaron las gestiones (correctivas y preventivas)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</si>
  <si>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A manera de punto de control se implementó la conformación de comités de estructuración interdisciplinario en los procesos contractuales, con el fin de examinen los aspectos más relevantes en la ejecución del contrato, así mismo la inclusión y ajuste permanente de las cláusulas de las minutas de los contratos para fortalecer el ejercicio de la contratación estatal."
</t>
    </r>
    <r>
      <rPr>
        <sz val="8"/>
        <rFont val="Calibri"/>
        <family val="2"/>
        <scheme val="minor"/>
      </rPr>
      <t>La Oficina de Control Interno observó que la Entidad adoptó medidas preventivas (puntos de control) dentro de los procedimientos asociados al proceso de "Gestión Contractual" ("Manual de Contratación y Supervisión" y el procedimiento "Estructuración del Proceso de Selección"), relacionados con la estructuración de comités multidisciplinarios y certificación de estudio.
Por lo anterior la Oficina de Control Interno considera que se realizaron las gestiones (tanto preventivas como correctivas)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</si>
  <si>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
</t>
    </r>
    <r>
      <rPr>
        <sz val="8"/>
        <rFont val="Calibri"/>
        <family val="2"/>
        <scheme val="minor"/>
      </rPr>
      <t>Adicionalmente la Oficina de Control Interno observó la inclusión de una cláusula en la minuta de dos (2) convenios y cuatro (4) contratos de prestación de servicios en la que se especifica la propiedad de los elementos adquiridos con recursos de la ADR.</t>
    </r>
  </si>
  <si>
    <r>
      <t xml:space="preserve">La Vicepresidencia de Gestión contractual, mediante memorando ADR N° 20195000025423 del 4 de julio de 2019, manifestó lo siguiente:
</t>
    </r>
    <r>
      <rPr>
        <i/>
        <sz val="8"/>
        <rFont val="Calibri"/>
        <family val="2"/>
        <scheme val="minor"/>
      </rPr>
      <t xml:space="preserve">"Con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
</t>
    </r>
    <r>
      <rPr>
        <sz val="8"/>
        <rFont val="Calibri"/>
        <family val="2"/>
        <scheme val="minor"/>
      </rPr>
      <t xml:space="preserve">
Adicionalmente la Oficina de Control Interno observó la inclusión de una cláusula en la minuta de dos (2) convenios y dos (2) contratos de prestación de servicios en la que se especifica la propiedad de los elementos adquiridos con recursos de la ADR.</t>
    </r>
  </si>
  <si>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La creación de equipos de trabajo al interior de la Vicepresidencia de Gestión Contractual en sus diferentes etapas (precontractual, contractual y pos contractual), en aras de fortalecer el proceso de contratación y especialmente la orientación y acompañamiento jurídico en el ejercicio de la supervisión."</t>
    </r>
    <r>
      <rPr>
        <sz val="8"/>
        <rFont val="Calibri"/>
        <family val="2"/>
        <scheme val="minor"/>
      </rPr>
      <t xml:space="preserve">
La Entidad adoptó medidas preventivas (puntos de control) dentro de los procedimientos asociados al proceso de "Gestión Contractual", previendo que evitar su posible reiteración.
Por lo anterior se considera que se realizaron las gestiones para subsanar lo observado por el Ente de Control.</t>
    </r>
  </si>
  <si>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t>
    </r>
    <r>
      <rPr>
        <sz val="8"/>
        <rFont val="Calibri"/>
        <family val="2"/>
        <scheme val="minor"/>
      </rPr>
      <t xml:space="preserve">
Por lo anterior se considera que se realizaron las gestiones tendientes a subsanar lo observado por el Ente de Control.</t>
    </r>
  </si>
  <si>
    <r>
      <t xml:space="preserve">La Vicepresidencia de Gestión contractual, mediante memorando ADR N° 20195000025423 del 4 de julio de 2019, manifestó lo siguiente:
</t>
    </r>
    <r>
      <rPr>
        <i/>
        <sz val="8"/>
        <rFont val="Calibri"/>
        <family val="2"/>
        <scheme val="minor"/>
      </rPr>
      <t>"Con ocasión de las debilidades en el ejercicio de la supervisión identificadas por el ente de control(...) la Vicepresidencias de Gestión Contractual encaminó sus esfuerzos a adelantar una serie de actividades (...)así: (...) • Constantemente se ha brindado capacitación a los supervisores a través de los profesionales de la Vicepresidencia de Gestión Contractual, así como de entes externos especialistas en materia contractual; de hecho, la última actividad fue el 14 de junio de 2019, de igual forma se han enviado Tips informativos a nivel nacional en materia contractual."</t>
    </r>
    <r>
      <rPr>
        <sz val="8"/>
        <rFont val="Calibri"/>
        <family val="2"/>
        <scheme val="minor"/>
      </rPr>
      <t xml:space="preserve">
se evidenció que posterior a la suscripción del plan de mejoramiento, la Entidad suscribió un convenio interadministrativo (208 de 2019), en el cual, en su cláusula cuarta se estableció que la forma de pago se realizaría previa de manera mensual previa aprobación de factura e informe por el supervisor.
Por lo anterior se considera que se realizaron las gestiones tendientes a subsanar lo observado por el Ente de Control.</t>
    </r>
  </si>
  <si>
    <r>
      <t xml:space="preserve">La entidad durante la vigencia 2017 llevó a cabo la socialización de los procedimientos asociados al proceso de Prestación del Servicio Público de Adecuación de Tierras, a través de la emisión de dos (2) circulares y realización de capacitaciones.
Adicionalmente, la Vicepresidencia de Integración Productiva informó al respecto lo siguiente: </t>
    </r>
    <r>
      <rPr>
        <i/>
        <sz val="8"/>
        <rFont val="Calibri"/>
        <family val="2"/>
        <scheme val="minor"/>
      </rPr>
      <t xml:space="preserve">(...)  conforme a la disponibilidad de recursos de inversión para la vigencia presupuestal 2019, la Entidad ya realizó un responsable ejercicio de priorización de inversión de los recursos de presupuesto asignado por el Gobierno Nacional, para atender zonas focales detectadas con anterioridad en el marco de su ejercicio de planeación  (...) en donde se realizará diagnóstico y rehabilitación de obras distritos de riego, en el marco de la Licitación Publica LP No. 03 de 2019.  (...)
</t>
    </r>
    <r>
      <rPr>
        <sz val="8"/>
        <rFont val="Calibri"/>
        <family val="2"/>
        <scheme val="minor"/>
      </rPr>
      <t>Por lo anterior se considera que se realizaron las gestiones tendientes a subsanar lo observado por el Ente de Control.</t>
    </r>
  </si>
  <si>
    <r>
      <t xml:space="preserve">Adicional a las actividades establecidas para este hallazgo, la Entidad expidió la Resolución N° 0315 del 22 de mayo de 2019, </t>
    </r>
    <r>
      <rPr>
        <i/>
        <sz val="8"/>
        <rFont val="Calibri"/>
        <family val="2"/>
        <scheme val="minor"/>
      </rPr>
      <t>"Mediante la cual se reconoce y ordena el pago de unos recursos al CNSC para financiar los costos que corresponden al Desarrollo del proceso de selección por mérito para proveer los empleos vacantes de la Planta de personal de la ADR"</t>
    </r>
    <r>
      <rPr>
        <sz val="8"/>
        <rFont val="Calibri"/>
        <family val="2"/>
        <scheme val="minor"/>
      </rPr>
      <t>. 
El día 30 de mayo de 2019, se realizó el pago a la CNSC por valor de $157.500.000. 
Cómo requisito de la CNSC, para dar inicio al proceso de selección por méritos para proveer los empleos vacantes, se realizó el cargue de los  perfiles de los cargos vacantes a proveerán en el aplicativo  SIMO "Sistema de apoyo para la Igualdad, el Mérito y la Oportunidad" y se realizó el ajuste al Manual de Funciones y Competencias Laborales. 
Por lo anterior se considera que se realizaron las gestiones (tanto preventivas como correctivas) para subsanar lo observado por el Ente de Control.</t>
    </r>
  </si>
  <si>
    <t>Designar apoyos a la supervisión en las áreas técnica, jurídica y financiera para los contratos y/o convenios suscritos por la ADR  cuando así lo requiera de acuerdo al objeto contractual.</t>
  </si>
  <si>
    <t>Realizar ejercicios de verificación en sitio, por parte del supervisor y el equipo de apoyo designado que requiera, con el fin de validar el cumplimiento de las obligaciones contractuales en los   contratos y/o convenios suscritos por la ADR  cuando haya lugar a ello, de acuerdo al objeto contractual.</t>
  </si>
  <si>
    <t xml:space="preserve">La Vicepresidencia de Gestión Contractual en aras de subsanar el hallazgo elaboró el Manual de Contratación y Supervisión,  en el que se estableció de manera clara y concisa la responsabilidad de cada una de las partes en cuanto el tema de Liquidación de contratos.  Adicionalmente realizó capacitaciones a funcionarios y contratistas que tenían a cargo la supervisión de contratos en la Entidad, con el fin de hacer énfasis en que es responsabilidad del interventor o supervisor, elaborar los proyectos de acta de liquidación, en el que constará el balance final del contrato respecto al cumplimiento de las prestaciones derivadas del mismo, así como los acuerdos, conciliaciones y transacciones a que llegaren las partes para dirimir conflictos que se originen con ocasión de la actividad contractual.
Por lo anterior, se considera que la Entidad realizó gestiones encaminadas a adoptar acciones preventivas en razón a lo observado por la CGR. </t>
  </si>
  <si>
    <t>Contratar  con una firma especialista el software  para efectuar seguimiento y control a los distritos, en los ámbitos financiero y contable, sobre las carteras que surgen del servicio público de adecuación de tierras prestado</t>
  </si>
  <si>
    <t>Respecto a este hallazgo es importante precisar que la ADR corrigió la situación evidenciada por la CGR (por lo cual se configuró como beneficio del proceso auditor) y adicionalmente formuló un plan de mejoramiento por la causa internamente identificada que conllevó al no registro de los distritos de pequeña escala.
De lo anterior se considera que se corrigió la situación que generó el hallazgo y se tomaron medidas preventivas respecto a la documentación dejada por el extinto Incoder</t>
  </si>
  <si>
    <t xml:space="preserve">Actualizar el procedimiento PR-ADT-004 para incorporar los ajustes necesarios de acuerdo a la Estrategia de Actualización del RGU y el Modelo de concepto para actualizar RGU. </t>
  </si>
  <si>
    <t xml:space="preserve">Procedimiento actualizado </t>
  </si>
  <si>
    <t>Capacitar periódicamente a los operarios de los Distritos en el diligenciamiento de formatos del Procedimiento PR-ADT-004</t>
  </si>
  <si>
    <t xml:space="preserve">Realizar modificación del procedimiento PR-ADT-004 incorporando tipo de control y responsable para el diligenciamiento de formatos de suministro de agua en los Distritos </t>
  </si>
  <si>
    <t>Emitir política de operación (directrices a través de circular o memorando)</t>
  </si>
  <si>
    <t>Emitir política de operación (directrices a través de circular o memorando) donde se mencione entre otros temas la coherencia que deben guardar las actividades desempeñadas por el contratista con las actividades del proyecto de inversión que financia el contrato, desde la estructuración de los estudios previos del mismo.</t>
  </si>
  <si>
    <t>Directrices a través de circular o memorando</t>
  </si>
  <si>
    <t>Ajustar los procedimientos: "Estructuración del proceso de selección del proceso de Gestión Contractual" y "Elaboración, actualización y seguimiento al plan anual de adquisiciones de bienes y servicios plan de adquisiciones de la ADR" del proceso Direccionamiento Estratégico Institucional, el numeral denominado "condiciones especiales" haciendo énfasis en la coherencia que deben guardar las actividades desempeñadas por el contratista con las actividades del proyecto de inversión que financia el contrato.</t>
  </si>
  <si>
    <r>
      <t xml:space="preserve">Adicional a las actividades establecidas para este hallazgo, la Entidad expidió la Resolución N° 0315 del 22 de mayo de 2019, </t>
    </r>
    <r>
      <rPr>
        <i/>
        <sz val="8"/>
        <rFont val="Calibri"/>
        <family val="2"/>
        <scheme val="minor"/>
      </rPr>
      <t>"Mediante la cual se reconoce y ordena el pago de unos recursos al CNSC para financiar los costos que corresponden al Desarrollo del proceso de selección por mérito para proveer los empleos vacantes de la Planta de personal de la ADR"</t>
    </r>
    <r>
      <rPr>
        <sz val="8"/>
        <rFont val="Calibri"/>
        <family val="2"/>
        <scheme val="minor"/>
      </rPr>
      <t>. 
El día 30 de mayo de 2019, se realizó el pago a la CNSC por valor de $157.500.000. 
Cómo requisito de la CNSC, para dar inicio al proceso de selección por méritos para proveer los empleos vacantes, se realizó el cargue de los  perfiles de los cargos vacantes a proveer en en el aplicativo  SIMO "Sistema de apoyo para la Igualdad, el Mérito y la Oportunidad" y se realizó el ajuste al Manual de Funciones y Competencias Laborales. 
Por lo anterior se considera que se realizaron las gestiones (tanto preventivas como correctivas) para subsanar lo observado por el Ente de Control.</t>
    </r>
  </si>
  <si>
    <t>Realizar la gestión para solicitar los recursos que se requieren para la terminación de proyecto Rio Ranchería en el Ciclo Presupuestal establecido por el DNP. Sistema SUIFP . (La efectividad de la gestión no es competencia de la ADR, dado que es Ejecutor de Política, el que asigna los recursos en el MADR-DNP-MHCP)</t>
  </si>
  <si>
    <t xml:space="preserve">Actualizar el proyecto de inversión de adecuación de tierras en el SUIFP incorporando para cada vigencia los recursos necesarios para la Terminación </t>
  </si>
  <si>
    <t>La Secretaría General entrega como soporte documental del cumplimiento de la acción de mejora copia del contrato 471 cuyo objeto es " Realizar la primera fase de la organización de los archivos entregados por el extinto Incoder a la Agencia de desarrollo Rural" producto de lo anterior, se suministran 15 actas de entrega de metros lineales de archivo, adicionalmente se allega el formato único de inventario documental en el cual se relaciona el archivo perteneciente al distrito de adecuación de tierras de río ranchería</t>
  </si>
  <si>
    <t>Financiera observa  que no debe incluirse las compras de bienes de los proyectos Ranchería y Triangulo del Tolima , mientras que Administrativa observa que debe hacerse , toda vez que los proyectos  no dejan de ser controlados por la ADR, además por norma internacional de contabilidad y en coherencia con el Instructivo 002 - CGN deben ser incorporados en aplicativo de inventarios.</t>
  </si>
  <si>
    <t xml:space="preserve">Realizar mesa de trabajo para identificar los bienes a incorporar en el aplicativo apoteosys de acuerdo al instructivo No.002 de 2015 de la CGN.Circular para establecer la obligatoriedad de los supervisores de allegar los documentos  y otros, para el ingreso al aplicativo </t>
  </si>
  <si>
    <t xml:space="preserve">Desnaturalización de un contrato de obra en un contrato remunerado por suministro a través de una modificación </t>
  </si>
  <si>
    <t xml:space="preserve">La causa del hallazgo se basa en la desnaturalización de un contrato de obra en un contrato remunerado por suministro a través de una modificación </t>
  </si>
  <si>
    <t>La acción de mejora se centra en requerir al consultor que ajuste los estudios y diseños del proyecto Tesalia Paicol, para que incluya especificaciones que permitan preservar las estructuras de drenaje construidas cuando se reanude la terminación del distrito de riego y se instalen las tuberías faltantes.</t>
  </si>
  <si>
    <t>Ajustar el procedimiento delimitando los tiempos de tramites requeridos para la implementación de los PIDAR en aras de evitar que se presenten estas situaciones que contemple la reglamentación para resolver casos particulares que han reflejado demoras en la gestión</t>
  </si>
  <si>
    <t>Solicitar a la Vicepresidencia de Proyectos la consolidación de un documento anexo al procedimiento de implementación, que establezca los requisitos mínimos de entrega y uso de los bienes y activos entregados a los beneficiarios</t>
  </si>
  <si>
    <t>Identificar e individualizar predios del DAT de María La Baja a través de: i) N° de predios que conforman el DAT - ii) Identificación folios matrícula inmobiliaria, referencia catastral, cabida, linderos, y titularidad del bien a nombre del INCODER - iii) Apertura folios de matrícula inmobiliaria a que hubiere lugar - iv) Adelantar trámite de saneamiento de propiedad a cargo de la ADR.</t>
  </si>
  <si>
    <t>Agilizar a nivel nacional las actividades de cierre de los proyectos productivos pendientes</t>
  </si>
  <si>
    <t>Generar una estrategia dirigida a organizaciones de la economía campesina, familiar y comunitaria que propenda por el fortalecimiento organizativo y de capacidades para la participación.</t>
  </si>
  <si>
    <t>Estrategia de fortalecimiento organizacional y participativo de organizaciones de la economía campesina, familiar y comunitaria.</t>
  </si>
  <si>
    <t xml:space="preserve">Ausencia de una metodología propia de la Agencia de Desarrollo Rural para la caracterización de las organizaciones y la implementación de acciones de fortalecimiento asociativo. </t>
  </si>
  <si>
    <t xml:space="preserve">Unificar una (01) metodología propia de la Agencia de Desarrollo Rural para la caracterización de las organizaciones y la implementación de acciones de fortalecimiento asociativo. </t>
  </si>
  <si>
    <t xml:space="preserve">Corresponde a la Dirección de Participación y Asociatividad consolidar una metodología unificada para la Agencia de Desarrollo Rural para la caracterización de las organizaciones y la implementación de acciones de fortalecimiento asociativo. </t>
  </si>
  <si>
    <t>Metodología para caracterización de organizaciones e implementación de acciones de fortalecimiento asociativo</t>
  </si>
  <si>
    <t>(2)Desactualización de la información disponible sobre las asociaciones vigentes beneficiarias de DAT en el país, su uso podría distorsionar significativamente la planeación y formulación del programa. Esta situación se origina en la falta de gestión de la Agencia.</t>
  </si>
  <si>
    <t>1. Actas de CTL, directivos y técnicos, e informes del Convenio en el marco de la implementación de los PIDAR</t>
  </si>
  <si>
    <t xml:space="preserve">2.  Analizar nuevas propuestas sobre nuevos modelos de ejecución de los PIDAR para próximas vigencias. </t>
  </si>
  <si>
    <t xml:space="preserve">2. Propuestas sobre nuevos modelos de ejecución de los PIDAR para próximas vigencias. </t>
  </si>
  <si>
    <t xml:space="preserve">Mejorar los informes de seguimiento de acuerdo con el  cronograma definido previo a la ejecución, a través de la supervisión a los convenios de cooperación, quienes verificarán la información reportada por las UTT. </t>
  </si>
  <si>
    <t>Mejorar el contenido básico de los informes de seguimiento periódicos presentados por los CTG a la supervisión de los convenios con formatos y tiempos prestablecidos.</t>
  </si>
  <si>
    <t>Presentación de informes periódicos por parte de la CTG avalados por las supervisiones de los convenio</t>
  </si>
  <si>
    <t>Remoción de la cobertura vegetal del área de inundación del embalse Zanja Honda</t>
  </si>
  <si>
    <t>Regulación de los caudales de rio Chenche, Presa Zanja Honda en el distrito de riego Triangulo del Tolima</t>
  </si>
  <si>
    <t xml:space="preserve">Planeación ineficiente e ineficaz con respecto al manejo ambiental y la reducción de impactos ambientales en el área del proyecto; con respecto al plan de contingencias se tienen debilidades en cuanto a la implementación, gestión y seguimiento, en lo referente al manejo de impactos generados por situaciones especiales. </t>
  </si>
  <si>
    <t>Recursos del 3% de la obra del proyecto distrito de riego Triangulo del Tolima, para adquisición de áreas estratégicas para la conservación de recursos hídricos.</t>
  </si>
  <si>
    <t xml:space="preserve">La DAT establecerá un procedimiento, manual o instructivo que regule los requisitos jurídicos y técnicos, para la adquisición de predios y mejoras para obras de Adecuación de Tierras  y o compensación ambiental </t>
  </si>
  <si>
    <t>La ADR -VIP- DAT - Solicitará al MADR la respectiva articulación técnica y jurídica que permita culminar la transferencia del dominio de predios a CORTOLIMA que hoy se registran aún a nombre de INCODER.</t>
  </si>
  <si>
    <t>La ADR interpuso Recurso de Reposición ante CORTOLIMA de fecha 22 de mayo de 2019 con radicado ADR N° 20192100026512, con radicación en CORTOLIMA bajo el N° 9709 del 24 de mayo de 2019, solicitando la prescripción del cobro en virtud del estatuto tributario, así como la reliquidación y ajuste del cobro a partir del año 2017 y la reliquidación de intereses respectivos</t>
  </si>
  <si>
    <t>La VIP -DAT Remitirá a CORTOLIMA reportes trimestrales que evidencien los caudales efectivamente captados en la bocatoma del proyecto para que se ajuste el cobro trimestral de la TUA</t>
  </si>
  <si>
    <r>
      <t xml:space="preserve">En mesa de trabajo realizada el 17 de diciembre de 2019, la Secretaría General aportó correo electrónico del 7 de noviembre de 2019 de asunto </t>
    </r>
    <r>
      <rPr>
        <i/>
        <sz val="8"/>
        <rFont val="Calibri"/>
        <family val="2"/>
        <scheme val="minor"/>
      </rPr>
      <t>“SOLICITUD RELACIÓN DE BIENES A DAR DE BAJA -USOMARIA LA BAJA”</t>
    </r>
    <r>
      <rPr>
        <sz val="8"/>
        <rFont val="Calibri"/>
        <family val="2"/>
        <scheme val="minor"/>
      </rPr>
      <t xml:space="preserve"> con el cual solicitaron a la USOMARIALABAJA remitir la información de los bienes a dar de baja y su reiteración de fecha de 10 de diciembre de 2019.</t>
    </r>
  </si>
  <si>
    <t>Observación resumida</t>
  </si>
  <si>
    <t>hallazago cerrado</t>
  </si>
  <si>
    <t>Efectiva - Cerrada</t>
  </si>
  <si>
    <t>Hallazgos cerrados en Informe de Seguimiento con corte a 30 de junio de 2019 (OCI-2019-020)</t>
  </si>
  <si>
    <t>2018 - 2019</t>
  </si>
  <si>
    <t>Incumplimiento de los fines y objetivos del proyecto Ranchería.</t>
  </si>
  <si>
    <t xml:space="preserve">Incumplimiento de los fines y objetivos proyecto Distrito de Riego Triángulo del Tolima. </t>
  </si>
  <si>
    <t>Incumplimiento de los fines y objetivos del Proyecto Tesalia Paicol</t>
  </si>
  <si>
    <t>Contrato de Obra 939 de 2014 - sobrecostos en actividades del contrato de obra 939 de 2014 (IP)</t>
  </si>
  <si>
    <t>Proyecto de distrito de riego de mediana escala Tesalia – Paicol, diversidad de falencias en el proyecto</t>
  </si>
  <si>
    <t>Lote de terreno – Tesalia Paicol (IP)</t>
  </si>
  <si>
    <t>Incertidumbre terminación proyectos</t>
  </si>
  <si>
    <t>Incumplimiento líneas de acción Conpes 3926 de 2018.</t>
  </si>
  <si>
    <t>Coordinación interinstitucional</t>
  </si>
  <si>
    <t>El proyecto Ranchería no presta actualmente los servicios para los cuales fue diseñado (Riego, Acueducto y Generación de Energía), lo que evidencia incumplimiento de los objetivos y de la política de Adecuación de Tierras, al tener en cuenta que la construcción existente (primera fase) aún no ha entrado en operación</t>
  </si>
  <si>
    <t xml:space="preserve">
Ausencia de hoja de ruta, determinada en la línea de acción 3.2 del Conpes 3926</t>
  </si>
  <si>
    <t xml:space="preserve">
Cambios institucionales de los ejecutores, situación que ha generado modificaciones y retrasos en las prioridades de los proyectos, impidiendo la terminación de los mismos, al no contarse con una política de estado en el servicio público de adecuación de tierras (Falta de voluntad política y financiera)
</t>
  </si>
  <si>
    <t>A la fecha se encuentra sin ejecutar la fase III del proyecto, que corresponde a la construcción del distrito propiamente dicho, para el logro del beneficio de los usuarios y hectáreas, contemplados en los objetivos del mismo.</t>
  </si>
  <si>
    <t>A pesar de haberse ejecutado más de $300 mil millones  en el Proyecto Tesalia Paicol, el Distrito de Riego no se encuentra en operación. Han existido fallas en la planeación de los estudios y diseños.</t>
  </si>
  <si>
    <t xml:space="preserve">En el contrato de obra 939 de 2014, se evidenció que del valor final del contrato dos ítems presentaron sobrecostos excavación en roca (ítem que aumentó en un 307% más allá de la cantidad inicialmente prevista) y el transporte de material, actividad que alcanzó una cantidad final del ochenta y seis mil ciento diez y siete por ciento (86.117%) por encima de lo previsto en la planeación. </t>
  </si>
  <si>
    <t>Deficiencias en la planeación, en la ejecución de los contratos de obra e Interventoría y en la aplicación de los controles (Deficiencia en obras ya construidas que presentan deterioro; deterioro de varias de las unidades electromecánicas en la captación, falta de mantenimiento de los canales en concreto; discontinuidad en la instalación de tubería)</t>
  </si>
  <si>
    <t>El INCODER realizó la compra de lote de terreno rural de 9 Has, por valor de $ 258.190.290, con el objeto de ubicar las tuberías de conducción, accesorios y demás, que dejó el contratista de obra No. 695 de 2009, no obstante, la ADR viene suscribiendo contratos de arriendo del lote adjunto para el mismo objetivo.</t>
  </si>
  <si>
    <t xml:space="preserve">La solicitud de recursos por parte de la ADR para continuar con las obras de los proyectos no se encuentra fundamentada en los análisis técnicos y financieros asociados a la formulación de la hoja de ruta, se hizo a partir de los valores determinados en los últimos estudios y diseños que ya perdieron vigencia, según Manual UPRA (2015). </t>
  </si>
  <si>
    <t xml:space="preserve">No estructuración de la hoja de ruta para la culminación de las obras de los tres proyectos estratégicos.
</t>
  </si>
  <si>
    <t>La ADR en las vigencias 2019 y 2020, no ha tramitado recursos para la validación y revisión técnica y financiera de los costos de los estudios y diseños de las obras pendientes de construir, con excepción del proyecto Tesalia – Paicol</t>
  </si>
  <si>
    <t>Ausencia de la hoja de ruta</t>
  </si>
  <si>
    <t>Actualización de estudios y diseños del Proyecto Río Ranchería que permitan conocer la situación actual del mismo para poder continuar con la solicitud de recursos y construcción de las fases faltantes.</t>
  </si>
  <si>
    <t>La Vicepresidencia de Integración Productiva - Dirección de Adecuación de Tierras, ejecutará la actualización de los estudios y diseños del Proyecto Ranchería, en el marco del Contrato 225 de 2016 (FINDETER).</t>
  </si>
  <si>
    <t xml:space="preserve">Terminación de la hoja de ruta para la finalización del proyecto. </t>
  </si>
  <si>
    <t>La Vicepresidencia de Integración Productiva - Dirección de Adecuación de Tierras ajustará  la hoja de ruta, estructurada por la Agencia de Desarrollo Rural, de acuerdo con las observaciones realizadas por el Ministerio de Agricultura y Desarrollo Rural, DNP y la UPRA, para tener el documento definitivo.</t>
  </si>
  <si>
    <t>Realización de mesas de trabajo de alto nivel</t>
  </si>
  <si>
    <t xml:space="preserve">La Vicepresidencia de Integración Productiva - Dirección de Adecuación de Tierras organizará y realizará mesas de trabajo con la participación de directivos de las entidades del sector involucradas en la terminación del proyecto (MADR, DNP, UPRA, MINHACENDA), con el fin de aprobar lo estructurado en la hoja de ruta y para la gestión de recursos. </t>
  </si>
  <si>
    <t>Actualización de estudios y diseños del Proyecto Triángulo del Tolima que permitan conocer la situación actual del mismo para poder continuar con la solicitud de recursos y construcción de las fases faltantes.</t>
  </si>
  <si>
    <t xml:space="preserve">La Vicepresidencia de Integración Productiva - Dirección de Adecuación de Tierras, ejecutará la actualización de los estudios y diseños del Proyecto Triángulo del Tolima, en el marco del Contrato 225 de 2016 (FINDETER), </t>
  </si>
  <si>
    <t>La Vicepresidencia de Integración Productiva - Dirección de Adecuación de Tierras, ajustará la hoja de ruta, estructurada por la Agencia de Desarrollo Rural, de acuerdo con las observaciones del Ministerio de Agricultura y Desarrollo Rural, DNP y la UPRA, para tener el documento definitivo.</t>
  </si>
  <si>
    <t xml:space="preserve">La Vicepresidencia de Integración Productiva - Dirección de Adecuación de Tierras, organizará y realizará  mesas de trabajo con la participación de directivos de las entidades del sector involucradas en la terminación del proyecto (MADR, DNP, UPRA, MINHACENDA), con el fin de aprobar lo estructurado en la hoja de ruta y para la gestión de recursos. </t>
  </si>
  <si>
    <t>Actualización de estudios y diseños del Proyecto Tesalia - Paicol que permitan conocer la situación actual del mismo para poder continuar con la solicitud de recursos y construcción de las fases faltantes.</t>
  </si>
  <si>
    <t xml:space="preserve">La Vicepresidencia de Integración Productiva - Dirección de Adecuación de Tierras, ejecutará la actualización de lo estudios y diseños del Proyecto Tesalia - Paicol, en el marco del Contrato 225 de 2016 (FINDETER), </t>
  </si>
  <si>
    <t>La Vicepresidencia de Integración Productiva - Dirección de Adecuación de Tierras, ajustará a la hoja de ruta estructurada por la Agencia de Desarrollo Rural, de acuerdo con las observaciones del Ministerio de Agricultura y Desarrollo Rural, DNP y la UPRA, para tener el documento definitivo.</t>
  </si>
  <si>
    <t xml:space="preserve">La Vicepresidencia de Integración Productiva - Dirección de Adecuación de Tierras, organizará y realizará  mesas de trabajo con la participación de directivos de las entidades del sector involucradas en la terminación del proyecto (MADR, DNO, UPRA, MINHACENDA), con el fin de aprobar lo estructurado en la hoja de ruta y para la gestión de recursos. </t>
  </si>
  <si>
    <t>Actualización de los estudios y diseños del proyecto</t>
  </si>
  <si>
    <t>La Vicepresidencia de Integración Productiva - Dirección de Adecuación de Tierras, como acción inicial, ejecutará la actualización de los estudios y diseños del proyecto Tesalia - Paicol, cuyo resultado permitirá la generación de nuevas acciones de mejora en cuanto a la planeación, ejecución de las obras.</t>
  </si>
  <si>
    <t>Identificar costo beneficio traslado de tubería</t>
  </si>
  <si>
    <t xml:space="preserve">La Vicepresidencia de Integración Productiva - Dirección de Adecuación de Tierras, realizará inspección ocular (diagnóstico) del estado de la tubería,  por parte de profesional idóneo, para determinar la viabilidad de su traslado  </t>
  </si>
  <si>
    <t>Análisis del sector y de mercado</t>
  </si>
  <si>
    <t xml:space="preserve">La Vicepresidencia de Integración Productiva - DAT realizará análisis del sector y de mercado para identificar el costo del servicio de transporte de la tubería a predios de la ADR, supeditado al informe técnico de diagnóstico. En estudio previo del contrato de transporte se garantizará póliza de seguro para tubería.
</t>
  </si>
  <si>
    <t>Actualización de los estudios y diseños de los tres proyectos estratégicos de adecuación de tierras</t>
  </si>
  <si>
    <t>La Vicepresidencia de Integración Productiva - Dirección de Adecuación de Tierras ejecutará la actualización de lo estudios y diseños de los tres (3) proyectos estratégicos de adecuación de tierras, para solicitar los recursos, según los resultados de dichos estudios.</t>
  </si>
  <si>
    <t>Solicitud de recursos para dar cumplimiento a la hoja de ruta diseñada.</t>
  </si>
  <si>
    <t>La Vicepresidencia de Integración Productiva - Dirección de Adecuación de Tierras solicitará recursos para la continuación de la construcción de los proyecto estratégicos de adecuación de tierras  Ranchería, Triángulo del Tolima y Tesalia - Paicol, una vez se tenga la actualización de los estudios y diseños de dichos proyectos.</t>
  </si>
  <si>
    <t xml:space="preserve">Terminación de la hoja de ruta para la finalización de los tres proyectos estratégicos de adecuación de tierras. </t>
  </si>
  <si>
    <t>La Vicepresidencia de Integración Productiva - Dirección de Adecuación de Tierras, ajustará a las hojas de ruta estructurada por la Agencia de Desarrollo Rural, de acuerdo con las observaciones del Ministerio de Agricultura y Desarrollo Rural, DNP y la UPRA, para tener el documento definitivo.</t>
  </si>
  <si>
    <t>La Vicepresidencia de Integración Productiva - Dirección de Adecuación de Tierras, velará ejecución de la actualización de lo estudios y diseños de los tres (3) proyectos estratégicos de adecuación de tierras, para solicitar los recursos, según los resultados de dichos estudios.</t>
  </si>
  <si>
    <t xml:space="preserve">Terminación de las hojas de ruta para la finalización del proyecto. </t>
  </si>
  <si>
    <t>La Vicepresidencia de Integración Productiva - Dirección de Adecuación de Tierras,  ajustará a las hojas de ruta estructuradas por la Agencia de Desarrollo Rural, de acuerdo con las observaciones del Ministerio de Agricultura y Desarrollo Rural, DNP y la UPRA, para tener el documento definitivo.</t>
  </si>
  <si>
    <t>Vicepresidencia de Integración Productiva - Dirección de Adecuación de Tierras</t>
  </si>
  <si>
    <t>Estudios y diseños actualizados</t>
  </si>
  <si>
    <t>Documento de hoja de ruta definitivo</t>
  </si>
  <si>
    <t xml:space="preserve">Mesas de trabajo trimestrales </t>
  </si>
  <si>
    <t xml:space="preserve">4 Mesas de trabajo trimestrales </t>
  </si>
  <si>
    <t>Informe técnico del profesional</t>
  </si>
  <si>
    <t>Contrato de transporte</t>
  </si>
  <si>
    <t xml:space="preserve">Estudios y diseños actualizados
</t>
  </si>
  <si>
    <t>Oficios de solicitud de recursos o ficha de inversión</t>
  </si>
  <si>
    <t>Documentos de hoja de ruta definitivos</t>
  </si>
  <si>
    <t xml:space="preserve">La Vicepresidencia de Gestión Contractual realizó una verificación aleatoria de la documentación publicada en el SECOP I de 417 contratos suscritos durante la vigencia 2019 de prestación de servicios profesionales y de apoyo a la gestión. Para esta verificación se tuvieron en cuenta los siguientes documentos contractuales:
- Estudios Previos
- Minuta del Contrato.
- Acta de Inicio.
- Certificado de inexistencia o insuficiencia de personal.
</t>
  </si>
  <si>
    <t>Mediante correo electrónico del 19 de diciembre de 2019, la Vicepresidencia de Gestión contractual allegó informe de las actividades realziadas con el objetivo de subsanar la situación evidenciada en el presente hallazgo, indicando además las razones por las cuales la cuasa del hallazgo hoy en día se encuentra subsanada:   
"(...) A partir del año 2017, la ADR empezó a utilizar la plataforma SECOP II, para la publicación de los procesos de contratación de la entidad, esta nueva versión del SECOP pasa de la simple publicidad a ser una plataforma transaccional que permite a Compradores y Proveedores realizar el Proceso de Contratación en línea.
El SECOP II asegura la trazabilidad y la transparencia de la Gestión contractual, por lo que todas las actuaciones realizadas en el mismo, tanto por parte de los proveedores, como por parte de la Agencia, deben realizarse en tiempo real de forma lineal en el tiempo, respetando los términos establecidos en la Ley y los cronogramas del proceso de selección. Por temas de trazabilidad electrónica cuando se supera una fase o etapa dentro de la plataforma en un Proceso de contratación la misma queda fija en el expediente y no es modificable.
Es así como todo el expediente contractual tanto físico como electrónico debe reposar en la plataforma y la misma está diseñada para dejar la trazabilidad de todo lo que se realice en ella, con el fin de dar la seguridad de que todo queda allí registrado.
Para el caso concreto de la presentación y respuesta de las observaciones, los oferentes pueden enviar observaciones a los Documentos del Proceso (pliegos de condiciones), al informe de evaluación y al informe de selección a través de “Observaciones a los Documentos del Proceso” y “Notificaciones” que están disponibles en el área de trabajo del Proceso".
Por lo anterior la Oficina de Control Interno considera que se realizaron las gestiones (tanto preventivas como correctivas) para subsanar lo observado por el Ente de Control, así mismo que, con la entrada en funcionamiento de la plataforma SECOP II se mitiga las situaciones observadas por el ente de control fiscal.</t>
  </si>
  <si>
    <t>Mediante Correo electrónico del 2 de septiembre de 2019  la Secretaría General allegó comprobante manual N° 10091 aprobado el 16 de julio de 2019, cuya descripción señala: “SE REGISTRA COMPROBANTE DE AJUSTE DEL HALLAZGO 1 - DE LA EJECUCION REZAGO PRESUPUESTAL CON PAGO LIQUIDO CERO, DANDO ALCANCE A LA SOLICITUD DE LA MESA DE TRABAJO CON LA CGN Y EN RESPUESTA SEGÚN ACTA DE REUNION DE ASESORIA Y ASISTENCIA TECNICA CONTABLE EL DIA 02 DE JULIO DE 2019”.
El 18 de diciembre de 2019, la Dirección Financiera de la Secretaría General, mediante correo electrónico suministró soporte del Acta de Reunión celebrada con la Contaduría General en la que para este hallazgo “(…)se concluye que debe cancelar el pasivo registrado en la Subcuenta 249032 Cheques no cobrados por reclamar por $36.548.040.589 contra la Cuenta del patrimonio de resultados de ejercicios anteriores, en aplicación del numeral 4.3 Corrección de errores de periodos anteriores del Capitulo V. NORMAS PARA LA PRESENTACIÓN DE ESTADOS FINANCIEROS del Marco Normativo para Entidades de Gobierno,”
Se observó registro de información en la nota N° 11 "CUENTAS POR PAGAR" de las notas de carácter específico a los estados financieros a junio 30 de 2019,  publicadas en la página web de la ADR en el link: https://www.adr.gov.co/atencion-al-ciudadano/transparencia/Paginas/estados-financieros-2019.aspx</t>
  </si>
  <si>
    <t>La Oficina de Control Interno obtuvo evidencia de soportes que acreditan la ejecución de la acción propuesta. Así mismo se observó que las mismas estan orientadas a corregir y/o subsanar la situación descrita por el Ente de Control Fiscal en su informe de auditoría.</t>
  </si>
  <si>
    <t>Expediir Documento Orientador para focalizar la distribución de los recursos de cofinanciación conforme a los lineamientos de las vigencias 2018 adoptados por el Consejo Drrecitvo de la ADR, en el marco del Ordenamiento de la Producción, Agricultura por Contrato y Adecuación de Tierras</t>
  </si>
  <si>
    <t>La Vicepresidencia de Integración Productiva informó que se emitieron las circulares 077 el 09 de julio de 2019 y 079 del 11 de julio de 2019, mediante las cuales se socializó los documentos orientadores para la aplicación de los lineamientos establecidos en el acuerdo de distribución de recursos de cofinanciación de las vigencias 2018 y 2019.
En las mencionadas circulares se exalta que para los recursos de la vigencias 2018 y 2019  para la cofinancación de PODAR, el consejo Directivo Profirió los acuerdos N° 009 de 2018 y 005 de 2019 (respectivamente para cada vigencia), por los cuales se aprueba la distribución anual de los recursos para la cofinanciación de los proyectos integrales de desarrollo agropecuario y rural con enfoque territorial para la vigencia 2018 y 2019.</t>
  </si>
  <si>
    <t>La Oficina de Control Interno observó la socialización de los documentos orientadores para la aplicación de los lineamientos establecidos en el acuerdo de distribución de recursos de cofinanciación de las vigencias 2018 y 2019, mediante circulares ADR N° 077 y 079 de 2019, en áras de armonizar las actividades tendientes a la efectiva estructuración, evaluación, calificación y aprobación de los PIDAR.
Así mismo se observó la aplcación de las mencionadas circulares en la expedición de Resoluciones de cofinanciación de PIDAR, ejemplo de ello, Resolución 0579 y 0580 del 26 de agosto de 2019.</t>
  </si>
  <si>
    <t xml:space="preserve">La Vicepresidencia de Integración Productiva determinó que los proyectos en mención, se vienen implementando en el marco del convenio 197-2016 suscrito entre Agencia de Desarrollo Rural y Oficina de Naciones Unidas contra la Droga y el Delito - UNDOC-. Es importante establecer que la UNODC realizó las verificaciones documentales, diagnóstico organizacional, evaluación de la organización lo que permitió definir la pertinencia del ejecutor sugerido. Es importante establecer que la UNODC realizó las verificaciones documentales, diagnóstico organizacional, evaluación de la organización lo que permitió definir la pertinencia del ejecutor sugerido. No obstante lo anterior, la ADR adoptó un nuevo mecanismo de ejecución de recursos de manera directa.  
De lo anterior se entrega como soporte copia de la Resolución 593 del 19 de agosto de 2019 y del procedimiento PR-IMP-002 "Ejecución de proyectos integrales de desarrollo agorpecuario y rural con enfoque territorial a través de la modalidad directa". </t>
  </si>
  <si>
    <t>No obstante lo anterior, la ADR expidió la Resolución 593 del 19 de agosto de 2019  "Por la cual se aprueba el modelo de operación para la ejecución de los proyectos integrales de desarrollo agropecuario y y rural con enfoque territorial y se dictan otras disposiciones", así mismo  el 4 de cotubre de 2019 la Entidad adoptó en su Sistema Integrado de Gestión el procedimiento PR-IMP-002 "Ejecución de proyectos integrales de desarrollo agorpecuario y rural con enfoque territorial a través de la modalidad directa". Lo anterior permite concluir que la situación de hecho evidenciada por el ente de control desaparece con la adopción de este nuevo modelo de operación para la implementación de PIDAR, por ende la Oficina de Control Interno considera se puede dar por cerrado el presente hallazgo.</t>
  </si>
  <si>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</si>
  <si>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"En este hallazgo se indica  como causa y fuente de criterio del mismo “Este hecho constituye una inobservancia de las obligaciones por parte del INCODER establecidas en la cláusula 3 numerales 2 y 6 del contrato 843 de 2015; del manual de supervisión e interventoría de INCODER, de las obligaciones del Municipio señaladas en la cláusula cuarta numerales 1 y 13 del mismo contrato y la obligación del Comité Técnico Coordinador del Convenio relacionada con el otorgamiento de aval de pagos de contratistas, señalada en la cláusula cuarta.” 
De tal forma que la fuente de criterio contemplada para el presente hallazgo obedece exclusivamente al Incoder y al municipio con el que el Incoder celebro el convenio y las normas propias que aplicaba, por tanto no tendría la ADR como subsanar las deficiencias que en ningún sentido corresponden a la Agencia, de otra parte el alcance fiscal y disciplinario del mismo y que debió de ser realizado por la entidad pertinente que en ningún caso es la ADR, permite adelantar las acciones correctivas pertinentes para subsanar la situación". </t>
    </r>
  </si>
  <si>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"De acuerdo con el informe de la CGR, Esta deficiencia tiene su origen en las fallas presentadas en la labor de seguimiento del interventor contratado por el municipio, inobservando lo previsto en los artículos 82, 83 y 84 de la Ley 1474 de 2011. De igual manera, se parecía deficiente seguimiento del supervisor del contrato 843 de 2015 por parte del Incoder, inobservando las obligaciones consignadas en el Manual de Supervisión e Interventoría del Incoder, Numeral 8.2.33, 8.2.34 Y 8.2.38”
De lo cual se desprende que la inobservancia en la aplicación de la ley se dio por parte del interventor que dependía de la administración municipal en cuanto a su contratación, y por parte del Incoder de las normas propias de la entidad, que son diferentes a las que actualmente rigen a la entidad, al tener nuestro propio manual de supervisión". </t>
    </r>
  </si>
  <si>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"De acuerdo con el informe de la CGR, se origina un riesgo de incumplimiento de las obligaciones pactadas en la cláusula segunda y el numeral 2 de la cláusula quinta del contrato, las cuales obligan al municipio a aportar bienes y servicios; así como el numeral 2 y 6 de la cláusula sexta relacionadas con el control diario de las actividades de mantenimiento. Adicionalmente, se observa el incumplimiento de las labores de supervisión por parte del INCODER, relacionada con las exigencias de soportes, el control de la ejecución y requerimiento de reportes al contratista.”
Este hallazgo se desprende del mismo contrato observado en el hallazgo No. 9 y el análisis planteado del mismo.". </t>
    </r>
  </si>
  <si>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“"De acuerdo con el informe de la CGR, "La deficiencia genera riesgo de pago por servicios no prestados, lo que además compromete la adecuada ejecución de los contratos de obra. Se anota que la CGR halló deficiencias en los contratos vigilados por las interventorías en referencia, algunas de las cuales se asocian a la permanencia del personal de la interventoría en obra, como se menciona en los hallazgos precedentes”
(...) la observancia está en las actuaciones del interventor, que si bien debe ser verificado por el supervisor, son dos figuras diferentes con sus claras responsabilidades, por tanto no serían acciones de mejora en función del supervisor, pero adicionalmente se trae a colación los hechos relevantes indicados en el informe por tanto el no cumplimiento de las acciones por parte del interventor podrían estar gestadas desde las mismas decisiones administrativas y traería es la aplicación de acciones correctivas".</t>
    </r>
  </si>
  <si>
    <r>
      <t xml:space="preserve">La Vicepresidencia de Gestión Contractual Informó que se ajustó el procedimiento PR-GCO-001 "Estructuración del proceso de selección del proceso de Gestión Contractual" en su versión 3, el cual se encuentra disponible en el Sistema integrado de Gestión (Isolucion), en el cual se observó que en la actividad 1 </t>
    </r>
    <r>
      <rPr>
        <i/>
        <sz val="8"/>
        <rFont val="Calibri"/>
        <family val="2"/>
        <scheme val="minor"/>
      </rPr>
      <t>"Incluir la necesidad en el Plan Anual de Adquisiciones"</t>
    </r>
    <r>
      <rPr>
        <sz val="8"/>
        <rFont val="Calibri"/>
        <family val="2"/>
        <scheme val="minor"/>
      </rPr>
      <t xml:space="preserve">, del numeral 6 "Desarrollo" se estableció lo siguiente </t>
    </r>
    <r>
      <rPr>
        <i/>
        <sz val="8"/>
        <rFont val="Calibri"/>
        <family val="2"/>
        <scheme val="minor"/>
      </rPr>
      <t>"(...)Tener en cuenta que las actividades a contratar deben guardar directa coherencia con las actividades del proyecto de inversión que financiarán el contrato, si es el caso</t>
    </r>
    <r>
      <rPr>
        <sz val="8"/>
        <rFont val="Calibri"/>
        <family val="2"/>
        <scheme val="minor"/>
      </rPr>
      <t xml:space="preserve">".
 Dicha actualización fue socializada a la Entidad a través de cápsula informativa del 16 de junio de 2020.
Adicionalmente, la Oficina de Planeación informó que el procedimiento PR-DER-006 "ELABORACIÓN, ACTUALIZACIÓN Y SEGUIMIENTO AL PLAN ANUAL DE ADQUISICIONES DE BIENES Y SERVICIOS" se encuentra actualizado en el sistema integrado de gestión (ISOLUCION) en su versión 3 aprobada el 6 de julio de 2020. Se indicó que dicha modificación se realizó de manera concertada conjuntamente con la Vicepresidencia de Gestión Contractual y la Dirección Administrativa de la Agencia. En dicho procedimiento se observó que en el ítem 3, del numeral 5 "Condiciones Especiales" se estableció lo siguiente </t>
    </r>
    <r>
      <rPr>
        <i/>
        <sz val="8"/>
        <rFont val="Calibri"/>
        <family val="2"/>
        <scheme val="minor"/>
      </rPr>
      <t>"3. En el proceso de estructuración de los estudios previos que soportan la contratación de prestación de servicios profesionales y de apoyo a la gestión, se debe tener en cuenta que el objeto y obligaciones del contratista deben estar directamente relacionadas y guardar coherencia con las actividades del proyecto o proyectos de inversión que financian el contrato".</t>
    </r>
  </si>
  <si>
    <r>
      <t xml:space="preserve">La Oficina de Control Interno observó a través del Sistema Integrado de Gestión que el 10 de junio de 2020, se aprobó la "Metodología Integral de Asociatividad - MIA (MO-PAA-001). Así mismo obtuvo soportes (grabaciones) de la socialización virtual que se realizó los días 11 y 12 de junio de 2020 a través de Teams del mencionado instrumento.
De igual forma se resalta lo descrito en los avances de la acción propuesta para el hallazgo 2.2.4, respecto a que la  ADR actualmente cuenta con un instrumento para la caracterización de productores rurales apoyados en el marco de la política ACFC, aprobado en el marco del Proceso de Promoción y Apoyo a la Asociatividad de la ADR.
En virtud de lo expuesto, la Oficina de Control Interno considera que la Entidad realizó gestiones efectivas para atacar la causa identificada, consistente en </t>
    </r>
    <r>
      <rPr>
        <i/>
        <sz val="8"/>
        <rFont val="Calibri"/>
        <family val="2"/>
        <scheme val="minor"/>
      </rPr>
      <t>"Ausencia de una metodología propia de la Agencia de Desarrollo Rural para la caracterización de las organizaciones y la implementación de acciones de fortalecimiento asociativo</t>
    </r>
    <r>
      <rPr>
        <sz val="8"/>
        <rFont val="Calibri"/>
        <family val="2"/>
        <scheme val="minor"/>
      </rPr>
      <t>", razón por la cual se considera pertinente el cierre del presente hallazgo.</t>
    </r>
  </si>
  <si>
    <r>
      <t>El 30 de enero de 2020 la Entidad llevó a cabo la adopción del formato F-FIN-016 "CERTIFICACIÓN DE RECIBO A SATISFACCIÓN DE BIENES Y/O SERVICIOS Y AUTORIZACIÓN DE DESEMBOLSOS".
Sumado a lo anterior, para prevenir las situaciones observadas por la Contraloría General de la República,  la ADR ha decidido ejecutar los recursos de implementación de PIDAR  manera directa, razón por la cual llevó a cabo la emisión de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así como la adopción del procedimiento PR-IMP-002 </t>
    </r>
    <r>
      <rPr>
        <i/>
        <sz val="8"/>
        <rFont val="Calibri"/>
        <family val="2"/>
        <scheme val="minor"/>
      </rPr>
      <t xml:space="preserve">"Ejecución de proyectos integrales de desarrollo agropecuario y rural con enfoque territorial a través de la modalidad directa", </t>
    </r>
    <r>
      <rPr>
        <sz val="8"/>
        <rFont val="Calibri"/>
        <family val="2"/>
        <scheme val="minor"/>
      </rPr>
      <t>aprobado el 4 de octubre de 2019.</t>
    </r>
  </si>
  <si>
    <r>
      <t xml:space="preserve">La Oficina de Control interno observó la adopción en el Sistema Integrado de Gestión del formato F-FIN-016, "Certificado de recibido a satisfacción de bienes y/o servicios y autorización de desembolsos", conforme a lo establecido en la acción.
Adicional a lo anterior, y con el objetivo de prevenir el riesgo esgrimido en el informe por la Contraloría General de la República, respecto al cabal cumplimiento de los objetivos de la ADR a causa de los convenios suscritos con entidades de cooperación internacional (UNODC y FAO) cuyo aporte por parte de la ADR fue superior al 80%, se observó que con el fin de atacar este riesgo la entidad  expidió la Resolución ADR 593 de2019 </t>
    </r>
    <r>
      <rPr>
        <i/>
        <sz val="8"/>
        <rFont val="Calibri"/>
        <family val="2"/>
        <scheme val="minor"/>
      </rPr>
      <t>"Por la cual se aprueba el modelo de operación para la ejecución de los proyectos integrales de desarrollo agropecuario y rural con enfoque territorial y se dictan otras disposiciones",</t>
    </r>
    <r>
      <rPr>
        <sz val="8"/>
        <rFont val="Calibri"/>
        <family val="2"/>
        <scheme val="minor"/>
      </rPr>
      <t xml:space="preserve"> así como de igual forma adoptó el procedimiento de</t>
    </r>
    <r>
      <rPr>
        <i/>
        <sz val="8"/>
        <rFont val="Calibri"/>
        <family val="2"/>
        <scheme val="minor"/>
      </rPr>
      <t xml:space="preserve"> "Ejecución de proyectos integrales de desarrollo agropecuario y rural con enfoque territorial a través de la modalidad directa</t>
    </r>
    <r>
      <rPr>
        <sz val="8"/>
        <rFont val="Calibri"/>
        <family val="2"/>
        <scheme val="minor"/>
      </rPr>
      <t xml:space="preserve">" (PR-IMP-002), el cual ya se encuentra operando.
Por otra parte, se observó la adopción del  </t>
    </r>
    <r>
      <rPr>
        <i/>
        <sz val="8"/>
        <rFont val="Calibri"/>
        <family val="2"/>
        <scheme val="minor"/>
      </rPr>
      <t>"Manual de Supervisión de Convenios de Cooperación Internacional Suscritos por la Agencia de Desarrollo Rural”</t>
    </r>
    <r>
      <rPr>
        <sz val="8"/>
        <rFont val="Calibri"/>
        <family val="2"/>
        <scheme val="minor"/>
      </rPr>
      <t xml:space="preserve">, adoptado mediante  Resolución 487 del 23 de julio de 2019, cuyo objetivo es </t>
    </r>
    <r>
      <rPr>
        <i/>
        <sz val="8"/>
        <rFont val="Calibri"/>
        <family val="2"/>
        <scheme val="minor"/>
      </rPr>
      <t>"Definir un instrumento de apoyo que garantice unidad de criterios en la supervisión, seguimiento y control de las actividades contempladas en los Convenios de Cooperación Internacional, para su debida ejecución y toma de decisiones estratégicas".</t>
    </r>
    <r>
      <rPr>
        <sz val="8"/>
        <rFont val="Calibri"/>
        <family val="2"/>
        <scheme val="minor"/>
      </rPr>
      <t xml:space="preserve">
Por las razones expuestes anteriormente, esta Oficina evidenció que se tomaron medidas a fin de corregir lo evidenciado por la CGR y evitar su reiteración, por lo cual se considera pertinente el cierre del hallazgo.</t>
    </r>
  </si>
  <si>
    <t>1 Visitas al territorio donde se identifiquen las características reales del territorio,  Cambios de predio y beneficiarios, presentación de informes y solicitud de ajuste o modificaciones de acuerdo al procedimiento de implementación</t>
  </si>
  <si>
    <r>
      <t>Mediante Acuerdo 010 del 19 de diciembre de 2020 se aprobó el Reglamento para la Estructuración, Aprobación y Ejecución de Los Proyectos Integrales de Desarrollo Agropecuario y Rural con Enfoque Territorial, y el mismo entró en vigencia a partir del 01 de enero de 2020.
El 29 de agosto de 2019, se emitió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 y se adoptó el  procedimiento PR-IMP-002 "Ejecución de proyectos integrales de desarrollo agropecuario y rural con enfoque territorial a través de la modalidad directa", aprobado el 4 de octubre de 2019.
El 23 de diciembre de 2019, se aprobó la versión 8 del procedimiento "EJECUCIÓN DE LOS PROYECTOS INTEGRALES DE DESARROLLO AGROPECUARIO Y RURAL CON ENFOQUE TERRITORIAL EN EL MARCO DE CONVENIOS DE COOPERACIÓN" (PR-IMP-001), en el cual se puede observar en el numeral 5.4.1 "Comité Técnico de Gestión Local – CTGL antes Comité Técnico de Gestión - CTG", lo siguiente:
</t>
    </r>
    <r>
      <rPr>
        <i/>
        <sz val="8"/>
        <rFont val="Calibri"/>
        <family val="2"/>
        <scheme val="minor"/>
      </rPr>
      <t>"Para cada proyecto cofinanciado por la ADR, se conformará un Comité Técnico de Gestión Local del Proyecto, como instancia para la ejecución y aprobación de acuerdo con los objetivos propuestos".</t>
    </r>
  </si>
  <si>
    <r>
      <t>El 29 de agosto de 2019, se emitió la Resolución ADR 593 de2019</t>
    </r>
    <r>
      <rPr>
        <i/>
        <sz val="8"/>
        <color theme="1"/>
        <rFont val="Calibri"/>
        <family val="2"/>
        <scheme val="minor"/>
      </rPr>
      <t xml:space="preserve"> "Por la cual se aprueba el modelo de operación para la ejecución de los proyectos integrales de desarrollo agropecuario y rural con enfoque territorial y se dictan otras disposiciones"</t>
    </r>
    <r>
      <rPr>
        <sz val="8"/>
        <color theme="1"/>
        <rFont val="Calibri"/>
        <family val="2"/>
        <scheme val="minor"/>
      </rPr>
      <t xml:space="preserve"> .
De igual forma se adoptó el  procedimiento PR-IMP-002</t>
    </r>
    <r>
      <rPr>
        <i/>
        <sz val="8"/>
        <color theme="1"/>
        <rFont val="Calibri"/>
        <family val="2"/>
        <scheme val="minor"/>
      </rPr>
      <t xml:space="preserve"> "Ejecución de proyectos integrales de desarrollo agropecuario y rural con enfoque territorial a través de la modalidad directa"</t>
    </r>
    <r>
      <rPr>
        <sz val="8"/>
        <color theme="1"/>
        <rFont val="Calibri"/>
        <family val="2"/>
        <scheme val="minor"/>
      </rPr>
      <t>, aprobado el 4 de octubre de 2019.</t>
    </r>
  </si>
  <si>
    <r>
      <t xml:space="preserve">Se radicó oficio No. 20193000034232 del 26 de junio de 2019 a la UNODC, con el fin de  </t>
    </r>
    <r>
      <rPr>
        <i/>
        <sz val="8"/>
        <rFont val="Calibri"/>
        <family val="2"/>
        <scheme val="minor"/>
      </rPr>
      <t>"(...) gestionar, apoyar y optimizar de manera significativa las actividades ejecución e implementación eficaz, eficiente y con celeridad, de los Proyectos Integrales de Desarrollo Agropecuario y Rural con Enfoque Territorial, a la fecha cofinanciados por la Agencia, en beneficio de los productores rurales del País (...)"</t>
    </r>
    <r>
      <rPr>
        <sz val="8"/>
        <rFont val="Calibri"/>
        <family val="2"/>
        <scheme val="minor"/>
      </rPr>
      <t xml:space="preserve">. Por otra parte, en la circular  interna de la Agencia No. 70 del 26 de junio de 2019 se reiteró a las Unidades Técnicas territoriales </t>
    </r>
    <r>
      <rPr>
        <i/>
        <sz val="8"/>
        <rFont val="Calibri"/>
        <family val="2"/>
        <scheme val="minor"/>
      </rPr>
      <t>"(...) Finalmente, por medio de la presente Circular se reitera a las Unidades Técnicas Territoriales observar y aplicar los principios de eficacia y celeridad, en aras de gestionar, apoyar y optimizar de manera significativa las actividades de acompañamiento y seguimiento en la ejecución de los Proyectos Integrales de Desarrollo Agropecuario y Rural con Enfoque Territorial a la fecha cofinanciados por la Agencia, en beneficio de los productores rurales (...)"</t>
    </r>
    <r>
      <rPr>
        <sz val="8"/>
        <rFont val="Calibri"/>
        <family val="2"/>
        <scheme val="minor"/>
      </rPr>
      <t xml:space="preserve">.
Se emitió oficio radicado ADR N° 20193200054682 del 16 de septiembre de 2019, dirigido a la FAO informando y alertando sobre las situaciones que están afectando el avance efectivo de los recursos en el marco de los convenios 517 y 749 de 2017.
Adicionalmente se suministraron los informes de supervisión de los convenios suscritos con UNODC y FAO, en los cuales se puede observar los avances existentes frente a los PIDAR.
</t>
    </r>
  </si>
  <si>
    <t>Modificación al plan de inversiones del proyecto Col/K53 (ADR) Omisión al procedimiento Implementación de los Proyectos Integrales de Desarrollo Agropecuario y Rural con Enfoque Territorial</t>
  </si>
  <si>
    <t xml:space="preserve"> Entrega de Capital semilla a beneficiarios de acceso a tierra (ADR) Incumplimiento el artículo 23 del Decreto 902 de 2017, en cuanto la ADR deberá acompañar “los programas de tierras ejecutados por la Agencia Nacional de Tierras, con esquemas que permitan la incorporación de proyectos productivos sostenibles social y ambientalmente, que cuenten con asistencia técnica”.</t>
  </si>
  <si>
    <t xml:space="preserve">El Incoder, ahora ADR, es responsable directo de afectaciones ambientales causadas por decisión de llenado embalse sin cumplimiento de medidas de manejo ambiental. Convenio No. 19504019  del 2005, suscrito por parte de Fonade, Contrato No. 2124251 de 2012, para  Diseño medidas ambientales para llenado Embalse Zanja Honda del proyecto Triángulo del Tolima. </t>
  </si>
  <si>
    <t xml:space="preserve">Según lo manifestado por el contratista Consorcio Triángulo del Tolima Fases I y II 2018 encargado de la operación y mantenimiento del distrito de riego, no es posible operar la compuerta de fondo de la presa Zanja Honda y el funcionamiento de la válvula Howell Bunger es desconocido; por lo tanto, la descarga del fondo permanecerá accionada de forma permanente sin medidas de control de accionamiento o equipos de telemetría o aforo de caudal. </t>
  </si>
  <si>
    <t xml:space="preserve">Los cambios normativos introducidos por el Decreto 1640 de agosto 2 de 2012 no fueron oportunamente incorporados en las especificaciones de los productos entregables, en relación con la formulación y adopción de los POMCAS de los ríos Cambrin, Hereje y sector Alto Saldaña. 
Así mismo, en el marco de lo dispuesto en los Decretos 1729 y 1604 de 2002, no se cumplió con la consolidación y formulación de documento contentivo de los elementos técnicos de los POMCAS de los ríos Hereje, Cambrin y sector Alto Saldaña, razón por la 
cual tampoco se abordó el proceso administrativo para su adopción. </t>
  </si>
  <si>
    <t xml:space="preserve">Incumplimiento del titular de las licencias ambientales. 
El Incoder, ahora ADR, es responsable directo de las afectaciones ambientales causadas por la decisión del llenado del embalse sin el cumplimiento de las medidas de manejo ambiental. Máxime cuando, a través del Convenio No. 19504078  del 2005, se contrató por parte de Fonade, como gerente integral del proyecto, el Contrato No. 2124251 de 2012, cuyo objeto fue el Diseño de las medidas ambientales para el llenado del embalse Zanja Honda del proyecto del distrito Triángulo del Tolima. </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</si>
  <si>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Adicionalmente se suministro documento en el que se indica que, en virtud del convenio 862 de 2015 y de conformidad con  lo establecido en el Decreto N°1853 del 16 de septiembre de 2015, EPM ha realizado la consignación al Tesoro Nacional de los rendimientos financieros generados por los recursos del convenio de acuerdo con la siguiente relación, los cuales se han enviado a la Secretaría General con copia a la Vicepresidencia de Gestión Contractual.
La Vicepresidencia de Integración Productiva manifestó lo siguiente:
</t>
    </r>
    <r>
      <rPr>
        <i/>
        <sz val="8"/>
        <rFont val="Calibri"/>
        <family val="2"/>
        <scheme val="minor"/>
      </rPr>
      <t xml:space="preserve">"En este hallazgo se indica claramente “La anterior situación se presenta por deficiencias en el ejercicio de la supervisión por cuanto la omisión de esta obligación legal no fue advertida en los informes de supervisión, desconociendo lo estipulado en el Manual de Contratación del INCODER y en el artículo 83 de la Ley 1472 de 2011. Lo anterior, Implica adicionalmente un riesgo de pérdida del recurso público mencionado” 
Igualmente hace alusión al manual de supervisión propio de la entidad, y si bien todas las entidades deben tenerlo, así como tienen supervisiones para la ejecución de los contratos, cada entidad tiene sus particularidades por lo que no sería razonable establecer que una entidad distinta a la auditada debe presentar las acciones de mejora respectiva. ". </t>
    </r>
  </si>
  <si>
    <t>La Oficina de Control Interno observó la formalización de apoyos a la supervisión de siete (7) convenios suscritos por la ADR para fortalecer el seguimiento a las actividades contratadas en los aspectos técnicos, jurídicos y financieros.
Así mismo, con el documento suministrado en el cual a manera resumen se relacionan los soportes mediante los cuales EPM- empresas Públicas de Medellín ha realizado la consignación al tesoro nacional de los rendimientos financieros derivados del convenio suscrito hoy en día con la ADR, y la notificación a la Entidad de dicha actuación, se corrobora el cumplimiento por parte de la ADR respecto a lo observado por la CGR en su momento en auditoría al extinto INCODER.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ya que se considera los supuestos de hecho que dan origen al hallazgo no existen o son diferentes al ser dos entidades distintas, cuyo proceso de supervisión es diferente.
Por lo anterior, la Oficina de Control Interno considera que la ADR ha adoptado medidas preventivas respecto a la supervisión que se enfocan en evitar recaer en las mismas anomalías observadas por la Contraloría General de la República en el hallazgo, así como se ha dado cumplimiento por parte de la Entidad respecto al seguimiento a la devolución de rendimientos financieros.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</si>
  <si>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t>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"Este contrato no se subrogó a la Agencia, por lo que se requiere replantear el tema para efectos de la efectividad de la acción de mejora"</t>
  </si>
  <si>
    <r>
      <t xml:space="preserve">La Dirección de Adecuación de Tierras, para la vigencia 2018, realizó proyecto de inversión 2019 - 2022 (Código BPIN 2018011000151), en el cual, a través del formato F-DER004 "FORMATO PARA LA ELABORACIÓN DE LA GUÍA OPERATIVA", en el Anexo  "Proyectos Estratégicos Nacionales",  se observó que se realizó la solicitud de recursos para la terminación de los tres (3) proyectos estratégicos (Triángulo Tolima, Tesalia Paicol y Ranchería).
Adicionalmente, la Dirección de Adecuación de Tierras, suministró el formato F-DER-009 "GUÍA OPERATIVA PARA FORMULACIÓN DE PROYECTOS DE INVERSIÓN" mediante el cual se presente el documento técnico del proyecto de inversión "APOYO A LA FORMULACION E IMPLEMENTACIÓN DE DISTRITOS DE ADECUACIÓN DE TIERRAS Y A LA PRESTACIÓN DEL SERVICIO PÚBLICO DE ADECUACIÓN DE TIERRAS A NIVEL NACIONAL 2019-2022" elaborado en abril de 2020, el cual contempla los recursos requeridos para las vigencias 2020 y 2021, y mediante el cual se realizó la solicitud de recursos para  la terminación de los 3 proyectos estratégicos, incluido el Proyecto Ranchería, información disponible en el numeral 15. "Proyectos Estratégicos Río Ranchería, Triángulo del Tolima y Tesalia".
</t>
    </r>
    <r>
      <rPr>
        <sz val="8"/>
        <color theme="1"/>
        <rFont val="Calibri"/>
        <family val="2"/>
        <scheme val="minor"/>
      </rPr>
      <t>De igual forma se aportó soporte que evidencia el cargue de estos proyectos de inversión en el SUIFP.</t>
    </r>
  </si>
  <si>
    <t>Teniendo en cuenta que se a través de la guía operativa del proyecto de inversión APOYO A LA FORMULACION E IMPLEMENTACIÓN DE DISTRITOS DE ADECUACIÓN DE TIERRAS Y A LA PRESTACIÓN DEL SERVICIO PÚBLICO DE ADECUACIÓN DE TIERRAS A NIVEL NACIONAL 2019-2022, se observó que se estimó los recursos necesarios para la terminación de los tres (3) proyectos estratégicos de adecuación de tierras, esta Oficina considera que se dio cumplimiento a la acción planteada la cual ataca directamente la causa identificada.
Respecto a la efectividad, es importante resaltar lo descrito en la acción de mejoramiento propuesta, que la asignación de recursos depende de entidades externas a la ADR. Ahora bien, teniendo en cuenta que durante la vigencia 2019 se realizó auditoría a los proyectos estratégicos (informe CGR-CDSA-877), y que la entidad cuenta con un plan de mejoramiento formulado para garantizar que dichos proyectos cuenten con una hoja de ruta a seguir que conlleve a su culminación y que así puedan cumplir con el propósito para el que están hechos, la oficina de Control Interno considera que se puede dar por cerrado el presente hallazgo, buscando hacer seguimiento estricto al plan de mejora existente para los hallazgos comunicados en el informe CGR-CDSA-877.</t>
  </si>
  <si>
    <t xml:space="preserve">La Secretaría General aportó:
- Oficio N° 2019200053562 del 12 de septiembre de 2019 de asunto: “Solicitud de reducción de recursos del presupuesto de Inversión para traslado a Funcionamiento – Gastos de Personal, vigencia 2020” remitido por la Agencia de Desarrollo Rural (ADR), a MADR, MHCP y DNP con sus respectivos radicados en dichas entidades.
- Certificado de presidencia que se adjuntó al radicado 2019200053562.
- Oficio N° 20196100069871 del 30 de septiembre de 2019 de asunto: “Su oficio 20193130221062. Solicitud de reducción de recursos del presupuesto de Inversión para traslado a Funcionamiento – Gastos de Personal, vigencia 2020” con el cual el MADR respondió a la ADR.
- Oficio N° 2019200075232 del 05 de noviembre de 2019 enviado al Ministerio de Agricultura y Desarrollo Rural, con el asunto Estudio Técnico para la Prórroga de Empleos de Carácter Temporal.
Actualmente, la entidad no está violando el principio de especialidad presupuestal y de los objetivos propios del proyecto, puesto que de acuerdo a lo establecido en el Decreto 2459 de 2018, la planta temporal finalizó su ejecución presupuestal al 31 de diciembre 2019. Asimismo, el DNP el emitió respuesta con radicado N° 20206100000071 del 02 de enero de 2020 con asunto: Solicitud de concepto Planta Temporal Proyectos de Inversión. Por último, el traslado presupuestal solicitado al Ministerio de Hacienda y Crédito Público, se estableció mediante el Decreto 2411 - 2019, Anexo Presupuesto General de la Nación, Sección 1718. Estos recursos serán desembolsados una vez se aprueben los Decretos de Modificación de la Estructura y la ampliación de la planta.  </t>
  </si>
  <si>
    <r>
      <t>Se realizaron mesas de trabajo con el fin de revisar y proponer ajuste que fortalezcan el procedimiento de ejecución de los PIDAR, de acuerdo a la necesidades  analizadas desde el territorio, con participación de las UTTs y los supervisores de los Convenios de Cooperación Internacional.
De lo anterior se hace entrega de lo siguiente:
Listado de asistencia del 25-sep-2019
Listado de asistencia del 30-sep-2019
Listado de asistencia del 18-oct-2019
Listado de asistencia del 24-oct-2019
Listado de asistencia del 28-oct-2019
Listado de asistencia del 1-nov-2019
Listado de asistencia del 5-nov-2019
Listado de asistencia del 15-nov-2019
Mediante Acuerdo 010 del 19 de diciembre de 2020 se aprobó el Reglamento para la Estructuración, Aprobación y Ejecución de Los Proyectos Integrales de Desarrollo Agropecuario y Rural con Enfoque Territorial, y el mismo entró en vigencia a partir del 01 de enero de 2020.
El 29 de agosto de 2019, se emitió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 y se adoptó el  procedimiento PR-IMP-002 "Ejecución de proyectos integrales de desarrollo agropecuario y rural con enfoque territorial a través de la modalidad directa", aprobado el 4 de octubre de 2019.
El 23 de diciembre de 2019, se aprobó la versión 8 del procedimiento "EJECUCIÓN DE LOS PROYECTOS INTEGRALES DE DESARROLLO AGROPECUARIO Y RURAL CON ENFOQUE TERRITORIAL EN EL MARCO DE CONVENIOS DE COOPERACIÓN" (PR-IMP-001).</t>
    </r>
  </si>
  <si>
    <r>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el cual fue aprobado en el sistema integrado de Gestión (Isolución) el 23 de diciembre de 2019.
Adicionalmente, se observó la adopción del nuevo reglamento para la Estructuración, Aprobación y Ejecución de Proyectos Integrales, el cual entro en vigencia el 1 de enero de 2020.
es de resaltar que la Entidad expidió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atacando así la perdida de empoderamiento mencionada por la CGR en su informe. 
Por las razones expuestas anteriormente, la Oficina de Control Interno considera que la Entidad adoptó medidas preventivas orientadas a evitar la reiteración en lo observado por el Ente de Control fiscal, razón por la cual considera pertinente dar por cerrado el hallazgo.</t>
    </r>
  </si>
  <si>
    <t>En mesa de trabajo realizada el 12 de diciembre de 2019, la Oficina Jurídica:
• Aportó los siguientes Memorandos con los que remitieron Novecientos noventa y dos (992) oficios de notificación por correo de los mandamientos de pago y las respectivas resoluciones  a la Unidad Técnica N° 3 - Córdoba, así:
- 20192100030703 del 16-ago-19: 102 mandamientos de pago.
- 20192100033083 del 28-ago-19: 193 mandamientos de pago.
- 20192100033473 del 29-ago-19: 128 mandamientos de pago.
- 20192100033483 del 29-ago-19: 200  mandamientos de pago.
- 20192100034063 del 2-sep-19: 168 mandamientos de pago.
- 20192100035593 del 6-sep-19: 201 mandamientos de pago.
• Soporte del correo electrónico remitido a los Directores de las UTT en el que se menciona el procedimiento de notificación, así como el impacto de su gestión. 
Adicionalmente, La UTT N° 3 con sede en Montería, mediante memorando 20203530015093 de fecha 01 junio de 2020,  remitió 471 oficios de notificación de autos de mandamientos de pago. 
Así mismo, mediante memorando 20203530016633 de fecha 16 de junio de 2020, remiten 163 oficios de notificación de resoluciones de mandamiento de pago y 37 oficio de citación personal de notificación personal de autos de mandamiento de pago, los cuales se detallan en la mencionada comunicación. 
En estos dos (2) memorandos la UTT N° 3 relaciona los usuarios notificados y que se cuenta el respectivo soporte de su entrega, así mismo se relacionan aquellos usuarios que durante el proceso de notificación, si bien se les entregó el acto administrativo de mandamiento de pago, se rehusaron a firmar el recibido del mismo, y por otra parte aquellos usuarios que se rehusaron a recibir el oficio de notificación, o que el predio y/o usuario no fue localizado.</t>
  </si>
  <si>
    <r>
      <t>Mediante Acuerdo 010 del 19 de diciembre de 2020 se aprobó el Reglamento para la Estructuración, Aprobación y Ejecución de Los Proyectos Integrales de Desarrollo Agropecuario y Rural con Enfoque Territorial, y el mismo entró en vigencia a partir del 01 de enero de 2020.
El 29 de agosto de 2019, se emitió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 </t>
    </r>
    <r>
      <rPr>
        <sz val="8"/>
        <rFont val="Calibri"/>
        <family val="2"/>
        <scheme val="minor"/>
      </rPr>
      <t xml:space="preserve"> y se adoptó el  procedimiento PR-IMP-002 "Ejecución de proyectos integrales de desarrollo agropecuario y rural con enfoque territorial a través de la modalidad directa", aprobado el 4 de octubre de 2019.
El 23 de diciembre de 2019, se aprobó la versión 8 del procedimiento "EJECUCIÓN DE LOS PROYECTOS INTEGRALES DE DESARROLLO AGROPECUARIO Y RURAL CON ENFOQUE TERRITORIAL EN EL MARCO DE CONVENIOS DE COOPERACIÓN" (PR-IMP-001). En este procedimiento se contemplan tiempos para la ejecución de ciertas actividades y/o trámites, precisando que ciertas gestiones que se deben realizar en el marco de la implementación de proyectos, están supeditadas al Cronograma de Actividades que se aprueba por parte del Comité Técnico de Gestión Local de cada proyecto, el cual contempla tiempos de ejecución para cada actividad.</t>
    </r>
  </si>
  <si>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el cual fue aprobado en el sistema integrado de Gestión (Isolución) el 23 de diciembre de 2019, en el cual se observa la delimitación de tiempos para la ejecución de ciertas actividades y trámites que se les puede establecer plazos de ejecución, y trayendo a colación que los proyectos cuentan con un cronograma de actividades que de igual forma establece tiempos para su cumplimiento.
Adicionalmente, se observó que mediante Acuerdo 10 de 2019 se realizó  la adopción del nuevo reglamento para la Estructuración, Aprobación y Ejecución de Proyectos Integrales, el cual entro en vigencia el 1 de enero de 2020.
Es de resaltar que la Entidad expidió la Resolución ADR 593 de2019 "Por la cual se aprueba el modelo de operación para la ejecución de los proyectos integrales de desarrollo agropecuario y rural con enfoque territorial y se dictan otras disposiciones",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buscando con esto evitar los retrasos en la ejecución de PIDAR  a causa las demoras en los trámites que deben realizar las entidades cooperantes.
Por las razones expuestas anteriormente,  se considera que la Entidad adoptó medidas preventivas orientadas a evitar la reiteración en lo observado por el Ente de Control fiscal y otras enfocadas en modificar las situaciones o hechos que dan origen al hallazgo; así mismo, teniendo en cuenta que en las auditorías realizadas por la Oficina de Control Interno a las unidades Técnicas Territoriales, dentro de las que se ejecutan pruebas relacionadas con la implementación de PIDAR no se han formulado hallazgos relacionados con incumplimiento en los plazos establecidos para la ejecución de proyectos, esta Oficina considera pertinente dar por cerrado el hallazgo.</t>
  </si>
  <si>
    <t>Con el fin de fortalecer el seguimiento a los PIDAR desde las supervisiones se realizaron requerimientos mediante oficio o correos electrónicos al Cooperante con el fin de exigir agilidad en los procesos contractuales o situaciones que generaron demoras en la ejecución de los mismos. Como evidencia de lo anterior se allega lo siguiente:
1.oficio radicado ADR N° 20193200054682 del 16 de septiembre de 2019, dirigido a la FAO, requerimientos PIDAR.
2.Correo Electrónico incumplimiento fertilizantes Uramita (Antioquia)
3.Correo Incumplimiento Res. 758
4.Correo seguimiento compromisos CTG Antioquia
5.Correo incumplimiento Res 688
6.Correo alertas PIDAR Boyacá
7.Correo alerta Res 508 Pacho (Cundinamarca)
8.Correo cumplimiento componentes 517
9.Correo incumplimiento procedimiento Res. 688.
 10. Solicitud de aclaración y celeridad en el proceso de adquisiciones del proyecto con resolución 504.
 11. Acta mesa técnica desde nivel central con cooperantes para dar celeridad en el proyecto con resolución 638.
 12. Oficio de activación de proyecto con resolución 575 se solicita dar celeridad a los diferentes procesos para la ejecución.
13. oficio No. 20193000034232 del 26 de junio de 2019 a la UNODC
14. Circular  interna de la Agencia No. 70 del 26 de junio de 2019 
Adicionalmente se suministraron los informes de supervisión de los convenios suscritos con UNODC y FAO, en los cuales se puede observar los avances existentes frente a los PIDAR.</t>
  </si>
  <si>
    <r>
      <t>La Oficina de Control Interno observó la ejecución de distintas actividades encaminadas a mitigar lo descrito en el hallazgo, a través de la emisión de comunicados dirigidos a las entidades cooperantes (FAO y UNODC).
Es de resaltar que la Entidad expidió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t>
    </r>
    <r>
      <rPr>
        <i/>
        <sz val="8"/>
        <rFont val="Calibri"/>
        <family val="2"/>
        <scheme val="minor"/>
      </rPr>
      <t xml:space="preserve"> "EJECUCIÓN DE PROYECTOS INTEGRALES DE DESARROLLO AGROPECUARIO Y RURAL CON ENFOQUE TERRITORIAL A TRAVÉS DE MODALIDAD DIRECTA" </t>
    </r>
    <r>
      <rPr>
        <sz val="8"/>
        <rFont val="Calibri"/>
        <family val="2"/>
        <scheme val="minor"/>
      </rPr>
      <t>(PR-IMP-002), cuyo objetivo es Establecer la ruta para la ejecución directa por parte de las organizaciones beneficiarias de los Proyectos Integrales de Desarrollo Agropecuario y Rural con Enfoque Territorial que cofinancia la ADR.
Por las razones expuestas anteriormente,  se considera que la Entidad adoptó medidas correctivas orientadas a fortalecer el seguimiento a la ejecución de PIDAR, así como medidas preventivas enfocadas en ejecutar los proyectos directamente por la ADR con el objetivo de mitigar lo evidenciado por la CGR respecto a los retrasos en los trámites y actividades a cargo de las Entidades Cooperantes; así mismo, teniendo en cuenta que en las auditorías realizadas por la Oficina de Control Interno a las unidades Técnicas Territoriales, dentro de las que se ejecutan pruebas relacionadas con la implementación de PIDAR no se han formulado hallazgos relacionados con incumplimiento en los plazos establecidos para la ejecución de proyectos, esta Oficina considera pertinente dar por cerrado el hallazgo.</t>
    </r>
  </si>
  <si>
    <r>
      <t>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"EJECUCIÓN DE LOS PROYECTOS INTEGRALES DE DESARROLLO AGROPECUARIO Y RURAL CON ENFOQUE TERRITORIAL EN EL MARCO DE CONVENIOS DE COOPERACIÓN", el cual fue aprobado en el sistema integrado de Gestión (Isolución) el 23 de diciembre de 2019.
De igual formase  observó la ejecución de la acción propuesta para el presente hallazgo, con la emisión del comunicado  radicado ADR No. 20193000034232 del 26 de junio de 2019 a la UNODC y emisión de circular  interna de la Agencia No. 70 del 26 de junio de 2019, no obstante, así como se evidenció la emisión del oficio radicado ADR N° 20193200054682 del 16 de septiembre de 2019, dirigido a la FAO.
Adicionalmente, se observó que mediante Acuerdo 019 de 2019 se realizó la adopción del nuevo reglamento para la Estructuración, Aprobación y Ejecución de Proyectos Integrales, el cual entro en vigencia el 1 de enero de 2020.
Es de resaltar que la Entidad expidió la Resolución ADR 593 de2019</t>
    </r>
    <r>
      <rPr>
        <i/>
        <sz val="8"/>
        <rFont val="Calibri"/>
        <family val="2"/>
        <scheme val="minor"/>
      </rPr>
      <t xml:space="preserve"> "Por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Por las razones expuestas anteriormente, la Oficina de Control Interno considera que la Entidad ejecuto actividades orientadas a corregir lo observado por el Ente de Control fiscal, y medidas preventivas enfocadas en modificar las situaciones o los hechos que dan origen al hallazgo, a través de la adopción de un procedimiento de ejecución de PIDAR de manera directa, razón por la cual considera pertinente dar por cerrado el hallazgo.</t>
    </r>
  </si>
  <si>
    <t>Se obtuvo evidencia de la socialización de la hoja de ruta de los proyectos estratégicos.
Por otra parte, la Oficina de Control Interno considera que si bien se ejecutó la acción propuesta, de acuerdo con lo indicado para la acción de mejora del hallazgo 2, del informe CGR-CDSIFTCEDR N° 023,  estos documentos aun están en proceso de ajuste para aprobación de las instancias correspondientes, por lo cual, la oficina de Control Interno considera que se debe continuar con el seguimiento al presente hallazgo, con el objetivo de contar con la versión final de la Hoja de Ruta de estos proyectos, que permita a la Entidad iniciar gestiones al respecto.</t>
  </si>
  <si>
    <t>La Vicepresidencia de integración Productiva manifestó que se han realizado 17 Comités Técnicos del los Convenios UNODC 197-2016; UNODC 518 -2017; UNODC 684 -2017, UNODC 785 -2017 y UNODC 289 -2018 y FAO 517-2017  y 6 Comités Directivos de los Convenios de Cooperación UNODC 197-2016; UNODC 518 -2017; UNODC 684 -2017, UNODC 785 -2017; UNODC 289 -2018 y FAO 517-2017. Producto de la cual se hizo entrega de las respectivas actas.
Adicionalmente se suministraron los informes de supervisión de los convenios suscritos con UNODC y FAO, Corte 31 de diciembre de 2019 y 23 de mayo de 2020)en los cuales se puede observar los avances existentes frente a los PIDAR.</t>
  </si>
  <si>
    <r>
      <t xml:space="preserve">La Oficina de control internó obtuvo evidencia de los Comités Técnicos realizados durante la vigencia 2020, así como de los informes de supervisión realizados, en el marco de los convenios de cooperación suscritos con UNODC y FAO.
Adicionalmente, teniendo en cuenta que la Entidad expidió la Resolución ADR 593 de 2019 </t>
    </r>
    <r>
      <rPr>
        <i/>
        <sz val="8"/>
        <rFont val="Calibri"/>
        <family val="2"/>
        <scheme val="minor"/>
      </rPr>
      <t>"Por la cual se aprueba el modelo de operación para la ejecución de los proyectos integrales de desarrollo agropecuario y rural con enfoque territorial y se dictan otras disposiciones"</t>
    </r>
    <r>
      <rPr>
        <sz val="8"/>
        <rFont val="Calibri"/>
        <family val="2"/>
        <scheme val="minor"/>
      </rPr>
      <t>, así como adoptó el procedimiento "EJECUCIÓN DE PROYECTOS INTEGRALES DE DESARROLLO AGROPECUARIO Y RURAL CON ENFOQUE TERRITORIAL A TRAVÉS DE MODALIDAD DIRECTA" (PR-IMP-002), cuyo objetivo es Establecer la ruta para la ejecución directa por parte de las organizaciones beneficiarias de los Proyectos Integrales de Desarrollo Agropecuario y Rural con Enfoque Territorial que cofinancia la ADR, la Oficina de Control interno considera que la Entidad adoptó medidas preventivas enfocadas en mitigar lo evidenciado por la CGR respecto a la prevalencia de los criterios y procedimientos de las Entidades Cooperantes y pérdida de empoderamiento de la ADR respecto a su misionalidad, por lo su se considera pertinente determinar el cierre del hallazgo.</t>
    </r>
  </si>
  <si>
    <r>
      <t xml:space="preserve">La Vicepresidencia de Integración  suministró como avance de la presente acción </t>
    </r>
    <r>
      <rPr>
        <i/>
        <sz val="8"/>
        <rFont val="Calibri"/>
        <family val="2"/>
        <scheme val="minor"/>
      </rPr>
      <t xml:space="preserve">"Informe Final Corte y Apeo Presa Zanja Honda", </t>
    </r>
    <r>
      <rPr>
        <sz val="8"/>
        <rFont val="Calibri"/>
        <family val="2"/>
        <scheme val="minor"/>
      </rPr>
      <t xml:space="preserve"> en el cual, en su numeral 4.1 Regulación de Caudales, se señaló </t>
    </r>
    <r>
      <rPr>
        <i/>
        <sz val="8"/>
        <rFont val="Calibri"/>
        <family val="2"/>
        <scheme val="minor"/>
      </rPr>
      <t>"Esta actividad tuvo como objetivo principal, establecer una cota mínima de trabajo, sobre la cual se proyecta desarrollar las actividades de Corte y Apeo en el frente húmedo del embalse.
Como se describe en el presente documento, en el mes de Agosto del 2020, se dio inicio al proceso de regulación de caudales, estableciéndose como objetivo final de operación la Cota 354,94 m.s.n.m."</t>
    </r>
  </si>
  <si>
    <r>
      <t>La Vicepresidencia de Integración  suministró como avance de la presente acción "Informe Final Corte y Apeo Presa Zanja Honda",   el cual contempla un acápite denominado "3.2 INVENTARIO FORESTAL".
Así mismo, en el numeral 4.2 " DETERMINACIÓN DE LAS ÁREAS DE APROVECHAMIENTO", en el que se indica lo siguiente "(...) Dentro del ejercicio de Corte y Apeo del embalse Zanja Honda, se referencia un total 171,86 Ha con presencia de cobertura vegetal, área en la cual se identificaron 27.571 árboles en total, los cuales suman un volumen de 13.919,37 m3 de madera".</t>
    </r>
    <r>
      <rPr>
        <i/>
        <sz val="8"/>
        <rFont val="Calibri"/>
        <family val="2"/>
        <scheme val="minor"/>
      </rPr>
      <t xml:space="preserve">
</t>
    </r>
    <r>
      <rPr>
        <sz val="8"/>
        <rFont val="Calibri"/>
        <family val="2"/>
        <scheme val="minor"/>
      </rPr>
      <t>Anexos: 
• INFORME TÉCNICO. Actividad Corte y Apeo presa Zanja Honda. Contratista contrato 440 de 2019: Consorcio ADR (31 de octubre 2019)
• Documento: ACTIVIDAD 2. INVENTARIO FORESTAL DE LA ZONA DEL EMBALSE ZANJA HONDA DEL PROYECTO DISTRITO DE RIEGO DEL TRIÁNGULO DEL TOLIMA. CONTRATO No. 2124251 FONADE  (BOGOTÁ, D.C., ABRIL DE 2013)</t>
    </r>
  </si>
  <si>
    <t>A partir de los soportes allegados y analizados por la Oficina de Control interno, que la Entidad cumplió con la actividad propuesta respecto a la elaboración del diagnóstico de la válvula de descarga Howell Bunger, así como medidas correctivas producto de los resultados del diagnóstico realizado, para lo cual se observó el documento en el que se describen las actividades de reparación, habilitación y puesta en marcha de este sistema de descarga, así como la documentación de las pruebas de operación realizadas. Por lo anterior, la Oficina de Control Interno considera pertinente determinar el cierre del hallazgo.</t>
  </si>
  <si>
    <r>
      <t xml:space="preserve">La Vicepresidencia de Integración  informó: </t>
    </r>
    <r>
      <rPr>
        <i/>
        <sz val="8"/>
        <rFont val="Calibri"/>
        <family val="2"/>
        <scheme val="minor"/>
      </rPr>
      <t xml:space="preserve">"Se realizó gestión ante el MADR a cerca de los 4 predios pendientes de transferir, que actualmente están a nombre del INCODER para que queden a nombre de la ADR,  para posterior traspaso a CORTOLIMA."
</t>
    </r>
    <r>
      <rPr>
        <sz val="8"/>
        <rFont val="Calibri"/>
        <family val="2"/>
        <scheme val="minor"/>
      </rPr>
      <t xml:space="preserve">Como soporte se suministró:
• Memorando N° 20196100035172 del 4 de julio de 2019 dirigido al MADR. Asunto: </t>
    </r>
    <r>
      <rPr>
        <i/>
        <sz val="8"/>
        <rFont val="Calibri"/>
        <family val="2"/>
        <scheme val="minor"/>
      </rPr>
      <t>“Solicitud de una Mesa de Trabajo Proyectos Distrito de Adecuación de Tierras Triángulo del Tolima y Rio Ranchería.”</t>
    </r>
    <r>
      <rPr>
        <sz val="8"/>
        <rFont val="Calibri"/>
        <family val="2"/>
        <scheme val="minor"/>
      </rPr>
      <t xml:space="preserve">
• Memorando N° 20196100058662 del 25 de septiembre de 2019 dirigido al MADR. Asunto: </t>
    </r>
    <r>
      <rPr>
        <i/>
        <sz val="8"/>
        <rFont val="Calibri"/>
        <family val="2"/>
        <scheme val="minor"/>
      </rPr>
      <t>“Reiteración solicitud mesa de trabajo — Transferencia de predios Distritos de Adecuación de Tierras.”</t>
    </r>
    <r>
      <rPr>
        <sz val="8"/>
        <rFont val="Calibri"/>
        <family val="2"/>
        <scheme val="minor"/>
      </rPr>
      <t xml:space="preserve">
• Memorando N° 20196100078941 del 28 de octubre de 2019 con el cual del MADR solicitó: </t>
    </r>
    <r>
      <rPr>
        <i/>
        <sz val="8"/>
        <rFont val="Calibri"/>
        <family val="2"/>
        <scheme val="minor"/>
      </rPr>
      <t>“(…) respecto a los cuatro inmuebles del municipio de Chaparral Tolima, me permito solicitarle los siguientes documentos de cada uno de los predios: 1. Folio de matrícula inmobiliaria.; 2. Cédula catastral.; 3. Reporte de ubicación geográfica frente al distrito de adecuación de tierras del Triángulo del Tolima.”</t>
    </r>
    <r>
      <rPr>
        <sz val="8"/>
        <rFont val="Calibri"/>
        <family val="2"/>
        <scheme val="minor"/>
      </rPr>
      <t xml:space="preserve">
• Memorando N° 20196100077012 del 8 de noviembre de 2019 dirigido al MADR. Asunto: </t>
    </r>
    <r>
      <rPr>
        <i/>
        <sz val="8"/>
        <rFont val="Calibri"/>
        <family val="2"/>
        <scheme val="minor"/>
      </rPr>
      <t>“Respuesta a Oficio NO. 20191130206171, radicado ante la ADR con el No. 20196100078941.”</t>
    </r>
    <r>
      <rPr>
        <sz val="8"/>
        <rFont val="Calibri"/>
        <family val="2"/>
        <scheme val="minor"/>
      </rPr>
      <t xml:space="preserve">
• Memorando N° 20196100093822 del 11 de diciembre de 2019 dirigido al MADR. Asunto: </t>
    </r>
    <r>
      <rPr>
        <i/>
        <sz val="8"/>
        <rFont val="Calibri"/>
        <family val="2"/>
        <scheme val="minor"/>
      </rPr>
      <t xml:space="preserve">“Respuesta a su correo electrónico de fecha 04 de diciembre de 2019, radicado ante la ADR con el N° 20196100093201 del 05 de diciembre de 2019.”
• </t>
    </r>
    <r>
      <rPr>
        <sz val="8"/>
        <rFont val="Calibri"/>
        <family val="2"/>
        <scheme val="minor"/>
      </rPr>
      <t>Oficio N°  radicado 20206100006671 del 30 de enero de 2020, con el cual el MADR da respuesta a la solicitud de la ADR, indicando se debe iniciar gestión ante el Ministerio de Hacienda.
• Oficio N° 20206100005612 del 13 de febrero de 2020, dirigido al Ministerio de Hacienda, solicitando sanear a favor del Ministerio de Agricultura y Desarrollo Rural la titularidad de los 4 predios restantes.</t>
    </r>
  </si>
  <si>
    <r>
      <t xml:space="preserve">La Vicepresidencia de Integración  suministró como avance de la presente acción "Informe Final Corte y Apeo Presa Zanja Honda",  cuyo fin es describir las gestiones realizadas respecto a la ejecución del proyecto de corte y apeo de material vegetal expuesto sobre la lámina de agua del embalse Zanja Honda, en el marco del contrato 440 de 2019, suscrito entre la agencia de desarrollo rural, y el Consorcio ADR.
En el numeral 6 del informe, se resaltan los resultados de las actividades ejecutadas, dentro de lo que se observó lo siguiente:
</t>
    </r>
    <r>
      <rPr>
        <i/>
        <sz val="8"/>
        <rFont val="Calibri"/>
        <family val="2"/>
        <scheme val="minor"/>
      </rPr>
      <t xml:space="preserve">6.1.2 ÁREA INTERVENIDA-EFECTIVA
El área declarada como objeto de corte y apeo del material vegetal expuesto sobre la lámina de agua en el embalse Zanja Honda corresponde a 83.4 hectáreas que fueron intervenidas durante el mes de Octubre, Noviembre y Diciembre, obteniendo el siguiente resultado.
</t>
    </r>
    <r>
      <rPr>
        <sz val="8"/>
        <rFont val="Calibri"/>
        <family val="2"/>
        <scheme val="minor"/>
      </rPr>
      <t xml:space="preserve">
Así mismo, dicho informe en los numerales 6.6 ENTREGA DEL MATERIAL PRODUCTO DE LA ACTIVIDAD DE APROVECHAMIENTO FORESTAL. y 6.7 ENTREGA DEL MATERIAL PRODUCTO DE LA ACTIVIDAD DE APROVECHAMIENTO FORESTAL A LA SECRETARIA DE AGRICULTURA DE AGRICULTURA, en los que se describe las actividades aprovechamiento que se realizaron con el material extraído del embalse.
Adicionalmente, la Vicepresidencia de integración Productiva manifestó que como soporte se contaba con Actas de entrega a la comunidad de madera para aprovechamiento forestal y otros documentos soporte de aprovechamiento forestal, las cuales no fueron suministradas.</t>
    </r>
  </si>
  <si>
    <t>Acción realizada.
Si bien la Oficina de Control Interno observó la ejecución de la presente acción, es importante precisar que el presente hallazgo contiene un total de ocho (8) acciones, de las cuales una (1) se encuentran en proceso de ejecución, por ende se debe continuar realizando seguimiento al presente hallazgo, hasta tanto se ejecute la acción faltante y se determine la efectividad de las acciones frente al hallazgo.</t>
  </si>
  <si>
    <t>La Secretaría General reportó como avances de la presente actividad:
1.) Oficio radicados ADR No.20196100037912 del 16 de julio de 2019 dirigido al IGAC - Solicitud de información ficha catastral No.000000050044000.
2.) Oficio radicado ADR No.20196100068802 del 21 de octubre de 2019 con destino al IGAC - solicitando información catastral D.A.T.
3) Oficio No.20196100099461 del 23/12/2019 procedente de la Seccional del IGAC Cartagena.</t>
  </si>
  <si>
    <r>
      <t xml:space="preserve">La Vicepresidencia de Gestión Contractual de la ADR llevó a cabo la actualización del formato F-GCO-004 </t>
    </r>
    <r>
      <rPr>
        <i/>
        <sz val="8"/>
        <rFont val="Calibri"/>
        <family val="2"/>
        <scheme val="minor"/>
      </rPr>
      <t xml:space="preserve">“Informe de Supervisión”. </t>
    </r>
    <r>
      <rPr>
        <sz val="8"/>
        <rFont val="Calibri"/>
        <family val="2"/>
        <scheme val="minor"/>
      </rPr>
      <t xml:space="preserve">este se encuentra disponible en el Sistema Integrado de Gestión desde el 25 de noviembre de 2019 y el mismo fue socializado a través de cápsula informativa a todos los funcionarios y colaboradores el 26 de noviembre de 2019. El ajuste se ve reflejado en el aparte de Seguimiento Financiero y Contable
Con relación a la inclusión en el informe de supervisión en el aparte de seguimiento financiero y contable del formato Informe de Supervisión,  lo referente a aspectos a tener en cuenta en la ejecución de convenios o contratos interadministrativos, desde el punto de vista financiero, por lo cual se llevaron a cabo reuniones entre la Vicepresidencia de Gestión Contractual (VGC) y la Secretaría General de fechas 06 de agosto y 24 de octubre de 2019, se trató lo inherente a la modificación del formato de Informe de Supervisión (Código F-GCO-004).
Por lo cual el fecha 25 de octubre de 2019 tuvo lugar la actualización en el Sistema de Gestión de Calidad – Solución la actualización a su versión No. 3 del Formato Informe de Supervisión – Código: F-GCO-004, versión que contiene lo correspondiente a la inclusión en el aparte de seguimiento financiero y contable de dicho formato lo referente a aspectos para tener en cuenta en la ejecución de Convenios de Cooperación desde el punto de vista financiero y contable. Actualización a la versión No. 3 del formato en mención que una vez realizada se divulgó a través de cápsula informativa de la Oficina de Comunicaciones.
No obstante, y con ocasión del cierre de la vigencia 2019, la información reportada por los supervisores como insumo para la emisión de los estados financieros, en lo que corresponde a la ejecución de los dineros entregados en administración, no necesariamente fue suministrada en la versión No. 3 del Formato Informe de Supervisión – Código: F-GCO-004.  Sin embargo y en virtud del flujo de información de parte de los generadores de hechos económicos en materia a los recursos entregados en administración, si se cometió con el propósito de la acción de mejora en sí, el cual consistía en el reconocimiento de los hechos económicos y transacciones contables reflejando en si en la Contabilidad la ejecución de tales recursos. </t>
    </r>
  </si>
  <si>
    <t>La Oficina de Control Interno observó:
- A partir de la vigencia 2020 dejo de existir la planta temporal que se venía financiando en la ADR mediante Decreto 2459 de 2018, por lo cual se entiende que la situación que dio origen al hallazgo, ya no existe.
- La solicitud de traslado presupuestal inversión a funcionamiento solicitada al Ministerio de Hacienda y Crédito Público fue aprobada y los recursos  serán desembolsados una vez se aprueben los Decretos de Modificación de la Estructura y la ampliación de la planta.
Por lo anterior esta Oficina considera que se realizaron las gestiones (correctivas y preventivas) tendientes a subsanar lo observado por el Ente de Control.</t>
  </si>
  <si>
    <t>La Agencia de Desarrollo Rural, a través de su Dirección de Participación y Asociatividad, adelantó un ejercicio de actualización, a través del cual se unificó y consolidó la metodología que contempla todas las estrategias para la puesta en marcha de los servicios de fomento a la asociatividad y la participación, el apoyo a la formalización y el fortalecimiento asociativo, bajo el documento estratégico denominado "Metodología Integral de Asociatividad - MIA" (MO-PAA-001), el cual fue aprobado en el mes de junio de 2020 y se encuentra disponible en iSolucion.
Una vez aprobada, la metodología fue socializada en dos eventos virtuales consecutivos, que contó con la participación de 1.718 personas en total, de las cuales 464 fueron campesinos y 150 pertenecientes a grupos étnicos (indígenas, afrocolombianos, raizal, Rrom). 
Adicionalmente se actualizó el procedimiento de fortalecimiento asociativo, el cual se encuentra aprobado y disponible en iSolucion (Código PR-PPA-002),  para iniciar con su implementación a partir del mes de julio de 2020.</t>
  </si>
  <si>
    <t>2). CGR-CDSA N° 791</t>
  </si>
  <si>
    <t>1). CGR-CDSA N° 759</t>
  </si>
  <si>
    <t>3). CGR-CDSA N° 833</t>
  </si>
  <si>
    <t>4). CGR-CDSA N° 845</t>
  </si>
  <si>
    <t>5). CGR-CDSIFTCEDR N° 023</t>
  </si>
  <si>
    <t>6). CGR-CDSA N° 864</t>
  </si>
  <si>
    <t>7). CGR-CDSA N° 871</t>
  </si>
  <si>
    <t>8). CGR-CDMA-019</t>
  </si>
  <si>
    <t>9). CGR-CDSA N° 877</t>
  </si>
  <si>
    <t>La Oficina de Control Interno considera que se debe continuar realizando seguimiento al presente hallazgo, hasta tanto se corrobore la efectividad de las acciones propuestas y ejecutadas. (PE)</t>
  </si>
  <si>
    <r>
      <t xml:space="preserve">La Oficina de Control Interno observó la adopción en el Sistema Integrado de Gestión del </t>
    </r>
    <r>
      <rPr>
        <i/>
        <sz val="8"/>
        <rFont val="Calibri"/>
        <family val="2"/>
        <scheme val="minor"/>
      </rPr>
      <t>"Manual de Supervisión de Convenios de Cooperación Internacional Suscritos por la Agencia de Desarrollo Rural”</t>
    </r>
    <r>
      <rPr>
        <sz val="8"/>
        <rFont val="Calibri"/>
        <family val="2"/>
        <scheme val="minor"/>
      </rPr>
      <t xml:space="preserve">, adoptado mediante  Resolución 487 del 23 de julio de 2019, cuyo objetivo es </t>
    </r>
    <r>
      <rPr>
        <i/>
        <sz val="8"/>
        <rFont val="Calibri"/>
        <family val="2"/>
        <scheme val="minor"/>
      </rPr>
      <t>"Definir un instrumento de apoyo que garantice unidad de criterios en la supervisión, seguimiento y control de las actividades contempladas en los Convenios de Cooperación Internacional, para su debida ejecución y toma de decisiones estratégicas</t>
    </r>
    <r>
      <rPr>
        <sz val="8"/>
        <rFont val="Calibri"/>
        <family val="2"/>
        <scheme val="minor"/>
      </rPr>
      <t>". No obstante lo anterior, mediante correo electrónico del 6 de marzo de 2020,  la Vicepresidencia de Gestión Contractual  manifestó que no se han suscrito convenios de cooperación internacional, situación que no permitió corroborar la aplicación del manual y de la normatividad aplicable para la formulación de convenios internacionales.
La Vicepresidencia de Gestión Contractual manifestó que con la elaboración, socialización e interiorización del</t>
    </r>
    <r>
      <rPr>
        <i/>
        <sz val="8"/>
        <rFont val="Calibri"/>
        <family val="2"/>
        <scheme val="minor"/>
      </rPr>
      <t xml:space="preserve"> “Manual de Supervisión de Convenios de Cooperación Internacional suscritos por la Agencia de Desarrollo Rural” </t>
    </r>
    <r>
      <rPr>
        <sz val="8"/>
        <rFont val="Calibri"/>
        <family val="2"/>
        <scheme val="minor"/>
      </rPr>
      <t>se busca mitigar la causa que originó el hallazgo, bajando la directriz señalada en la ley 1150 de 2007 hasta dicho manual de carácter interno, precisamente evitando la Inobservancia de los preceptos normativos de la contratación pública, que conduce a la pérdida del control en la administración y ejecución de los recursos públicos, garantizando así, no volver a incurrir en esta situación objeto de observación por parte del ente de control Fiscal. Con lo anterior, y adicionando el refuerzo que se dio a través de las capacitaciones en materia de contratación estatal, la Oficina de Control Interno considera que la Entidad adoptó medidas preventivas cuyo fin es evitar la reiteración de los aspectos mencionados en el presente hallazgo.</t>
    </r>
  </si>
  <si>
    <t>La Oficina de Control Interno obtuvo evidencia de soportes e información de la gestión adelantada, respecto a la emisión de 992 oficio  de mandamientos de pago y así mismo soporte de la respectiva  notificación de 671 autos de mandamiento, dando así cumplimiento a lo propuesto en la acción, y precisando que la labor de notificación realizada conlleva a atacar la causa frente a la interrupción de términos de prescripción, de conformidad con lo establecido en la normatividad (artículo 818 del Estatuto Tributario), misma actuación que favorece en aspecto como la actualización RGU e iniciar un contacto  directo con los usuarios.
Posterior a esta gestión, la Oficina jurídica manifestó que continúa un proceso de verificación de entrega de notificación, y se prevé que los usuarios deudores propongan excepciones, solicitudes de prescripción y/o acuerdos de pago o en su defecto el inicio de análisis y determinación de embargos y/o medidas cautelares.
Para los casos en que no se logró la entrega del acto administrativo, se realiza un nuevo proceso de notificación a través de la publicación del mismo en la página Web de la Entidad, así como en un lugar visible de la Entidad como lo puede ser la UTT.
Teniendo en cuenta que las actividades ejecutadas conllevan a atacar directamente la causa identificada y con ello se logra prevenir la prescripción de la cartera en sede coactiva, la Oficina de Control Interno considera pertinente determinar el cierre del presente hallazgo.</t>
  </si>
  <si>
    <r>
      <t xml:space="preserve">Mediante correo electrónico del 21 de diciembre de 2019, la Vicepresidencia de Integración Productiva  informó: </t>
    </r>
    <r>
      <rPr>
        <i/>
        <sz val="8"/>
        <rFont val="Calibri"/>
        <family val="2"/>
        <scheme val="minor"/>
      </rPr>
      <t xml:space="preserve">"Se contrató el diagnóstico electromecánico de la válvula de descarga de fondo Howell Bunger con la empresa Técnicas Industriales Aplicaciones Medioambientales y el diagnóstico para la rehabilitación de esta válvula ha sido entregado.", </t>
    </r>
    <r>
      <rPr>
        <sz val="8"/>
        <rFont val="Calibri"/>
        <family val="2"/>
        <scheme val="minor"/>
      </rPr>
      <t>para lo cual se suministró el "DIAGNOSTICO Y RECOMENDACIONES PARA CONSERVACION Y/O MANTENIMIENTO CORRECTIVO DE LA VALVULA DE DESCARGA CMO-DN1100/PN10 EN EL EMBALSE ZANJA HONDA -PROYECTO TRIANGULO DEPARTAMENTO DEL TOLIMA".</t>
    </r>
    <r>
      <rPr>
        <i/>
        <sz val="8"/>
        <rFont val="Calibri"/>
        <family val="2"/>
        <scheme val="minor"/>
      </rPr>
      <t xml:space="preserve">
</t>
    </r>
    <r>
      <rPr>
        <sz val="8"/>
        <rFont val="Calibri"/>
        <family val="2"/>
        <scheme val="minor"/>
      </rPr>
      <t xml:space="preserve">
Adicionalmente, durante el seguimiento realizado con corte a 30 de junio de 2020, la Vicepresidencia de Integración Productiva, allegó los siguientes documentos:
- HABILITACION, REPARACION Y PUESTA EN MARCHA DEL SISTEMA DE DESCARGA POR LA VALVULA CMO-DN1200/PN10 TIPO HOWELL-BUNGER EN EL EMBALSE ZANJA HONDA –PROYECTO TRIÁNGULO DEPARTAMENTO DEL TOLIMA del 25 de febrero de 2020, cuyo objetivo principal es </t>
    </r>
    <r>
      <rPr>
        <i/>
        <sz val="8"/>
        <rFont val="Calibri"/>
        <family val="2"/>
        <scheme val="minor"/>
      </rPr>
      <t xml:space="preserve">"realizar la reparación de cada uno de los componentes de la descarga con el suministro de materiales y repuestos, fabricación y montaje de todos los elementos necesarios para recuperar el estado físico, operativo y funcional de la válvula de descarga tipo Howell Bunger ref. CMO-DN1200/PN10 instalada para la descarga principal del embalse Zanja Honda en el proyecto triángulo departamento del Tolima". </t>
    </r>
    <r>
      <rPr>
        <sz val="8"/>
        <rFont val="Calibri"/>
        <family val="2"/>
        <scheme val="minor"/>
      </rPr>
      <t>en este documento se describen las actividades ejecutadas con cada auno de los componentes que intervienen en el sistema de descargas.
- HABILITACIÓN DE LA VÁLVULA DE DESCARGA CMO-DN1200/PN10 EN EL EMBALSE ZANJA HONDA - PROYECTO TRIÁNGULO DEPARTAMENTO DEL TOLIMA, cuyo fin era documentar la ejecución de prueba operacional  el 11, 12 y 13 de marzo de 2020.</t>
    </r>
  </si>
  <si>
    <r>
      <t xml:space="preserve">La Vicepresidencia de Gestión Contractual informó que la Agencia de Desarrollo Rural expidió la Resolución 487 de 2019 con la cual se adoptó el </t>
    </r>
    <r>
      <rPr>
        <i/>
        <sz val="8"/>
        <rFont val="Calibri"/>
        <family val="2"/>
        <scheme val="minor"/>
      </rPr>
      <t>“Manual de Supervisión de Convenios de Cooperación Internacional Suscritos por la Agencia de Desarrollo Rural”</t>
    </r>
    <r>
      <rPr>
        <sz val="8"/>
        <rFont val="Calibri"/>
        <family val="2"/>
        <scheme val="minor"/>
      </rPr>
      <t>, así mismo se realizó la socialización del mencionado manual a través de capacitación realizada el 26 de agosto de 2019 por el Vicepresidente de Gestión Contractual a los directores de las UTTs y a nivel nacional mediante cápsula informativa del 15 de agosto de 2019 dirigida a todos los funcionarios y colaboradores.</t>
    </r>
  </si>
  <si>
    <t>Hallazgos cerrados en Informe de Seguimiento con corte a 30 de junio de 2020 (OCI-2020-020)</t>
  </si>
  <si>
    <t>Al cierre de la vigencia 2019 se realizaron las Notas de Revelación de los EEFF de acuerdo con el nuevo marco Normativo,  observando que lo plasmado en esta, corresponde a lo establecido en la normatividad y en el Manual de Políticas Contables que se encuentra vigente.</t>
  </si>
  <si>
    <t>La Oficina de Control Interno observó la ejecución de la acción a través de la emisión de los Estados Financieros y las respectivas Notas a los Estados Contables que se encuentran publicadas en la página Web, y en las que se evidencia, por ejemplo,  que se presentan las notas a la cuenta "Provisiones", incorporando  el valor estimado por litigios y demandas en contra de la entidad acumulado y registrado, hecho evidenciado en su hallazgo por la CGR.
Así mismo, se allegó soporte de Lista de Chequeo utilizada para la elaboración de los estados financieros, medio que conllevaba a evitar la reiteración frente a la falta de información en las notas a los Estados Financieros.
Por lo anterior esta Oficina considera que se realizaron las gestiones (correctivas y preventivas) tendientes a subsanar lo observado por el Ente de Control.</t>
  </si>
  <si>
    <t>10). CGR-CDSA N° 887</t>
  </si>
  <si>
    <t>Facturación servicio público adecuación de tierras período II 2019. La Agencia de Desarrollo Rural no ha realizado la facturación del servicio público de adecuación de tierras correspondiente al segundo semestre de la vigencia 2019</t>
  </si>
  <si>
    <t xml:space="preserve">
Incumplimiento de las funciones a cargo de las Unidades Técnicas Territoriales y de la Vicepresidencia de Integración Productiva por falta de personal</t>
  </si>
  <si>
    <t>Facturación servicio público adecuación de tierras período II 2019. La Agencia de Desarrollo Rural no ha realizado la facturación del servicio público de adecuación de tierras correspondiente al segundo semestre de la vigencia 2019. A la fecha (abril de 2020)</t>
  </si>
  <si>
    <t xml:space="preserve">Deficiencias en la identificación de los ingresos (consignaciones ante la Entidad Financiera) dentro del Informe Mensual de Recaudo de Cartera realizadas por parte de las UTTs y el Grupo de Cartera, con la finalidad de imputar los pagos realizados
                                                             </t>
  </si>
  <si>
    <t>Deficiencias en la ejecución del procedimiento PR-ADT-006 - Procedimiento recaudo de cartera</t>
  </si>
  <si>
    <t xml:space="preserve">Incumplimiento de las funciones a cargo Vicepresidencia de Integración Productiva por falta de personal en nivel central - Dirección de Adecuación de Tierras - Cartera
</t>
  </si>
  <si>
    <t>Falta de depuración contable (Acta 223)</t>
  </si>
  <si>
    <t>El área de contabilidad no cuenta con un software o aplicación alterna que permita gestionar los registros contables</t>
  </si>
  <si>
    <t>Deterioro en construcciones en curso. La CGR observa que la cuenta 1615 no presenta variación del saldo en la vigencia 2019, por tanto  los estados financieros de la ADR no registran deterioro en las construcciones en curso, ni se revelan que se haya realizado el análisis o los  estudios técnicos que sugieran el análisis del deterioro</t>
  </si>
  <si>
    <t xml:space="preserve">Ausencia de registros contables por falta de análisis del deterioro de los activos denominados como construcciones en curso clasificados en propiedades, planta y equipo </t>
  </si>
  <si>
    <t>Recursos entregados en administración. Se observa según comprobante No. 31428 del 12 /02/ 2020 se efectuó un único registro contable con la ejecución del contrato de la vigencia 2019, y no por cada informe presentado por la supervisión</t>
  </si>
  <si>
    <t>No se concilia con periodicidad la información financiera del contrato remitida a contabilidad.</t>
  </si>
  <si>
    <t>Remitir los informes de ejecución financiera del contrato a la Dirección Administrativa de la ADR y Financiera de forma periódica. Los recursos entregados en administración FAO y UNODC se evidenció que el reconocimiento producto de la legalización de los de recursos entregados en administración se efectuó de manera global, y no de forma mensual o por operaciones</t>
  </si>
  <si>
    <t>No se están haciendo los asientos contables conforme al mecanismo establecido por la ADR, ya que el seguimiento financiero del Convenio se realizaba por parte de los supervisores a los informes financieros remitidos por Cooperantes y no fueron remitidos a la Dirección Administrativa y Financiera sino hasta el cierre de la vigencia</t>
  </si>
  <si>
    <t>Recursos entregados en administración FAO y UNODC se evidenció que el reconocimiento producto de la legalización de los de recursos entregados en administración se efectuó de
manera global, y no de forma mensual o por operaciones</t>
  </si>
  <si>
    <t>Deficiencias en el proceso de elaboración de las Notas a los Estados Financieros; contraviniendo así, lo establecido en el Marco normativo y en el Manual de Políticas Contables de la ADR, lo que no posibilita un adecuado análisis y explicación de la información financiera</t>
  </si>
  <si>
    <t>Ausencia de estricto acatamiento de los establecido en el Marco Normativo y el Manual de Políticas Contables de la entidad con respecto al proceso de elaboración de las notas a los EEFF</t>
  </si>
  <si>
    <t xml:space="preserve">Suscripción del contrato de fiducia por un tercero que lo representa; Una misma organización asume la representación de varias organizaciones de beneficiarios ante la fiducia; Se genera un alto riesgo de control sobre los recursos asignados a las organizaciones beneficiarias; Conlleva a que la ADR no propenda por fortalecer las capacidades de las asociaciones beneficiarias </t>
  </si>
  <si>
    <t>Ejecución de proyectos estructurados bajo el Acuerdo 007 de 2016 donde se aceptaba al proponente (el cual podido ser parte o no de los beneficiarios del proyecto) como representante de las organizaciones</t>
  </si>
  <si>
    <t xml:space="preserve">
Ejecución de proyectos estructurados bajo el Acuerdo 007 de 2016 donde se aceptaba al proponente (el cual podido ser parte o no de los beneficiarios del proyecto) como representante de las organizaciones.</t>
  </si>
  <si>
    <t>No se cuenta con insumos y soportes que demuestren la ejecución de los gastos; La no existencia de la validación, no se permite que la ADR en representación del Estado garantice él logró de la política agropecuaria; Falencias en el seguimiento y control que debe ejercer la ADR</t>
  </si>
  <si>
    <t>La ADR no ha cumplido con los tiempos estipulados en su reglamentación, para notificar las resoluciones de cofinanciación y constitución del encargo fiduciario; Generación de retrasos en la ejecución de los proyectos y alcance de los objetivos establecidos con su implementación; No se cumplen los plazos señalados en la reglamentación interna de la ADR</t>
  </si>
  <si>
    <t>Insuficiente tiempo reglado para la notificación del acto administrativo y constitución de encargo fiduciario.</t>
  </si>
  <si>
    <t>Insuficiente tiempo reglado para la notificación del acto administrativo y constitución de encargo fiduciario</t>
  </si>
  <si>
    <t>Riesgo sobre la continuidad de los proyectos que requieren de un mayor apoyo técnico y financiero del Estado; Riesgo en el manejo de los recursos o frente a la sostenibilidad de los proyectos, a causa de las falencias de supervisión y seguimiento PIDAR</t>
  </si>
  <si>
    <t>La base de datos de los proyectos PIDAR no corresponde a las utilidades de una herramienta de gestión de proyectos; Imposibilidad de consulta de cumplimiento de requisitos habilitantes o proyección financiera de los recursos de los proyectos; La información no es comprensible, no se identifica utilidad de la herramienta</t>
  </si>
  <si>
    <t>Falta de conocimiento en el manejo de la herramienta de gestión de proyectos en el momento que se brinda el acompañamiento al equipo auditor de la CGR para la verificación de información en la herramienta gestión de proyectos en cuanto a la documentación, avance y seguimiento de los PIDAR</t>
  </si>
  <si>
    <t>La ADR constituyó reservas presupuestales en 2019 sin la adecuada evaluación previa de las causales. Adicionalmente, se soportaron con posterioridad a la constitución en modificaciones a los contratos, con causales que son previsibles desde la formulación de los proyectos, por cuanto algunos son de contratación directa y son preparados conforme a las propuestas de los contratistas</t>
  </si>
  <si>
    <t>Deficiencias en la planeación contractual propiciando el incumpliendo los requisitos establecidos por la normatividad vigente para la constitución de la reserva presupuestal.</t>
  </si>
  <si>
    <t>El objeto y las obligaciones de los contratos de prestación de servicios profesionales y de apoyo con cargo a gastos de inversión no están asociados al desarrollo de actividades específicas del proyecto que lo financia se están destinado recursos de inversión a contratos de prestación de servicios para adelantar labores administrativas que deben ser cubiertos con gastos de funcionamiento</t>
  </si>
  <si>
    <t>Insuficiente apropiación para cubrir las necesidades del personal administrativo de la agencia</t>
  </si>
  <si>
    <t>No se encontraron documentos o informes, donde conste el seguimiento realizado por los supervisores que permita evidenciar que se hayan efectuado actividades que desarrollen el objeto del contrato, ni medir qué productos o resultados se generan del desempeño de las labores, igualmente, existe ausencia de documentos que soporten las obligaciones generales plasmadas en el informe.</t>
  </si>
  <si>
    <t xml:space="preserve">Los formatos establecidos para efectuar el seguimiento al objeto y obligaciones del contrato no satisface el cumplimiento de los deberes de supervisión </t>
  </si>
  <si>
    <t>Prescripción de deudas en distritos de adecuación de tierras y gestión.</t>
  </si>
  <si>
    <t>Falta de impulso en la gestión de los procesos administrativos de cobro coactivo</t>
  </si>
  <si>
    <t>Prescripción de deudas en distritos de adecuación de tierras.                               Esta situación se presenta por inaplicación de las normas expedidas en el nivel nacional como las emitidas para el efecto por parte de la entidad, que regulan el tema de administración de cartera</t>
  </si>
  <si>
    <t>El Registro General de Usuarios no se encuentra actualizado y genera como consecuencia la falta de individualización de los deudores de la Agencia de Desarrollo Rural - ADR</t>
  </si>
  <si>
    <t>Deficiencia en la gestión de cobro persuasivo por parte de las UTT 2 y 3 de la ADR</t>
  </si>
  <si>
    <t>Acceso y accesibilidad a personas con discapacidad :
Se observa que en la vigencia 2019, la ADR no implementó a nivel nacional ni a nivel central, las medidas apropiadas para eliminar los obstáculos al acceso de todas las personas con discapacidad (empleados y usuarios), incluyendo las tecnologías de información y comunicación</t>
  </si>
  <si>
    <t>En los planes de Adecuación y mantenimiento de vigencias anteriores no se tuvo en cuenta la implementación de medidas para atención de personas con discapacidades sensorial</t>
  </si>
  <si>
    <t>No se solicitó en vigencias anteriores a la oficina de la OTI y Comunicaciones los ajustes tecnológicos y presentación en la WEB para discapacidad visual.</t>
  </si>
  <si>
    <t>Falta de cumplimiento por parte de la ANT al Convenio Interadministrativo 375 de 2019, frente al mantenimiento de ascensores</t>
  </si>
  <si>
    <r>
      <rPr>
        <b/>
        <sz val="8"/>
        <rFont val="Calibri"/>
        <family val="2"/>
        <scheme val="minor"/>
      </rPr>
      <t>Cuentas por cobrar a distritos de adecuación de tierras administrados por la ADR (Cartera de Tarifas)</t>
    </r>
    <r>
      <rPr>
        <sz val="8"/>
        <rFont val="Calibri"/>
        <family val="2"/>
        <scheme val="minor"/>
      </rPr>
      <t xml:space="preserve">   En el área de contabilidad, los registros se efectúan por distrito y no por cada usuario, a quien se le facturó el servicio, lo cual no es consistente con la realidad jurídica, por cuanto será el usuario como individuo y no el distrito, quien es objeto de la deuda para con la ADR</t>
    </r>
  </si>
  <si>
    <t>Contratos de Prestación de Servicios</t>
  </si>
  <si>
    <t>Fortalecer el proceso de facturación mediante la puesta en funcionamiento de un Software para las distinta carteras de los distritos de adecuación de tierras administrados por la Agencia de Desarrollo Rural - ADR</t>
  </si>
  <si>
    <t>Realizar el procedimiento de conciliación o cruce de información del  Informe Mensual de Recaudo de Cartera</t>
  </si>
  <si>
    <t>Realizar cruce de información o conciliación mensual el día 20 de cada mes con corte al día 30 del mes inmediatamente anterior - Aplica para las 3 carteras</t>
  </si>
  <si>
    <t xml:space="preserve">Informe Mensual de Recaudo de Cartera y Conciliación (incluye comprobante de contabilización de recaudo) </t>
  </si>
  <si>
    <t>Depurar la cartera de conformidad con la normatividad vigente en la materia</t>
  </si>
  <si>
    <t>Presentar ante el Comité de Sostenibilidad del Sistema de Información Financiera la depuración de los saldos</t>
  </si>
  <si>
    <t>Actos Administrativos o Resoluciones de Depuración</t>
  </si>
  <si>
    <t>Puesta en operación del  software alterno auxiliar del SIIF.</t>
  </si>
  <si>
    <t>Aplicativo alterno auxiliar del SIIF.</t>
  </si>
  <si>
    <t>Socialización del Manual de políticas contables de la ADR en mesa de trabajo entre Vicepresidencia de Gestión Contractual, Contabilidad, Supervisor y FINDETER con el fin de determinar los soportes que se requiere para reporte de información contable</t>
  </si>
  <si>
    <t>Realizar reunión entre Vicepresidencia de Gestión Contractual, Contabilidad, Supervisores y FINDETER con el fin de determinar los soportes  que se requiere para reporte de información contable y su periodicidad</t>
  </si>
  <si>
    <t>Acta de reunión</t>
  </si>
  <si>
    <t>Remitir los informes de ejecución financiera del contrato a la Dirección Administrativa de la ADR y Financiera de forma periódica</t>
  </si>
  <si>
    <t>Remitir de manera trimestral los Informes de ejecución financiera del contrato a la Dirección Administrativa y Financiera conforme a los parámetros de del convenio.</t>
  </si>
  <si>
    <t>Informe de ejecución financiera remitido</t>
  </si>
  <si>
    <t xml:space="preserve">Conciliar la información reportada  y registrada.
</t>
  </si>
  <si>
    <t xml:space="preserve">Acta de conciliación suscrita entre el área contable y la supervisión. </t>
  </si>
  <si>
    <t xml:space="preserve">Mesa de trabajo entre Vicepresidencia de Gestión Contractual, Contabilidad, Supervisor y Cooperantes con el fin de determinar los soportes que se requiere para reporte de información contable. </t>
  </si>
  <si>
    <t xml:space="preserve">Realizar reunión entre Vicepresidencia de Gestión Contractual, Contabilidad, Supervisores y Cooperantes con el fin de determinar los soportes  que se requiere para reporte de información contable y su periodicidad </t>
  </si>
  <si>
    <t>Remitir los informes de ejecución financiera de los Convenios de Cooperación a la Dirección Administrativa y Financiera de forma periódica</t>
  </si>
  <si>
    <t>Informe de ejecución financiera remitido por periodo y por Convenio</t>
  </si>
  <si>
    <t>Incluir en el procedimiento que cuando en un proyecto haya varias organizaciones beneficiarias se delegue a una de ellas para que los represente. Cuando en el proyecto se tenga una sola organización, esta no podrá delegar su representación</t>
  </si>
  <si>
    <t>Realizar el ajuste del procedimiento PR-IMP-004 EJECUCIÓN DE PROYECTOS INTEGRALES DE DESARROLLO AGROPECUARIO Y RURAL CON ENFOQUE TERRITORIAL A TRAVÉS DE MODALIDAD DIRECTA</t>
  </si>
  <si>
    <t>Procedimiento aprobado</t>
  </si>
  <si>
    <t>Capacitar a las UTT con respecto al ajustes realizado al procedimiento PR-IMP-004 EJECUCIÓN DE PROYECTOS INTEGRALES DE DESARROLLO AGROPECUARIO Y RURAL CON ENFOQUE TERRITORIAL A TRAVÉS DE MODALIDAD DIRECTA para dejar capacidad instalada respecto de la ejecución de los recursos de cada PIDAR</t>
  </si>
  <si>
    <t>Capacitaciones</t>
  </si>
  <si>
    <t>Realizar el cargue de información en la herramienta tecnológica dispuesta para tal fin</t>
  </si>
  <si>
    <t>Expedir una Circular por parte de Vicepresidencia de Integración Productiva dirigida a la UTT en la que se informe que el supervisor del PIDAR tiene la responsabilidad de cargar la información correspondiente al manejo financiero del encargo fiduciario en los tiempos definidos, en la herramienta tecnológica dispuesta para tal fin</t>
  </si>
  <si>
    <t>Incluir en Comité Técnico de Gestión Local la presentación y revisión de los extractos de la fiducia</t>
  </si>
  <si>
    <t>Plan de trabajo</t>
  </si>
  <si>
    <t>Ajustar el procedimiento de ejecución directa en lo referente a los tiempos en que se surten las etapas de notificación y de constitución del encargo fiduciario</t>
  </si>
  <si>
    <t>Ajustar al procedimiento de ejecución directa en lo referente a los tiempos en que se surten las etapas de notificación y de constitución del encargo fiduciario</t>
  </si>
  <si>
    <t>Expedir por parte de la Vicepresidencia de Integración Productiva una Circular dirigida a los supervisores, apoyos a la supervisión, apoyos a la supervisión territorial para recordarles o informarle sobre su responsabilidad con el cargue y actualización de información en la herramienta de gestión de proyecto</t>
  </si>
  <si>
    <t>Elaborar el Manual de uso de la herramienta Gestión de proyectos</t>
  </si>
  <si>
    <t>Realizar capacitaciones a los supervisores, apoyos a la supervisión y apoyos a la supervisión territorial, para  garantizar el uso adecuado de la  herramienta de gestión de proyecto</t>
  </si>
  <si>
    <t>Fortalecer la etapa de planeación en los procesos de contratación</t>
  </si>
  <si>
    <t>Emitir directrices a través de circular en aras de propender el cumplimiento de los principios de planeación y anualidad en la contratación estatal, de tal manera que los compromisos contractuales sean ejecutados durante la vigencia fiscal correspondiente al presupuesto que financia dichos compromisos</t>
  </si>
  <si>
    <t>Emitir circular incentivando el cumplimiento de los principios de planeación.</t>
  </si>
  <si>
    <t>Emitir circular entre la Oficina de Planeación y la Dirección Financiera frente a los requisitos que debe cumplir un compromiso para que se constituya en reserva</t>
  </si>
  <si>
    <t>Circular conjunta</t>
  </si>
  <si>
    <t>Emitir circular características de la Reserva Presupuestal.</t>
  </si>
  <si>
    <t>Garantizar la coherencia entre el objeto del contrato y las actividades del proyecto que lo financia</t>
  </si>
  <si>
    <t>Emitir directrices a través de circular, reiterando el deber que les asiste a las dependencias de tener especial diligencia de cuidado en el proceso de estructuración de los estudios previos en los contratos de prestación de servicios, de tal manera que el objeto y obligaciones deben estar directamente relacionadas con las actividades del proyecto de inversión que financia el contrato</t>
  </si>
  <si>
    <t>Circular socializada</t>
  </si>
  <si>
    <t>Brindar las herramientas para fortalecer la labor de supervisión del contrato</t>
  </si>
  <si>
    <t>Ajustar los formatos que se consideren necesarios, de tal forma que permitan medir, efectuar seguimiento y documentar el cumplimiento del objeto contractual por parte del supervisor del contrato y su apoyo en caso de que aplique</t>
  </si>
  <si>
    <t xml:space="preserve">Formatos ajustados y en operación </t>
  </si>
  <si>
    <t>La Oficina Jurídica emitirá los oficios de notificación de los mandamientos de pago</t>
  </si>
  <si>
    <t>La Oficina Jurídica remitirá los oficios de notificación por correo de los mandamientos de pago librados en la vigencia 2019, en los  procesos iniciados por el no pago del servicio público de adecuación de tierras en los Distritos administrados por la Agencia</t>
  </si>
  <si>
    <t>La Oficina Jurídica remitirá los oficios de notificación por correo de los mandamientos de pago, en los  procesos iniciados por el no pago de la prestación del servicio público de adecuación de tierras prestado por  la Asociación de Usuarios</t>
  </si>
  <si>
    <t>La Oficina Jurídica ordenará medidas de embargo en aquellos procesos en los que por costo beneficio o por competencia temporal, es procedente ordenar medidas</t>
  </si>
  <si>
    <t>La Dirección de Adecuación de Tierras adelantará la actualización de los Registros General de Usuarios de los Distritos de Adecuación de Tierras administrados por la ADR</t>
  </si>
  <si>
    <t xml:space="preserve">Realizar cobros persuasivos de la cartera identificada
</t>
  </si>
  <si>
    <t>Las UTT 2 y 3 adelantarán actividades de cobro persuasivo de la cartera identificada</t>
  </si>
  <si>
    <t xml:space="preserve">Expedición de oficios efectuando el cobro de las obligaciones de los usuarios  y predios identificados para que cancelen las obligaciones contraídas que posean referidas al DAT </t>
  </si>
  <si>
    <t>Implementación de actividades en el plan de adecuación y mantenimiento que permitan la fácil accesibilidad a la población en general con discapacidad (movilidad reducida, sensorial y visual)</t>
  </si>
  <si>
    <t>Plan de mantenimiento 2020</t>
  </si>
  <si>
    <t>Oficio que incluye requerimientos</t>
  </si>
  <si>
    <t>Solicitar a la ANT el cumplimiento al convenio interadministrativo</t>
  </si>
  <si>
    <t>Solicitar a la Secretaría General de la ANT el mantenimiento de los ascensores de la sede central dando cumplimiento al Convenio 375 de 2019</t>
  </si>
  <si>
    <t>Oficio solicitud cumplimiento de obligaciones</t>
  </si>
  <si>
    <t>Vicepresidencia de Integración Productiva - Dirección de Activos Productivos</t>
  </si>
  <si>
    <t>Vicepresidencia de Gestión Contractual
Secretaria General 
Oficina Planeación</t>
  </si>
  <si>
    <t>La Oficina de Control Interno observó que la ADR mediante oficio Radicado N° 20203300018822 del 26 de marzo de 2020, de asunto "Traslado de obligación de legalización y adopción de los POMCAS de los ríos Hereje, Cambrin y sector Alto Saldaña – Proyecto Triangulo del Tolima", se informó a CORTOLIMA de la obligatoriedad de la consolidación y formulación del documento contentivo de los elementos técnicos de los POMCAS de los ríos Hereje, Cambrín y sector Alto Saldaña, cuya competencia corresponde a esa entidad.
Adicionalmente se observó que CORTOLIMA informó sobre las gestiones que se adelantan para la formulación del POMCA del río saldaña, a partir de la acción de mejora propuesta ante la CGR para lo observado y comunicado en el hallazgo, por lo cual, y teniendo en cuenta que este hallazgo fue producto de una auditoría en la que se involcraban varios sujetos de Control, entre ellos CORTOLIMA, y que al respecto dicha entidad ha informado a la ADR sobre la responsabilidad que ha asumido para buscar subsanar la situación evidenciada por la Contraloría General de la República, esta Oficina considera pertinente conceptuar el cierre del hallazgo para la Agencia de Desarrollo Rural, en razón a que se dio cumplimiento a la acción propuesta  y la entidad competente de corregir la causa que dio origen lleva en proceso la ejecución de acciones de mejoramiento.</t>
  </si>
  <si>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27-04-200), entidad que  remitió observaciones, por lo cual se ajustaron.  Se continúa con el seguimiento para la aprobación final de las mismas".</t>
  </si>
  <si>
    <t>La Oficina de Control Interno observó que, además de la emisión de una directriz insitutcional cuyo fin es fortalecer los los controles respecto a la atención de requierimientos de entes de control,se emitió una circular cuyo objetivo es recordar las temáticas a cargo de cada dependencia para responder los requerimientos recibidos en la Entidad y evitar discrepancia en las respuestas que se den a los mismos. Por lo anterior, esta Oficina considera que se cumplió con la acción de mejoramiento propuesta y por ende considera pertiente el cierre del hallazgo.
Teniendo en cuenta lo anterior, la Oficina de Control Interno considera pertinente el cierre del hallazgo, al evidenciar la adopción de medidas correctivas y preventivas para subsanar la causa del hallazgo, aunado  que en el reporte de la cuenta anual 2019 se evidenció el reporte de las actividades que no fueron obervadas por la CGR en su momento.</t>
  </si>
  <si>
    <t>A partir de los soportes allegados la oficina de Control interno observó el cumplimiento de la acción propuesta, evidenciando que a partir de la información allegada por la Vicepresidencia de integración Productiva, respecto al deterioro de cartera por deudor con corte a 31 de diciembre de 2019, se realizó el respectivo registro contable a través del comprobante N° 16013 del 20 de agosto de 2020.
Por lo anterior, la Oficina de Control Interno considera que se ejecutaron las medidas correctivas tendientes a subsanar la situación evidenciada en el hallazgo, por lo cual se considera pertinente el cierre del hallazgo.</t>
  </si>
  <si>
    <t xml:space="preserve">La coordinación de cartera radicará  (memorando) ante Oficina Jurídica los soportes documentales requeridos para adelantar el cobro coactivo de la cartera identificada </t>
  </si>
  <si>
    <t xml:space="preserve">A partir del mes de febrero de 2020 se reactivó la mesa técnica interinstitucional con el Ministerio de Agricultura y Desarrollo Rural - MADR para la generación de una estrategia integral dirigida al fortalecimiento de  organizaciones pertenecientes a la Agricultura Campesina, Familiar y Comunitaria - ACFC y el fortalecimiento de capacidades para la participación. Durante la vigencia 2020 se han realizado tres (3) sesiones.
En atención al compromiso adquirido en la primera sesión de la mesa, la ADR diseñó un instrumento para la caracterización de productores rurales apoyados en el marco de la política ACFC, el cual fue remitido para revisión al MADR y discutido durante la segunda sesión. Actualmente se cuenta con el instrumento aprobado en el marco del Proceso de Promoción y Apoyo a la Asociatividad de la ADR(Formato F-PAA-028).
La Dirección de participación y Asociatividad diseñó la Estrategia de atención a la población de la Agricultura Campesina, Familiar y Comunitaria – ACFC, conforme a lo establecido en la resolución 464 de 2017.  La estrategia contempla apartes relacionados con los actores y roles, contrexto general de la población, estrategias y metodologías de atención que permiten el fomento asociativo, la promoción de la participación rural y el fortalecimiento organizacional - asociativo. 
Dicha estrategia fue retroalimentada por el Ministerio de Agricultura, Ministerio del Interior, Departamento Nacional de Planeación y FAO en jornada de socialización realizada el 27/07/2020 y, a partir de estos insumos y de los acuerdos de articulación interinstitucional enmarcados en la Sub-Mesa de Participación rural de la Mesa Técnica Nacional de Asociatividad Rural - MTNAR liderada por el Ministerio de Agricultura, fue ajustada y aprobada el 07/09/2020 por la Vicepresidencia de Proyectos de la ADR, bajo el código MO-PAA-003 (Isolucion).
Se inició la implementación de la estrategia con la realización de cuatro (4) mesas técnicas cuyo énfasis es la promoción a la formalización asociativa de la población ACFC, siguiendo lo dispuesto en el documento metodológico diseñado.
Se gestionó ante la Mesa Técnica Nacional de Asociatividad Rural, presidida por el MADR, la conformación de la Submesa de participación, que será liderada por la ADR (Dirección de Participación y Asociatividad), con el ánimo de promover que las organizaciones de productores rurales participen en instancias de diálogo y construcción de política pública. </t>
  </si>
  <si>
    <t>Presentar el listado de los bienes muebles al Comité de Gerencia y Administración de Bienes Muebles e Inmuebles de la ADR para dar de baja correspondientes al Distrito de Adecuación de Tierras María La Baja - Asociación USOMARíA para su aprobación y consecuente retiro del aplicativo de inventarios (Apoteosys).</t>
  </si>
  <si>
    <t xml:space="preserve">Recursos que en la Licencia Ambiental se les determinó con una destinación específica que era el pago de los gastos de protección y renovación de los recursos hídricos, en relación con los proyectos y programas aprobados en el marco del plan de ordenamiento y manejo de las cuencas hidrográficas asociadas al rio Saldaña. 
Lo anterior generó un detrimento patrimonial, inicialmente calculado por el valor cuantificado liquidado y cobrado por Cortolima a ADR el 27 de agosto de 2018, con recibo número 190664 referencia 1000190664 de fecha 28/09/2018 por valor de $16.791.668.823, cobro desde el tercer y cuarto trimestre de 2007 al segundo trimestre de 
2018. </t>
  </si>
  <si>
    <t>La Vicepresidencia de integración Productiva manifestó que "La ADR continuó realizando los reportes trimestrales de caudales del Proyecto Triángulo del Tolima", producto de lo cual allegó:
•Radicado 20193300061972 del 3 de octubre de 2019, de asunto "Reporte del caudal captado del río Saldaña para el periodo del tercer trimestre del año 2019 del proyecto de distrito de riego Triangulo del Tolima"
•Radicado 20203300011572 del 4 de marzo de 2020, de asunto "Reporte de caudal captado a derivar del río Saldaña para el periodo del cuarto trimestre del año 2019 del proyecto de distrito de riego Triangulo del Tolima"
• Radicado 20203300021482 del 7 de abril de 2020, de asunto "Reporte de caudal captado a derivar del río Saldaña, caudal a la salida exclusor, caudal tomas 1 y 2 de embalse Zanja Honda, niveles embalse Zanja Honda y lecturas de inclinómetro de muro para el periodo del primer trimestre del año 2020 del proyecto de distrito de riego Triangulo del Tolima".
• Radicado 20203300043362 del 8 de julio de 2020 de asunto "Reporte de caudal captado a derivar del río Saldaña, caudal a la salida exclusor, caudal tomas 1 y 2 de embalse Zanja Honda, niveles embalse Zanja Honda y lecturas de inclinómetro de muro para el periodo del segundo trimestre del año 2020 del proyecto de distrito de riego Triangulo del Tolima".</t>
  </si>
  <si>
    <t>Acompañamiento técnico de las UTT-Asistencia Técnica a 5 Departamentos, para la formulación de planes de extensión agropecuaria</t>
  </si>
  <si>
    <t>El reglamento adoptado con Acuerdo 007 de 2016 no estableció lineamientos para realizar el seguimiento y control de los PIDAR. El reglamento adoptado con Acuerdo 010 de 2019 y modificado por Acuerdo 004 de 2020, establece que la gestión de seguimiento y supervisión finaliza con el cierre administrativo y financiero de los proyectos.</t>
  </si>
  <si>
    <t>Elaborar un documento que tenga un alcance integral del acompañamiento de los PIDAR, mediante mesas de trabajo con la participación de las áreas internas involucradas para propender por la sostenibilidad de los proyectos, ajustando los procedimientos e instrumentos necesarios, que será sometido a aprobación de la instancia interna que corresponda, para su posterior implementación.</t>
  </si>
  <si>
    <t>Mesas de trabajo con las áreas involucradas para desarrollar el contenido del documento</t>
  </si>
  <si>
    <t>Expedición de facturas de los distritos de adecuación de tierras, administrados directamente por la Agencia, con el  software adquirido por la entidad</t>
  </si>
  <si>
    <t>Certificación de la VIP - Dirección de Adecuación de Tierras en la que se indique que se facturó con nuevo software.</t>
  </si>
  <si>
    <t>Hoja de ruta del Proyecto Ranchería incluirá destinación de Inversión Ambiental del 1% en la terminación del mismo.</t>
  </si>
  <si>
    <t>La hoja de ruta para la terminación del Proyecto Río Ranchería incluirá las inversiones ambientales que se deban realizar para cumplir con el porcentaje de ley estipulado</t>
  </si>
  <si>
    <t>Hoja de ruta aprobada</t>
  </si>
  <si>
    <t>Fortalecer el acompañamiento y asesoría a las asociaciones de usuarios para al administración, operación y conservación de distritos</t>
  </si>
  <si>
    <t>Asesorar y acompañar a las asociaciones de usuarios de distritos de adecuación de tierras del país, mediante la respuesta a trámites relacionados con personerías jurídicas, certificaciones de existencia y representación legal, reformas de estatutos, temas contables, ambientales, jurídicos y demás  relacionadas con la prestación del servicio público de adecuación de tierras.</t>
  </si>
  <si>
    <t>Reporte mensual del Plan de Acción del avance frente a las metas propuestas para Distritos de adecuación de tierras acompañados en la prestación del servicio público, Trámites legales de asociaciones de usuarios realizados y asociaciones capacitadas.</t>
  </si>
  <si>
    <t>Obtener la aprobación de la hoja de ruta</t>
  </si>
  <si>
    <t>Realizar las acciones que sean competencia de la ADR para la obtención de la aprobación de la hoja de ruta.</t>
  </si>
  <si>
    <t>Actas de comités de depuración de cartera realizados</t>
  </si>
  <si>
    <t>Mejorar la competencia de los servidores públicos de la VIP, en el manejo apropiado del aplicativo ORFEO.</t>
  </si>
  <si>
    <t>Realización de cronograma de trabajo junto con Gestión Documental  para la capacitación y evaluación del uso del aplicativo ORFEO, por parte de servidores de la VIP.</t>
  </si>
  <si>
    <t>Cronograma de trabajo ejecutado</t>
  </si>
  <si>
    <t>Realizar mesa de trabajo con el área de Gestión Documental para realizar cronograma de capacitaciones y evaluación del uso del aplicativo ORFEO.</t>
  </si>
  <si>
    <t>Mesa de trabajo con Gestión Documental para definición de cronograma de capacitaciones y evaluación del uso del aplicativo ORFEO, por parte de servidores de la VIP.</t>
  </si>
  <si>
    <t>Mesa de trabajo realizada</t>
  </si>
  <si>
    <t xml:space="preserve">Conformar el número de Comités Estructuradores y/ Evaluación que se requieran, para los procesos contractuales que adelante la Agencia </t>
  </si>
  <si>
    <t>Informe del número de procesos contractuales que requieran la conformación del Comité Estructurador y de Evaluación frente al número de Comité creados, con sus respectivos soportes, expedido por la Vicepresidencia de Gestión Contractual como ordenador del gasto de inversión</t>
  </si>
  <si>
    <t>Los estudios y diseños actualizados del Proyecto Tesalia - Paicol incluyan especificaciones que permitan preservar las estructuras de drenaje construidas.</t>
  </si>
  <si>
    <t>Informe técnico del supervisor del contrato que, con soportes, determine que se incluyeron las especificaciones que permitan preservar las estructuras de drenaje construidas.</t>
  </si>
  <si>
    <t>Informe técnico</t>
  </si>
  <si>
    <t>Visita técnica al Proyecto Tesalia - Paicol.</t>
  </si>
  <si>
    <t>Hacer visita técnica que permita realizar inventario del proyecto con la finalidad de hacer el requerimiento al contratista e interventor.</t>
  </si>
  <si>
    <t>Informe técnico de visita</t>
  </si>
  <si>
    <t xml:space="preserve">1. Designar nuevo equipo de trabajo para terminar la formulación del Programa  PFA-ASODAT. </t>
  </si>
  <si>
    <t>Equipo conformado</t>
  </si>
  <si>
    <t xml:space="preserve">Formulación y aprobación del programa de fortalecimiento de asociaciones de usuarios de adecuación de tierras PFA- ASODAT </t>
  </si>
  <si>
    <t>La VIP, de manera conjunta con la VP,  estructurará el programa de fortalecimiento de asociaciones de usuarios de adecuación de tierras PFA- ASODAT .</t>
  </si>
  <si>
    <t>Documento finalizado y aprobado por la ADR.</t>
  </si>
  <si>
    <t>Monitoreo semestral de agua superficial en las condiciones establecidas en las Resoluciones Nos. 01146 del 1 de julio de 2020 y 1534 del 15 de septiembre de 2020 proferidas por la Autoridad Nacional de Licencias Ambientales - ANLA.</t>
  </si>
  <si>
    <t>Informe semestral de Monitoreo de Agua Superficial</t>
  </si>
  <si>
    <t>La Presa Zanja Honda cuente con un plan de contingencia para la prevención de riesgos</t>
  </si>
  <si>
    <t>Contar con un plan de Contingencia para la Presa Zanja Honda, con la finalidad de minimizar y prevenir los riesgos.</t>
  </si>
  <si>
    <t xml:space="preserve">Plan de Contingencia </t>
  </si>
  <si>
    <t xml:space="preserve">La ADR emitirá los actos administrativos de corrección registral de los predios objeto de transferencia a CORTOLIMA para el cumplimiento de compensación ambiental del proyecto.  </t>
  </si>
  <si>
    <t xml:space="preserve">Recursos que en la Licencia Ambiental se les determinó con una destinación específica que era el pago de los gastos de protección y renovación de los recursos hídricos, en relación con los proyectos y programas aprobados en el marco del plan de ordenamiento y manejo de las cuencas hidrográficas asociadas al rio Saldaña. </t>
  </si>
  <si>
    <t>Interponer acciones judiciales adicionales para reclamar por el injusto y desproporcionado cobro de la Tasa de uso del agua al proyecto de fecha 17 de diciembre de 2019.</t>
  </si>
  <si>
    <t>La ADR interpondrá acciones judiciales para reclamar por el injusto y desproporcionado cobro de la Tasa de uso del agua al proyecto de fecha 17 de diciembre de 2019.</t>
  </si>
  <si>
    <t>Demanda, reclamaciones</t>
  </si>
  <si>
    <t>Como soporte de la ejecución de la presente acción se allegaron los siguientes documentos:
Acta N° 1 del 10 de febrero de 2020, re reunión realizada entre ADR y FINDETER, con le objetivo de "Definir el alcance del cronograma de los estudios y diseños de los Proyectos Estratégicos Triangulo del Tolima, Ranchería, Tesalia – Paicol".
Actas de Reunión N° 2 del 29 de abril de 2019, N° 3 del 29 de octubre de 2019 y N° 4 del 16 de diciembre de 2019, con sus respectivos listados de asistencia, cuyo objetivo fue "Reunión interinstitucional para la elaboración de la hoja de ruta para los proyectos estratégicos de acuerdo al Conpes 3926 de 2018"
Acta de Reunión N° 5 y listado de asistencia del 5 de febrero de 2020, cuyo objetivo fue "Reunión interinstitucional para la elaboración de la hoja de ruta para los proyectos estratégicos de acuerdo al CONPES 3926 Política de Adecuación de Tierras 2018-2038"
Acta de Reunión N° 6 y listado de asistencia del 17 de febrero de 2020, cuyo objetivo fue "Reunión interinstitucional para la actualización y definición del cronograma de actividades de la hoja de ruta para los proyectos estratégicos de acuerdo con el CONPES 3926 Política de Adecuación de Tierras 2018-2038"
Acta de Reunión N° 7 y listado de asistencia del 25 de febrero de 2020, cuyo objetivo fue "Reunión interinstitucional para la actualización del cronograma de actividades, establecer alternativas de financiación para la culminación de los proyectos estratégicos, en la estructuración del documento Hoja de Ruta, de acuerdo con el CONPES 3926 Política de Adecuación de Tierras 2018-2038"
Estas reuniones contaron con la participación de las siguientes entidades:
Ministerio de Agricultura y Desarrollo Rural (MADR)
Departamento Nacional de Planeación (DNP) - Dirección de
Desarrollo Rural Sostenible (DDRS)
Unidad de Planificación Rural Agropecuaria (UPRA)
Agencia de Desarrollo Rural (ADR)</t>
  </si>
  <si>
    <t>La Oficina de Control Interno a través de los soportes suministrados como evidencia, observó que se han desarrollado 7 reuniones relacionadas con la elaboración de las hojas de ruta de los proyectos estratégicos de adecuación de tierras, de las cuales, seis (6) han contado con la participación de entidades como el Ministerio de Agricultura y Desarrollo Rural, Departamento Nacional de Planeación y Unidad de Planificación Rural Agropecuaria.
De las mencionadas reuniones, solo dos (2) fueron realizadas a partir de la fecha propuesta como inicio de la acción de mejoramiento.</t>
  </si>
  <si>
    <t>Inadecuado seguimiento por parte del extinto INCODER en el seguimiento a los proyectos financiados y cofinanciados estrategia PDRET</t>
  </si>
  <si>
    <t>Realizar seguimiento a los proyectos del extinto Incoder que se encuentran vigentes para garantizar su cierre</t>
  </si>
  <si>
    <t>Realizar designación a los UTT para realizar el monitoreo, control y seguimiento de los proyectos productivos, así como el cambio de firmas en entidades bancarias</t>
  </si>
  <si>
    <t>Informe trimestral de seguimiento a los proyecto de INCODER en los que se identifique el estado de cada uno de los proyectos vigentes</t>
  </si>
  <si>
    <t>Realizar seguimiento a los Convenios</t>
  </si>
  <si>
    <t>Informes remitidos por correo</t>
  </si>
  <si>
    <t>Realizar ajustes al formato de acta de entrega y recibo a satisfacción de bienes, insumos y servicios</t>
  </si>
  <si>
    <t>Ajustar el formato de acta de entrega y recibo a satisfacción de bienes, insumos y servicios</t>
  </si>
  <si>
    <t>Capacitar a las UTT con respecto al ajuste del formato de acta de entrega y recibo a satisfacción de bienes, insumos y servicios</t>
  </si>
  <si>
    <t>Realizar capacitación a las UTT</t>
  </si>
  <si>
    <t>Formato ajustado</t>
  </si>
  <si>
    <t>Video de la capacitación</t>
  </si>
  <si>
    <t>Informes de seguimiento a la ejecución de los PIDAR aprobados con resolución 543, 505, 240, 139, 637 y 724</t>
  </si>
  <si>
    <t>Informe de seguimiento acumulado a la implementación de los PIDAR aprobados con resolución 543, 505, 240, 139, 637 y 724</t>
  </si>
  <si>
    <t>Formato F-006 "Seguimiento a la Implementación" diligenciado</t>
  </si>
  <si>
    <t>Actualizar la Política Contable de la entidad</t>
  </si>
  <si>
    <t>Inobservancia por parte de los supervisores de contratos y convenios con respecto a los elementos de juicio con base en los cuales invocan la constitución de una reserva presupuestal aduciendo causales de fuerza mayor y/o caso fortuito, sustento.</t>
  </si>
  <si>
    <t>Revisión previa por parte de la Vicepresidencia de Gestión Contractual, sobre las justificaciones derivadas de las prórrogas enviadas por los supervisores de los contratos y/o convenios.</t>
  </si>
  <si>
    <t>Revisión de la justificación derivada de la prórroga enviada por los supervisores de los contratos y/o convenios, que se encuentren ajustada a las causales que soportan la procedencia de constitución de la reserva presupuestal.</t>
  </si>
  <si>
    <t>Emitir alertas dirigidas a las dependencias a partir del Plan Anual de Adquisiciones, en aras de propender la ejecución oportuna de contratación que se pretenda adelantar en la ADR, evitando la constitución indebida de reservas presupuestales.</t>
  </si>
  <si>
    <t>Otrosí con la respectiva justificación revisada y avalada</t>
  </si>
  <si>
    <t>Alertas</t>
  </si>
  <si>
    <t>1. Presentar, el estudio técnico de rediseño organizacional, al Consejo Directivo, para aprobación.</t>
  </si>
  <si>
    <t>El Secretario General y el Jefe de Talento Humano Presentaran el estudio técnico de rediseño organizacional, al Consejo Directivo, para aprobación.</t>
  </si>
  <si>
    <t xml:space="preserve">1. Actualizar, el procedimiento de elaboración y seguimiento del Plan Anticorrupción y de Atención al Ciudadano, haciendo énfasis en la participación ciudadana en la gestión de los riesgos de corrupción. </t>
  </si>
  <si>
    <t xml:space="preserve">
01/08/2019</t>
  </si>
  <si>
    <t>Secretaría General
Oficina de Planeación</t>
  </si>
  <si>
    <t>Solicitar, a la OTI y Comunicaciones efectuar los ajustes tecnológicos en la WEB aumento de texto, cambio de colores</t>
  </si>
  <si>
    <t xml:space="preserve">Se implementará señalización lenguaje braille en la sede central y UTTs </t>
  </si>
  <si>
    <t>Registro fotográfico</t>
  </si>
  <si>
    <t xml:space="preserve">
01/08/2020</t>
  </si>
  <si>
    <t>Implementar,  señalización lenguaje braille en la sede central y UTTs que permitan efectiva comunicación con los usuarios que presentan discapacidad sensorial</t>
  </si>
  <si>
    <t xml:space="preserve"> Actualizar,  el procedimiento PR-GDA-002  "viáticos y gastos de manutención comisiones y desplazamientos al interior" en su  VERSION 8, donde se registre el máximo de número de comisiones (2) que los funcionarios pueden tener pendientes por legalizar. </t>
  </si>
  <si>
    <t>Corresponde a la Dirección Administrativa y Financiera - contratista de Comisiones y Viáticos actualizar en el Procedimiento, lo correspondiente al número máximo de comisiones que un funcionario puede tener dos (2) comisiones pendiente por legalizar</t>
  </si>
  <si>
    <t xml:space="preserve"> Generar, recordatorios semanales sobre las comisiones pendientes de legalizar, el cual es dirigido al directivo del área y/o supervisor, enlace e implicado para que realicen las gestiones correspondiente. </t>
  </si>
  <si>
    <t>Corresponde al contratista de Comisiones y Viáticos enviar correos electrónicos a los funcionarios y contratistas de manera semanal cada ocho (8) días la relación de comisiones pendientes por legalizar.</t>
  </si>
  <si>
    <t>Publicar en la página de la entidad, las cadenas de valor de los proyectos viabilizados que cuentan con los productos y actividades de los proyectos, para el control y seguimiento del responsable de la elaboración y revisión de los estudios previos.  Igualmente publicar y socializar las novedades. La actualización se divulgará a través de las cápsulas informativas</t>
  </si>
  <si>
    <t>Publicar las cadenas de valor de los proyectos de inversión que se hayan actualizado.</t>
  </si>
  <si>
    <t>Oficina de Planeación</t>
  </si>
  <si>
    <t>Cadenas de valor publicadas, de aquellos proyectos que se hayan actualizado</t>
  </si>
  <si>
    <t>Secretaria General- Talento Humano</t>
  </si>
  <si>
    <t>La Oficina de Control interno observó que gestionaron actividades encaminadas a subsanar la situación evidenciada por la Contraloría General de la República, de lo cual se evidenció resultados concretos como lo es la caracterización de productores rurales apoyados en el marco de la política ACFC (Formato F-PAA-028 aprobado en el sistema integrado de Gestión el 27 de junio de 2020), la articulación interinstitucional para la creación de la submesa de participación y la versión final de la  "Estrategia de atención a la población de la Agricultura Campesina, Familiar y Comunitaria – ACFC", conforme a lo establecido en la resolución 464 de 2017" (Isolución MO-PAA-003), aprobado el 8 de septiembre de 2020.
De lo anterior es preciso indicar que se informó que se han realizado cuatro (4) mesas técnicas en el marco de la implementación de mencionada estrategia, de lo cual se allegó listado de de los participantes en dichas mesas, así como soportes de las reuniones virtuales que se han realizado.
En virtud de lo anterior, la Oficina de Control Interno considera que se atacó la causa indentificada para el hallazgo, en lo correspondiente a la adopción de la "Estrategía de atención a la población de la gricultura Campesina, Familiar y Comunitaria – ACFC", de lo cual se observó actividades relacionadas con su implementación.</t>
  </si>
  <si>
    <t>Por parte de la Vicepresidencia de Integración Productiva se expidió la Circular Interna 129 del 28-10-2019 , de asunto "Lineamientos dentro del marco de la resolución 378 de 2016 expedida por la Presidencia de la Agencia de Desarrollo Rural",  en la cual se indicó "Los Directores de Unidad Técnica Territorial, quien haga sus veces, o en defecto, a los funcionarios de las territoriales asignados por el Vicepresidente de Integración Productiva, les corresponde las funciones de seguimiento, control y verificación y cierre de los proyectos productivos financiados y cofinanciados por el extinto INCODER(...).
De igual forma se emitió la Circular 045 del 4 de mayo de 2020 con la cual se solicita a las UTT realizar actualización de la información de los aplicativos IPDR T PDRET.
por otra parte, se remito a las UTTs el memorando radicado 20203200026573 14 de septiembre de 2020, con el cual se les recuerda a los Directores de la Unidades Técnicas territoriales las funciones establecidas en la Circular 129 del 28 de octubre de 2019, con relación al seguimiento, control y verificación de los proyectos productivos financiados y cofinanciados por el extinto INCODER.</t>
  </si>
  <si>
    <r>
      <t xml:space="preserve">1. Se radicó oficio No. 20193000034232 del 26 de junio de 2019 a la UNODC, con el fin de  </t>
    </r>
    <r>
      <rPr>
        <i/>
        <sz val="8"/>
        <rFont val="Calibri"/>
        <family val="2"/>
        <scheme val="minor"/>
      </rPr>
      <t>"(...) gestionar, apoyar y optimizar de manera significativa las actividades ejecución e implementación eficaz, eficiente y con celeridad, de los Proyectos Integrales de Desarrollo Agropecuario y Rural con Enfoque Territorial, a la fecha cofinanciados por la Agencia, en beneficio de los productores rurales del País (...)"</t>
    </r>
    <r>
      <rPr>
        <sz val="8"/>
        <rFont val="Calibri"/>
        <family val="2"/>
        <scheme val="minor"/>
      </rPr>
      <t xml:space="preserve">. 
2. Por otra parte, en la circular  interna de la Agencia No. 70 del 26 de junio de 2019 se reiteró a las Unidades Técnicas territoriales </t>
    </r>
    <r>
      <rPr>
        <i/>
        <sz val="8"/>
        <rFont val="Calibri"/>
        <family val="2"/>
        <scheme val="minor"/>
      </rPr>
      <t>"(...) Finalmente, por medio de la presente Circular se reitera a las Unidades Técnicas Territoriales observar y aplicar los principios de eficacia y celeridad, en aras de gestionar, apoyar y optimizar de manera significativa las actividades de acompañamiento y seguimiento en la ejecución de los Proyectos Integrales de Desarrollo Agropecuario y Rural con Enfoque Territorial a la fecha cofinanciados por la Agencia, en beneficio de los productores rurales (...)"</t>
    </r>
    <r>
      <rPr>
        <sz val="8"/>
        <rFont val="Calibri"/>
        <family val="2"/>
        <scheme val="minor"/>
      </rPr>
      <t>.
Adicionalmente, se han realizado las siguientes actividades:
1. Oficio con radicado 201930000098552 del 20 de diciembre de 2020 con el cual el supervisor solicita a la UNODC información de seguimiento a la ejecución financiero de los recursos.
2. Informe del progreso financiero de la ejecución de los convenios UNODC 197-2016; UNODC 684-2017; UNODC 785-2017; UNODC 518-2017 Y UNODC 289-2018, en los cuales se puede evidenciar mensualmente la ejecución financiera de los Convenios.
Se realizo reunión a través de la plataforma Teams  el 14 de octubre de 2020 para realizar revisión Informes de Progreso Financiero - UNODC y soporte de la remisión de dichos informes a la Dirección Administrativa y Financiera.</t>
    </r>
  </si>
  <si>
    <t>La Oficina de Control Interno observó la ejecución de la acción propuesta para el presente hallazgo, con la emisión del comunicado  radicado ADR No. 20193000034232 del 26 de junio de 2019 a la UNODC y emisión de circular  interna de la Agencia No. 70 del 26 de junio de 2019, no obstante, es preciso informar que las situaciones descritas en el presente hallazgo han sido reiteradas por la CGR en el informe de auditoría CGR-CDSA-887, a través de la afirmación de que no obtuvo soportes que permitiera verificar la ejecución financiera de los recursos, así como lo indicado en el hallazgo 11 "Recursos entregados en administración FAO y ONUDC".
Producto de lo anterior, es importante informar que La Vicepresidencia de Integración Productiva planteó la necesidad de adicionar acciones de mejoramiento al presente hallazgo a fin de buscar garantizar  efectividad a través de estas. Es  preciso indicar que la aprobación de la modificación de estas acciones de mejoramiento se hizo efectiva en sesión N° 6 del Comité de Coordinación de Control Interno llevada a cabo el 22 de diciembre de 2020.</t>
  </si>
  <si>
    <t>En el marco de la ejecución de los proyectos que contemplan la entrega de banco de maquinaria, UNODC adopto los siguientes formatos para la entrega de banco de maquinaria: 2. CERTIFICACIÓN DE CAPACITACIÓN EN ASPECTOS ADMINISTRATIVOS, FINANCIEROS Y TRIBUTARIOS DE UN BANCO DE MAQUINARIA; 3.2  Formato Condiciones de Seguridad TRACTOR; 3.3 Formato visto bueno hangares; 5.1  PREFORMA COSTOS DE OPERACION DE BANCO DE MAQUINARIA; 5.2 SIMULADOR PRESUPUESTO BANCOS DE MAQUINARIA; 5.3 PREFORMA CONTRAPARTIDA CAPITAL SEMILLA ASOCIACION; 6.1 PREFORMA OPERADOR DE BANCO DE MAQUINARIA Y 8.1 FORMATO DE PLAN DE ROTACION DEL ACTIVO PIDARES MAQUINARIA.
Por su parte, FAO adopto los siguientes formatos para la entrega de banco de maquinaria: 1. Carta presentación Documentos; 2 PREFORMA CERTIFICACION CAPACITACIONES BANCOS DE MAQUINARIA; 3.2  Formato Condiciones de Seguridad TRACTOR; 3.3 Formato visto bueno hangares; 5.1  PREFORMA COSTOS DE OPERACION DE BANCO DE MAQUINARIA; 5.2 SIMULADOR PRESUPUESTO BANCOS DE MAQUINARIA ; 5.3 PREFORMA CONTRAPARTIDA CAPITAL SEMILLA ASOCIACION; 6.1 PREFORMA OPERADOR DE BANCO DE MAQUINARIA; 8.1 FORMATO DE PLAN DE ROTACION DEL ACTIVO PIDARES MAQUINARIA; ACTA DE ENTREGA DE BIENES Y SERVICIOS  y Requisitos Habilitantes.
Adicionalmente, en el 2019 se realizó ajuste a los procedimientos PR-IMP-001 y PR-IMP-002, en ellos se realizaron las siguientes precisiones respecto a la entrega de bienes, insumos y/o servicios:
1. En el numero 5.5. ENTREGA DE BIENES, INSUMOS Y/O SERVICIOS del procedimiento PR-IMP-001 -EJECUCIÓN DE LOS PROYECTOS INTEGRALES DE DESARROLLO AGROPECUARIO Y RURAL CON ENFOQUE TERRITORIAL EN EL MARCO DE CONVENIOS DE COOPERACIÓN, se detallan las acciones de se deben tener presentes y se deben verificar al momento de la entrega de bienes, insumos y/o servicios. Estas acciones deben ser realizadas y verificadas por el UTT.
2. En el numero 5.4.2. GARANTÍA DE CALIDAD DE LOS BIENES, INSUMOS Y/O SERVICIOS del procedimiento PR-IMP-002 -EJECUCIÓN DE LOS PROYECTOS INTEGRALES DE DESARROLLO AGROPECUARIO Y RURAL CON ENFOQUE TERRITORIAL A TRAVÉS DE MODALIDAD DIRECTA, se detallan las acciones de se deben tener presenten y se deben verificar al momento de la entrega de bienes, insumos y/o servicios y en el  numeral 5.4.2.8. DEL PROCESO DE ENTREGA DE BIENES, INSUMOS Y/O SERVICIOS, se establecen los lineamiento para al momento que se realiza la entrega de bienes, insumos y/o servicios. Es importante precisar que estas acciones deben ser realizadas y verificadas por el supervisor del PIDAR.
Con el propósito de garantizar que se realicen las entregas de los bienes, insumos y/o servicios de los proyectos que se ejecutan en el marco de los Convenios de Cooperación se solicita a los Cooperantes que se remita mensualmente informe de las entregas.</t>
  </si>
  <si>
    <t>La Vicepresidencia de Integración Productiva, informó que como avances frente a la presente acción se tienen los siguientes:
1. En la vigencia 2020 se le han realizado dos ajustes al formato F-IMP-006 "Seguimiento a la Implementación" (versión 6 y versión 7). La versión 6 fue socializada a las UTT a través de la Plataforma Teams el día 31 de agosto de 2020. y la versión 7 salió como  resultado de mesa de trabajo conjunta con la Dirección de Seguimiento y Control con el propósito de garantizar un adecuado seguimiento a los PIDAR, producto de estas mesa de dio como resultado el ajuste del Formato F-006 "Seguimiento a la Implementación" con el fin de unificar criterios el seguimientos técnico, administrativo y financiero de los PIDAR en implementación.
Adicional es pertinente precisar que las UTT que tiene a cargo PIDAR, deben remitir los 25 de cada mes  Formato F-006 "Seguimiento a la Implementación" de cada uno de los PIDAR, para lo cual se suministró el formato de seguimiento de cada PIDAR con corte a 25 de octubre de 2020, donde se puede evidenciar el seguimiento realizado por cada UTT.</t>
  </si>
  <si>
    <t>No se presentan avances frente a la presente acción. La misma se encuentra dentro de los términos de ejecución, por lo cual se debe continuar realizando seguimiento.</t>
  </si>
  <si>
    <t>Durante la vigencia 2019 y 2020,  se realizó gestión de cobro persuasivo, en cuanto a los 3 tipo de cartera, así:
*Transferencia de Distritos: Expedición de 6 oficios para las asociaciones de usuarios ASOPORVENIR, USOCOELLO, ASUSA, ASOJUNCAL, encaminados a obtener el pago de las obligaciones reconocidas, de manera voluntaria, por concepto de la transferencia de sus distritos.
*Tarifas: Realización de 8 jornadas de cobro persuasivo y expedición y entrega de 4.518 cobros. Actividades encaminadas a obtener el pago de la prestación del servicio público de adecuación de tierras.
*Recuperación de la Inversión: Expedición de 2.329 oficios y 2.699 usuarios socializados sobre el estado de cartera (12 asociaciones). Actividades encaminadas a obtener el pago de las deudas por concepto de recuperación de inversiones.
Adicionalmente se allegaron soportes de informes presentados por UTTs y Distritos de adecuación de tierras en los que se detallan las gestiones de cobro persuasivo y otras actuaciones, así:
INFORME DE COBROS PERSUASIVOS UTT 13 (suscrito por al Directora Territorial)
INFORME DE COBROS PERSUASICOS ASOLEBRIJA
INFORME DE COBROS PERSUASIVOS ZULIA
A. INFORME DE COBRO PERSUASIVOS MONTERIA
B. INFORME DE COBROS PERSUASIVOS MONTERIA
INFORME DE COBROS PERSUASIVOS LA DOCTRINA</t>
  </si>
  <si>
    <r>
      <t>La Vicepresidencia de Integración  informó que "</t>
    </r>
    <r>
      <rPr>
        <i/>
        <sz val="8"/>
        <rFont val="Calibri"/>
        <family val="2"/>
        <scheme val="minor"/>
      </rPr>
      <t xml:space="preserve">Se realizó reclamación contra el cobro de la TUA.", </t>
    </r>
    <r>
      <rPr>
        <sz val="8"/>
        <rFont val="Calibri"/>
        <family val="2"/>
        <scheme val="minor"/>
      </rPr>
      <t>para lo cual suministró como soporte lo siguiente:</t>
    </r>
    <r>
      <rPr>
        <i/>
        <sz val="8"/>
        <rFont val="Calibri"/>
        <family val="2"/>
        <scheme val="minor"/>
      </rPr>
      <t xml:space="preserve">
</t>
    </r>
    <r>
      <rPr>
        <b/>
        <sz val="8"/>
        <rFont val="Calibri"/>
        <family val="2"/>
        <scheme val="minor"/>
      </rPr>
      <t xml:space="preserve">• Oficio N° 20183300070532 del 10 de octubre de 2018 </t>
    </r>
    <r>
      <rPr>
        <sz val="8"/>
        <rFont val="Calibri"/>
        <family val="2"/>
        <scheme val="minor"/>
      </rPr>
      <t xml:space="preserve">de asunto: “Respuesta a Oficio N° 20186100017434 reiterado con factura radicada N° 20186100020034.” con el que la Agencia de Desarrollo Rural (ADR), le manifiesta a la Corporación Autónoma Regional del Tolima  que en virtud del Artículo 817 del Estatuto Tributario no procede el cobro persuasivo emitido de tasa por cuanto incluyeron en este el cobro obligaciones prescritas.
• </t>
    </r>
    <r>
      <rPr>
        <b/>
        <sz val="8"/>
        <rFont val="Calibri"/>
        <family val="2"/>
        <scheme val="minor"/>
      </rPr>
      <t>Oficio N° 20196100003151 del 10 de octubre de 2018</t>
    </r>
    <r>
      <rPr>
        <sz val="8"/>
        <rFont val="Calibri"/>
        <family val="2"/>
        <scheme val="minor"/>
      </rPr>
      <t xml:space="preserve">, de asunto: </t>
    </r>
    <r>
      <rPr>
        <i/>
        <sz val="8"/>
        <rFont val="Calibri"/>
        <family val="2"/>
        <scheme val="minor"/>
      </rPr>
      <t>"Respuesta a su oficio 20183300070532 de fecha 10 de octubre de 2018”</t>
    </r>
    <r>
      <rPr>
        <sz val="8"/>
        <rFont val="Calibri"/>
        <family val="2"/>
        <scheme val="minor"/>
      </rPr>
      <t xml:space="preserve"> con el que CORTOLIMA informa el traslado de la obligación a cobro coactivo. 
</t>
    </r>
    <r>
      <rPr>
        <b/>
        <sz val="8"/>
        <rFont val="Calibri"/>
        <family val="2"/>
        <scheme val="minor"/>
      </rPr>
      <t>•  Oficio N° 20192100026512 del 22 de mayo de 2019</t>
    </r>
    <r>
      <rPr>
        <sz val="8"/>
        <rFont val="Calibri"/>
        <family val="2"/>
        <scheme val="minor"/>
      </rPr>
      <t xml:space="preserve">, de asunto: </t>
    </r>
    <r>
      <rPr>
        <i/>
        <sz val="8"/>
        <rFont val="Calibri"/>
        <family val="2"/>
        <scheme val="minor"/>
      </rPr>
      <t>"Reclamación contra el cobro Tasa por Uso de Agua — TUA, monto definido en la Resolución No. 0266 del 25 de enero de 2019."</t>
    </r>
    <r>
      <rPr>
        <sz val="8"/>
        <rFont val="Calibri"/>
        <family val="2"/>
        <scheme val="minor"/>
      </rPr>
      <t xml:space="preserve">
•</t>
    </r>
    <r>
      <rPr>
        <b/>
        <sz val="8"/>
        <rFont val="Calibri"/>
        <family val="2"/>
        <scheme val="minor"/>
      </rPr>
      <t>Oficio N° 20193300097002 del 17 de diciembre de 2019,</t>
    </r>
    <r>
      <rPr>
        <sz val="8"/>
        <rFont val="Calibri"/>
        <family val="2"/>
        <scheme val="minor"/>
      </rPr>
      <t>de ADR a CORTOLIMA reiterando reclamación por el injusto y desproporcionado cobro de la Tasa de uso del agua
•</t>
    </r>
    <r>
      <rPr>
        <b/>
        <sz val="8"/>
        <rFont val="Calibri"/>
        <family val="2"/>
        <scheme val="minor"/>
      </rPr>
      <t>Resolución CORTOLIMA  4450 de 17 de diciembre de 2019</t>
    </r>
    <r>
      <rPr>
        <sz val="8"/>
        <rFont val="Calibri"/>
        <family val="2"/>
        <scheme val="minor"/>
      </rPr>
      <t xml:space="preserve"> (allegada a la ADR el 3 de febrero de 2020) donde disminuye el cobro de la TUA a un valor de $7.859.565.140. 
Adicionalmente, en el mes de agosto de 2020 se informó que la "</t>
    </r>
    <r>
      <rPr>
        <i/>
        <sz val="8"/>
        <rFont val="Calibri"/>
        <family val="2"/>
        <scheme val="minor"/>
      </rPr>
      <t>ADR está preparando acción judicial contra CORTOLIMA porque envió cobro coactivo por los $7.859 millones y no han respondido de fondo los argumentos pedidos por la Agencia"</t>
    </r>
    <r>
      <rPr>
        <sz val="8"/>
        <rFont val="Calibri"/>
        <family val="2"/>
        <scheme val="minor"/>
      </rPr>
      <t>.</t>
    </r>
  </si>
  <si>
    <r>
      <t xml:space="preserve">La Oficina de Control Interno obtuvo como soporte de la ejecución de la presente acción ,Acta de Reunión del 17 de noviembre de 2020, cuyo objetivo fue </t>
    </r>
    <r>
      <rPr>
        <i/>
        <sz val="8"/>
        <rFont val="Calibri"/>
        <family val="2"/>
        <scheme val="minor"/>
      </rPr>
      <t>"En cumplimiento de las acciones de mejora propuesta dentro del plan de mejoramiento suscrito con la CGR, en atención a los hallazgos determinados para la vigencia fiscal 202 se realiza esta mesa de trabajo con la finalidad de determinar los soportes que se requiere para reporte de información contable y la periodicidad del mismo con el fin de remitir
esta información a la Dirección Administrativa y Financiera de la ADR"</t>
    </r>
    <r>
      <rPr>
        <sz val="8"/>
        <rFont val="Calibri"/>
        <family val="2"/>
        <scheme val="minor"/>
      </rPr>
      <t xml:space="preserve">, en dicha acta se acordó que </t>
    </r>
    <r>
      <rPr>
        <i/>
        <sz val="8"/>
        <rFont val="Calibri"/>
        <family val="2"/>
        <scheme val="minor"/>
      </rPr>
      <t>"el reporte de la información por parte del supervisor al área contable se realice de manera mensual"</t>
    </r>
    <r>
      <rPr>
        <sz val="8"/>
        <rFont val="Calibri"/>
        <family val="2"/>
        <scheme val="minor"/>
      </rPr>
      <t xml:space="preserve">
</t>
    </r>
  </si>
  <si>
    <t>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t>
  </si>
  <si>
    <t>La Vicepresidencia de Gestión Contractual allegó copia de la Circular 106 del 24 de diciembre de 2020, de asunto "aspectos a tener en cuenta en la estructuración de contratos de prestación de servicios profesionales y de apoyo a la gestión financiados con recursos de inversión", a través de la cual se solicita a las dependencias procurar que en el diseño y/o elaboración de objeto y obligaciones del contratista en busca de que estas estén directamente relacionadas y guarden proporcionalidad con las actividades del proyecto de inversión que financia el contrato.</t>
  </si>
  <si>
    <t>Cotejar el proyecto de inversión  y actividad del mismo,  relacionada en la solicitudes de CDP con el  objeto contrato a financiar.</t>
  </si>
  <si>
    <t>Matriz verificación y control solicitud CDPs</t>
  </si>
  <si>
    <t xml:space="preserve">La Vicepresidencia de Gestión Contractual informó que el 27 de julio de 2020 se aprobó en el Sistema Integrado de Gestión la actualización del formato de "Informe de Actividades para Pagos" en su versión 4, en el cual se adicionó la columna EVIDENCIAS, para soportar las actividades reportadas por el contratista. Cabe resaltar que esta información reposa en el SECOP como soporte de los pagos efectuados a cada contrato. </t>
  </si>
  <si>
    <t>La Oficina de Control Interno corroboró a través de certificación emitida por el Secretario Técnico del Consejo Directivo de la ADR, que el 9 de junio de 2020, en la sesión quinta del consejo directivo de la Entidad, se llevó a cabo la presentación y aprobación del proyecto de acuerdo “Por medio del cual se aprueban las modificaciones a la estructura y planta de personal de la Agencia de Desarrollo Rural – ADR y su poblamiento en la primera fase”.
Se considera necesario seguir realizando seguimiento al presente hallazgo, hasta tanto se continúe la presentación del estudio técnico de rediseño institucional ante el Departamento Ministerio de Agricultura y Desarrollo Rural - MADR, Administrativo de la Función Pública - DAFP,  Ministerio de Hacienda y Crédito Público – MHCP y  la Presidencia de la República, como se estableció en la acción subsiguiente, propuesta para el presente.
Adicionalmente, frente al presente hallazgo es preciso señalar que la Secretaría General planteó la necesidad de modificar la acción de mejora propuesta inicialmente, adicionando una nueva acción de mejora, con el fin de buscar garantizar su cumplimiento y efectividad frente a este. Es  preciso indicar que la aprobación de la modificación de estas acciones de mejoramiento se hizo efectiva en sesión N° 6 del comité de coordinación del sistema de control interno, llevada a cabo el 22 de diciembre de 2020.</t>
  </si>
  <si>
    <t>La secretaría General manifestó que se "elaboró plan de mantenimiento integral, adecuación y dotación de los bienes inmuebles donde funciona la Sede Central y las Unidades Técnicas territoriales de la ADR-2020".
En el marco de la implementación del plan de mantenimiento 2020 , se han ejecutado actividades relacionadas con la instalación de avisos en lo concerniente a: Lengua de señas, Otro idioma, Texto en relieve, Lenguaje braille, para lo cual se allegó registro fotográfico que lo sustenta, indicando que esta actividad se ejecutó en el marco del contrato de suministro No. 6862020.
Adicionalmente, el 14 de enero de 2021 la Secretaría General allegó los informes realizados por Obra  para cada uno de los cortes  (corte 1, corte 2 y corte 3) en donde se evidencia las actas parciales y las memorias de cantidades de la ejecución de las actividades planteadas;  en el capítulo denominado: SEÑALIZACIÓN se incluye la instalación de lenguaje Braille en las UTTs, y de acuerdo a las intervenciones de Obra civil en cada UTT se incluyen las actividades que se realizaron en cada una. En cada uno de los informes se evidencia las actividades desarrolladas tanto en el informe mensual, como en los informes semanales, según las necesidades manifestadas en cada UTT. Adicional se anexa el documento denominado: INFORME ACCESIBILIDAD 2020 en donde se describe el proceso del contrato de Obra y las actividades ejecutadas.</t>
  </si>
  <si>
    <t>La ADR mediante orden de compra No. 43955, contrató licenciamiento y servicios Microsoft ERP Dynamics, incluidos los servicios para su parametrización, adaptación y transferencia de conocimiento para la gestión, seguimiento y control al servicio público de adecuación de tierras, en lo que respecta a los procesos de facturación, recaudo y cartera en la Agencia de Desarrollo Rural ADR, amparado en el Acuerdo Marco para la compra de productos y servicios Microsoft CCE-578-2017.
Dicha contratación se hizo efectiva el 23 de diciembre de 2019 como consta en acta de inicio, momento en el cual se hizo efectiva la entrega de elementos contratados.
El aplicativo Planificación de Recursos Empresariales - ERP  es un conjunto de  sistemas de información en varios aspectos; lo que respecta a los procesos de facturación, recaudo de cartera, gestión coactiva y registro general de usuarios determinando los requerimientos puntuales de la agencia, que actualmente se encuentra en desarrollo , en etapa de alistamientos de caso de prueba, diagnostico de la información para la migración.</t>
  </si>
  <si>
    <t>La Vicepresidencia de integración Productiva manifestó que "El contratista que ejecuta la AOM del Proyecto Río Ranchería realizó la verificación de la siembra de 909 ha de compensación por aprovechamiento forestal, realizada por el INCODER, en la construcción de la Fase I del proyecto y está terminando el documento o informe del mismo". Producto de esta afirmación, se allegó copia del comunicado ADR N° 20206100157271 del 4 de noviembre de 2020, mediante el cual se remitió el "Informe de Levantamiento Topográfico e Inventario Forestal realizado en las 909 hectáreas compensadas del Proyecto Río Ranchería", el cual se realizó en el marco del contrato  439-2019.</t>
  </si>
  <si>
    <t>La Oficina de Control Interno corroboró que en el marco del contrato  439-2019 "PRESTAR LOS SERVICIOS DE ADMINISTRACIÓN, OPERACIÓN Y MANTENIMIENTO DE LA INFRAESTRUCTURA DEL PROYECTO DE RIEGO DEL RIO RANCHERIA DEPARTAMENTO DE LA GUAJIRA FASE I”, se radicó en la ADR el comunicado 20206100157271 a través del cual se allegó el informe  "Informe de Levantamiento Topográfico e Inventario Forestal realizado en las 909 hectáreas compensadas del Proyecto Río Ranchería", con el cual se da cumplimiento a la acción establecida.</t>
  </si>
  <si>
    <t>Teniendo en cuenta lo expresado por los responsables de la acción, frente a que actualmente se encuentra en proceso la realización de ajustes ante las observaciones realizadas por las entidades que aprueban las hojas de ruta de los proyectos estratégicos de adecuación de tierras y seguimiento a la aprobación final de esto documentos, la Oficina de Control Interno considera que se debe continuar con el seguimiento a la presente acción, hasta que se cuente con la versión final y aprobada de las hojas de ruta por las instancias competentes, que le permita a la Entidad establecer una línea para la terminación de estos proyectos.</t>
  </si>
  <si>
    <r>
      <t xml:space="preserve">La Secretaría General emitió la Circular 075 del 31 de agosto de 2020, de asunto "Seguimiento Ejecución de Recursos Vigencia 2020",  a través de la cual se informó del seguimiento mensual que se realizaría a la ejecución de los recursos asignados a las dependencias a nivel de compromisos y obligaciones presupuestales.
Adicionalmente, el 10 de noviembre de 2020 la Secretaría General emitió la Circular No. 091, a través de la cual se definen los lineamientos para el Cierre Presupuestal, Contable y de Tesorería para la vigencia fiscal 2020, documento el anterior que en uno de sus apartes se hace especial hincapié con respecto a la constitución de las reservas presupuestales, toda vez, que, estas </t>
    </r>
    <r>
      <rPr>
        <i/>
        <sz val="8"/>
        <rFont val="Calibri"/>
        <family val="2"/>
        <scheme val="minor"/>
      </rPr>
      <t>“(…) son un accidente generado por hechos y circunstancias no manejables por las partes, que aplazan la entrega de los bienes y servicios, y que ocasionalmente pueden pasar de un año a otro, pero sobre los cuales existe la garantía que la relación contractual, una vez superadas las causas del incumplimiento, se van a ejecutar satisfactoriamente. (…)”</t>
    </r>
    <r>
      <rPr>
        <sz val="8"/>
        <rFont val="Calibri"/>
        <family val="2"/>
        <scheme val="minor"/>
      </rPr>
      <t>. Por ende, las reservas presupuestales son autorizaciones excepcionales que deben ser debidamente justificadas como hechos de fuerza mayor o caso fortuito. En este sentido, en caso de que se presenten le corresponde al supervisor del contrato realizar el respectivo trámite de adición, prórroga y otro tipo de modificación contractual para cada contrato, cuyo plazo de ejecución deba extenderse en la vigencia 2021 por razones de fuerza mayor o caso fortuito, a fin de que la Vicepresidencia de Gestión Contractual remita con posterioridad el respectivo otrosí de prórroga para la ampliación del plazo de los contratos y/o convenios de la vigencia 2020 para la constitución de la reserva presupuestal, a más tardar el día 14 de diciembre de 2020, necesidad que deberá ser generada por el respectivo supervisor del contrato.
Adicionalmente la Vicepresidencia de Gestión Contractual expidió la Circular 105 del 24 de diciembre de 2020, de asunto "Aspectos a tener en cuenta en la constitución de reservas presupuestales", en el cual se invitó a las dependencias a radicar en el primer trimestre de 2021 los procesos de contratación requeridos en la vigencia  por licitación pública o selección abreviada, buscando que los términos de ejecución de dichos contratos no superen la vigencia fiscal.</t>
    </r>
  </si>
  <si>
    <t>Teniendo en cuenta lo expresado por los responsables de la acción, frente a que actualmente se encuentra en proceso la realización de ajustes ante las observaciones realizadas por las entidades que aprueban las hojas de ruta de los proyectos estratégicos de adecuación de tierras y seguimiento a la aprobación final de esto documentos, la Oficina de Control Interno considera que se debe continuar con el seguimiento a la presente acción, hasta que se cuente con la versión final y aprobada de las hojas de ruta por las instancias competentes, que le permita a la Entidad establecer una línea para la terminación de estos proyectos.
Frente al presente hallazgo es necesario señalar que  la Vicepresidencia de Integración Productiva  planteó la necesidad de adicionar una nueva acción de mejoramiento, con el fin de buscar garantizar su cumplimiento y efectividad, de lo cual, la aprobación de la modificación de estas acciones de mejoramiento se hizo efectiva en sesión N° 06 del comité de coordinación del sistema de control interno, llevada a cabo el 22 de diciembre de 2020.</t>
  </si>
  <si>
    <r>
      <t xml:space="preserve">La Secretaría General suministró como avance, lo siguiente:
•  Circular N° 071 del 27 de junio de 2019, de asunto </t>
    </r>
    <r>
      <rPr>
        <i/>
        <sz val="8"/>
        <rFont val="Calibri"/>
        <family val="2"/>
        <scheme val="minor"/>
      </rPr>
      <t>“Registro de Bienes en el área de Logística y Servicios de la ADR”.</t>
    </r>
    <r>
      <rPr>
        <sz val="8"/>
        <rFont val="Calibri"/>
        <family val="2"/>
        <scheme val="minor"/>
      </rPr>
      <t xml:space="preserve">
• Acta de reunión del 15 de noviembre de 2019, de asunto</t>
    </r>
    <r>
      <rPr>
        <i/>
        <sz val="8"/>
        <rFont val="Calibri"/>
        <family val="2"/>
        <scheme val="minor"/>
      </rPr>
      <t xml:space="preserve"> "Enlace localización elementos y adición valores conciliación de DAT y datos financieros".</t>
    </r>
  </si>
  <si>
    <t>Informe semestral del supervisor que evidencien el avance técnico financiero de los recursos asignados para la Ejecución de los Proyectos Integrales de Desarrollo Agropecuario y Rural a los Convenio que estén vigentes</t>
  </si>
  <si>
    <t>Remitir bimensualmente los informes de ejecución financiera de los Convenios de Cooperación  con UNODC a la Dirección Administrativa y Financiera por correo electrónico</t>
  </si>
  <si>
    <r>
      <t xml:space="preserve">La Vicepresidencia de Proyectos y Vicepresidencia de Integración Productiva aportaron lo siguiente:
Circular 113 del 24 de septiembre de 2019 de asunto </t>
    </r>
    <r>
      <rPr>
        <i/>
        <sz val="8"/>
        <rFont val="Calibri"/>
        <family val="2"/>
        <scheme val="minor"/>
      </rPr>
      <t>"Reiteración a Circular interna N°060 del 30/05/2019 y comunicación de los lineamientos y recomendaciones de la Procuraduría General de la Nación mediante Circular N° 007 y Directiva N° 008 del 17/06/2019, y se Dictan otras disposiciones".</t>
    </r>
    <r>
      <rPr>
        <sz val="8"/>
        <rFont val="Calibri"/>
        <family val="2"/>
        <scheme val="minor"/>
      </rPr>
      <t xml:space="preserve">
Circular 116 del 27 de septiembre de 2019 de asunto: </t>
    </r>
    <r>
      <rPr>
        <i/>
        <sz val="8"/>
        <rFont val="Calibri"/>
        <family val="2"/>
        <scheme val="minor"/>
      </rPr>
      <t>“Lineamientos y directrices para el mejoramiento continuo en el procedimiento de implementación de los proyectos integrales cofinanciados por la ADR; alcance integral de la Circular N° 112 del 24/09/2019”.</t>
    </r>
    <r>
      <rPr>
        <sz val="8"/>
        <rFont val="Calibri"/>
        <family val="2"/>
        <scheme val="minor"/>
      </rPr>
      <t xml:space="preserve">
Circular 128 del 25 de octubre de 2019 de asunto: </t>
    </r>
    <r>
      <rPr>
        <i/>
        <sz val="8"/>
        <rFont val="Calibri"/>
        <family val="2"/>
        <scheme val="minor"/>
      </rPr>
      <t>"Alcance lineamientos para la aprobación de inversión de excedentes de recursos en proyectos integrales cofinanciados por al entidad con Cooperante Internacional"</t>
    </r>
    <r>
      <rPr>
        <sz val="8"/>
        <rFont val="Calibri"/>
        <family val="2"/>
        <scheme val="minor"/>
      </rPr>
      <t xml:space="preserve">
Adicionalmente, la Dirección de seguimiento y Control ha desarrollado las siguientes acciones que dan cuenta de los lineamientos impartidos a las UTT:
1.Reunión de socialización del procedimiento de la Dirección  con las UTT  donde se definen las acciones y procesos que desarrolla la oficina frente al seguimiento a los PIDAR. ( 23 de julio)
2.Mesas de trabajo con las Unidades Técnicas Territoriales con el fin de  socializar los informes de monitoreo mensual consolidado desarrollados por la Dirección. De la misma manera se consulta sobre los estados de los proyectos monitoreados para ese periodo, lo que permite identificar situaciones de la ejecución de los mismos.
3. Remisión de  la información a las UTT , sobre  las alertas en estado abierto.</t>
    </r>
  </si>
  <si>
    <t>La Vicepresidencia de Integración Productiva - Adecuación de Tierras informó que "Durante la vigencia 2019, se remitieron a la Oficina Asesora Jurídica cuatrocientos cincuenta (450) predios para inicio de proceso administrativo de Cobro Coactivo y en el 2020, 88 predios", De lo anterior, se allego archivo PDF de asunto INFORME ACCIONES DE CARTERA PLAN DE MEJORAMIENTO CGR – VIGENCIAS ANTERIORES, dentro del cual se detalla las actuaciones emprendidas en el marco de la presente acción, resaltando que durante la vigencia 2019, se remitieron a la Oficina Asesora Jurídica cuatrocientos cincuenta (450) predios para inicio de proceso administrativo de Cobro Coactivo, y durante lo corrido de 2020 se remitieron ochenta y ocho (88) predios para inicio de proceso administrativo de Cobro Coactivo.
En lo correspondiente a la vigencia 2019 se realizó dicha actividad mediante memorandos 20193300017393, 20193300017683, 20193300027573, 20193300032173, 20193300032863, 20193300035843, 20193300045483, 20193300045843, 20193300049483, 20193300052853, 20193300053663, 20193300056953.
En lo correspondiente a la vigencia 2020 se resalta que esta actividad se realizó mediante Memorando 20203300003403 del 04/02/2020, Memorando 20203300010123 del 18/03/2020 y CORDOBA, Correo electrónico de fecha 06/04/2020, memorando 20203300016793 de fecha 17 de junio de 2020, 20203300020493, 20203300029053 y 20203300033679.</t>
  </si>
  <si>
    <r>
      <t>Se actualizó el procedimiento PR-DER-005  versión 3 de fecha 7 de julio de 2020 "Elaboración y seguimiento del plan anticorrupción y atención al ciudadano", donde las acciones conjuntas con las áreas de la ADR para la construcción, evaluación y seguimiento al mapa de riesgos con participación de la ciudadanía se ve reflejada así:   En la actividad No. 5, del numeral 6 "Desarrollo", se indica determinar el presupuesto para la actividad rendición de cuentas PAC.fortalecidendo la participación de la ciudadanía para la mejora del proceso". E</t>
    </r>
    <r>
      <rPr>
        <b/>
        <sz val="8"/>
        <rFont val="Calibri"/>
        <family val="2"/>
        <scheme val="minor"/>
      </rPr>
      <t>n el numeral No. 6 Desarrollo</t>
    </r>
    <r>
      <rPr>
        <sz val="8"/>
        <rFont val="Calibri"/>
        <family val="2"/>
        <scheme val="minor"/>
      </rPr>
      <t xml:space="preserve">:  </t>
    </r>
    <r>
      <rPr>
        <b/>
        <sz val="8"/>
        <rFont val="Calibri"/>
        <family val="2"/>
        <scheme val="minor"/>
      </rPr>
      <t xml:space="preserve"> Actividad No. 1 del procedimiento </t>
    </r>
    <r>
      <rPr>
        <sz val="8"/>
        <rFont val="Calibri"/>
        <family val="2"/>
        <scheme val="minor"/>
      </rPr>
      <t>:"Realizar la planeación para la construcción del plan anticorrupción y de atención al ciudadano: Descripción de la actividad " La Oficina de Planeación elabora cronograma y se remite en comunicación a los líderes de proceso, solicitando la designación de un responsable e informando las actividades y fechas de las reuniones para dar inicio a la construcción del PAAC".
 De acuerdo al cronograma de trabajo establecido para la elaboración del PAAC 2021, esta actividad se llevarán a cabo del 01  al 10 de diciembre de 2020.
A</t>
    </r>
    <r>
      <rPr>
        <b/>
        <sz val="8"/>
        <rFont val="Calibri"/>
        <family val="2"/>
        <scheme val="minor"/>
      </rPr>
      <t xml:space="preserve">ctividad  No. 7 del procedimiento </t>
    </r>
    <r>
      <rPr>
        <sz val="8"/>
        <rFont val="Calibri"/>
        <family val="2"/>
        <scheme val="minor"/>
      </rPr>
      <t xml:space="preserve">: " Socializar y publicar el documento preliminar del PAAC"  Descripción de la actividad: "Para la socialización a nivel externo del PAAC debe publicarse en la página web de la entidad. Enviar a través de correo electrónico al sectorialista del DAFP y a la Oficina de Planeación del Ministerio de Agricultura y Desarrollo Rural.
A nivel interno, el documento del plan se envía mediante correo electrónico a los funcionarios y contratistas de la ADR, incluidos aquellos que pertenecen a las Unidades Técnicas Territoriales. En ambos casos se indica la fecha máxima para presentación de observaciones y la persona a la que deben ser dirigidas. También se utilizarán las redes sociales y otras estrategias como encuestas, etc.
Se debe tramitar solicitud de comunicaciones del Proceso de Gestión de comunicaciones por medio del formato respectivo".
de acuerdo al cronograma de actividades:  " Presentación  del borrador del plan y del mapa de riesgos a la ciudadanía para que participen en su elaboración" se realizará del 4 de enero al 14 de enero de 2021.
</t>
    </r>
    <r>
      <rPr>
        <b/>
        <sz val="8"/>
        <rFont val="Calibri"/>
        <family val="2"/>
        <scheme val="minor"/>
      </rPr>
      <t xml:space="preserve">Actividad No. 8 del procedimiento: </t>
    </r>
    <r>
      <rPr>
        <sz val="8"/>
        <rFont val="Calibri"/>
        <family val="2"/>
        <scheme val="minor"/>
      </rPr>
      <t xml:space="preserve"> "Consolidar el PAAC"  Descripción de la actividad: " Aplicar los ajustes pertinentes al plan de acuerdo con los comentarios recibidos y elaborar comunicación de respuesta a las observaciones indicando si se acogieron o la razón por la cual no fueron tenidas en cuenta".
De acuerdo al cronograma se realizará del 14 al 20 de enero de 2021 y continuar con el proceso de ajuste de la versión final del PAAC.</t>
    </r>
  </si>
  <si>
    <t>El 8 de octubre de 2020 se informó que, en el marco del cumplimiento al plan de mantenimiento 2020, se realizaron las siguientes actividades:
•Se adjudicó el contrato de obra No. 7112020  con fecha 07 de octubre de 2020 que se encuentra cargado en el SECOP II. Cuyo objeto es "mantenimiento preventivo integral y adecuaciones a los bienes inmuebles donde funciona la Sede Central y las Unidades Técnicas territoriales de la Agencia de desarrollo ADR".
•Se adjudicó el contrato No. 6862020 suministro de elementos necesarios para mantener las condiciones físicas de las sedes y los Distritos de la ADR.
•Se realizó aceptación de oferta No. 6812020 cuyo objeto es realizar el suministro, transporte e instalación de mobiliario que requiere la ADR para las Unidades Técnicas territoriales y la Sede Central.
Adicionalmente, el 14 de enero de 2021 la Secretaría General allegó los informes realizados por Obra  para cada uno de los cortes  (corte 1, corte 2 y corte 3) en donde se evidencia las actas parciales y las memorias de cantidades de la ejecución de las actividades planteadas;  en el capítulo denominado: SEÑALIZACIÓN se incluye la instalación de lenguaje Braille en las UTTs, y de acuerdo a las intervenciones de Obra civil en cada UTT se incluyen las actividades que se realizaron en cada una. En cada uno de los informes se evidencia las actividades desarrolladas tanto en el informe mensual, como en los informes semanales, según las necesidades manifestadas en cada UTT. Adicional se anexa el documento denominado: INFORME ACCESIBILIDAD 2020 en donde se describe el proceso del contrato de Obra y las actividades ejecutadas.</t>
  </si>
  <si>
    <t>Dar cumplimiento al Manual de Contratación y Supervisión de la ADR en lo relacionado a los Comités de Estructuración y Evaluación</t>
  </si>
  <si>
    <t>La Vicepresidencia de Integración Productiva informó lo siguiente:
Se realizará actualización de los estudios y diseños del Proyecto Tesalia - Paicol en el marco del Contrato 225 de 2016, suscrito con FINDETER. De lo anterior se allega Copia de otrosí N° 4 del Contrato 225 de 2016 (adición e inclusión de proyectos, incluyendo Tesalia - Paicol).
Por otra parte, se suministró Anexo "Especificaciones Técnicas del Proyecto Tesalia", presentado por la Vicepresidencia de Integración Productiva a FINDETER para el proceso precontractual para la actualización de estudios y diseños del proyecto.
Se informó que anteriormente, no se había contado con los recursos para la actualización de los estudios y diseños del Proyecto Tesalia. Hasta el mes de diciembre de 2019, mediante adición realizada al Contrato 225 de 2016, se destinaron recursos para ello, por lo cual este año se elaboró el anexo de especificaciones técnicas, en el cual se incluye el requerimiento en relación a preservar las estructuras de drenaje construidas cuando se reanude la terminación del distrito de riego y se instalen las tuberías faltantes y lo relacionado a las juntas del canal C1.
La actividad  se centra lo siguiente; la convocatoria PAF-ADR-C-012-2020 que tiene por objeto contratar la “VERIFICACIÓN, COMPLEMENTACIÓN, ACTUALIZACIÓN Y ELABORACIÓN DE ESTUDIOS Y DISEÑOS DETALLADOS PARA LA CULMINACIÓN DEL PROYECTO DE ADECUACIÓN DE TIERRAS DE MEDIANA ESCALA TESALIA – PAICOL, MUNICIPIOS DE TESALIA Y PAICOL, DEPARTAMENTO DEL HUILA”, fue adjudicado al CONSORCIO DISEÑOS TP.    Dentro del ajuste los estudios y diseños del proyecto Tesalia Paicol, se efectuará la actualización de las especificaciones Técnicas que permitan preservar las estructuras existentes construidas, de acuerda a la normatividad en construcción (NSR -10) y a su vez serán tenidas en cuenta en el proceso constructivo cuando se reanude la terminación del distrito de riego.</t>
  </si>
  <si>
    <t>Una vez analizado el soporte allegado para la presente acción, se considera que se cumplió con la acción de mejoramiento propuesta. De lo anterior es preciso señalar que el presente hallazgo debe continuar siendo objeto de seguimiento hasta validar la efectividad de las acciones ejecutadas.</t>
  </si>
  <si>
    <t>La Secretaria General allegó a la Oficina de Control Interno memorando 20206100017593 del 25 de junio de 2020, en la cual manifiestan que esta dependencia ha adelantado las gestiones que permitan recopilar la información que ha sido requerida a fin de identificar e individualizar los predios que conforman del Distrito de ADT María La Baja, situación que ha sido evidenciada por la Oficina de Control Interno a través de los distintos soportes documentales aportados. De igual forma se resaltan las dificultades presentadas en recopilación de toda la información para la identificación de los treinta y dos (32) predios que conforman el Distrito, a causa de omisión de datos en la transferencia realizada por el extinto INCODER a la ADR.
En dicho informe se enfatiza que al corte del presente seguimiento, se ha realizado la identificación e individualización de dos (2) predios de los treinta y dos (32) bienes inmuebles relacionados en el acto administrativo de transferencia. De los treinta (30) predios restantes, la información aportada ha  sido insuficientes, por lo cual ha sido necesario requerir información adicional que hasta el momento no ha sido suministrada ya sea por la Oficina de Registro de Instrumentos Públicos de Cartagena o por la Secretaría de Hacienda del municipio de María La Baja, situación que no puede ser atribuida a la Agencia de Desarrollo Rural – ADR
Se recalca además, que estas actividades de identificación e individualización de predios se han adelantado por parte de la Agencia de Desarrollo Rural – ADR, sobre los bienes inmuebles ubicados en los 15 Distritos de Adecuación de Tierras, en los 3 Proyectos Estratégicos
Nacionales, en las Unidades Técnicas Territoriales Nos. 2, 6, 8, 9 y 11, así como en la sede central, relacionando los avances que se tienen al respecto.
A partir de lo anterior, la Oficina de Control Interno deduce que se ha gestionado la recopilación de la información necesaria para el saneamiento de los predios de Distrito de ADT María la Baja para el perfeccionamiento de transferencia de los mismos a favor de la ADR, y actividades similares con los bienes inmuebles de UTTs, Sede Central y los 18 distritos de Riego (incluidos los proyectos estratégicos).</t>
  </si>
  <si>
    <t>La Secretaría General remitió a la Vicepresidencia de Integración productiva con memorando No.20206100017203 del 24/06/2020, los informes  No.1 y No. 2 de las actividades realizadas en el marco del hallazgo 41 del plan de mejoramiento suscrito para el hallazgo 41, comunicado mediante informe de auditoría CGR-CDSA No.864 de 2018.
Adicionalmente, mediante memorando ADR N° 20206100034863 del 19 de noviembre de 2020, la Secretaría general allegó a la Oficina de Control Interno el "informe Final del Inventario predial de inmuebles ubicados en el DAT María La Baja con Titularidad de dominio a cargo de la ADR, del extinto INCODER o sus entidades antecesoras", precisando además que las gestiones adelantadas por la entidad para identificar e individualizar predios, no solo se ha enmarcado en el distrito de Adecuación de Tierras de María La Baja, si no que esta actividad se ha extendido para los 15 distritos de adecuación de tierras y los 3 proyectos estratégicos que fueron entregados a la ADR.</t>
  </si>
  <si>
    <r>
      <t xml:space="preserve">La Secretaría General allegó como soporte de la ejecución de la presente acción, lo siguiente:
1. Memorando No. 20196100027363 de fecha 19/07/2019 solicitud de inclusión para la celebración  de contratos de AOC Distrito de adecuación de tierras.
2. Memorando No.20206100009823 del 10/03/2020 con destino a la VIP - Solicitud de información.
3, Ficha EBI Guía Operativa Proyecto de Inv. DAT - Avalúos.
4. - Avalúos - Ficha EBI Proyecto ADT Solicitud Recursos 2020.
5. Mesa de trabajo de fecha 05/03/2019   adelantada con la Oficina de Planeación de la ADR y del Ministerio de Agricultura para la presentación del Proyecto de inversión de 2019 - anteproyecto año 2020.
</t>
    </r>
    <r>
      <rPr>
        <b/>
        <sz val="8"/>
        <rFont val="Calibri"/>
        <family val="2"/>
        <scheme val="minor"/>
      </rPr>
      <t xml:space="preserve">Nota: </t>
    </r>
    <r>
      <rPr>
        <sz val="8"/>
        <rFont val="Calibri"/>
        <family val="2"/>
        <scheme val="minor"/>
      </rPr>
      <t>Es necesario tener en cuenta que el Plan de mejora fue presentado en los meses de junio-julio de 2019, es decir cuando se estaban gestionando aún a través de la Oficina de Planeación de la ADR el Proyecto de Inversión para la vigencia 2020. Al momento de ser aprobado el proyecto de inversión, éste pasa a ser competencia del área, es decir  de la Vicepresidencia de Integración Productiva a través de la Dirección de Adecuación de Tierras. Por lo tanto, el requerimiento que se elaboró el 10/03/2020 - No.20206100009823, se remitió a la VIP que para la vigencia 2020 era el área competente para suministrar la información relacionada con el presupuesto para la contratación o suscripción de convenios para el proceso de avalúos de los DAT. Así, se remiten las Fichas EBI donde consta el presupuesto aprobado para este concepto y la solicitud de recursos presentada ante el DNP. Así mismo es pertinente señalar que estos recursos se encuentran bloqueados por el Ministerio de Hacienda y Crédito Público.
6. Como actuaciones tendientes a constatar los compromisos para el levantamiento de inventarios. la ADR suscribió el contrato No.7002020 con el fin de adelantar el proceso de avalúo de las Unidades Técnicas Territoriales y cuyo objeto recayó en "Contratar el servicio para realizar los avalúos de los inmuebles de las unidades técnicas territoriales de propiedad de la ADR." con vencimiento a fecha 23 de noviembre de 2020. (Se adjunta contrato)
7. En cumplimiento se han adelantado actuaciones tales como: i) Elaboración de cronograma y realización de visitas a UTT´s y, ii) Entrega del primer informe (avance) en la elaboración de los avalúos. (Se adjuntan constancias)</t>
    </r>
  </si>
  <si>
    <t>La Secretaría General reportó como avances de la presente actividad:
1.) Memorando No.20196100027363 con destino a VIP - Solicitud de inclusión de información para la celebración de contratos AOC - Distrito de Adecuación de Tierras María La Baja.
2.) Memorando No.20196100027353 con destino a Vicepresidencia de Gestión Contractual - Solicitud de inclusión de información para la celebración de contratos AOC - Distrito de Adecuación de Tierras María La Baja.
3.) Se gestionó ante el DNP la destinación de recursos para la elaboración de los avalúos de los DAT. Para el efecto se aportan las ficha EBI Guía Operativa Proyecto de Inv. DAT - Avalúos y EBI Proyecto ADT Solicitud Recursos 2020. 
4.) En cuanto a los procesos de contratación de las AOM para adelantar los procesos de avalúos, el plan piloto de esta acción se presentó con los Proyectos de Rio Ranchería y Triángulo del Tolima. Para el efecto se elaboró el memorando 20206000015523 del 04 de junio de 2020, por medio del cual se solicitó a la Vicepresidencia de Integración Productiva, la documentación, los avances y/o los avalúos de la infraestructura ubicada en estos Proyectos Estratégicos Nacionales.
Estos avalúos serían realizados con cargo a los contratos de prestación de servicios Nos.439 y 440 de 2019 suscritos entre la Agencia de Desarrollo Rural y el Consorcio ADR, de conformidad con el numeral 2.1.10 del anexo técnico 1A para el caso del Distrito de Adecuación de Tierras Proyecto Río Ranchería y el numeral 2.3.1, literal V del anexo técnico 1B del Distrito de Adecuación de Tierras Proyecto Triángulo del Tolima.
5) En cumplimiento a las obligaciones contractuales de los contratos 439 y 440 de 2019, relacionados con el avaluó de los Proyectos Triángulo del Tolima y Río Ranchería, se  informó que se cuentan con avances parciales que corresponden a los informes provisionales entregados. De lo cual se indicó que es necesario tener en cuenta que el informe final del proceso de avalúos para estos Proyectos Estratégicos no ha sido entregado por el contratista teniendo en cuenta que el proceso se encuentra en su etapa liquidatoria y la entrega final de este insumo esta enmarcada dentro de la liquidación de estos contratos para lo cual se tiene un lapso de 4 meses.
6. Para adelantar el proceso de avalúo de los Distritos de Adecuación de Tierras, la Dirección de Adecuación de Tierras incluyó en la “Ficha EBI” del Departamento Nacional de Planeación – DNP – y en la Guía Operativa de la solicitud de recursos para la vigencia 2020, las actividades denominadas i) "Realizar la administración de distritos de propiedad del estado mediante operador o de forma directa" por valor de SIETE MIL CIENTO VEINTICINCO MILLONES SETECIENTOS VEINTITRES MIL SOCIENTOS CUARENTA PESOS M/TE ($7.125.723.240) con el producto denominado "servicio de administración, operación y conservación de distritos de propiedad del estado" y ii) “Realizar la administración de distritos de propiedad del estado mediante operador o de forma directa" por valor de SEIS MIL TRESCIENTOS SEIS MILLONES CIENTO VEINTITRES MIL OCHOCIENTOS CUARENTA PESOS M/CTE ($6.306.123.840) con el producto denominado “servicio de administración, operación y conservación de distritos de propiedad del estado", los recursos solicitados para el avalúo de los Distritos de Pequeña, Mediana y Gran Escala, por valor de MIL QUINIENTOS TREINTA Y SEIS MILLONES DE PESOS M/CTE ($1.536.000.000) y MIL QUINIENTOS TREINTA Y SEIS MILLONES DE PESOS M/CTE ($1.536.000.000) respectivamente.
No obstante, es pertinente señalar que los recursos para el proceso de avalúos de estos Distritos no se han ejecutado teniendo en cuenta que se encuentran afectados por el bloqueo de recursos de los proyectos de inversión.</t>
  </si>
  <si>
    <t>La Oficina de Control Interno, a través de la información suministrada como evidencia, observó que se realizó seguimiento a la solicitud de recursos para avalúos, a través de la solicitud de inclusión de esta actividad en los contratos de Administración, Operación y Conservación de Distritos de Adecuación de Tierras, así como  solicitud dirigida a la Vicepresidencia de integración Productiva, solicitando información respecto al rubro aprobado para avalúos de distritos de adecuación de tierras en la vigencia 2020 e informar sobre la existencia de cronograma para el desarrollo de actividades; no obstante no se tiene respuesta al respecto.
Se hizo  mención a los recursos solicitados para la vigencia 2020 a través de la ficha EBI y Guía operativa de la Dirección de Adecuación de Tierras, en la que, dentro de la Administración, Operación y Conservación de los Distritos de Adecuación de Tierras se destinaba una valor específico para la realización de avalúos; no obstante se indicó que este valor no se ha ejecutado, a causa de los bloqueos presupuestales que se les realizó a los proyectos de inversión.
Es importante resaltar que la ADR ha gestionado como plan piloto la realización de avalúos a través de la contratación de Administración, Operación y Mantenimiento de los proyectos estratégicos Triángulo del Tolima y Río Ranchería, lo cual se encuentra plasmado dentro del anexo  1B (Triángulo Tolima) y  técnico 1A (Ranchería), de los contratos 439y 440 de 2019, respectivamente, de lo cual se allegó soporte de avances parciales sobre las actividades realizadas, las cuales se deben entregar formalmente en el proceso de liquidación de mencionados contratos.
Si bien se observan gestiones encaminadas a la realización de avalúos de los Distritos de Adecuación de Tierras, producto de lo cual ya se evidencia un plan piloto en proceso, esta Oficina considera procedente continuar con el seguimiento al presente hallazgo, hasta tanto se evidencien el cumplimiento de las acciones que se encuentran en proceso y se obtenga algún alternativa y/o evidencia respecto a los avalúos a los demás  Distritos de Adecuación de Tierra, priorizando María la Baja.</t>
  </si>
  <si>
    <r>
      <t xml:space="preserve">La Secretaria General allegó a la Oficina de Control Interno memorandos 20206100017583 y 20206100017593 del 25 de junio de 2020, a través de los cuales se allegan dos informes con los resultados de las gestiones adelantadas respecto a la presente acción, relacionada con el predio donde se ubica la sede administrativa del Distrito María La Baja, de lo cual se expuso lo siguiente:
</t>
    </r>
    <r>
      <rPr>
        <b/>
        <sz val="8"/>
        <rFont val="Calibri"/>
        <family val="2"/>
        <scheme val="minor"/>
      </rPr>
      <t>Numeral 5, INFORME N° 1:</t>
    </r>
    <r>
      <rPr>
        <sz val="8"/>
        <rFont val="Calibri"/>
        <family val="2"/>
        <scheme val="minor"/>
      </rPr>
      <t xml:space="preserve">
</t>
    </r>
    <r>
      <rPr>
        <i/>
        <sz val="8"/>
        <rFont val="Calibri"/>
        <family val="2"/>
        <scheme val="minor"/>
      </rPr>
      <t xml:space="preserve">(...)se ha identificado la existencia del predio identificado con la cédula catastral No. 000000050044000 denominado predio PEPE donde actualmente funciona la sede administrativa de la Asociación de usuarios del Distrito de Adecuación de Tierras de María La Baja (...).
De conformidad con la información recaudada, este predio no tiene un folio de matrícula inmobiliaria que lo identifique y se desconoce el documento por medio del cual el extinto INCORA adquirió los derechos de domino y posesión sobre dichas instalaciones y terrenos.
Debe adelantarse por parte de la Agencia de Desarrollo Rural – ADR, el proceso de adjudicación de baldíos ante la agencia Nacional de Tierras – ANT. Para ello, se ha solicitado a la Dirección de Adecuación de Tierras el insumo que permita adelantar esta solicitud.
</t>
    </r>
    <r>
      <rPr>
        <b/>
        <sz val="8"/>
        <rFont val="Calibri"/>
        <family val="2"/>
        <scheme val="minor"/>
      </rPr>
      <t>Numeral 1, INFORME N° 2</t>
    </r>
    <r>
      <rPr>
        <sz val="8"/>
        <rFont val="Calibri"/>
        <family val="2"/>
        <scheme val="minor"/>
      </rPr>
      <t xml:space="preserve">
</t>
    </r>
    <r>
      <rPr>
        <i/>
        <sz val="8"/>
        <rFont val="Calibri"/>
        <family val="2"/>
        <scheme val="minor"/>
      </rPr>
      <t xml:space="preserve">"Conclusión: El predio donde se encuentran ubicadas las ocho (8) edificaciones presuntamente abandonadas, ubicadas en el Distrito de Adecuación de Tierras María La Baja no hacen parte, desde el punto de vista contable y financiero, de los activos de la Entidad, en la medida en que no fueron transferidos a través de la Resolución No.01415 de 2016 o por acto administrativo de transferencia anterior o posterior al mismo.
Estas instalaciones, o el predio y/o predios donde fueron construidas, no cuentan con un folio de matrícula inmobiliaria que permita adelantar el saneamiento de los derechos de dominio. Así mismo se desconoce la escritura pública con la cual el extinto INCORA adquirió este predio o estas instalaciones, por lo que se infiere que este predio no existe jurídicamente, sin perjuicio de tener referencia catastral.
Es importante resaltar que si bien el informe entregado por la Contraloría General de la República da cuenta un posible deterioro ante la existencia de predios en estado de abandono, estos bienes no hacen parte de los activos de la entidad y por lo tanto la responsabilidad sobre el mismo y los efecto económicos que ello implica, no pueden recaer sobre los activos de la Agencia de Desarrollo Rural – ADR, más aún, cuando no hay evidencia del estado en que presuntamente estas instalaciones fueron entregadas por el extinto INCODER en el marco de su proceso liquidatorio".
</t>
    </r>
    <r>
      <rPr>
        <sz val="8"/>
        <rFont val="Calibri"/>
        <family val="2"/>
        <scheme val="minor"/>
      </rPr>
      <t xml:space="preserve">
A partir de lo anterior, la Oficina de Control Interno deduce que, no existiría la situación de hecho que generó el hallazgo respecto a la afectación contable, financiera y jurídica para la ADR a causa del estado de este predio, por cuanto el mismo no fue transferido a la Entidad y  no se encontró documentación que acredite la existencia jurídica del predio. Adicionalmente, Se observó que mediante memorando 20203300019503  de fecha 10 de julio de 2020, la Vicepresidencia de Integración Productiva allegó soporte del acuerdo de pago suscrito por el DAT de María La Baja, así como copia de recibos de pago de fecha 21 de agosto de 2019, 26 de noviembre de 2019, lo cual sustenta el cumplimiento y efectividad de la acción propuesta.</t>
    </r>
  </si>
  <si>
    <r>
      <t xml:space="preserve">La oficina de Control Interno observó la ejecución de la presente acción. De igual forma, al respecto es importante tener presente lo descrito en el informe de actividades N° 1 suministrado como evidencia de la gestión frente a este hallazgo, en el cual se indicó en su numeral 5, lo siguiente:
</t>
    </r>
    <r>
      <rPr>
        <i/>
        <sz val="8"/>
        <rFont val="Calibri"/>
        <family val="2"/>
        <scheme val="minor"/>
      </rPr>
      <t xml:space="preserve">"(...)se ha identificado la existencia del predio identificado con la cédula catastral No. 000000050044000 denominado predio PEPE donde actualmente funciona la sede administrativa de la Asociación de usuarios del Distrito de Adecuación de Tierras de María La Baja (...).
De conformidad con la información recaudada, este predio no tiene un folio de matrícula inmobiliaria que lo identifique y se desconoce el documento por medio del cual el extinto INCORA adquirió los derechos de domino y posesión sobre dichas instalaciones y terrenos.
Debe adelantarse por parte de la Agencia de Desarrollo Rural – ADR, el proceso de adjudicación de baldíos ante la agencia Nacional de Tierras – ANT. Para ello, se ha solicitado a la Dirección de Adecuación de Tierras el insumo que permita adelantar esta solicitud".
</t>
    </r>
    <r>
      <rPr>
        <sz val="8"/>
        <rFont val="Calibri"/>
        <family val="2"/>
        <scheme val="minor"/>
      </rPr>
      <t>Con lo anterior, la Entidad concluye en que ante la "no existencia" jurídica del predio, proceden gestiones ante la Agencia Nacional de Tierras para adquirir los derechos de posesión del predio a favor de la ADR, para cual en su informe N° 2 indica que se esta en proceso de recopilación de la información para dicha gestión.</t>
    </r>
  </si>
  <si>
    <r>
      <t xml:space="preserve">
Partiendo de la debilidades encontradas en la ejecución de los PIDAR, se emitió circulares ADR N° 112 del 24 de septiembre de 2019 y 116 del 27 de septiembre de 2019, con lineamientos y directrices para el mejoramiento continuo en el procedimiento de implementación, focalizando las acciones a seguir con el fin de que se garanticen la instancias y funciones previstas en los comités técnicos 
Adicionalmente, con el fin de preciar acciones que  apoyen el seguimiento y control en la ejecución de los convenios de cooperación internacional, La Vicepresidencia de Gestión Contractual informó que la Agencia de Desarrollo Rural expidió la Resolución 487 de 2019 con la cual se adoptó el</t>
    </r>
    <r>
      <rPr>
        <i/>
        <sz val="8"/>
        <rFont val="Calibri"/>
        <family val="2"/>
        <scheme val="minor"/>
      </rPr>
      <t xml:space="preserve"> “Manual de Supervisión de Convenios de Cooperación Internacional Suscritos por la Agencia de Desarrollo Rural”</t>
    </r>
    <r>
      <rPr>
        <sz val="8"/>
        <rFont val="Calibri"/>
        <family val="2"/>
        <scheme val="minor"/>
      </rPr>
      <t>, así mismo se realizó la socialización del mencionado manual a través de capacitación realizada el 26 de agosto de 2019 por el Vicepresidente de Gestión Contractual a los directores de las UTTs y a nivel nacional mediante capsula informativa dirigida a todos los funcionarios y colaboradores.
Por otra parte, se allegó como soporte de la ejecución de los PIDAR aprobados con resolución 543, 505, 240, 139, 637 y 724 los  Informes de seguimiento PIDAR  con corte a 25 de octubre de 2020.</t>
    </r>
  </si>
  <si>
    <t>Debilidades en el seguimiento a la ejecución de los  PIDAR aprobados con resolución 543, 505, 240, 139, 637 y 724 revisados por CGR</t>
  </si>
  <si>
    <t>La Dirección de Asistencia Técnica allegó soporte de veintisiete (27) Planes Departamentales de Extensión Agropecuaria - PDEA, así como las ordenanzas que donde se adoptan los mismos, en los que, que además de haberles apropiado recursos de la ADR, se efectuó el acompañamiento a la Secretarias de Agricultura Departamentales en su formulación.
Adicional a lo anterior se allegó soportes del acompañamiento brindado por la ADR, a través de sus UTTs, en el proceso de formulación de los PDEA de los 32 departamentos.</t>
  </si>
  <si>
    <t xml:space="preserve">La Dirección de Asistencia Técnica allegó soporte de veintisiete (27) Planes Departamentales de Extensión Agropecuaria - PDEA, así como las ordenanzas que donde se adoptan los mismos. </t>
  </si>
  <si>
    <r>
      <t>La Vicepresidencia de Integración Productiva manifestó que se conformó equipo para  continuar la estructuración del programa, para lo cual allegó copia de correo electrónico del 15 de agosto de 2019, a través del cual se comunica el equipo de trabajo designado para la FORMULACIÓN DEL PROGRAMA DE FORTALECIMIENTO Y ACOMPAÑAMIENTO PARA LAS ASOCIACIONES DE USUARIOS .
Adicionalmente se informó que se estructuró el documento  "PROGRAMA DE FORTALECIMIENTO Y ACOMPÑAMIENTO PARA ASOCIACIONES DE USUARIOS DE DISTRITOS DE ADECUACIÓN DE TIERRAS", el cual se encuentra en revisión.
Adicionalmente, en el mes de agosto de 2020 se informó que</t>
    </r>
    <r>
      <rPr>
        <i/>
        <sz val="8"/>
        <rFont val="Calibri"/>
        <family val="2"/>
        <scheme val="minor"/>
      </rPr>
      <t xml:space="preserve"> "La Dirección de Adecuación de Tierras inició ajuste de documento sobre el contenido  alcance del Programa de Fortalecimiento y Acompañamiento para las Asociaciones de Usuarios de Distritos de Adecuación de Tierras -PFA ASODAT. De igual forma, se realizó mesa de trabajo con profesionales de la Dirección de Participación y Asociatividad, en pro de consolidar y culminar dicho documento para su aprobación y ejecución", </t>
    </r>
    <r>
      <rPr>
        <sz val="8"/>
        <rFont val="Calibri"/>
        <family val="2"/>
        <scheme val="minor"/>
      </rPr>
      <t>de lo cual se aportó soportes de la reunión realizada a través de la plataforma Teams.</t>
    </r>
  </si>
  <si>
    <t>La Dirección de Adecuación de Tierras se encuentra actualizando la información de usuarios de las asociaciones de usuarios de distritos de adecuación de tierras en el aplicativo de gestión que implementó la Agencia para esta área.
Se hizo entrega del avance del consolidado de las asociaciones de usuarios, así como se allegó link de acceso al aplicativo donde se puede evidenciar el consolidado de asociaciones de usuarios de Distritos de Adecuación de Tierras Registradas.</t>
  </si>
  <si>
    <t xml:space="preserve">La Vicepresidencia de integración Productiva suministró como evidencia lo siguiente:
En el 2019 se realizó ajuste al procedimiento PR-IMP-001 "EJECUCIÓN DE LOS PROYECTOS INTEGRALES DE DESARROLLO AGROPECUARIO Y RURAL CON ENFOQUE TERRITORIAL EN EL MARCO DE CONVENIOS DE COOPERACIÓN", el cual fue aprobado en el Sistema Integrado de Gestión el 23-dic-2019 en su versión 8, así como la adopción del procedimiento PR-IMP-002 "EJECUCIÓN DE LOS PROYECTOS INTEGRALES DE DESARROLLO AGROPECUARIO Y RURAL CON ENFOQUE TERRITORIAL A TRAVÉS DE MODALIDAD DIRECTA" aprobado el 4 de diciembre de 2019, en ellos se realizaron las siguientes precisiones respecto a las modificaciones y/o ajustes de los PIDAR:
1. En el numero 5.7. MODIFICACIONES A LOS PIDAR del procedimiento PR-IMP-001, se establecen los lineamiento para  realizar ajustes de los PIDAR. Estas acciones deben ser realizadas y verificadas por el UTT.
2. En el numeral 5.5. AJUSTES, CONDICIÓN RESOLUTORIA Y LIBERACIÓN DE RECURSOS del  procedimiento PR-IMP-002, se establecen los lineamiento para  realizar ajustes de los PIDAR. Es importante precisar que estas acciones deben ser realizadas y verificadas por el supervisor del PIDAR.
</t>
  </si>
  <si>
    <r>
      <t>El 23 de diciembre de 2019, se aprobó la versión 8 del procedimiento PR-IMP-001 - "EJECUCIÓN DE LOS PROYECTOS INTEGRALES DE DESARROLLO AGROPECUARIO Y RURAL CON ENFOQUE TERRITORIAL EN EL MARCO DE CONVENIOS DE COOPERACIÓN" y el 4 de octubre de 2019 se aprobó la versión 1 del PROCEDIMIENTO PR-IMP-002 "EJECUCIÓN DE LOS PROYECTOS INTEGRALES DE DESARROLLO AGROPECUARIO Y RURAL CON ENFOQUE TERRITORIAL A TRAVÉS DE MODALIDAD DIRECTA".
1. En la actividad No. 10 - "Elaborar informe de verificación de actividades de la ejecución" del desarrollo del procedimiento PR-IMP-001 -EJECUCIÓN DE LOS PROYECTOS INTEGRALES DE DESARROLLO AGROPECUARIO Y RURAL CON ENFOQUE TERRITORIAL EN EL MARCO DE CONVENIOS DE COOPERACIÓN, se establece</t>
    </r>
    <r>
      <rPr>
        <i/>
        <sz val="8"/>
        <rFont val="Calibri"/>
        <family val="2"/>
        <scheme val="minor"/>
      </rPr>
      <t xml:space="preserve"> "Se debe elaborar de acuerdo con el formato de Seguimiento a la Ejecución y presentar un informe mensual de verificación de actividades de la ejecución. Los supervisores de los convenios o sus apoyos revisan los informes y emiten las observaciones pertinentes mediante correo electrónico, para el ajuste del informe definitivo, cuando se requiera".</t>
    </r>
    <r>
      <rPr>
        <sz val="8"/>
        <rFont val="Calibri"/>
        <family val="2"/>
        <scheme val="minor"/>
      </rPr>
      <t xml:space="preserve">
2. En la actividad No. 17 - "Seguimiento a la Ejecución" del procedimiento PR-IMP-002 -EJECUCIÓN DE LOS PROYECTOS INTEGRALES DE DESARROLLO AGROPECUARIO Y RURAL CON ENFOQUE TERRITORIAL A TRAVÉS DE MODALIDAD DIRECTA, se establece </t>
    </r>
    <r>
      <rPr>
        <i/>
        <sz val="8"/>
        <rFont val="Calibri"/>
        <family val="2"/>
        <scheme val="minor"/>
      </rPr>
      <t>"El Director de la Unidad Técnica Territorial remitirá el día 25 de cada mes el informe consolidado de avance del proyecto a la Vicepresidencia de Integración Productiva quien: consolida la información, analiza las dificultades, y da directrices respecto del procedimiento.  Vicepresidencia de Integración Productiva, articula acciones con la Dirección de Seguimiento y Control".</t>
    </r>
  </si>
  <si>
    <t xml:space="preserve">
El 23 de diciembre de 2019, se aprobó la versión 8 del procedimiento "EJECUCIÓN DE LOS PROYECTOS INTEGRALES DE DESARROLLO AGROPECUARIO Y RURAL CON ENFOQUE TERRITORIAL EN EL MARCO DE CONVENIOS DE COOPERACIÓN" (PR-IMP-001), en el cual se puede observar en los numeral 5.6 y 5.7, los requisitos levar a cabo ajustes y/o modificaciones a los proyectos, dentro de lo cual se evidenció que en el numeral 5.6.1,  se establecen los lineamiento para  realizar ajustes del plan de inversión. La Vicepresidencia de Integración Productiva manifiesta que estas acciones deben ser realizadas y verificadas por el UTT.
En el numeral 5.5.1.1. Ajustes que deben ser presentados a consideración del Comité Técnico de Gestión Local del  procedimiento PR-IMP-002 -EJECUCIÓN DE LOS PROYECTOS INTEGRALES DE DESARROLLO AGROPECUARIO Y RURAL CON ENFOQUE TERRITORIAL A TRAVÉS DE MODALIDAD DIRECTA (adoptado el 4 de octubre de 2020), se establecen los lineamiento para  realizar ajustes del plan operativo de inversión. Es importante precisar que estas acciones deben ser realizadas y verificadas por el supervisor del PIDAR.</t>
  </si>
  <si>
    <t>Apoyo en la construcción de documento técnico y Resolución del Plan Nacional para apoyar y consolidar la Generación de Ingresos de la Economía Campesina, Familiar y Comunitaria</t>
  </si>
  <si>
    <t>Se anexa copia de la Resolución 000209 del 1  de septiembre de 2020 con el cual se adopta el Plan Nacional para apoyar y consolidar la Generación de ingresos de la economía campesina, familiar y comunitaria, formulado en cumplimiento de los establecido en el punto 1.3.3.3. del Acuerdo Final de Paz, documento en el que la ADR participo en su construcción.</t>
  </si>
  <si>
    <t>La Oficina de Control Interno obtuvo copia de la Resolución 000209 del 1 de septiembre de 2020 expedida por el MADR; "Por la cual se adopta el Plan Nacional para Apoyar y Consolidar la Generación de Ingresos de la Económica Campesina, Familiar y Comunitaria, formulado en cumplimiento de lo establecido en el Punto 1.3.3.3 del Acuerdo final de Paz".
En el anexo a la citada Resolución, se observó que en  el numeral 6.1. "Mejorar el entorno institucional y la generación de ingresos a partir del emprendimiento rural", en la Línea 2 – "Fortalecimiento de los mecanismos de intervención para el emprendimiento rurales nuevos y existentes",  lo siguiente:
"(L2 – E3) Tercero, el Ministerio de Agricultura y Desarrollo Rural en articulación con la Agencia de Desarrollo Rural y la Agencia Nacional de Tierras, en el marco de la provisión de recursos de capital semilla no reembolsables que permitan el arranque exitoso de los proyectos productivos de los beneficiarios y beneficiarias de acceso a tierras, establecerán a diciembre de 2020, la Ruta para Facilitar la Cofinanciación de Proyectos Integrales de Desarrollo Agropecuario Rural para beneficiarios del Decreto Ley 902 de 2017".
Analizado lo anterior, si bien se cumple con la meta propuesta, es preciso indicar que para la situación objeto de hallazgo por parte de la CGR, el documento adoptado mediante Resolución 209 de 2020 expedido por el MADR, indica que a diciembre 2020 se debía contar con  la Ruta para Facilitar la Cofinanciación de Proyectos Integrales de Desarrollo Agropecuario Rural para beneficiarios del Decreto Ley 902 de 2017, por lo cual, a fin de validar la efectividad de las acciones ejecutadas, se hace necesario indicar si se cuenta con soporte que acredite ya se tiene este insumo.</t>
  </si>
  <si>
    <t>Cumplimiento en la realización de monitorios de agua superficial en las condiciones establecidas en las Resoluciones Nos. 01146 del 1 de julio de 2020 y 1534 del 15 de septiembre de 2020 proferidas por la Autoridad Nacional de Licencias Ambientales - ANLA.</t>
  </si>
  <si>
    <t xml:space="preserve">La Vicepresidencia de Integración Productiva allegó  Informe técnico el cual se evidencia a partir del capítulo 5.2 que la tubería a no cuenta con la calidad para su servicio.  Igualmente se indica que el costo de traslado supera los 300 millones de pesos, el cual no se garantiza un costo beneficio puesto que la tubería ya no cuenta con las garantías. </t>
  </si>
  <si>
    <t>Fortalecer el proceso de facturación, mediante la contratación del personal necesario e idóneo, en las UTTs, para su ejecución en forma integral</t>
  </si>
  <si>
    <t>Obsolescencia del software de facturación</t>
  </si>
  <si>
    <t>Fortalecer el proceso de cartera, en lo relacionado con el recaudo e  identificación de los ingresos (consignaciones) de los usuarios de los distintos distritos de adecuación de tierras administrados por la ADR</t>
  </si>
  <si>
    <t>Fortalecer el proceso de facturación, mediante la contratación del personal necesario e idóneo, en el nivel central - Cartera-,  para su ejecución de forma integral</t>
  </si>
  <si>
    <t>No se reporta con periodicidad la información financiera del contrato al área de Contabilidad</t>
  </si>
  <si>
    <t>Frente a los avances reportados para la presente, la oficina de Control interno considera que se cumplió con la meta propuesta, al verificar que el Acta de la reunión realizada entre supervisor, contadora y FINDETER,  contempla los temas propuestos dentro de la acción. Por otra parte se observó  que el Acta carece de las firmas de los participantes, o en su defecto, hace falta la evidencia que soporte la realización de esta.</t>
  </si>
  <si>
    <t xml:space="preserve">No se reporta con periodicidad la información financiera del contrato al área de Contabilidad </t>
  </si>
  <si>
    <t xml:space="preserve">Conciliar la información reportada por la supervisora del contrato frente a la  registrada por el área contable
</t>
  </si>
  <si>
    <t>La Vicepresidencia de Integración Productiva informó que:
• se realizó reunión el 21/08/2020 en la cual se realizó concertación para fortalecer la información de los informes de progreso financiero realizados por el Cooperante UNODC,en busca de evidenciar de manera más clara los recursos ejecutados, para remitir reporte a la Dirección Administrativa y Financiera de la ADR.
• Se realizó reunión el 14/10/2020 en el cual se realizó socialización de los  ajustes y mejoras a los reportes de progreso financiero realizados por el Cooperante UNODC, con el fin de evidenciar de manera más clara  los recursos ejecutados.
En dichas reuniones se acordó:
1. Incluir reporte de contrapartida (avance y ejecución)
2. Desagregar mes a mes compras de activos de cada PIDAR.
3. Agregar la descripción o explicación de los movimientos financieros en el mes con cargo a los PIDAR.
4. Se remiten los informes de progreso financiero desde el Vicepresidente de integración Productiva mediante correo electrónico a la Dirección Administrativa y Financiera de la ADR mensualmente, con el fin de que se realice la amortización de gasto.</t>
  </si>
  <si>
    <t>Se observó actas de reunión del 21 de agosto y 14 de octubre de 2020, cuyo objetivo se enmarcaba en buscar fortalecer la información presentada en los informes de progreso financiero realizados por el Cooperante UNODC, con el fin de evidenciar de manera más clara los recursos ejecutados, acordando la periodicidad e información requerida para el reporte al área Financiera.
De lo anterior es preciso señalar que no se observó la participación de personal del área financiera ni de la vicepresidencia de Gestión Contractual en las reuniones realizadas como se propuso en la acción, la cual es necesaria para definir los requisitos de la información a reportar a fin de evitar inconsistencias y/o reprocesos.
Adicionalmente, en dichas mesas se habló exclusivamente de los convenios suscritos con UNODC, por lo cual no se tiene certeza de como se surtirá el reporte de lo relacionado con los convenios suscritos con FAO (periodicidad, información requerida, etc.),  lo cual se hace indispensable ya que el hallazgo habla sobre los dos cooperantes.</t>
  </si>
  <si>
    <t>No se documentaron las acciones realizadas respecto del seguimiento del desembolso de los recursos para la ejecución de los PIDAR.</t>
  </si>
  <si>
    <t>No se documentaron las acciones realizadas respecto del seguimiento del desembolso de los recursos para la ejecución de los PIDAR</t>
  </si>
  <si>
    <t>Emitir una circular con los lineamientos para realizar el seguimiento a la actualización de información en la herramienta de gestión de proyectos de forma periódico.</t>
  </si>
  <si>
    <t>Expedir una circular para dar lineamiento para la actualización y seguimiento de la información registrada para cada PIDAR en ejecución</t>
  </si>
  <si>
    <t>Comunicar a los supervisores, apoyos a la supervisión, apoyos a la supervisión territorial su responsabilidad con el cargue y actualización de información en la herramienta de gestión de proyecto</t>
  </si>
  <si>
    <t>Fortalecer el manejo de la herramienta de gestión de proyecto mediante la elaboración de un manual de uso y capacitaciones</t>
  </si>
  <si>
    <t>Realizar seguimiento a la actualización de información en la herramienta de gestión de proyectos de forma periódico, mediante la elaboración de una plan de trabajo</t>
  </si>
  <si>
    <t>Elaboración de un plan de trabajo para la actualización y seguimiento de la información registrada para cada PIDAR en ejecución, en la herramienta de Gestión de Proyectos</t>
  </si>
  <si>
    <t>Insuficiente apropiación para cubrir las necesidad del personal administrativo de la agencia</t>
  </si>
  <si>
    <t>Actualizar el Registro General de Usuarios de los Distritos de Adecuación de Tierras administrados por la ADR - Montería - Mocarí y La Doctrina</t>
  </si>
  <si>
    <t>Realizar, Adecuación de baños para  discapacitados en las UTTS:  6 Manizales
8. Ibagué.
9: Popayán.
11: Neiva</t>
  </si>
  <si>
    <t>Adicionalmente, como se mencionó en la actividad anterior, en el marco de la implementación del plan de mantenimiento 2020, se han ejecutado actividades relacionadas con la instalación de avisos en lo concerniente a: Lengua de señas, Otro idioma, Texto en relieve, Lenguaje braille, para lo cual se allegó registro fotográfico que lo sustenta, indicando que esta actividad se ejecutó en el marco del contrato de suministro No. 6862020.
para lo anterior se allegó registro fotográfico de la señalización que se ha instalado a nivel central y en las UTTs-</t>
  </si>
  <si>
    <t>Teniendo en cuenta lo manifestado por los responsables de la ejecución de la acción de mejoramiento, en cuanto a que "se estima que en julio se aprueben los estudios previos para iniciar el proceso contractual de la elaboración de estudios y diseños de los tres (3) proyectos estratégicos de Adecuación de Tierras", la Oficina de Control Interno considera pertinente continuar con el seguimiento al presente hallazgo.
Al respecto es preciso indicar que, los documentos aportados carecen de firma, así como se desconoce el medio con el cual fueron recibidos en la Entidad. 
De otra parte, si bien los estudios previos cumplen con la meta propuesta, la descripción de la acción contempla "Destinar recursos por medio de CDP para ejecución de la actividad", por lo cual se debe conocer si ya se cuenta con dicho CDP para la ejecución de la acción general, la cual es la contratación de la actualización de los estudios y diseños.</t>
  </si>
  <si>
    <t>Contratar el personal profesional y técnico - administrativo,  en los procesos de misionales (UTTs) para llevar a cabo el proceso de facturación</t>
  </si>
  <si>
    <r>
      <rPr>
        <b/>
        <sz val="8"/>
        <rFont val="Calibri"/>
        <family val="2"/>
        <scheme val="minor"/>
      </rPr>
      <t xml:space="preserve">Cuentas por cobrar a distritos de adecuación de tierras administrados por la ADR (Cartera de Tarifas) </t>
    </r>
    <r>
      <rPr>
        <sz val="8"/>
        <rFont val="Calibri"/>
        <family val="2"/>
        <scheme val="minor"/>
      </rPr>
      <t>Los lineamientos adoptados mediante Resolución 821 de 2018, establecen que el Grupo de Cartera, después de revisar con soportes y avalar los reportes de las UTT sobre facturación y recaudo, debe trasladar a la Secretaria General</t>
    </r>
  </si>
  <si>
    <r>
      <rPr>
        <b/>
        <sz val="8"/>
        <rFont val="Calibri"/>
        <family val="2"/>
        <scheme val="minor"/>
      </rPr>
      <t>Cuentas por cobrar a distritos de adecuación de tierras admistrados por la ADR (Cartera de Tarifas)</t>
    </r>
    <r>
      <rPr>
        <sz val="8"/>
        <rFont val="Calibri"/>
        <family val="2"/>
        <scheme val="minor"/>
      </rPr>
      <t xml:space="preserve"> El reporte de cartera tiene corte al mes de noviembre de 2019, por tanto, los recaudos que se hayan efectuado en diciembre no fueron reportados y, por ende, no se incluyeron en el mismo</t>
    </r>
  </si>
  <si>
    <t>Contratar el personal profesional y técnico - administrativo, en los procesos de apoyo, en el nivel central- Cartera-,  para llevar a cabo el proceso de facturación</t>
  </si>
  <si>
    <r>
      <rPr>
        <b/>
        <sz val="8"/>
        <rFont val="Calibri"/>
        <family val="2"/>
        <scheme val="minor"/>
      </rPr>
      <t>Cuentas por cobrar a distritos de adecuación de tierras administrados por la ADR (Cartera de Tarifas</t>
    </r>
    <r>
      <rPr>
        <sz val="8"/>
        <rFont val="Calibri"/>
        <family val="2"/>
        <scheme val="minor"/>
      </rPr>
      <t>). No fue posible confrontar los movimientos contables con los datos del reporte de cartera, porque se presentaron registros por ajustes de cifras desconociendo la causa de estos. Se presentan saldos con diferencias frente al reporte de cartera</t>
    </r>
  </si>
  <si>
    <t>Capacitar a las UTT con respecto del procedimiento PR-IMP-004 EJECUCIÓN DE PROYECTOS INTEGRALES DE DESARROLLO AGROPECUARIO Y RURAL CON ENFOQUE TERRITORIAL A TRAVÉS DE MODALIDAD DIRECTA sobre los ajustes  para dejar capacidad instalada respecto de la ejecución de los recursos de cada PIDAR</t>
  </si>
  <si>
    <t>Se han realizado 3 mesas técnicas interinstitucionales para la construcción de la hoja de ruta. Producto de esto, la ADR  elaboró documento técnico de hoja de ruta para la terminación del proyecto Rio Ranchería. Dicho documento técnico fue remitido al Ministerio de Agricultura y Desarrollo Rural mediante comunicado 20193300080782 del 15 de noviembre de 2019 para su revisión y aprobación. 
En marzo de 2021 se informó que El MADR no ha dado respuesta a la versión final de la hoja de ruta enviada por la ADR, a través del oficio No. 20203300097772 del 21/12/2020.</t>
  </si>
  <si>
    <t>Se obtuvo evidencia de comunicado 20193300080782 del 15 de noviembre de 2019 y 20203300097772 del 21/12/2020, mediante el cual la ADR remitió al Ministerio de Agricultura y Desarrollo Rural (MADR) para aprobación, la Hoja de Ruta Conpes 3926 de 2018 para la culminación progresiva de los proyectos de adecuación de tierras de importancia estratégica denominados Triángulo del Tolima, Proyecto multipropósito Río Ranchería y proyecto Tesalia - Paicol.
Respecto a lo anterior, la Oficina de Control Interno considera que si bien se ejecutó la acción propuesta, de acuerdo con lo indicado para la acción de mejora del hallazgo 2, del informe CGR-CDSIFTCEDR N° 023,  estos documentos aun están en proceso de aprobación de las instancias correspondientes, por lo cual, la oficina de Control Interno considera que se debe continuar con el seguimiento al presente hallazgo, con el objetivo de contar con la versión final de la Hoja de Ruta de estos proyectos, que permita a la Entidad iniciar gestiones al respecto.</t>
  </si>
  <si>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27-04-2020), entidad que  remitió observaciones, por lo cual se ajustaron.  Se continúa con el seguimiento para la aprobación final de las mismas".</t>
  </si>
  <si>
    <t>La Vicepresidencia de Integración Productiva manifestó que "Documento en proceso de revisión técnica por parte del Dirección de Acceso a Activo Productivos y la OTI.
Se remitió a través de correo electrónico propuesta de Instructivo Gestión de Proyecto a la OTI el 2/12/2020 y se recibieron observaciones por parte de la OTI el 22/12/2020"
En el mes de marzo de 2021, la Vicepresidencia de Integración Productiva allegó el documento denominado "DOCUMENTO DE APOYO - CARGUE DE INFORMACION HERRAMIENTA DE TRABAJO SHAREPOINT", así como correo electrónico del 31 de marzo de 2021, a través del cual la Oficina de Comunicaciones socializó con la entidad el mencionado instructivo.</t>
  </si>
  <si>
    <t>La Vicepresidencia de Integración Productiva manifestó  que se realizaron 14 capacitaciones a las UTTs de forma virtual a través de la plataforma Teams los días: 
Capacitación a todas las UTT 31/08/2020
Capacitación a grupo de estructuración 31/08/2020
UTT 4 Fecha 19/11/2020
UTT 10 Fecha 10/12/2020
UTT 11 Fecha 15/12/2020
UTT 9 Fecha 15/12/2020
UTT 6 Fecha 15/12/2020
UTT 1 Fecha 16/12/2020
UTT 2 Fecha 16/12/2020
UTT 5 Fecha 16/12/2020
UTT 3 Fecha 16/12/2020
UTT 7 fecha 16/12/2020
UTT 8 fecha 16/12/2020
UTT 13 fecha 28/12/2020
UTT 12 fecha 3/03/2021</t>
  </si>
  <si>
    <t>La Oficina de Control Interno observó que se gestionó ante el grupo de Gestión Documental la solicitud de realización de una mesa de trabajo para elaborar un cronograma de capacitaciones y evaluación del uso del aplicativo Orfeo, la cual se llevó a cabo el 16 de marzo de 2021, concluyendo con la realización de tres (2) actividades de capacitación sobre uso del aplicativo Orfeo (dos (2) dirigidas a todos los servidores y colaboradores de la Entidad y una (1) específica para servidores y colaboradores de la Dirección de Adecuación de Tierras).
Frente a lo anterior se considera que la Vicepresidencia de Integración Productiva cumplió con la ejecución de la presente acción, quedando pendiente el desarrollo de las capacitaciones propuestas para proceder con la validación de la efectividad de las acciones propuestas.</t>
  </si>
  <si>
    <t>La Vicepresidencia de Integración Productiva entrega como evidencia documental del avance de la acción de mejora la Resolución 0617 de 2018 "Por la cual se adopta el Reglamento Interno de Recaudo de Cartera de la Agencia de Desarrollo Rural - ADR".
Adicionalmente, como soporte documental de avance de la actividad se entrega:  
- Resolución 0620 del 2 de agosto de 2018 "Por medio de la cual se realiza una depuración de cartera y se ordena un saneamiento contable"
- Resolución 036 del 22 de enero de 2020 "Por medio de la cual se realiza una depuración de cartera y se ordena un saneamiento contable"
- Resolución 831 de 2018 "Por medio de la cual se declara una cartera como de imposible recaudo por la causal de prescripción" y un (1) acta de Comité de Cartera del día 24 de Septiembre de 2018.
- Resolución 0609 de 2019 "Por medio de la cual se declara una cartera como de imposible recaudo por la causal de prescripción"
- Resolución 0846 de 2019 "Por medio de la cual se declara una cartera como de imposible recaudo por la causal de prescripción"
- Resolución 004  de 2020 "Por medio de la cual se declara una cartera como de imposible recaudo por la causal de prescripción"
- Resolución 090 del 11 de marzo de 2020 "Por medio de la cual se declara una cartera como de imposible recaudo por la causal de prescripción" y Acta de Comité de Cartera del 5 de diciembre de 2019.
- Acta de Comité de cartera No. 001 del 02/05/2019 
- Acta de Comité de cartera No. 002 del 24/07/2019 
- Acta de Comité de cartera No. 003 del 24/09/2019
- Acta de Comité de cartera No. 004 del 30/09/2019
- Acta de Comité de cartera No. 005 del 05/11/2019
- Acta de Comité de cartera No. 006 del 05/12/2019
- Acta N° 5 de  Comité Técnico de Sostenibilidad del Sistema de Información Financiera desarrollado el 15 de mayo de 2020, cuyo objeto es "La Dirección de Adecuación de Tierras – Grupo de Cartera, pondrá en consideración del Comité de Sostenibilidad del Sistema de Información Financiera 57 casos por solicitud de parte y otros temas relacionados con el proceso de cartera"
- Acta N° 1 del comité de Cartera desarrollado el 24 de noviembre de 2020, cuyo objeto es "Presentar ante los miembros del Comité de Cartera, los casos de cartera de imposible recaudo por la causal de prescripción".
- Acta de Comité de cartera No. 001 del 24/02/2021
- Acta de Comité de cartera No. 002 del 03/03/2021</t>
  </si>
  <si>
    <r>
      <rPr>
        <b/>
        <sz val="8"/>
        <rFont val="Calibri"/>
        <family val="2"/>
        <scheme val="minor"/>
      </rPr>
      <t>La Vicepresidencia de Proyectos aportó lo siguiente:</t>
    </r>
    <r>
      <rPr>
        <sz val="8"/>
        <rFont val="Calibri"/>
        <family val="2"/>
        <scheme val="minor"/>
      </rPr>
      <t xml:space="preserve">
1. Listado de asistencia de reunión realizada el 17 de septiembre de 2019 de asunto “Banco de Proyectos” mediante la cual se buscaba analizar las dificultades presentadas con el aplicativo del banco de proyectos en busca de alternativas de optimización de este aplicativo en la estructuración y la evaluación y calificación de PIDAR. 
De igual forma, durante la vigencia 2020 se han desarrollado mesas colegiadas con funcionarios y colaboradores tanto de la Vicepresidencia de Integración Productiva - VIP como la VP y sus diferentes áreas misionales, con el fin de revisar cuales son las principales dificultades que aqueja el proceso de estructuración de los diferentes PIDAR que llegan a la Dirección de Calificación y Financiación, para lo cual se aporta soporte de las reuniones programadas.
2.Adicionalmente, en el ejercicio de articulación entre los procesos, se reporta lo siguiente:
La Dirección de Calificación y Financiación participó en la realización de mesas de trabajo con la Vicepresidencia de Integración Productiva, a fin de construir los procedimientos de Estructuración y Calificación, unificando criterios  para abordar cada componente de los PIDAR, en razón a requisitos técnicos, legales, ambientales, sociales, financieros y comerciales; y con esto disminuir los cuellos de botella en relación a la subjetividad de interpretación del reglamento vigente. 
La Dirección de Seguimiento y Control, realiza reiteración de Alertas abiertas a la Vicepresidencia de integración Productiva, mediante comunicación escrita. Por otra parte, realiza reuniones de retroalimentación a las Unidades Técnicas Territoriales frente a lo encontrado en el Monitoreo a los proyectos, realizado por la Dirección. De igual forma,  en desarrollo de las funciones establecidas en el decreto 2364 de 2015, elaboró informes trimestrales que dan cuenta del estado de avance de los proyectos.  Así mismo se llevan a cabo informes de seguimiento a la estructuración con los cuales se mide la viabilidad de los proyectos, iniciativas, tasa de éxito, tasa de rechazo.
</t>
    </r>
    <r>
      <rPr>
        <b/>
        <sz val="8"/>
        <rFont val="Calibri"/>
        <family val="2"/>
        <scheme val="minor"/>
      </rPr>
      <t>La Vicepresidencia de Integración Productiva aportó lo siguiente:</t>
    </r>
    <r>
      <rPr>
        <sz val="8"/>
        <rFont val="Calibri"/>
        <family val="2"/>
        <scheme val="minor"/>
      </rPr>
      <t xml:space="preserve">
1.Listado de asistencia de reunión realizada el 8 de octubre de 2019  entre la Dirección de seguimiento y control  y Vicepresidencia de Integración Productiva con el objetivo de verificar el estado de las alertas abiertas de los PIDAR.
2. Acta de reunión del 15 y 16 de agosto de 2019 entre ADR nivel central y la UTT N° 12, con el objetivo de realizar seguimiento a las Resoluciones 565, 566 y 567 de 2018 en el marco del procedimiento de implementación.
3. Acta de reunión del 9 al 11 de septiembre de 2019 entre ADR nivel Central , UTT N° 1 1, con el objetivo de realizar seguimiento a los proyectos de los convenio 197 de 2016 y 684 de 2017
4. Acta de reunión del 30 de septiembre de 2019 entre ADR nivel Central , UTT N° 10 y UNODC, con el objetivo de realizar seguimiento a los proyectos del convenio 684 de 2017. 
5. Acta de reunión del 10 de octubre de 2019 entre ADR nivel Central , UTT N° 5 y UNODC, con el objetivo de realizar seguimiento a los proyectos del convenio 684 de 2017. 
 6. Acta de reunión del 12 de noviembre de 2019 entre ADR nivel Central , UTT N° 1 y UNODC, con el objetivo de realizar seguimiento a los proyectos de los convenios 684 y 518 de 2017.
7. Acta de reunión del 13 de noviembre de 2019 entre ADR nivel central y la UTT N° 1 con el objetivo de realizar seguimiento a la estructuración de proyectos de la Unión Europea en el departamento de Magdalena.</t>
    </r>
  </si>
  <si>
    <t xml:space="preserve">Teniendo en cuenta que el  19 de diciembre de 2019 mediante Acuerdo 010 de 2020 se aprobó el Reglamento para la Estructuración, Aprobación y Ejecución de Los Proyectos Integrales de Desarrollo Agropecuario y Rural con Enfoque Territorial, y el mismo entró en vigencia a partir del 01 de enero de 2020; con el fin de ajustar los procedimientos que se involucran en la ruta de presentación, aprobación y ejecución de proyectos, la Vicepresidencia de Proyectos llevó a cabo la socialización de dicho reglamento. 
Dado que el reglamento anterior centraba su desarrollo únicamente en las fases de estructuración y evaluación de los PIDAR, dejando por fuera aspectos como la caracterización previa a la estructuración y la etapa de ejecución de los PIDAR, lo que generó que estas etapas se normaran a partir de los procedimientos que cambiaban constantemente y no se encontraran articulados entre sí, en el nuevo reglamento se articula todas las etapas del proyecto, toda vez que contempla el ciclo completo del proyecto, lo que se denomina ruta PIDAR; iniciando con la inscripción de la iniciativa, pasando por la etapa de diagnóstico, estructuración, evaluación y calificación, ejecución, seguimiento y control y fortalecimiento asociativo. Adicionalmente, esta nueva versión, robusteció el desarrollo de etapas de evaluación y ejecución; estableciendo criterios para las modificaciones y/o ajustes sobre aspectos fundamentales que puedan poner en riesgo la sostenibilidad del proyecto como la sustitución de los beneficiarios, modificación de condiciones técnicas, entre otras. De igual manera, se establecen parámetros en el proceso de seguimiento y control a la ejecución de los PIDAR, mediante la generación de alertas, categorizando su generación y periodicidad en la entrega de informes del proceso. 
En la vigencia 2021 se informó que se realizaron mesas de trabajo entre la Vicepresidencia de Proyectos y la Vicepresidencia de Integración Productiva en las cuales se revisó desde las actualizaciones de los procedimientos de acuerdo con el acuerdo 010 de 2019 y sus modificantes 004 y 011 de 2020, como se logra mitigar la cantidad de modificaciones existentes en el desarrollo de la ruta de un PIDAR.
Como resultado de dicha reunión, se construyó un documento en el que se muestra la nueva ruta de PIDAR y para los procedimientos más relevantes como se implementaron controles que permiten garantizar un control en la documentación solicitada y revisada adjudicada por las organizaciones postulantes con el fin de realizar el proceso de evaluación para la cofinanciación del proyecto. 
De igual manera, la nueva estructura de ruta PIDAR y los formatos asociados a cada uno de los nuevos procedimientos mantienen una articulación de tal manera que de una fase a otra se garantiza que las modificaciones que pudiesen presentarse en la implementación del proyecto no obedezcan a cambios predecibles. 
</t>
  </si>
  <si>
    <r>
      <rPr>
        <b/>
        <sz val="8"/>
        <rFont val="Calibri"/>
        <family val="2"/>
        <scheme val="minor"/>
      </rPr>
      <t>Seguimiento diciembre-2019:</t>
    </r>
    <r>
      <rPr>
        <sz val="8"/>
        <rFont val="Calibri"/>
        <family val="2"/>
        <scheme val="minor"/>
      </rPr>
      <t xml:space="preserve">
La Secretaría General aportó los siguientes documentos:
- Correo electrónico de 12 de julio de 2019, mediante el cual la Secretaría General solicitó al Grupo de Cartera de la Vicepresidencia de integración Productiva, realizar el cálculo de deterioro de los intereses reconocidos en el acta 223 de 2016 y los causados durante la vigencia 2017 con corte a 30 de junio de 2019.
- Correo electrónico del 19 de julio de 2019, mediante el cual el Grupo de Cartera da respuesta a la solicitud de la Secretaría General, remitiendo la información del cálculo de deterioro para la Cartera de Adecuación de Tierras- Tarifas, para los distritos administrados por la ADR al corte 30 de junio de 2019.
- Comprobante manual N° 10998 del 26 de julio de 2019.
</t>
    </r>
    <r>
      <rPr>
        <b/>
        <sz val="8"/>
        <rFont val="Calibri"/>
        <family val="2"/>
        <scheme val="minor"/>
      </rPr>
      <t>Seguimiento Junio-2020:</t>
    </r>
    <r>
      <rPr>
        <sz val="8"/>
        <rFont val="Calibri"/>
        <family val="2"/>
        <scheme val="minor"/>
      </rPr>
      <t xml:space="preserve">
Luego de haber solicitado al Grupo de Cartera mediante correo electrónico de fecha 13 de noviembre de 2019 la información correspondiente al detalle del valor del deterioro a diciembre 31 de 2018 y el valor a junio 30 de 2019 sobre los intereses que se reconocieron como capital a través del acta 223 y al corte de diciembre 31 de 2018 y una vez fue puesta la información solicitada por parte de dicho Grupo se procedió a efectuar el correspondiente registro del comprobante contable con base en el soporte documental para el ajuste del deterioro.
</t>
    </r>
    <r>
      <rPr>
        <b/>
        <sz val="8"/>
        <rFont val="Calibri"/>
        <family val="2"/>
        <scheme val="minor"/>
      </rPr>
      <t xml:space="preserve">Seguimiento Octubre-2020:
</t>
    </r>
    <r>
      <rPr>
        <sz val="8"/>
        <rFont val="Calibri"/>
        <family val="2"/>
        <scheme val="minor"/>
      </rPr>
      <t xml:space="preserve">La Secretaría General solicitó reiterativamente al Grupo de Cartera mediante correos electrónicos de fecha 18 de mayo de 2020, 26 de junio de 2020, 03 de agosto de 2020, la información correspondiente al detalle del valor del deterioro del II semestre de 2019, y una vez la Vicepresidencia de Integración Productiva – VIP puso a disposición de la Secretaría General la información solicitada a través de memorando con radicado ADR 20203300022223 del 05 de agosto de 2020, cuyo asunto de la referencia hace alusión al Reporte cálculo Deterioro II Semestre 2019, con respecto al cual se efectuó el registro contable por ajuste, que se encuentra contenido en la hoja activa: CC 16013 del archivo en formato en Excel denominado DETERIORO CORTE 31-12-2019 </t>
    </r>
  </si>
  <si>
    <r>
      <t xml:space="preserve">La Secretaría General emitió la Circular 015 del 11 de febrero de 2020, de asunto </t>
    </r>
    <r>
      <rPr>
        <i/>
        <sz val="8"/>
        <rFont val="Calibri"/>
        <family val="2"/>
        <scheme val="minor"/>
      </rPr>
      <t>"Recomendaciones para las respuestas a Organismos de Control, Ministerio Público y Miembros del Consejo Directivo".</t>
    </r>
    <r>
      <rPr>
        <sz val="8"/>
        <rFont val="Calibri"/>
        <family val="2"/>
        <scheme val="minor"/>
      </rPr>
      <t xml:space="preserve">
Adicionalmente, se emitió la Circular 065 del 15 de julio de 2020 "Esquema de Suministro de Información ADR", cuyo objetivo es recordar las categorías y/o temáticas de la información que se gestiona al interior de cada de una de las dependencias.
Adicionalmente, con el fin de garantizar el derecho de acceso a la información pública y promover una cultura de transparencia, así como la necesidad tener a disposición de los ciudadanos la información mínima a la que hace referencia la citada Ley, la Oficina de Comunicaciones realiza un seguimiento a la información publicada en la página Web, a tra´ves del formato "ESQUEMA DE PUBLICACIÓN DE INFORMACIÓN AGENCIA DE DESARROLLO RURAL".</t>
    </r>
  </si>
  <si>
    <r>
      <t xml:space="preserve">La Vicepresidencia de Integración  informó: </t>
    </r>
    <r>
      <rPr>
        <i/>
        <sz val="8"/>
        <rFont val="Calibri"/>
        <family val="2"/>
        <scheme val="minor"/>
      </rPr>
      <t xml:space="preserve">"El INCODER contrató a CORTOLIMA la elaboración de los POMCA. Pendiente oficio de traslado de ADR a CORTOLIMA para que se legalicen dichos POMCAS (Auto o Resolución)"
</t>
    </r>
    <r>
      <rPr>
        <sz val="8"/>
        <rFont val="Calibri"/>
        <family val="2"/>
        <scheme val="minor"/>
      </rPr>
      <t>Por otra parte, se dio trasladó a CORTOLIMA, mediante oficio No.20203300018822 del 26 de marzo , la obligación de legalización y adopción de los POMCAS de los ríos Hereje, Cambrin y sector Alto Saldaña – Proyecto Triangulo del Tolima.
Adicionalmente se suministró copia del oficio codificado 100.03.3.1 , emitido por CORTOLIMA y dirigido a la ADR, cuya referencia es " Su oficio 20203300018822 fechado 26-03-20de radicado CORTOLIMA No. 5063 del 09/03/20 ", recibido en la Entidad mediante correo electrónico del 13 de mayo de 2020, con el CORTOLIMA a manejra general informa sobre las gestiones que se adelantan para la formulación del POMCA del rio Saldaña, en el que expresa de igual forma la aexistencia de una acción de mejora propuesta ante lo observado por la CGR.</t>
    </r>
  </si>
  <si>
    <t>Realizar Mesa de Trabajo con la Entidad Financiera</t>
  </si>
  <si>
    <t>Realizar Mesa de Trabajo con la Entidad Financiera encargada del recaudo para crear instrumentos que permitan mejorar la identificación de los ingresos (consignaciones) con la participación de las UTTs, el Grupo de Cartera y Contabilidad</t>
  </si>
  <si>
    <t>Poner en operación un módulo dentro del Sistema de Información financiero de facturación y cartera para la prestación del servicio de adecuación de tierras en los distritos de riego de propiedad de la ADR  como aplicativo alterno que permita gestionar los registros contables</t>
  </si>
  <si>
    <t>Poner en funcionamiento el Sistema de Información financiero de facturación y cartera para la prestación del servicio de adecuación de tierras en los distritos de riego de propiedad de la ADR   ya contratado, para las carteras de los distintos distritos de adecuación de tierras.</t>
  </si>
  <si>
    <t>Incorporar en los Estados Financieros de la ADR los saldos por concepto de proyectos productivos transferidos por el Extinto INCODER, y realizar el seguimiento a su ejecución por parte de la supervisión designada.</t>
  </si>
  <si>
    <t>Realizar el registro en los estados financieros de la ADR  de los saldos y Revelar información en las Notas a los Estados Financieros.
Hacer seguimiento mensual a su ejecución a través de correos electrónicos, memorandos, oficios. Etc.</t>
  </si>
  <si>
    <t>Realizar la respectiva conciliación de saldos entre contabilidad y cartera por cada uno de los conceptos de la cartera de los Distritos de Adecuación de tierras Administrados por la ADR.</t>
  </si>
  <si>
    <t>Se procederá con la realización de la conciliación de los saldos por cada concepto de la cartera al cierre de cada período contable (mensual), la cual debe estar suscrita por quien la elabora y revisada y aprobada por el contador de la entidad y el Director de Adecuación de Tierras.</t>
  </si>
  <si>
    <t>Estados Financieros Actualizados.
Revelación de forma mensual en las Notas  a los estados Financieros.
Seguimiento mensual a la ejecución y/o liquidación de los contratos y/o convenios  de proyectos productivos transferidos por el Extinto INCODE.</t>
  </si>
  <si>
    <t xml:space="preserve">Un (1) Estados Financieros Actualizados.
Seis (6) Notas a los estados financieros.
Seis (6) informes de seguimiento a los saldos de los contratos y/o convenios de los proyectos productivos transferidos por el extinto INCODER
</t>
  </si>
  <si>
    <t>Conciliaciones elaboradas y firmadas 
mensualmente</t>
  </si>
  <si>
    <t>Remitir a los supervisores de forma trimestral  través de memorando los saldos registrados en la cuenta de dineros entregados en administración de los Estados Financieros de la ADR</t>
  </si>
  <si>
    <t>Emisión de memorando de forma trimestral, expedidos por parte del Secretario General en donde se informe los valores registrados en la cuenta de dineros entregados en administración de los Estados Financieros de la ADR</t>
  </si>
  <si>
    <t xml:space="preserve">Elaborar un instructivo para la constitución, pago y liquidación de las reservas presupuestales </t>
  </si>
  <si>
    <t>Elaborar un formato para la constitución de las Reservas Presupuestales</t>
  </si>
  <si>
    <t>Elaborar Circular para la constitución de las Reservas presupuestales de la vigencia  2021.</t>
  </si>
  <si>
    <t xml:space="preserve">Realizar Seguimiento mensual a la ejecución presupuestal 2021 </t>
  </si>
  <si>
    <t>Elaborar y socializar  un instructivo para la constitución, pago y liquidación de las reservas presupuestales, en el cual se detalle el paso a paso para cada una de las actividades propias del rezago presupuestal.</t>
  </si>
  <si>
    <t>Elaborar un formato exclusivo para la constitución de las reservas presupuestales, el cual será un requisito indispensable para que el área de presupuesto pueda realizar los registros  en el SIIF</t>
  </si>
  <si>
    <t>Elaborar una circular  para la constitución del rezago  de la vigencia 2021, en la cual se detallará claramente los requisitos, normatividad y responsabilidad de cada uno de los supervisores; y haciendo énfasis en la liberación de los saldos que no cumplan con los requisitos exigidos, los cuales expirarán sin excepción. esta circular se suscribirá desde la Presidencia de la agencia.</t>
  </si>
  <si>
    <t>Realizar seguimiento a la ejecución presupuestal de la vigencia 2021, en atención al artículo 13 Decreto 2364 en el Comité Directivo (Primario) con el fin de tomar las decisiones de forma oportuna, con base con los informes reportados mensualmente.</t>
  </si>
  <si>
    <t>Procedimiento elaborado, aprobado y socializado</t>
  </si>
  <si>
    <t>Formato Elaborado, aprobado y Publicado</t>
  </si>
  <si>
    <t>Circular elaborada, aprobada y publicada</t>
  </si>
  <si>
    <t>Actas de comité de manera mensual</t>
  </si>
  <si>
    <t>Secretaria General 
Oficina Planeación</t>
  </si>
  <si>
    <t>Secretaria General 
Vicepresidencia de Gestión Contractual</t>
  </si>
  <si>
    <t>Informe mensual de las comisiones pendientes de legalizar, y de las gestiones realizadas.</t>
  </si>
  <si>
    <t>Realizar seguimiento a la incorporación en el apoteosys de los activos y mejoras realizados por valor de $62,474,821,179</t>
  </si>
  <si>
    <t>Realizar informes mensuales del seguimiento a la incorporación de los activos y mejoras en el aplicativo apoteosys</t>
  </si>
  <si>
    <t>Informes Mensuales</t>
  </si>
  <si>
    <t>La presente acción fue modificada  en sesión 03-2021 del Comité de Coordinación del Sistema de Control Interno, previa justificación presentada por los responsables de su ejecución.</t>
  </si>
  <si>
    <t>1/10</t>
  </si>
  <si>
    <t>2/10</t>
  </si>
  <si>
    <t>3/10</t>
  </si>
  <si>
    <t>4/10</t>
  </si>
  <si>
    <t>5/10</t>
  </si>
  <si>
    <t>6/10</t>
  </si>
  <si>
    <t>7/10</t>
  </si>
  <si>
    <t>8/10</t>
  </si>
  <si>
    <t>9/10</t>
  </si>
  <si>
    <t>10/10</t>
  </si>
  <si>
    <t xml:space="preserve">Identificación de los predios, la infraestructura y usuarios de los DAT de propiedad de la Agencia </t>
  </si>
  <si>
    <t xml:space="preserve">Construcción de la hoja de ruta  para determinar la identificación física y jurídica de los predios, actualización base de datos de usuarios, inventarios de predios, uso de los bienes y reconocimiento contable.
</t>
  </si>
  <si>
    <t>Ejecución y seguimiento de la hoja de ruta que fue aprobada por la Vicepresidencia de Integración Productiva.</t>
  </si>
  <si>
    <t>Informe semestral de ejecución de la hoja de ruta para los distritos de propiedad de la agencia emitida por la DAT y aprobada por la Vicepresidencia de Integración Productiva.</t>
  </si>
  <si>
    <t>Revisar y validar las cifras a reportar en las Notas  a los Estados Financieros antes de su respectiva presentación y publicación.</t>
  </si>
  <si>
    <t>Las Notas a los Estados financieros de la Entidad se emitirán y someterán a la revisión de un profesional diferente a quien las elabora, esto con el fin de evidenciar posibles errores en las cifras y/o completitud en los detalles de la misma.</t>
  </si>
  <si>
    <t>Notas a los Estados Financieros de los Estados Financieros emitidos Semestralmente.</t>
  </si>
  <si>
    <t xml:space="preserve">Hallazgo No. 1 - Facturación por tasa del servicio cobrado en los Distritos de Adecuación de Tierras (DAT) administrados por la ADR. </t>
  </si>
  <si>
    <t>Hallazgo No. 1 - Facturación por tasa del servicio cobrado en los Distritos de Adecuación de Tierras (DAT) administrados por la ADR.</t>
  </si>
  <si>
    <t xml:space="preserve">Hallazgo No. 02 - Facturación por tasa del servicio cobrado en los Distritos de Adecuación de Tierras (DAT) propiedad de la ADR, administrados por las asociaciones. </t>
  </si>
  <si>
    <t>Hallazgo No. 03 Falta de identificación de la propiedad de los bienes que forman parte de los Distritos de Adecuación de Tierras.</t>
  </si>
  <si>
    <t>Hallazgo 4. Reconocimiento y revelación contable en la cuenta de Propiedad, Planta y Equipo</t>
  </si>
  <si>
    <t xml:space="preserve">Hallazgo 4 Reconocimiento y revelación contable en la cuenta de Propiedad, Planta y Equipo </t>
  </si>
  <si>
    <t xml:space="preserve">Hallazgo No. 05 - Rezago presupuestal con diferencias </t>
  </si>
  <si>
    <t xml:space="preserve">Hallazgo No. 06 - Refrendación y Justificación Reservas </t>
  </si>
  <si>
    <t>Hallazgo No. 06 - Refrendación y Justificación Reservas</t>
  </si>
  <si>
    <t>Hallazgo No. 7 - Reservas modificada el 25 enero y 9 de febrero de 2021</t>
  </si>
  <si>
    <t xml:space="preserve">Hallazgo No. 08 - Traslado de recursos de cofinanciación a encargos fiduciarios </t>
  </si>
  <si>
    <t>No se cuenta  con  mecanismos adecuados de control y verificación de los saldos  de cartera  incorporados en los Estados Financieros de la ADR.</t>
  </si>
  <si>
    <t>La ADR no cuenta con una política contable para el reconocimiento, recaudo y clasificación de ingresos por concepto de intereses.</t>
  </si>
  <si>
    <t>Se evidencia inconsistencia en la aplicación de la política contable definida por la ADR con base en la Resolución No. 0821 de 2018</t>
  </si>
  <si>
    <t>El sistema contable de la entidad no cuenta con un procedimiento, en su política contable, para el reconocimiento y revelación del ingreso facturado por los DAT de su propiedad administrados por terceros.</t>
  </si>
  <si>
    <t>No fue posible obtener evidencia contable sobre el saldo cierto de los recursos facturados, los efectivamente recaudados y del uso o destinación de estos, en los DAT administrados por las asociaciones de usuarios</t>
  </si>
  <si>
    <t>Los usuarios de la información contable y la propia entidad y sus gestores como usuarios de la Contabilidad Pública, no encuentran en la información reportada una herramienta confiable para realizar seguimiento y control a las operaciones, a fin de conocer su situación financiera, económica, social y ambiental.</t>
  </si>
  <si>
    <t xml:space="preserve">Debilidad de la ADR en la gestión, control y seguimiento a los activos que le permitan garantizar la propiedad, tenencia, uso de los bienes y el debido y oportuno reconocimiento contable en los estados financieros, lo que genera incertidumbre en el patrimonio fiscal de la entidad y riesgos de bienes y recursos públicos </t>
  </si>
  <si>
    <t>La información revelada en las Notas a los Estados Financieros de la ADR no es coherente con los saldos reflejados en el cuenta de propiedad, planta y equipo</t>
  </si>
  <si>
    <t>Los terrenos de los Distritos de Adecuación de Tierras DAT de propiedad de la ADR, no están registrados contablemente.</t>
  </si>
  <si>
    <t>Constitución de reservas por encima de lo que arroja la ecuación presupuestal de compromisos menos obligaciones.</t>
  </si>
  <si>
    <t>Deficiencias en el proceso de planeación  y de seguimiento a la ejecución contractual.</t>
  </si>
  <si>
    <t>Inconsistencias en la información reportada, denotando falta de control y seguimiento e incumplimiento a lo establecido en el artículo 10 de la Ley 2063 de 2020</t>
  </si>
  <si>
    <t>Actualizar el procedimiento "Administración,  Operación  conservación de los  Distritos de Adecuación de Tierras" en lo concerniente al RGU y su seguimiento y control.</t>
  </si>
  <si>
    <t>Se procederá con la actualización y socialización del Procedimiento.</t>
  </si>
  <si>
    <t>Actualizar el procedimiento de ingresos.</t>
  </si>
  <si>
    <t>Realizar la respectiva conciliación de saldos entre contabilidad y cartera por cada DAT administrados por la ADR atendiendo las fechas de facturación contempladas en la Resolución 821 de 2018</t>
  </si>
  <si>
    <t>Verificar que el proceso de facturación de los Distritos administrado por la Agencia se registren contablemente en los tiempo  establecidos en las resoluciones 821 de 2018 y 390 de 2019</t>
  </si>
  <si>
    <t>Elaborar  un procedimiento para el reconocimiento contable de la información generada por los DAT  administrados por las asociaciones de usuarios.</t>
  </si>
  <si>
    <t>El área de contabilidad procederá a elaborar un procedimiento que le permita reconocer  y revelar en los Estados Financieros de la ADR  los hechos económicos generados  en cada DAT administrados por asociaciones de usuarios que fueron entregados a través de los contratos de administración, operación y conservación. Con el acompañamiento de la CGN.</t>
  </si>
  <si>
    <t>Incorporación de la Información de los DAT administrados por las asociaciones de usuarios en los Estados Financieros de la ADR</t>
  </si>
  <si>
    <t>Revelar en las Notas a los Estados Financieros información relevante sobre los DAT administrados por las asociaciones</t>
  </si>
  <si>
    <t>Revelar en las notas a los Estados Financieros, información concerniente a los DAT administrados por terceros de acuerdo con la información reportada por la Dirección de Adecuación de Tierras</t>
  </si>
  <si>
    <t>Reconocer en los estados financieros de la ADR la información correspondiente a los terrenos que conforman el DAT a medida que se vayan identificando, y de acuerdo con la información suministrada por la Dirección de Adecuación de Tierras.</t>
  </si>
  <si>
    <t>Ejecución del cronograma propuesto para la Identificación de los predios, la infraestructura y usuarios de los DAT de propiedad de la Agencia, a cago de la Dirección de Adecuación de Tierras.</t>
  </si>
  <si>
    <t>Garantizar desde la planeación de la contratación, que el plazo de ejecución de los procesos de selección, no superen la vigencia en la cual se adelanta el proceso de contratación, a excepción de aquellos que cuenten con una vigencia futura ordinaria</t>
  </si>
  <si>
    <t>Incluir en los estudios previos de los procesos de selección, donde la dependencia que adelante el  proceso, lo haya estructurado observando el principio de anualidad donde el plazo de ejecución no pase a la siguiente vigencia y no conlleve a constituir reserva presupuestal, en todo caso si es necesario pasar a la siguiente vigencia es menester contar con la vigencia futura ordinaria.</t>
  </si>
  <si>
    <t>Notas a los Estados Financieros semestrales</t>
  </si>
  <si>
    <t>Informe que de cuenta de las gestiones adelantadas emitido por la Dirección avalado por la Vicepresidencia de Integración de manera cuatrimestral.</t>
  </si>
  <si>
    <t>Conciliaciones elaboradas y firmadas de manera semestral</t>
  </si>
  <si>
    <t>Procedimiento Elaborado y socializado</t>
  </si>
  <si>
    <t>Estados Financieros actualizados emitidos
semestralmente.</t>
  </si>
  <si>
    <t>Notas a los Estados Financieros emitidos
semestralmente.</t>
  </si>
  <si>
    <t>Informe de ejecución anual del cronograma
 para los distritos de propiedad de la agencia emitido por la DAT</t>
  </si>
  <si>
    <t xml:space="preserve"> 
Estudios Previos que contengan la condición especial
</t>
  </si>
  <si>
    <r>
      <t xml:space="preserve">La Oficina de Control Interno observó que, mediante cápsula informativa del 16 de junio de 2020, se socializó a toda la Entidad la actualización del procedimiento PR-GCO-001 "Estructuración del proceso de selección del proceso de Gestión Contractual" en su versión 3.
La Oficina de Planeación manifestó que la socialización ante los funcionarios y colaboradores de la Entidad, de la actualización del procedimiento  PR-DER-006 "ELABORACIÓN, ACTUALIZACIÓN Y SEGUIMIENTO AL PLAN ANUAL DE ADQUISICIONES DE BIENES Y SERVICIOS", se encuentra en proceso, precisando que con la publicación de este documento en Isolucion el mismo queda a disposición de toda la Entidad.
</t>
    </r>
    <r>
      <rPr>
        <b/>
        <sz val="8"/>
        <rFont val="Calibri"/>
        <family val="2"/>
        <scheme val="minor"/>
      </rPr>
      <t>Seguimiento  Junio 2021</t>
    </r>
    <r>
      <rPr>
        <sz val="8"/>
        <rFont val="Calibri"/>
        <family val="2"/>
        <scheme val="minor"/>
      </rPr>
      <t xml:space="preserve">
La Vicepresidencia de Gestión Contractual en articulación con la Oficina de Planeación adicionalmente a las reiteradas directrices impartidas relacionadas con la especial atención que se debe tener en la estructuración de contratos de prestación de servicios profesionales y de apoyo a la gestión financiados con recursos de inversión, acompaña desde la etapa de planeación de la contratación en la revisión de los estudios previos garantizando que las obligaciones contractuales guarden coherencia con el objeto a contratar, así como fortalecer la coherencia que deben guardar las actividades desempeñadas por el contratista con las actividades del proyecto de inversión que financia el contrato.
Es preciso tener como referencia e indicador de efectividad, el hecho de que en la reciente auditoría realizada por la CGR a la vigencia 2020, no se presentó observación alguna sobre este tema en particular.</t>
    </r>
  </si>
  <si>
    <r>
      <t xml:space="preserve">El 10 de noviembre de 2020 la Secretaría General emitió la Circular No. 091, a través de la cual se definen los lineamientos para el Cierre Presupuestal, Contable y de Tesorería para la vigencia fiscal 2020, documento el anterior que en el aparte destinado a </t>
    </r>
    <r>
      <rPr>
        <i/>
        <sz val="8"/>
        <rFont val="Calibri"/>
        <family val="2"/>
        <scheme val="minor"/>
      </rPr>
      <t>"De la constitución de Reservas presupuestales", estableció lo siguiente: "en consonancia con lo establecido en el Decreto 111 de 1996, artículo 14. Anualidad. (...) el principio de anualidad no da lugar a mayores interpretaciones, en el sentido de que el año fiscal comienza el 1° de enero y termina el 31 de diciembre de cada vigencia. advirtiendo que después de esta última fecha no podrán asumirse compromisos con cargo a las apropiaciones del año fiscal que se cierra (...) De igual manera y en atención a los principios de anualidad, planeación y de las normas orgánicas presupuestales de disciplina fiscal, res recursos del presupuesto deben ejecutarse en su totalidad, es decir, recibir los bienes y servicios durante la vigencia  en curso, por lo anterior deben llevarse a cabo todas las gestiones necesarias para la ejecución de los compromisos adquiridos por la entidad antes del 31 de diciembre de 2020"</t>
    </r>
    <r>
      <rPr>
        <sz val="8"/>
        <rFont val="Calibri"/>
        <family val="2"/>
        <scheme val="minor"/>
      </rPr>
      <t xml:space="preserve">.
Adicionalmente la Vicepresidencia de Gestión Contractual expidió la Circular 105 del 24 de diciembre de 2020, de asunto "Aspectos a tener en cuenta en la constitución de reservas presupuestales", en el cual se invitó a las dependencias a radicar en el primer trimestre de 2021 los procesos de contratación requeridos en la vigencia  por licitación pública o selección abreviada, buscando que los términos de ejecución de dichos contratos no superen la vigencia fiscal.
Por otra parte, se allegó documento en el que se especifica el proceder de la Entidad respecto a la constitución de reservas presupuestales, indiciando que la constitución de reservas ha sido un  medio para garantizar una gestión administrativa eficiente y eficaz, así como se resalta que la ADR analiza con detenimiento el impacto que trae la constitución o no de las reservas presupuestales frente a disposición de los recursos públicos para el progreso del campo Colombiano,.
</t>
    </r>
  </si>
  <si>
    <r>
      <t xml:space="preserve">El 10 de noviembre de 2020 la Secretaría General emitió la Circular No. 091, a través de la cual se definen los lineamientos para el Cierre Presupuestal, Contable y de Tesorería para la vigencia fiscal 2020, documento el anterior que en el aparte destinado a </t>
    </r>
    <r>
      <rPr>
        <i/>
        <sz val="8"/>
        <rFont val="Calibri"/>
        <family val="2"/>
        <scheme val="minor"/>
      </rPr>
      <t>"De la constitución de Reservas presupuestales", estableció lo siguiente: "en consonancia con lo establecido en el Decreto 111 de 1996, artículo 14. Anualidad. (...) el principio de anualidad no da lugar a mayores interpretaciones, en el sentido de que el año fiscal comienza el 1° de enero y termina el 31 de diciembre de cada vigencia. advirtiendo que después de esta última fecha no podrán asumirse compromisos con cargo a las apropiaciones del año fiscal que se cierra (...) De igual manera y en atención a los principios de anualidad, planeación y de las normas orgánicas presupuestales de disciplina fiscal, res recursos del presupuesto deben ejecutarse en su totalidad, es decir, recibir los bienes y servicios durante la vigencia  en curso, por lo anterior deben llevarse a cabo todas las gestiones necesarias para la ejecución de los compromisos adquiridos por la entidad antes del 31 de diciembre de 2020"</t>
    </r>
    <r>
      <rPr>
        <sz val="8"/>
        <rFont val="Calibri"/>
        <family val="2"/>
        <scheme val="minor"/>
      </rPr>
      <t xml:space="preserve">.
Adicionalmente la Vicepresidencia de Gestión Contractual expidió la Circular 105 del 24 de diciembre de 2020, de asunto "Aspectos a tener en cuenta en la constitución de reservas presupuestales", en el cual se invitó a las dependencias a radicar en el primer trimestre de 2021 los procesos de contratación requeridos en la vigencia  por licitación pública o selección abreviada, buscando que los términos de ejecución de dichos contratos no superen la vigencia fiscal.
Por otra parte, se manifestó que el día 05 de marzo de 2021 se reiteró la obligación de liberar los recursos a través de este formato F-FIN-012 solicitud liberación de recursos
</t>
    </r>
  </si>
  <si>
    <t>la Vicepresidencia de Integración Productiva informó que se elaboró y aprobó modelo de concepto a emitir por la VIP para autorizar la actualización del RGU de acuerdo al Procedimiento PR-ADT-004, el cual fue publicado en la herramienta ISOLUCION bajo el formato F-ADT- 065: “Ficha Predial para Actualización RGU”</t>
  </si>
  <si>
    <t xml:space="preserve">La Vicepresidencia de Integración Productiva informó que el Procedimiento PR-ADT-004 fue actualizado el 28 de abril de 2021 por la Dirección de Adecuación de Tierras para incorporar los ajustes necesarios de acuerdo a la Estrategia de Actualización del RGU y el Modelo de concepto para actualizar el RGU. </t>
  </si>
  <si>
    <t>Una vez revisada la versión 5 del procedimiento PR-ADT-004 disponible en el Sistema Integrado de Gestión (Isolucion), la Oficina de Control Interno considera que este documento contempla un control relacionado con el diligenciamiento del formato de suministro de agua (F-ADT- 038 - Comprobante de suministro de agua para riego), así como el responsable y la periodicidad de la ejecución de esta actividad..
Frente a lo anterior, la Oficina de Control Interno considera que si bien se cumplió la acción, para validar la efectividad se debe verificar la correcta aplicación de los contrales establecidos procedimentalmente para el control de suministro de agua y la utilización de los formatos destinados para esta actividad.</t>
  </si>
  <si>
    <r>
      <t xml:space="preserve">La Vicepresidencia de Integración Productiva informó que "El procedimiento PR-ADT-004  actualizado tiene tipo de control y responsable para el diligenciamiento de formatos de suministro de agua en los Distritos", de lo anterior, la Oficina de Control Interno observó que en el procedimiento mencionado, aprobada la versión 5 el pasado 28 de abril de 2021, se contempla en el numeral 5.2.3.1 Planeación y programación del riego, ítem "Supervisión de la operación" lo siguiente:
</t>
    </r>
    <r>
      <rPr>
        <i/>
        <sz val="8"/>
        <rFont val="Calibri"/>
        <family val="2"/>
        <scheme val="minor"/>
      </rPr>
      <t>"Diariamente o con la periodicidad indicada por el ingeniero de operación, el auxiliar de riego, Canalero o inspector de riego, con la colaboración de los operadores de estaciones de bombeo y el auxiliar de riego y canalero o inspector de riego , debe proceder a tomar los datos de abertura de la compuerta y nivel de agua en el canal, o los valores indicados en los contadores instalados en las tomas prediales, y estimar los caudales de agua entregados a cada predio de acuerdo a las tablas de calibración de las tomas prediales y anotar el resultado en formato F-ADT- 038 - Comprobante de suministro de agua para riego. El formato debe estar debidamente aprobado por el ingeniero de operación o quien haga sus veces, quien deberá verificar que el caudal coincida con las tablas de calificación de las tomas prediales y los tiempos de riego sean coherentes".</t>
    </r>
  </si>
  <si>
    <t>FINDETER, en el marco del Contrato 225 de 2016, estructuró los estudios previos para contratar la consultoría que realizará la actualización de los estudios y diseños de los 3 proyectos estratégicos. Según el cronograma pre contractual, hacia los primeros días del mes de julio se aprobarán dichos estudios previos que permitirán iniciar el proceso contractual. 
Adicionalmente se informó que el 20 de enero de 2021 se adjudicaron los contratos de consultoría e interventoría para adelantar la actualización de estudios y diseños del proyecto estratégico de adecuación de tierras Río Ranchería (La Guajira), que está compuesto por el Distrito San Juan y el Distrito Ranchería. Las empresas que ejecutarán esta intervención son: CONSORCIO DISEÑOS FINDETER RANCHERÍA 2020 (Contrato 68573-002-2021) y CONSORCIO INTERVENTORÍA RANCHERÍA 2021 (Contrato 68573-001-2021).
Los contratos se suscribieron los días 19 y 5 de febrero de 2021, respectivamente. Se está en preparación y reunión de los requisitos previos al inicio, con actividades de revisión y aprobación de hojas de vida.</t>
  </si>
  <si>
    <t>La Vicepresidencia de integración productiva suministró cinco (5) correos electrónicos a través de los cuales se remitió a la Dirección Administrativa y Financiera los informes financieros derivados del contrato 225 de 2016, en lo correspondiente a los meses de abril, mayo, junio, julio, agosto, septiembre, noviembre diciembre de 2020 y marzo de 2021. Lo anterior en virtud de lo acordado de la reunión realizada el 17 de noviembre de 2020.</t>
  </si>
  <si>
    <r>
      <t xml:space="preserve">La Vicepresidencia de Integración Productiva informó que </t>
    </r>
    <r>
      <rPr>
        <i/>
        <sz val="8"/>
        <rFont val="Calibri"/>
        <family val="2"/>
        <scheme val="minor"/>
      </rPr>
      <t xml:space="preserve"> "Se expidió la circular No. 032 del 6 de mayo de 2021 de asunto "Lineamientos para el mejoramiento continuo, en el procedimiento de ejecución de proyectos Integrales de Desarrollo Agropecuario y Rural, cofinanciados por la ADR en el marco de Convenios de Cooperación", en la cual se solicita a los directores técnicos de la Unidades Técnicas Territoriales, en el numeral 7 - RESPECTO A LOS EXPEDIENTES DE LOS PROYECTOS"</t>
    </r>
  </si>
  <si>
    <t>La Vicepresidencia de Integración Productiva informó que "El 30 de octubre de 2020 se remite correo por parte del Vicepresidente de integración Productiva a los supervisores de los PIDAR de ejecución directa, en el cual se solicita los INFORMES FINANCIEROS EJECUCIÓN DIRECTA.
Se expidió la circular No. 100 del 27 de noviembre de 2020 de asunto "Reporte Información Financiera Mensual de los Recursos de Cofinanciación Entregados en Administración a través de ejecución Directa", en la cual se solicita a los supervisores la Remisión de la Información Financiera Mensual de los Recursos de Cofinanciación Entregados en Administración a través de Ejecución Directa". En esta circular, se observó que en el aparte II. "Respecto del reporte", en su numeral 2 "CARGUE DE INFORMACIÓN, se estableció lo siguiente: "Realizar el cargue de la información en el aplicativo destinado para tal fin, con los respectivos soportes de la ejecución de los recursos.
Adicionalmente se expidió la circular No. 032 del 6 de mayo de 2021 de asunto "Lineamientos para el mejoramiento continuo, en el procedimiento de ejecución de proyectos Integrales de Desarrollo Agropecuario y Rural, cofinanciados por la ADR en el marco de Convenios de Cooperación", en la cual se solicita a los directores técnicos de la Unidades Técnicas Territoriales, en el numeral 7 - RESPECTO A LOS EXPEDIENTES DE LOS PROYECTOS.</t>
  </si>
  <si>
    <t>Secretaría General - Dirección Financiera</t>
  </si>
  <si>
    <t>Vicepresidencia de Gestión Contractual 
Oficina de Planeación
Secretaría General</t>
  </si>
  <si>
    <t xml:space="preserve">Vicepresidencia de Gestión Contractual 
</t>
  </si>
  <si>
    <t xml:space="preserve">Secretaría General - Dirección Financiera
Vicepresidencia de Integración Productiva - Dirección  de Adecuación de Tierras  </t>
  </si>
  <si>
    <t>La Agencia de Desarrollo Rural (ADR) el 9 de junio de 2020 se llevó a cabo la sesión quinta del Consejo Directivo de la Agencia de Desarrollo Rural, en la cual se realizó la presentación de las modificaciones a la estructura y planta de personal de la Agencia de Desarrollo Rural – ADR y su poblamiento en la primera fase, el cual fue aprobado por siete (7) de los ocho (8) miembros del consejo Directivo.
Según lo manifestado por la Dirección de Talento Humano, posterior a esta labor, este documento debe ser remitido al Ministerio de Agricultura y Desarrollo Rural (al ser esta entidad la cabeza del sector) y posteriormente este se envía al Departamento Administrativo de la Función Pública cuyo objetivo es la revisión de la documentación que se deriva de este proceso, así como paralelamente se remite al Ministerio de Hacienda y Crédito Público con el objetivo de que se tramite el desembolso de los recursos ya aprobados para el poblamiento de la planta.
La Secretaría General informó que el proceso de radicación de este proyecto antes las entidades mencionadas, se encuentra detenido a que a causa del cambio de la Presidenta de la Entidad.</t>
  </si>
  <si>
    <t>El área de contabilidad solicitó el 10 de septiembre de 2020 al área de logística, realizar el ajuste de algunos activos en apoteosys para que la información de contabilidad y almacén sea consistente. Producto de esta actividad, se allegó documento de "Reporte de Activos Fijos", el cual de manera desagregada contempla las adiciones que se les realizó a los activos (Proyectos), a partir de lo solicitado por contabilidad, así como las inclusiones realizadas para cada proyecto por adquisición y/o mejoras (mantenimiento).
Adicional a lo anterior, se indicó que mensualmente se realiza conciliación mensual entre contabilidad y bienes (almacén), con lo cual se busca evitar que se presenten nuevas diferencias estas dos áreas diferencias. Dicha conciliación se realiza entre la información financiera y lo sustraído del aplicativo de almacén apoteosys, actividad realizada durante 2020 y lo corrido de 2021.
De lo anterior se allegó soporte de las conciliaciones realizadas desde el mes de febrero a septiembre de 2020 y enero a mayo de 2021.
En concordancia con la Circular ADR N°  071 de 2019, se allegaron soportes que acreditan los ingresos que se han realizado al almacén (apoteosys), a partir de las solicitudes de ingresos realizadas por parte de las UTTs respecto a los Distritos de Adecuación de Tierras.
Adicionalmente se allegaron soportes de ingresos al almacén de bienes adquiridos durante enero, febrero y marzo de 2020.
Por otra parte, en el mes de octubre de 2020 la Secretaría General realizó visita a los Proyectos de adecuación de Tierras Río Ranchería y Triángulo Tolima, con el objetivo de llevar a cabo el levantamiento de inventario físico de bienes muebles con ocasión al cambio de contratos de Administración, Operación y Mantenimiento y de interventoría. Producto de dicha actividad, se evidenciaron bienes que se encuentran pendientes de reportar a la Secretaría General por parte de la supervisión de los contratos, para su respectivo ingreso a almacén, lo cual quedó plasmado como compromiso en las actas de visita.</t>
  </si>
  <si>
    <t>Respecto a los soportes suministrados, si bien se observó los soportes relacionados con la mesa de trabajo (aún cuando en la mesa de trabajo se realizó con posterioridad a la emisión de la circular), debe existir un soporte resultado de dicha reunión, en el que se identifiquen los bienes a incorporar en el aplicativo apoteosys de acuerdo al instructivo No.002 de 2015 de la CGN, según la acción planteada.  Por lo anterior si bien se cumplió la acción, se debe demostrar la efectividad de la misma a partir de las actividades ejecutadas, para lo cual se hace necesario la culminación de la acción 3 del presente hallazgo.</t>
  </si>
  <si>
    <t>La presente acción fue modificada  en sesión 03-2021 del Comité de Coordinación del Sistema de Control Interno, previa justificación presentada por los responsables de su ejecución.
La misma debe ser objeto de seguimiento posterior, teniendo en cuenta que su terminación esta prevista para el 31 de diciembre de 2023.</t>
  </si>
  <si>
    <t>La Vicepresidencia de Integración Productiva en el mes de marzo de 2021 allegó documento denominado "ESTRATEGIA PARA ACTUALIZAR EL REGISTRO GENERAL DE USUARIOS DISTRITOS DE ADECUACION DE TIERRAS ADMINISTRADOS DIRECTAMENTE POR LA AGENCIA DE DESARROLLO RURAL", en los cuales se detalla sobre las actividades realizadas y por ejecutar para la actualización de los RGU de los Distrito Montería Mocarí y la Doctrina, indicando también, que frente a los demás Distritos de Adecuación de Tierras de Gran y Mediana Escala se suscribirá un contrato con una entidad particular para llevar a feliz término dicha actualización.
Aunado a lo anterior. se informó que el 28 de abril de 2021 se aprobó la actualización del procedimiento PR-ADT-004 Administración, Operación y Conservación de los distritos de Adecuación de Tierras (V5), en el cual se incluye toda la estrategia para la actualización del Registro General de Usuarios de los Distritos de Mediana y Gran Escala administrados directamente por la ADR.
Se surtieron todos los pasos de socialización y aprobación por las instancias competentes: Comité de Gestión y Desempeño y Presidencia de la ADR, de tal forma que sea aprobado y haga parte del accionar de la agencia en este tema</t>
  </si>
  <si>
    <t>La Oficina de Control Interno obtuvo como evidencia de la presente acción el documento denominado "ESTRATEGIA PARA ACTUALIZAR EL REGISTRO GENERAL DE USUARIOS DISTRITOS DE ADECUACION DE TIERRAS ADMINISTRADOS DIRECTAMENTE POR LA AGENCIA DE DESARROLLO RURAL", elaborado por la Dirección de Adecuación de tierras, en el que se contempla la estrategia para la actualización del RGU de  los distritos de adecuación de tierras de La Doctrina y Montería Mocarí.
Aunado a lo anterior, se observó en el Sistema Integrado de Gestión (ISolucion) que el 28 de abril de 2021 se aprobó la versión 5 del procedimiento PR-ADT-004 "administración, Operación y Conservación de los Distritos de Adecuación de Tierras", el cual en su numeral 5.2.2.1 "Formación, actualización y manejo del Registro General de Usuarios - RGU", contempla un apartado denominado "Estrategias para la actualización del Registro General de Usuarios – RGU", el cual describe las actividades requeridas para la ejecución de esta actividad.
Es de precisar que si bien se observa el cumplimiento de la acción, la efectividad del hallazgo se verá reflejada cuando se inicien labores de actualización del RGU, ya que las acciones acá ejecutadas corresponden a la adopción de controles y lineamientos para le realización de esta actividad.</t>
  </si>
  <si>
    <t>La Oficina de Control Interno observó en el Sistema Integrado de Gestión, que el 26 de abril de 2021 se adoptó el formato F-ADT-065 "Ficha Predial para Actualización de RGU DAT Administrados ADR", el cual  incluye un aparte para la emisión de concepto viabilización para actualizar RGU.
Es de precisar que si bien se observa el cumplimiento de la acción, la efectividad del hallazgo se verá reflejada cuando se inicien labores de actualización del RGU, ya que las acciones acá ejecutadas corresponden a la adopción de controles y lineamientos para le realización de esta actividad.</t>
  </si>
  <si>
    <r>
      <t>La Oficina de Control Interno observó en el Sistema Integrado de Gestión (ISolucion) que el 28 de abril de 2021 se aprobó la versión 5 del procedimiento PR-ADT-004 "administración, Operación y Conservación de los Distritos de Adecuación de Tierras", el cual en su numeral 5.2.2.1 "Formación, actualización y manejo del Registro General de Usuarios - RGU", contempla un apartado denominado "Estrategias para la actualización del Registro General de Usuarios – RGU", el cual describe las actividades requeridas para la ejecución de esta actividad. Así mismo, se observó que el procedimiento contempla que</t>
    </r>
    <r>
      <rPr>
        <i/>
        <sz val="8"/>
        <rFont val="Calibri"/>
        <family val="2"/>
        <scheme val="minor"/>
      </rPr>
      <t xml:space="preserve"> "Las modificaciones al RGU, se adelantarán previa elaboración de la ficha de viabilidad (F-ADT-065), por parte de la Dirección de Adecuación de Tierras y firma del Vicepresidente de Integración Productiva o del Director de Adecuación de Tierras, quien comunicará mediante memorando al Director de la Unidad Técnica Territorial – UTT para que el profesional o Auxiliar de Registro y cartera realice la actualización autorizada en el formato F-ADT-021 - Registro General de Usuarios – RGU y en el Sistema de Información Financiera Integrado - SIFI o el que lo reemplace</t>
    </r>
    <r>
      <rPr>
        <sz val="8"/>
        <rFont val="Calibri"/>
        <family val="2"/>
        <scheme val="minor"/>
      </rPr>
      <t>", lo cual soporta el cumplimiento de la acción en cuanto a la incorporación de la Estrategia para la actualización del RGU y lo correspondiente a la emisión del concepto de viabilidad para llevar a cabo dicha actividad.
Es de precisar que si bien se observa el cumplimiento de la acción, la efectividad del hallazgo se verá reflejada cuando se inicien labores de actualización del RGU, ya que las acciones acá ejecutadas corresponden a la adopción de controles y lineamientos para le realización de esta actividad.</t>
    </r>
  </si>
  <si>
    <t>La Vicepresidencia de Gestión Contractual informó que "Una vez radicada la solicitud de la prórroga por parte de los supervisores, los profesionales de la Vicepresidencia de Gestión Contractual, revisaron las justificaciones que dieron lugar a las respectivas modificaciones contractuales que soportan la reserva presupuestal", para lo cual se allegó como soporte  los otrosí que soporta la constitución de reservas presupuestales 2020, revisadas por los profesionales de las VGC.
Frente a lo anterior, la oficina de control Interno realizó un análisis de un archivo denominado "Listado Reservas 2020"
Adicionalmente se allegó documento en el que se especifica el proceder de la Entidad respecto a la constitución de reservas presupuestales, indiciando que la constitución de reservas ha sido un  medio para garantizar una gestión administrativa eficiente y eficaz, así como se resalta que la ADR analiza con detenimiento el impacto que trae la constitución o no de las reservas presupuestales frente a disposición de los recursos públicos para el progreso del campo Colombiano,.</t>
  </si>
  <si>
    <r>
      <t xml:space="preserve">La Secretaría General emitió la Circular 075 del 31 de agosto de 2020, de asunto "Seguimiento Ejecución de Recursos Vigencia 2020",  a través de la cual se informó del seguimiento mensual que se realizaría a la ejecución de los recursos asignados a las dependencias a nivel de compromisos y obligaciones presupuestales.
El 10 de noviembre de 2020 la Secretaría General emitió la Circular No. 091, a través de la cual se definen los lineamientos para el Cierre Presupuestal, Contable y de Tesorería para la vigencia fiscal 2020, documento el anterior que en uno de sus apartes se hace especial hincapié con respecto a la constitución de las reservas presupuestales, toda vez, que, estas </t>
    </r>
    <r>
      <rPr>
        <i/>
        <sz val="8"/>
        <rFont val="Calibri"/>
        <family val="2"/>
        <scheme val="minor"/>
      </rPr>
      <t>“(…) son un accidente generado por hechos y circunstancias no manejables por las partes, que aplazan la entrega de los bienes y servicios, y que ocasionalmente pueden pasar de un año a otro, pero sobre los cuales existe la garantía que la relación contractual, una vez superadas las causas del incumplimiento, se van a ejecutar satisfactoriamente. (…)”</t>
    </r>
    <r>
      <rPr>
        <sz val="8"/>
        <rFont val="Calibri"/>
        <family val="2"/>
        <scheme val="minor"/>
      </rPr>
      <t>. Por ende, las reservas presupuestales son autorizaciones excepcionales que deben ser debidamente justificadas como hechos de fuerza mayor o caso fortuito. En este sentido, en caso de que se presenten le corresponde al supervisor del contrato realizar el respectivo trámite de adición, prórroga y otro tipo de modificación contractual para cada contrato, cuyo plazo de ejecución deba extenderse en la vigencia 2021 por razones de fuerza mayor o caso fortuito, a fin de que la Vicepresidencia de Gestión Contractual remita con posterioridad el respectivo otrosí de prórroga para la ampliación del plazo de los contratos y/o convenios de la vigencia 2020 para la constitución de la reserva presupuestal, a más tardar el día 14 de diciembre de 2020, necesidad que deberá ser generada por el respectivo supervisor del contrato.
Adicionalmente la Vicepresidencia de Gestión Contractual expidió la Circular 105 del 24 de diciembre de 2020, de asunto "Aspectos a tener en cuenta en la constitución de reservas presupuestales", en el cual se invitó a las dependencias a radicar en el primer trimestre de 2021 los procesos de contratación requeridos en la vigencia  por licitación pública o selección abreviada, buscando que los términos de ejecución de dichos contratos no superen la vigencia fiscal.
Como resultado de las actuaciones emprendidas por la Entidad para subsanar los hallazgos relacionados con la constitución errada de reservas, se informó que durante la vigencia 2020 se ejecutaron las reservas constituidas al cierre de la vigencia fiscal 2019, ejecución que presento los siguientes resultados consolidados
Valor reservas constituidas Vigencia 2019 $147.231.360.971
Valor pagado $144.173.556.116, ejecución 98%
Durante la vigencia 2020, al cierre del periodo se constituyeron reservas por valor de $15.502.443.927, que corresponden al 11% del total del presupuesto vigente de la entidad al corte del 31 de diciembre de 2020.
La Agencia de Desarrollo Rural-ADR, al cierre de la vigencia fiscal 2020 constituyo las reservas presupuestales de acuerdo a lo establecido en el artículo 89 del decreto Ley 111 de 1996, las cuales alcanzaron un valor de Quince Mil Quinientos Dos Millones Cuatrocientos Cuarenta y Tres Mil Cuatro Mil Novecientos Veintisiete pesos ($15.502.443.927). Las reservas presupuestales de la vigencia 2020, se constituyeron con los compromisos que al 31 de diciembre de 2020 no se cumplieron, los cuales se encontraban legalmente contraídos y desarrollaban el objeto de la apropiación.
Las medidas adoptadas por la Entidad para la constitución de las Reservas presupuestales se pueden evidenciar que, si han resultado efectivas, toda vez que la entidad paso de tener reservas en el año 2019 por valor de $147.312 millones a constituir reservas al cierre de la vigencia 2020 por valor de $15.503 millones de pesos, una reducción significativa del 90%
Sumado a lo anterior, la Secretaría General realiza informes de Ejecución Presupuestal mensualmente y son divulgados por medio de Circulares, para lo cual se allegó copia de 3 circulares de seguimiento presupuestal a los meses de febrero, marzo y abril de 2021.</t>
    </r>
  </si>
  <si>
    <r>
      <t xml:space="preserve">La Secretaría General informó que el 4 de febrero se actualizó el procedimiento de VIÁTICOS, GASTOS DE MANUTENCIÓN, COMISIONES Y DESPLAZAMIENTOS AL INTERIOR Código: PR-GAD-002 Versión: 9 Fecha: 04/02/2021, lo cual se establece </t>
    </r>
    <r>
      <rPr>
        <i/>
        <sz val="8"/>
        <rFont val="Calibri"/>
        <family val="2"/>
        <scheme val="minor"/>
      </rPr>
      <t>"A los servidores públicos y contratista se le autoriza tener dos (2) comisiones activas, esto con el propósito de no interrumpir el cumplimiento misional, por ninguna razón se autoriza una tercera comisión, lo cual se realizó un avance frete a los años anteriores"</t>
    </r>
  </si>
  <si>
    <r>
      <t>Se observó que el 19 de junio de 2020, se socializó al interior de la Entidad la Circular 057 del 17 de junio de 2020, de asunto</t>
    </r>
    <r>
      <rPr>
        <i/>
        <sz val="8"/>
        <rFont val="Calibri"/>
        <family val="2"/>
        <scheme val="minor"/>
      </rPr>
      <t xml:space="preserve"> "Directrices para la contratación de prestación de servicios profesionales y de apoyo a la gestión",</t>
    </r>
    <r>
      <rPr>
        <sz val="8"/>
        <rFont val="Calibri"/>
        <family val="2"/>
        <scheme val="minor"/>
      </rPr>
      <t xml:space="preserve"> con la cual busca fortalecer la coherencia que deben guardar las actividades desempeñadas por el contratista con las actividades del proyecto de inversión que financia el contrato.
Además de la circular conjunta 057 del 17 de junio de 2020, la Vicepresidencia de Gestión Contractual también expidió la circular 106 de 2020 relacionado con la especial atención que se debe tener en la estructuración de contratos de prestación de servicios profesionales y de apoyo a la gestión financiados con recursos de inversión, la cual busca fortalecer la coherencia que deben guardar las actividades desempeñadas por el contratista con las actividades del proyecto de inversión que financia el contrato.
Adicionalmente la Vicepresidencia de Gestión Contractual, acompaña desde la etapa de planeación de la contratación en la revisión de los estudios previos garantizando que las obligaciones contractuales guarden coherencia con el objeto a contratar.
</t>
    </r>
    <r>
      <rPr>
        <b/>
        <sz val="8"/>
        <rFont val="Calibri"/>
        <family val="2"/>
        <scheme val="minor"/>
      </rPr>
      <t xml:space="preserve">
Seguimiento  Junio 2021
</t>
    </r>
    <r>
      <rPr>
        <sz val="8"/>
        <rFont val="Calibri"/>
        <family val="2"/>
        <scheme val="minor"/>
      </rPr>
      <t>La Vicepresidencia de Gestión Contractual en articulación con la Oficina de Planeación adicionalmente a las reiteradas directrices impartidas relacionadas con la especial atención que se debe tener en la estructuración de contratos de prestación de servicios profesionales y de apoyo a la gestión financiados con recursos de inversión, acompaña desde la etapa de planeación de la contratación en la revisión de los estudios previos garantizando que las obligaciones contractuales guarden coherencia con el objeto a contratar, así como fortalecer la coherencia que deben guardar las actividades desempeñadas por el contratista con las actividades del proyecto de inversión que financia el contrato.
Es preciso tener como referencia e indicador de efectividad, el hecho de que en la reciente auditoría realizada por la CGR a la vigencia 2020, no se presentó observación alguna sobre este tema en particular.</t>
    </r>
  </si>
  <si>
    <t>La Oficina de Control Interno observó:
1.Que los responsables de ejecutar la acción dieron cumplimiento a la emisión de directriz a través de la circular 057 de 2020, documento interiorizado el 19 de junio de 2020 a todos lo funcionarios y contratistas de la ADR, adicionalmente, se evidenció que  la Vicepresidencia de Gestión Contractual expidió la Circular 106 de 2020, recalcando sobre la atención que se debe tener en la estructuración de contratos de prestación de servicios profesionales y de apoyo a la gestión financiados con recursos de inversión, buscando contrarrestar que las actividades desempeñadas por contratistas no se encuentren acorde a los proyectos de inversión que financian sus contratos.
2. Que en el sistema integrado de gestión la actualización del procedimiento PR-GOC-001, aprobada el 12 de junio de 2020 y del procedimiento PR-DER-006 aprobada el 6 de julio de 2020, en lo que evidenció la inclusión de un control relacionado con verificar la coherencia entre las actividades y obligaciones a contratar y el proyecto de inversión a través del cual se financia el contrato.
3. Que  el 16 de  junio de 2020 se realizó la socialización de la actualización del procedimiento PR-GOC-001, aprobada el 12 de junio de 2020. Respecto al procedimiento PR-DER-006 aprobado el 6 de julio de 2020, el mismo fue socializado el 8 de julio de 2020 mediante cápsula informativa dirigida a todo el personal de la ADR. Se debe precisar que tal como se indicó anteriormente, dichos procedimientos se encuentran disponibles en el Sistema Integrado de Gestión (Isolución).
4. Por otra parte se informó que la CGR incluyó dentro de su auditoría financiera a la vigencia 2020, pruebas relacionadas con la situación descrita en este hallazgo (conclusión determinada a través de la información requerida por el Ente de Control Interno), no obstante, no se formuló ningún hallazgo que reiterara este hecho.
Teniendo en cuenta que al 31 de diciembre de 2020 se dio cumplimiento a las tres (3) acciones planteadas para el presente hallazgo, y un vez esperado un tiempo prudencial para corroborar si las mismas fueron efectivas,  la Oficina de Control Interno realizó la correspondiente prueba de efectividad, tomando como referencia seis (6) contratos seleccionados aleatoriamente, a través de los cuales se analizó y corroboró que las obligaciones contractuales descritas en el los estudios previos y la minuta del contrato guardaban coherencia con las actividades ejecutadas según los informes presentados mensualmente, y que a su vez estas tenían relación directa con los rubros y actividades de los proyectos de inversión de donde se derivaban los recursos (En los soportes ver papel de trabajo de efectividad)
Se resalta que la utilización del formato F-GCO-003 "INFORME DE ACTIVIDADES PARA PAGOS" obliga a tener que  detallar las actividades ejecutadas mensualmente para cada obligación.
Por lo anterior expuesto, la Oficina de Control Interno considera pertinente determinar el cierre del hallazgo.</t>
  </si>
  <si>
    <t>Falta  de  una  efectiva  y oportuna gestión por parte de las entidades  responsables de La ejecución del proyecto,  con  el  fin de  garantizar  su  financiación  y  continuidad;  afectando   el objetivo  final  del  mismo</t>
  </si>
  <si>
    <t>La Oficina de Control Interno considera que la Secretaría General ha emprendido las gestiones correspondientes para solicitar a las UTTs el reporte de los bienes muebles que sean adquiridos por los Distritos de Adecuación de Tierras, con e objetivo de registrarlos en el almacén, producto de lo cual se evidenció que a partir de la emisión de la Circular 071 de 2019 las UTTs han iniciado las actividades de reporte correspondiente.
En lo que respecta a los Proyectos de Adecuación de Tierras Río Ranchería y Triángulo Tolima, se observó que producto de la visita realizada en el mes de octubre de 2020, se solicitó a los supervisores de los contratos de interventoría de la AOM de estos proyectos, reportar formalmente y bajo los requisitos estipulados en la Circular 071 de 2019, los soportes (facturas y actas de aprobación) de los bienes adquiridos con recursos de la ADR que no se encuentran registrados en el aplicativo Apoteosys.
Adicionalmente se observó que se corrigió lo evidenciado por el Ente de Control Fiscal y se tomaron medidas de control preventivas a través de conciliaciones, para evitar se reitere esta situación, de lo cual se observó soporte de la ejecución de esta actividad durante el segundo semestre de 2020 y primer semestre 2021.
Por lo anterior, la Oficina de Control Interno considera que se han tomado medidas correctivas y preventivas para evitar se reitere lo observado por la CGR, respecto a diferencias entre el área financiera y los saldos del aplicativo apoteosys, así como buscar mantener un control sobre los bienes que sean adquiridos por la Entidad. No obstante, se debe continuar con el seguimiento al presente hallazgo, hasta tanto se ejecute la tercera acción propuesta para este hallazgo.</t>
  </si>
  <si>
    <r>
      <t xml:space="preserve">Con respecto a las acciones desplegadas en lo correspondiente a la actualización a su versión No. 2 del Manual de Políticas Contables de la entidad, en aspectos tales como: modificación a la Política de Efectivo y equivalentes al efectivo, adición en el Capítulo VI. Contenido y Publicación de los Estados Financieros, Otras Políticas; informes por Cambio de Representante Legal, Eliminación de definiciones y notas que hacen parte del proceso y no de la Política, rediseño del formato de presentación del Manual de la Política Contable, elaboración de la Política de </t>
    </r>
    <r>
      <rPr>
        <i/>
        <sz val="8"/>
        <rFont val="Calibri"/>
        <family val="2"/>
        <scheme val="minor"/>
      </rPr>
      <t xml:space="preserve">“Ingresos de transacciones con contraprestación - Venta de servicios” </t>
    </r>
    <r>
      <rPr>
        <sz val="8"/>
        <rFont val="Calibri"/>
        <family val="2"/>
        <scheme val="minor"/>
      </rPr>
      <t>Capítulo IV), cabe señalar que dicha versión actualizada fue objeto de revisión por parte de la Oficina Jurídica, en virtud de lo establecido en las condiciones especiales del Procedimiento denominado  “Elaboración, Estudio y Concepto de los Actos Administrativos necesarios para la Gestión de la Entidad” asociado al Proceso de Asesoría y Defensa Jurídica, realizara el correspondiente control de legalidad y en atención a lo previamente requerido mediante memorando con radicado 20206100087252 de fecha 25 de noviembre de 2020. Adicionalmente, la adopción de la versión No. 2 del Manual de Políticas Contables  fue sugerida en la tercera sesión ordinaria del Comité para la implementación del nuevo marco normativo y de convergencia hacia las Normas Internacionales de Contabilidad para el Sector Público – NICSP llevado a cabo el 30 de julio de 2019.
En virtud de lo anterior, y una vez surtidas las distintas etapas de revisión y aprobación de la nueva versión del Manual de Políticas Contables, la entidad a través de Resolución 21 del 12 de febrero de 2021 adoptó la versión 2 de mencionado manual, el cual de igual forma se observo fue publicado en el sistema Integrado de Gestión (Isolucion).</t>
    </r>
  </si>
  <si>
    <t>La Oficina de Control interno considera observó que a través de Resolución ADR 021 del 12 de febrero de 2021, la entidad adoptó la versión 2 del Manual de Políticas Contables, el cual de igual forma fue dispuesto en el Sistema integrado de Gestión, del cual se pudo constatar que se tomaron correctivos frente a aquellas situaciones expuestas tanto por la Oficina de Control Interno como la contraloría General de la República en el desarrollo de auditorías asociadas y/o enmarcadas en el proceso de Gestión financiera.
Es así como esta Oficina, en virtud de las responsabilidades atribuidas a través de la Circular 015 de 2020, considera pertinente determinar el cierre del presente al hallazgo, al evidenciar  que la entidad subsanó el hecho que dio origen al mismo.</t>
  </si>
  <si>
    <t>La Vicepresidencia de Gestión Contractual informó que "Una vez radicada la solicitud de la prórroga por parte de los supervisores, los profesionales de la Vicepresidencia de Gestión Contractual, revisaron las justificaciones que dieron lugar a las respectivas modificaciones contractuales que soportan la reserva presupuestal", para lo cual se allegó como soporte  los otrosí que soporta la constitución de reservas presupuestales 2020, revisadas por los profesionales de las VGC.
Frente a lo anterior, la oficina de control Interno realizó un análisis de un archivo denominado "Listado Reservas 2020"
Adicionalmente se allegó documento en el que se especifica el proceder de la Entidad respecto a la constitución de reservas presupuestales, indiciando que la constitución de reservas ha sido un  medio para garantizar una gestión administrativa eficiente y eficaz, así como se resalta que la ADR analiza con detenimiento el impacto que trae la constitución o no de las reservas presupuestales frente a disposición de los recursos públicos para el progreso del campo Colombiano.
Por otra parte, se manifestó que el día 05 de marzo de 2021 se reiteró la obligación de liberar los recursos a través de este formato F-FIN-012 solicitud liberación de recursos</t>
  </si>
  <si>
    <r>
      <rPr>
        <b/>
        <sz val="8"/>
        <rFont val="Calibri"/>
        <family val="2"/>
        <scheme val="minor"/>
      </rPr>
      <t>Seguimiento 2019 y 2020</t>
    </r>
    <r>
      <rPr>
        <sz val="8"/>
        <rFont val="Calibri"/>
        <family val="2"/>
        <scheme val="minor"/>
      </rPr>
      <t xml:space="preserve">
La Vicepresidencia de Integración Productiva informó que entre 2019 y 2020, se realizaron cinco (5) Comités de Cartera y dos (2) Comité de Sostenibilidad, de los cuales se aprobó un total de 264 casos para depuración contable por un valor total de $1.926.382.456. De lo anterior la Oficina de Control Interno observó lo siguiente:
•Acta N° 002 del 24-jul-2019 ($626.968.784)
• Acta N° 003 del 24-sep-2019 y N° 004 del 30-sep-2019 (continuación Acta N° 003)
• Acta N° 005 del 5-nov-2019
• Acta N° 006 del 05-dic-2019
• Acta N° 001 del 24-nov-2020
Todas las anteriores actas corresponden al comité de Cartera de la ADR y el de las mismas es "Presentar ante los miembros del comité de Cartera, los casos de cartera de imposible recaudo por la causal de prescripción.
Se evidenció de igual forma Acta N° 0004 del 8-oct-2019 y Acta N° 005 del 15-may-2020 del comité de sostenibilidad financiera, cuyo objeto era "Poner a consideración del comité de Sostenibilidad del Sistema de Información Financiera...casos de solicitudes de prescripción de cartera de tarifa, lo anterior por solicitud de los miembros del Comité de Cartera en sesión del 30 de septiembre de 2019", 26 casos para el Acta de 2019 y 57 para la de 2020.
</t>
    </r>
    <r>
      <rPr>
        <b/>
        <sz val="8"/>
        <rFont val="Calibri"/>
        <family val="2"/>
        <scheme val="minor"/>
      </rPr>
      <t>Seguimiento 2021</t>
    </r>
    <r>
      <rPr>
        <sz val="8"/>
        <rFont val="Calibri"/>
        <family val="2"/>
        <scheme val="minor"/>
      </rPr>
      <t xml:space="preserve">
En el mes de marzo de 2021 se suministró a la oficina de control Interno dos (2) actas de comité de cartera, cuyo objeto de cada sesión fue el siguiente:
• Acta N° 001 del 24/02/2021 "Realizar seguimiento a los compromisos adquiridos en la última sesión de comité de cartera que se realizó el pasado 15 de diciembre de 2020".
• Acta N° 002 del 03/03/2021 "Presentar ante los miembros del comité de cartera, 24 casos de imposible recaudo por la causal de prescripción". De la presente sesión los miembros del comité aprobaron la declaratoria de acreencias de imposible recaudo por prescripción de 22 de los 24 casos propuestos.</t>
    </r>
  </si>
  <si>
    <t>La Vicepresidencia de Integración Productiva allegó como soporte de la presente acción, correo electrónico del 2 de marzo de 2021, a través del cual se solicitó a funcionarios de Gestión Documental la ejecución de una mesa de trabajo, para realizar cronograma de capacitaciones y evaluación del uso del aplicativo Orfeo.
Posteriormente, en marzo de 2021 se informó que se realizó mesa de trabajo entre la Dirección de Adecuación de Tierras y el grupo de Gestión Documental, en la cual se definió cronograma para realización de capacitaciones de Orfeo, producto de lo cual se allegó Acta de Reunión del 16 de marzo de 2021, cuyo objetivo era "Determinar un cronograma de capacitaciones y evaluación del uso del aplicativo ORFEO, para los servidores de la VIP – Dirección de Adecuación de Tierras", concluyendo con la realización de tres (3) capacitaciones en la vigencia 2021, así:
1. Abril de 2021 (General para toda la Entidad) 
2. Junio 2021 (Especifica para la Dirección de Adecuación de Tierras) 
3. Septiembre 2021 (General para toda la Entidad)</t>
  </si>
  <si>
    <t>La Oficina de Control Interno observó que el 7 de julio de 2020 se aprobó en el Sistema Integrado de Gestión la versión 3 del procedimiento PR-DER-005 "Elaboración y Seguimiento del Plan Anticorrupción y Atención al Ciudadano", en el cual se establecen los lineamientos frente a la elaboración y socialización del Plan Anticorrupción y  Atención al Ciudadano  para comentarios de la ciudadanía, precisando que dicho Plan contempla la matriz de riesgos de corrupción de la Entidad.
Frente a lo anterior, se evidenció el cumplimiento de la acción de mejoramiento propuesta, a través de la actualización del procedimiento, respecto a la definición  controles  frente a la inclusión de la ciudadanía en la formulación del Plan Anticorrupción y Atención al Ciudadano.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</si>
  <si>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t>La Oficina de Control Interno observó en el Sistema Integrado de Gestión (ISOLUCION), que el  2 de julio de 2021 se actualizó en su versión 5 el procedimiento PR-PAC-001 "SEGUIMIENTO DE PETICIONES, QUEJAS, RECLAMOS, SUGERENCIAS Y DENUNCIAS - PQRSD", dentro de lo que se destaca la adopción del aplicativo de Gestión Documental en las trece (13) Unidades Técnicas Territoriales de la Entidad, así como la implementación de herramientas de  seguimiento y control de PQRSD de la entidad como lo es el formato F-PAC-008 que permite su seguimiento, presentación de PQRSD en  lengua nativa o un dialecto oficial de Colombia y controles de gestión de PQRSD.</t>
  </si>
  <si>
    <t>Teniendo en cuenta que se a través del Sistema Integrado de Gestión - ISOLUCION se observó que el 2 de julio de 2021 se aprobó la actualización del procedimiento de Seguimiento de PQRSD (PR-PAC-001), la Oficina de Control Interno considera que se dio cumplimiento a la acción propuesta, por lo cual se considera que se cumplió con la acción de mejoramiento propuesta.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</si>
  <si>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r>
      <t xml:space="preserve">La Secretaría General emitió la Circular 015 del 11 de febrero de 2020, de asunto </t>
    </r>
    <r>
      <rPr>
        <i/>
        <sz val="8"/>
        <rFont val="Calibri"/>
        <family val="2"/>
        <scheme val="minor"/>
      </rPr>
      <t>"Recomendaciones para las respuestas a Organismos de Control, Ministerio Público y Miembros del Consejo Directivo".</t>
    </r>
    <r>
      <rPr>
        <sz val="8"/>
        <rFont val="Calibri"/>
        <family val="2"/>
        <scheme val="minor"/>
      </rPr>
      <t xml:space="preserve">
Adicionalmente, se emitió la Circular 065 del 15 de julio de 2020 "Esquema de Suministro de Información ADR", cuyo objetivo es recordar las categorías y/o temáticas de la información que se gestiona al interior de cada de una de las dependencias.
Adicionalmente, con el fin de garantizar el derecho de acceso a la información pública y promover una cultura de transparencia, así como la necesidad tener a disposición de los ciudadanos la información mínima a la que hace referencia la citada Ley, la Oficina de Comunicaciones realiza un seguimiento a la información publicada en la página Web, a través del formato "ESQUEMA DE PUBLICACIÓN DE INFORMACIÓN AGENCIA DE DESARROLLO RURAL".
Al respecto, el 10 de junio de 2021, la Oficina de Comunicaciones y la Oficina de Tecnologías de la información emitieron la circular 041 de 2021 la cual tiene como asunto "Solicitud de la información para la actualización del contenido de la página web, en cumplimiento de la resolución 1519 del 2020 "por el cual se definen los estándares y directrices para publicar la información señalada en la ley 1712 de 2014"; en esta circular se entregan directrices para el suministro de información de la Entidad.</t>
    </r>
  </si>
  <si>
    <t>La Oficina de Control Interno observó que, además de la emisión de una directriz institucional cuyo fin es fortalecer los  controles respecto a la atención de requerimientos de entes de control, se emitió una circular cuyo objetivo es recordar las temáticas a cargo de cada dependencia para responder los requerimientos recibidos en la Entidad y evitar discrepancia en las respuestas que se den a los mismos, así como una Circular adicional emitida en la vigencia 2021, que busca articular al interior de la Entidad la información que cada área debe reportar y publicar en la página Web de la ADR.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</si>
  <si>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r>
      <t xml:space="preserve">La Secretaría General - Dirección Administrativa y Financiera suministró como avance para la presente acción, lo siguiente:
- Se suscribió el  contrato de obra No, 651 de 2019, cuyo objeto es </t>
    </r>
    <r>
      <rPr>
        <i/>
        <sz val="8"/>
        <rFont val="Calibri"/>
        <family val="2"/>
        <scheme val="minor"/>
      </rPr>
      <t>"Mantenimiento preventivo integral y adecuaciones a los bienes inmuebles donde funciona la sede central y las unidades Técnicas Territoriales de la ADR".</t>
    </r>
    <r>
      <rPr>
        <sz val="8"/>
        <rFont val="Calibri"/>
        <family val="2"/>
        <scheme val="minor"/>
      </rPr>
      <t xml:space="preserve">
- Se suscribió el contrato de interventoría 680 de 2019, cuyo objeto es </t>
    </r>
    <r>
      <rPr>
        <i/>
        <sz val="8"/>
        <rFont val="Calibri"/>
        <family val="2"/>
        <scheme val="minor"/>
      </rPr>
      <t>"Contratar la interventoría administrativa, financiera, técnica, contable, jurídica y ambiental al contrato de mantenimiento preventivo integral de adecuaciones a los bienes inmuebles donde funciona la sede central y las unidades técnicas territoriales de la Agencia de Desarrollo Rural (ADR)</t>
    </r>
    <r>
      <rPr>
        <sz val="8"/>
        <rFont val="Calibri"/>
        <family val="2"/>
        <scheme val="minor"/>
      </rPr>
      <t xml:space="preserve">".
- Se suscribió el contrato de arrendamiento 695 de 2019, cuyo objeto es </t>
    </r>
    <r>
      <rPr>
        <i/>
        <sz val="8"/>
        <rFont val="Calibri"/>
        <family val="2"/>
        <scheme val="minor"/>
      </rPr>
      <t xml:space="preserve">"Contratar el arrendamiento de un bien inmueble para el funcionamiento de la unidad técnica territorial de la Agencia de Desarrollo Rural - Sede Boyacá, Casanare y Arauca, ubicada en la ciudad de Tunja", </t>
    </r>
    <r>
      <rPr>
        <sz val="8"/>
        <rFont val="Calibri"/>
        <family val="2"/>
        <scheme val="minor"/>
      </rPr>
      <t>en el cual se observó que en los estudios previos se establecía la necesidad de contar con un bien que cumpliera con requisitos de accesibilidad (para lo cual se cuenta con Registro fotográfico de la UTT Tunja con adecuaciones de acceso).
- Se suscribió Contrato 500 de 2020, cuyo objeto era "Arrendamiento de un bien inmueble para el funcionamiento de la Unidad Técnica Territorial de la Agencia de Desarrollo Rural sede Córdoba, ubicada en la ciudad de Montería", de lo cual se observó que en su anexo técnico se establece la necesidad de contar con acceso y zonas para  personal discapacitado.
- Se elaboro plan de mantenimiento para la vigencia 2020, el cual contempla la adecuación para el acceso a los ciudadanos con discapacidad. (Plan de mantenimiento integral, adecuación y dotación de los bienes inmuebles donde funciona la sede central y las unidades técnicas territoriales de la Agencia de desarrollo Rural ADR 2020).
- Formato F-DER-009 Guía operativa del proyecto de inversión ADQUISICIÓN ADECUACIÓN Y MANTENIMIENTO DE SEDES ADMINISTRATIVAS A NIVEL NACIONAL.
Así mismo para la vigencia 2021 se diseñó un proyecto de inversión destinado  a la Adecuación y al Mantenimiento de las sedes administrativas a nivel nacional de la ADR para facilitar el acceso a ciudadanos que presentan alguna discapacidad física.</t>
    </r>
  </si>
  <si>
    <t>La Oficina de Control Interno tuvo evidenció la guía operativa del proyecto de inversión "ADQUISICIÓN ADECUACIÓN Y MANTENIMIENTO DE SEDES ADMINISTRATIVAS A NIVEL NACIONAL", para las vigencias 2020 y 2021. Así mismo observó la ejecución de actividades que contribuyen a mejorar la accesibilidad a personas en condición de discapacidad.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</si>
  <si>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t>La Secretaría General elaboró el Plan de mantenimiento integral, adecuación y dotación de los bienes inmuebles donde funciona la sede central y las unidades técnicas territoriales de la Agencia de desarrollo Rural ADR 2020.
Para la Vigencia 2021 se elaboró el Plan de Mantenimiento 2021, en el cual se efectuó un diagnóstico físico del estado de las sedes de la ADR por medio del Formato de Priorización designado.</t>
  </si>
  <si>
    <t>La Oficina de Control Interno observó la elaboración del documento "PLAN DE MANTENIMIENTO INTEGRAL, ADECUACIÓN Y DOTACIÓN DE LOS BIENES INMUEBLES DONDE FUNCIONA LA SEDE CENTRAL Y LAS UNIDADES TÉCNICAS TERRITORIALES DE LA AGENCIA DE DESARROLLO RURAL (ADR) 2020", y "PLAN DE MANTENIMIENTO INTEGRAL PARA EL MANTENIMIENTO, ADECUACIÓN Y DOTACIÓN DE LOS BIENES INMUEBLES DONDE FUNCIONA LA SEDE CENTRAL Y LAS UNIDADES TÉCNICAS TERRITORIALES DE LA AGENCIA DE DESARROLLO RURAL (ADR) 2021", en los cuales se observa la inclusión de actividades tendientes a mejorar el acceso y la atención a personas en condición de discapacidad.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</si>
  <si>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t>Una vez analizados los soportes allegados se observó que en el marco del contrato de obra 7112020 de 2020, se presentaron tres (3) informes de actividades por parte del contratista a través de la radicación de los documentos para pago, los cuales cuentan con el respectivo recibido a satisfacción por parte del supervisor del contrato 
Informe N° 1 del 30 de octubre al 24 de noviembre de 2020
Informe N° 2 del 25 de noviembre al 15 de diciembre de 2020
informe N°  3 del 16 de diciembre al 27 de diciembre de 2020
Adicionalmente se allegó informe de accesibilidad 2020, el cual describe las actividades que se han ejecutado sobre el tema de accesibilidad y en el marco del plan de mantenimiento 2020 contratado.
La Oficina de Control Interno considera que con el recibido a satisfacción de los documentos para pago presentados por el contratista, se acredita el cumplimiento de la información que contiene los informes de avance presentados, esto aunado al informe elaborado por la Entidad respecto a las actividades que en materia de accesibilidad se han adelantado.
Una vez evidenciado el cumplimiento de la totalidad de acciones propuestas por la Entidad para el presente hallazgo, y verificado que a través de ellos se impartieron y adoptaron controles  tendientes a mejorar la articulación al interior de la Entidad para el reporte y suministro de información, así como la ejecución de actividades para mejorar la accesibilidad a población en condición de discapacidad, aunado a que se ha evidenciado que se ha reportado oportuna y completamente a SIRECI la información requerida en sus distintos reportes, esta Oficina considera procedente determinar el cierre del hallazgo.</t>
  </si>
  <si>
    <t>La Vicepresidencia de Integración Productiva informó que la  UTT Huila - Caquetá realizó visita al Proyecto Tesalia - Paicol y el inventario de tubería y accesorios, en noviembre de 2020.
La Oficina de Control Interno realizó un análisis del informe, en el cual se hace un detalle del inventario de tubería y accesorios existente en el predio Patio-Diamante y en obra del Proyecto de Adecuación de Tierras Tesalia - Paicol.</t>
  </si>
  <si>
    <t>La Secretaría General informó que se elaboró la circular ADR No. 059 del 23 de junio de 2020, de asunto "Lineamientos para solicitar la baja de los bienes muebles de propiedad de la Agencia de Desarrollo Rural – ADR ubicados en las Unidades Técnicas Territoriales, en los Distritos de Adecuación de Tierras y en los Proyectos Estratégicos Nacionales". 
Adicionalmente se allegó Acta 001 del 11 de diciembre de 2020 cuyo objetivo era "Adelantar la sesión ordinaria (2020) del comité de gerencia y Administración de Bienes Muebles e Inmuebles de la Agencia de Desarrollo Rural-ADR", en el cual el punto 3 del orden del día trataba lo concerniente a la "Presentación de la relación y descripción de los bienes muebles a dar de baja" dentro de los que se encuentran 34 bienes del distrito de Adecuación de Tierras de María La Baja.
la Secretaria General a realizado la gestión pertinente para llevar los elementos del DAT María la Baja al Comité de bienes en el mes de diciembre de 2020, posteriormente por parte de la ADR se emitió la Resolución 025 de 2021 por medio del cual se dieron de baja los elementos del DAT maría la Baja. En el mes de junio se recibió la oficio No. 20216100044161 con carta de intención del Batallón No. 21 Pantano de Vargas requiriendo los elementos en donación, por medio del oficio No. 20216100037772 en el cual se le da contestación a la solicitud por parte de la Secretaria General</t>
  </si>
  <si>
    <t>A partir de la información suministrada, la oficina de Control Interno evidenció que la Entidad realizó las gestiones necesarias para recopilar y analizar la información relacionada con los bienes inmuebles que conforman el DAT de María La Baja, identificando que en el proceso de liquidación del extinto INCODER, se hizo entrega efectiva de treinta y un (31) predios y no treinta y dos (2)  como lo señalaba la resolución 01415 de 2016,  dentro de lo cual se observó que se deben continuar con actividades complementarias para el saneamiento del derecho de propiedad de los predios.
Si bien se cumple la acción de mejoramiento con la presentación del informe del estado jurídico de posesión de los predios que conforman el distrito de Adecuación de Tierras de María La Baja, la entidad debe iniciar las labores correspondientes para ejecutar las actividades indicadas dentro del informe, tendientes a sanear la situación de derecho de propiedad de los predios a fin de tener plena identificación de cuales serían los predios que efectivamente conforman el distrito y que los mismos queden bajo titularidad de la ADR.</t>
  </si>
  <si>
    <r>
      <t xml:space="preserve">La Oficina de Control Interno, a través de la información suministrada como evidencia, observó que se realizó seguimiento a la solicitud de recursos para avalúos, a través de la solicitud de inclusión de esta actividad en los contratos de Administración, Operación y Conservación de Distritos de Adecuación de Tierras, así como  solicitud dirigida a la Vicepresidencia de integración Productiva, solicitando información respecto al rubro aprobado para avalúos de distritos de adecuación de tierras en la vigencia 2020 e informar sobre la existencia de cronograma para el desarrollo de actividades; no obstante no se tiene respuesta al respecto, recalcando que la ADR presentó que en la vigencia 2020 a la ADR se le realizó un bloqueo presupuestal.
Por otra parte, la Oficina de Control Interno observó que a través del documento técnico proyecto de inversión "APOYO A LA FORMULACION E IMPLEMENTACIÓN DE DISTRITOS DE ADECUACIÓN DE TIERRAS Y A LA PRESTACIÓN DEL SERVICIO PÚBLICO DE ADECUACIÓN DE TIERRAS A NIVEL NACIONAL 2019-2022" Versión 7 - Abril 2020, se contempla en su numeral 2.1.2 "Actividad: Realizar la administración de los distritos de propiedad del Estado mediante operador o de forma directa", lo siguiente:
</t>
    </r>
    <r>
      <rPr>
        <i/>
        <sz val="8"/>
        <rFont val="Calibri"/>
        <family val="2"/>
        <scheme val="minor"/>
      </rPr>
      <t>(...) Los recursos solicitados para 2021 se incrementan, en relación con la apropiación 2020, producto de la necesidad de contar con mayor cantidad de recursos por cuanto se requiere ejecutar acciones incluidas en la Política de Daño Antijurídico de la ADR, como suministro e instalación de vallas informativas y elementos de seguridad en los distritos, el suministro y dotación de bienes muebles para los distritos, el saneamiento ambiental de los distritos existentes y el avaluó de los mismos, que no se podían financiar con los pocos recursos apropiados 2020, por cuanto se han recibo importantes demandas relacionadas con los Distritos de Adecuación de Tierras de Propiedad de la ADR por
no realizar las acciones necesarias en la administración de los Distritos</t>
    </r>
    <r>
      <rPr>
        <sz val="8"/>
        <rFont val="Calibri"/>
        <family val="2"/>
        <scheme val="minor"/>
      </rPr>
      <t>".
Por otra parte, se allegó como soporte el contrato suscrito para el levantamiento de avalúos de las UTTs, de lo cual ya se cuenta con un cronograma y la entrega de un informe de avances parciales.
Por lo anterior, si bien se evidencia que la Entidad suscribió un contrato para los avalúos de las UTTs, y además se encuentra tramitando la obtención de recursos para los avalúos de los Distritos de Adecuación de Tierras, se considera pertinente continuar el seguimiento al presente hallazgo, hasta tanto se realice la contratación de dichos avalúos, con el fin de cumplir con lo meta relacionada con el avalúo del Distrito de María La Baja.</t>
    </r>
  </si>
  <si>
    <t>Mediante correo electrónico del 19 de diciembre de 2019, la Secretaría general reportó como avances de la presente actividad:
1. Memorando 20196100026733 del 16 de julio de 2019 enviado a la Vicepresidencia de Integración Productiva - VIP, Solicitando Información del Distrito de Adecuación de Tierras María La Baja.
2. Memorando 20196100026753 del 16 de julio de 2019 enviado a la Vicepresidencia de Integración Productiva - VIP, Remitiendo el Recibo Impuesto Predial.
3. Memorando 20196100027373 del 19 de julio de 2019 enviado a la Vicepresidencia de Integración Productiva - VIP, con el Seguimiento al cumplimiento de las obligaciones DAT María La Baja, relacionadas con el pago del impuesto predial.
4. Memorando 20193300027923 del 23 de julio de 2019 recibido de la Vicepresidencia de Integración Productiva - VIP con la respuesta al  Memorando 20196100026733. 
5. Memorando 20193300029263 del 31 de julio de 2019 recibido de la Vicepresidencia de Integración Productiva - VIP con la respuesta al  Memorando 20196100026753. (enviaron 20193300040752 a USOMARÍALABAJA para gestionar pago de recibo de impuesto predial).
6. Memorando 20193300031363 del 14 de agosto de 2019 recibido de la Vicepresidencia de Integración Productiva - VIP respuesta rad. 20193505000573, indicando se suscribió acuerdo de pago por concepto de impuesto predial.
7. Memorando 20196100035753 del 09 de septiembre de 2019, solicitando información para la apertura del folio de matrícula inmobiliaria del predio denominado "PEPE".
8. Memorando No.20206100004783 con destino a la VIP solicitando información de la titularidad del predio denominado PEPE
9. Memorando No.20206100004763 del 10 de febrero de 2020 solicitando información relacionada con el acuerdo de pago suscrito entre USOMARIA LA BAJA y la Secretaría de Hacienda de María La Baja.
10. Memorando No.20206100011733 del 20/04/2020 con destino a la VIP por medio del cual se da respuesta al memorando No.20203300010763 y se reitera la solicitud de información del memorando No.202061000463 donde se solicitaba copia del acuerdo de pago suscrito con el municipio de maría la baja y el estado de cumplimiento de esta obligación.
11. Memorando No.2020610009843 del 10/03/2020 con destino a la VIP donde se solicita información y se sugiere aplicar lo dispuesto en el art.177 de la ley 1607 de 2012 a las obligaciones causadas respecto a los predios ubicados en el DAT María La Baja.
12. Memorando No.20206100017583 y 20206100017593 del 25/06/2020 por medio del cual se remite a la Oficina de Control Interno la explicación relacionada con las gestiones adelantadas en esta acción de mejora y se solicita con base en ello tenerla por cumplida en su totalidad.
13. informes de actividades de las acciones 3 y 7 del hallazgo 41.
14.  memorando 20203300019503 Envío por parte de la VIP acuerdo de pago y recibos de pagos efectuados.</t>
  </si>
  <si>
    <r>
      <t xml:space="preserve">La Oficina de Control Interno evidenció que en el marco del contrato  225 de 2016 suscrito entre la ADR y FINDETER, esta última Entidad suscribió los contratos de consultoría e Interventoría para adelantar la actualización de estudios y diseños del proyecto estratégico de adecuación de tierras Río Ranchería (La Guajira), cuyos objetos específicos son los siguientes:
</t>
    </r>
    <r>
      <rPr>
        <b/>
        <sz val="8"/>
        <rFont val="Calibri"/>
        <family val="2"/>
        <scheme val="minor"/>
      </rPr>
      <t>Contrato 68573-002-2021:</t>
    </r>
    <r>
      <rPr>
        <sz val="8"/>
        <rFont val="Calibri"/>
        <family val="2"/>
        <scheme val="minor"/>
      </rPr>
      <t xml:space="preserve"> contratar: “LA INTERVENTORÍA INTEGRAL (TÉCNICA, ADMINISTRATIVA, FINANCIERA, CONTABLE, AMBIENTAL, SOCIAL Y JURÍDICA) A LA “VERIFICACIÓN, COMPLEMENTACIÓN, ACTUALIZACIÓN Y ELABORACIÓN DE ESTUDIOS Y DISEÑOS DETALLADOS PARA LA CULMINACIÓN DEL PROYECTO ESTRATÉGICO DE ADECUACIÓN DE TIERRAS DE GRAN ESCALA DEL RIO RANCHERÍA, DEPARTAMENTO DE LA GUAJIRA.” 
</t>
    </r>
    <r>
      <rPr>
        <b/>
        <sz val="8"/>
        <rFont val="Calibri"/>
        <family val="2"/>
        <scheme val="minor"/>
      </rPr>
      <t xml:space="preserve">Contrato 68573-001-2021: </t>
    </r>
    <r>
      <rPr>
        <sz val="8"/>
        <rFont val="Calibri"/>
        <family val="2"/>
        <scheme val="minor"/>
      </rPr>
      <t>Contratar la "VERIFICACIÓN, COMPLEMENTACIÓN, ACTUALIZACIÓN Y ELABORACIÓN DE ESTUDIOS Y DISEÑOS DETALLADOS PARA LA CULMINACIÓN DEL PROYECTO ESTRATÉGICO DE ADECUACIÓN DE TIERRAS DE GRAN ESCALA DEL RIO RANCHERÍA, DEPARTAMENTO DE LA GUAJIRA".
Frente a  lo anterior, la Oficina de Control Interno considera que se dio cumplimiento a la acción propuesta, no obstante considera que se debe continuar con el seguimiento al presente hallazgo hasta tanto se culminen la totalidad de acciones propuestas para este y se corrobore su efectividad.</t>
    </r>
  </si>
  <si>
    <t xml:space="preserve">La Oficina de Control interno observó el soporte que evidencia la remisión al área financiera de los reportes financieros derivados del contrato 225 de 2016, para el respectivo registro contable, de manera mensual de abril a diciembre de 2020  y otro en lo correspondiente al mes de marzo de 2021.
De lo anterior es de precisar que no se observó reporte de información de octubre 2020, así como tampoco de enero y febrero de 2021, para lo cual no es claro  la periodicidad acordada para el reporte de la información, pues se evidencian reportes mensuales (en una ocasión acumulados) así como otros trimestrales, aunado a lo que los correos no especifican el periodo que abarca el informe (en el reporte se señaló que eran acumulativos) y no se cuenta con los anexos que permitan verificar la información, situación que no concuerda con el objetivo de la acción que es reportar periódicamente dicha información, lo cual podría conllevar a reiterar lo descrito en el hallazgo.
Por lo expuesto se considera que se debe continuar con la ejecución de la acción con una periodicidad fija, y que la misma se reporte como avance en busca de validar que en el cierre financiero de la Entidad no se reitere lo observado por la CGR. 
Se otorga un 100% al cumplí con los cuatro (4) reportes, no obstante, se deberá continuar con el seguimiento de acuerdo con lo señalado anteriormente, a fin de buscar un cabal cumplimiento de la acción, entorno a la efectividad.
</t>
  </si>
  <si>
    <t>Una vez analizada las Circulares ADR 100 de 2020 y 032 de 2021, emitidas por el Vicepresidente de Integración Productiva, se observó la inclusión de la obligación de los supervisores de los PIDAR de cargar la información de la ejecución de recursos y sus soportes en el aplicativo dispuesto para ello.
De lo anterior, es preciso señalar que si bien la actividad se cumplió conforme fue planteada, se deberá validar la aplicación de lo descrito en la acción de mejora en cuanto a "Realizar el cargue de información en la herramienta tecnológica dispuesta para tal fin", lo cual permitirá validar la efectividad, esto aunado a que en el reporte de avances se manifestó que se esta adelantando el proceso de elaboración de actualización de circular para precisar el tema de informes y cargue de documental de los PIDAR de ejecución directa, lo cual buscará mejorías de carácter general en cuanto a la conservación de los soportes documentales.</t>
  </si>
  <si>
    <r>
      <t xml:space="preserve">A partir de los soportes allegados la Oficina de Control Interno observó que:
Se observó dos (2) pantallazos de Microsoft Teams, de capacitaciones realizadas el 31-ago-2020, de las cuales solo en una de ellas se observa el objeto de la reunión, el cual es "Diligenciamiento Formato FIMP-006", no se obtuvo soportes como presentación, o programación que permitan evidenciar los temas tratados para verificar que cumple con lo propuesto en la acción. Por otra parte se observó:
</t>
    </r>
    <r>
      <rPr>
        <b/>
        <sz val="8"/>
        <rFont val="Calibri"/>
        <family val="2"/>
        <scheme val="minor"/>
      </rPr>
      <t xml:space="preserve">UTT1: </t>
    </r>
    <r>
      <rPr>
        <sz val="8"/>
        <rFont val="Calibri"/>
        <family val="2"/>
        <scheme val="minor"/>
      </rPr>
      <t xml:space="preserve">Acta de reunión del 16-dic-2020 producto de la capacitación denominada Fortalecimiento al seguimiento a la ejecución de los PIDAR. dentro de lo cual se trato lo relacionado con la herramienta de proyectos. SE indica que practicaron 5 contratistas y el director de UTT, no obstante el acta no cuenta con la firma de este último.
</t>
    </r>
    <r>
      <rPr>
        <b/>
        <sz val="8"/>
        <rFont val="Calibri"/>
        <family val="2"/>
        <scheme val="minor"/>
      </rPr>
      <t xml:space="preserve">UTT 2: </t>
    </r>
    <r>
      <rPr>
        <sz val="8"/>
        <rFont val="Calibri"/>
        <family val="2"/>
        <scheme val="minor"/>
      </rPr>
      <t xml:space="preserve">Acta de reunión del 16-dic-2020 producto de la capacitación denominada Fortalecimiento al seguimiento a la ejecución de los PIDAR. dentro de lo cual se trato lo relacionado con la herramienta de proyectos. SE indica que practicaron 1 funcionario y el director de UTT, no obstante el acta no cuenta con la firma de este último.
</t>
    </r>
    <r>
      <rPr>
        <b/>
        <sz val="8"/>
        <rFont val="Calibri"/>
        <family val="2"/>
        <scheme val="minor"/>
      </rPr>
      <t>UTT 3</t>
    </r>
    <r>
      <rPr>
        <sz val="8"/>
        <rFont val="Calibri"/>
        <family val="2"/>
        <scheme val="minor"/>
      </rPr>
      <t xml:space="preserve">: Acta de reunión del 16-dic-2020 producto de la capacitación denominada Fortalecimiento al seguimiento a la ejecución de los PIDAR. dentro de lo cual se trato lo relacionado con la herramienta de proyectos. se contó con la participación de 1 contratista.
</t>
    </r>
    <r>
      <rPr>
        <b/>
        <sz val="8"/>
        <rFont val="Calibri"/>
        <family val="2"/>
        <scheme val="minor"/>
      </rPr>
      <t>UTT 4:</t>
    </r>
    <r>
      <rPr>
        <sz val="8"/>
        <rFont val="Calibri"/>
        <family val="2"/>
        <scheme val="minor"/>
      </rPr>
      <t xml:space="preserve"> Se observó que se programó y realizó una capacitación el 19-nov-2020relacionada con la aplicación del Procedimiento PR-IMP-001, dentro de lo cual se abordó lo relacionado con el aplicativo gestión de proyectos, de lo cual se allegó copia del video de la reunión.
</t>
    </r>
    <r>
      <rPr>
        <b/>
        <sz val="8"/>
        <rFont val="Calibri"/>
        <family val="2"/>
        <scheme val="minor"/>
      </rPr>
      <t>UTT 5:</t>
    </r>
    <r>
      <rPr>
        <sz val="8"/>
        <rFont val="Calibri"/>
        <family val="2"/>
        <scheme val="minor"/>
      </rPr>
      <t xml:space="preserve"> Acta de reunión del 16-dic-2020 producto de la capacitación denominada Fortalecimiento al seguimiento a la ejecución de los PIDAR. dentro de lo cual se trato lo relacionado con la herramienta de proyectos. SE indica que practicaron 4 servidores y el director de UTT.
</t>
    </r>
    <r>
      <rPr>
        <b/>
        <sz val="8"/>
        <rFont val="Calibri"/>
        <family val="2"/>
        <scheme val="minor"/>
      </rPr>
      <t>UTT 6:</t>
    </r>
    <r>
      <rPr>
        <sz val="8"/>
        <rFont val="Calibri"/>
        <family val="2"/>
        <scheme val="minor"/>
      </rPr>
      <t xml:space="preserve"> Se allegó pantallazo de Microsoft Teams y video de capacitación realizada el 15-dic-2020, denominada "fortalecimiento Seguimiento a la Ejecución PIDAR", dentro de lo que se observó que se trató lo concerniente al fortalecimiento de la herramienta Gestión de Proyectos.
</t>
    </r>
    <r>
      <rPr>
        <b/>
        <sz val="8"/>
        <rFont val="Calibri"/>
        <family val="2"/>
        <scheme val="minor"/>
      </rPr>
      <t>UTT 7</t>
    </r>
    <r>
      <rPr>
        <sz val="8"/>
        <rFont val="Calibri"/>
        <family val="2"/>
        <scheme val="minor"/>
      </rPr>
      <t xml:space="preserve">:  Se allegó pantallazo de Microsoft Teams de reunión realizada el 16-dic-2020, denominada "fortalecimiento Seguimiento a la Ejecución PIDAR" .
</t>
    </r>
    <r>
      <rPr>
        <b/>
        <sz val="8"/>
        <rFont val="Calibri"/>
        <family val="2"/>
        <scheme val="minor"/>
      </rPr>
      <t xml:space="preserve">UTT 8: </t>
    </r>
    <r>
      <rPr>
        <sz val="8"/>
        <rFont val="Calibri"/>
        <family val="2"/>
        <scheme val="minor"/>
      </rPr>
      <t xml:space="preserve">Se allegó video de Microsoft Teams de capacitación realizada el 16-dic-2020, denominada "fortalecimiento Seguimiento a la Ejecución PIDAR", dentro de lo que se observó que se trató lo concerniente al fortalecimiento de la herramienta Gestión de Proyectos.
</t>
    </r>
    <r>
      <rPr>
        <b/>
        <sz val="8"/>
        <rFont val="Calibri"/>
        <family val="2"/>
        <scheme val="minor"/>
      </rPr>
      <t xml:space="preserve">UTT 9: </t>
    </r>
    <r>
      <rPr>
        <sz val="8"/>
        <rFont val="Calibri"/>
        <family val="2"/>
        <scheme val="minor"/>
      </rPr>
      <t xml:space="preserve">Se allegó pantallazo de Microsoft Teams y video de capacitación realizada el 15-dic-2020, denominada "fortalecimiento Seguimiento a la Ejecución PIDAR" , dentro de lo que se observó que se trató lo concerniente al fortalecimiento de la herramienta Gestión de Proyectos.
</t>
    </r>
    <r>
      <rPr>
        <b/>
        <sz val="8"/>
        <rFont val="Calibri"/>
        <family val="2"/>
        <scheme val="minor"/>
      </rPr>
      <t>UTT 10:</t>
    </r>
    <r>
      <rPr>
        <sz val="8"/>
        <rFont val="Calibri"/>
        <family val="2"/>
        <scheme val="minor"/>
      </rPr>
      <t xml:space="preserve"> Se allegó video de capacitación realizada el 10-dic-2020, denominada "Retroalimentación manejo aplicativo gestión de proyectos" y correo del 11-dic-2020 en el que la UTT manifestó su conformidad con la capacitación recibida.
</t>
    </r>
    <r>
      <rPr>
        <b/>
        <sz val="8"/>
        <rFont val="Calibri"/>
        <family val="2"/>
        <scheme val="minor"/>
      </rPr>
      <t>UTT 11:</t>
    </r>
    <r>
      <rPr>
        <sz val="8"/>
        <rFont val="Calibri"/>
        <family val="2"/>
        <scheme val="minor"/>
      </rPr>
      <t xml:space="preserve"> e allegó pantallazo de Microsoft Teams y video de capacitación realizada el 15-dic-2020, denominada "fortalecimiento Seguimiento a la Ejecución PIDAR" , dentro de lo que se observó que se trató lo concerniente al fortalecimiento de la herramienta Gestión de Proyectos.
</t>
    </r>
    <r>
      <rPr>
        <b/>
        <sz val="8"/>
        <rFont val="Calibri"/>
        <family val="2"/>
        <scheme val="minor"/>
      </rPr>
      <t>UTT 13</t>
    </r>
    <r>
      <rPr>
        <sz val="8"/>
        <rFont val="Calibri"/>
        <family val="2"/>
        <scheme val="minor"/>
      </rPr>
      <t xml:space="preserve">: Se allegó video de capacitación realizada el 28-dic-2020, denominada "fortalecimiento Seguimiento a la Ejecución PIDAR" , dentro de lo que se observó que se trató lo concerniente al fortalecimiento de la herramienta Gestión de Proyectos.
</t>
    </r>
    <r>
      <rPr>
        <b/>
        <sz val="8"/>
        <rFont val="Calibri"/>
        <family val="2"/>
        <scheme val="minor"/>
      </rPr>
      <t xml:space="preserve">UTT 12: </t>
    </r>
    <r>
      <rPr>
        <sz val="8"/>
        <rFont val="Calibri"/>
        <family val="2"/>
        <scheme val="minor"/>
      </rPr>
      <t>Se allegó programación de la capacitación a realizarse el 3 de marzo de 2021, cuyo asunto era "Capacitación formato F 06. Seguimiento a la ejecución de PIDARR".
Por lo anterior, se considera que se debe continuar con el seguimiento al presente hallazgo, hasta tanto se valide la efectividad de las acciones ejecutadas.</t>
    </r>
  </si>
  <si>
    <t>La Vicepresidencia de Gestión Contractual informó que "Una vez radicada la solicitud de la prórroga por parte de los supervisores, los profesionales de la Vicepresidencia de Gestión Contractual, revisaron las justificaciones que dieron lugar a las respectivas modificaciones contractuales que soportan la reserva presupuestal", para lo cual se allegó como soporte  los otrosí que soporta la constitución de reservas presupuestales 2020, revisadas por los profesionales de las VGC.
Frente a lo anterior, la oficina de control Interno realizó un análisis de un archivo denominado "Listado Reservas 2020"
Adicionalmente se allegó documento en el que se especifica el proceder de la Entidad respecto a la constitución de reservas presupuestales, indiciando que la constitución de reservas ha sido un  medio para garantizar una gestión administrativa eficiente y eficaz, así como se resalta que la ADR analiza con detenimiento el impacto que trae la constitución o no de las reservas presupuestales frente a disposición de los recursos públicos para el progreso del campo Colombiano.</t>
  </si>
  <si>
    <t>La Oficina de Control Interno realizó una consulta en el Sistema Integrado de Gestión (Isolucion), observando que el 27 de julio de 2020 se aprobó la versión 4 del procedimiento F-GCO-03 "Informe de Actividades para Pagos", y que dicha actualización fue socializada con servidores y colaboradores de la Entidad el 28 de julio de 2020 a través de correo electrónico.
Una vez evidenciado el cumplimiento de la acción,  la Oficina de Control Interno realizó la correspondiente prueba de efectividad tomando como referencia seis (6) contratos seleccionados aleatoriamente, a través de los cuales se analizó y corroboró que las obligaciones contractuales descritas en el los estudios previos y la minuta del contrato guardaban coherencia con las actividades ejecutadas según los informes presentados mensualmente. Dentro de esta verificación se resalta que, la utilización del formato F-GCO-003 "INFORME DE ACTIVIDADES PARA PAGOS" obliga a tener que  detallar las actividades ejecutadas mensualmente para cada obligación y el soporte que se deriva de lo ejecutado.
Por lo anterior expuesto, la Oficina de Control Interno considera pertinente determinar el cierre del hallazgo.</t>
  </si>
  <si>
    <t>La Secretaría General informó que "Se envió memorando 20206000055172 del 19 de agosto del 2020 a la secretaria General de la ANT solicitando información proceso de mantenimiento de ascensores sede central."
Producto del oficio emitido por la ADR, se obtuvo copia de la Aceptación de la Oferta N° 1521 de 2020, suscrita por la Agencia Nacional de Tierras, cuyo objeto es "Prestar el servicio de mantenimiento preventivo y correctivo a los ascensores, situados en el edificio principal de la Agencia Nacional de Tierras ubicados en la Calle 43 No. 57 - 41, lo cual deberá incluir los repuestos necesarios y mano de obra, para el normal y correcto funcionamiento"
Así mismo, se informó que en virtud del convenio Interadministrativo entre la ADR y la ANT,  la Agencia Nacional de Tierras ejecutara un contrato para la modernización de los Ascensores de la Sede Central de la ADR, en donde la ADR participa con el 39% del valor total del contrato. Para esto la ADR envió a la ANT el CDP para trámite pertinente y con ello iniciar el proceso de estructuración.</t>
  </si>
  <si>
    <t>Incluir dentro del procedimiento de ingresos la política para el reconocimiento, recaudo y clasificación de ingresos por concepto de intereses.</t>
  </si>
  <si>
    <t>Registro de la información contable y financiera de los DAT administrados por las asociaciones de usuarios, atendiendo lo establecido en los procedimientos y normatividad aplicable  a la Entidad y con fundamento en la información suministrada por la Dirección de Adecuación de tierras.</t>
  </si>
  <si>
    <t>Construcción de la hoja de ruta  para determinar la identificación física y jurídica de los predios, actualización base de datos de usuarios, inventarios de predios, uso de los bienes y reconocimiento contable.</t>
  </si>
  <si>
    <r>
      <t>En los avances reportados por la Oficina de Planeación en el mes de marzo de 2021, se informó lo siguiente:</t>
    </r>
    <r>
      <rPr>
        <i/>
        <sz val="8"/>
        <rFont val="Calibri"/>
        <family val="2"/>
        <scheme val="minor"/>
      </rPr>
      <t xml:space="preserve"> "La Oficina de Planeación para realizar seguimiento a las solicitudes de CDP enviadas por las dependencias solicitantes, concibió una matriz de validación, en la cual se lleva un consecutivo de las solicitudes de CDP recibidas y se discrimina la actividad por producto con sus respectivos códigos y rubros por producto, a su vez enlazado con su objetivo específico y código BPIN. Además se encontrará, el valor del presupuesto general de la nación asignado para la vigencia 2021 con cada una de las solicitudes de CDP realizadas y registradas con corte al 16 de marzo del presente año.  Así mismo, se revisa la coherencia entre el objeto de la solicitud de CDP con los objetivos y actividades del proyecto de inversión correspondiente".
</t>
    </r>
    <r>
      <rPr>
        <sz val="8"/>
        <rFont val="Calibri"/>
        <family val="2"/>
        <scheme val="minor"/>
      </rPr>
      <t>Adicionalmente, se informó que se elaboró una matriz interna para realizar el seguimiento para cotejar el objeto del contrato con el proyecto de inversión asociada a sus actividade</t>
    </r>
    <r>
      <rPr>
        <i/>
        <sz val="8"/>
        <rFont val="Calibri"/>
        <family val="2"/>
        <scheme val="minor"/>
      </rPr>
      <t xml:space="preserve">s. 
</t>
    </r>
    <r>
      <rPr>
        <sz val="8"/>
        <rFont val="Calibri"/>
        <family val="2"/>
        <scheme val="minor"/>
      </rPr>
      <t>De lo anterior la Oficina de Control Interno realizó un análisis de la matriz mencionada y aportada como evidencia, observando que a través de la misma se lleva un control de los CDPs expedidos durante la vigencia 2021, asociándolos a los proyectos de inversión de los cuales se derivan. Aunado a esto, se observó que se creó una Matriz de Información de Solicitud de CDP, con la cual se busca contrastar el objeto de los contratos derivados de los CDPs frente a los proyectos de inversión.</t>
    </r>
  </si>
  <si>
    <t xml:space="preserve">La Oficina de Control Interno considera que se dio cumplimiento a las tres (3) acciones propuestas para el presente hallazgo, dentro de lo que se resalta  la  actualización de los procedimientos que se encuentren alineados con el nuevo reglamento, por cuanto es con ello que los puntos de control adoptados empezarán a aplicarse al interior de la Entidad en busca de garantizar mayor articulación entre los procesos.
Desde la Vicepresidencia de Proyectos se ha manifestado que, con la entrada en operación del reglamento aprobado mediante acuerdo 010 de 2019, se ha dado mayor aplicación a los controles y criterios de índole jurídico, ambiental, técnico, financiero y social. Surtidas las etapas de evaluación y calificación propiamente dicha, se adelanta la revisión de Calidad de los datos, con el fin de garantizar que la información correspondiente a cada PIDAR es veraz y oportuna, para los efectos de implementación, seguimiento, control y supervisión. 
Adicionalmente a los soportes del cumplimiento de las acciones, la Oficina de Control Interno obtuvo documento a través del cual se detalló las distintas actividades realizadas y controles adoptados para buscar subsanar la causa del presente hallazgo, dentro de lo que se destaca: 
- la actualización de nueve (9) procedimientos encaminados a la implementación de mejoras y controles que permitan una mayor articulación entre las diferentes etapas que surte el proyecto y amplia la evaluación de factores necesarios para la implementación del mismo.
- el detalle del proceder con sus actividades más relevantes en el proceso de diagnóstico, estructuración, evaluación, cofinanciación y ejecución de un PIDAR.
Por otra parte, entre mayo y julo de 2021, la Oficina de Control Interno llevó a cabo auditoría al proceso de Implementación de Proyectos Integrales, dentro de lo cual evaluó un PIDAR cofinanciado a través de modalidad directa, evidenciando que si bien se realizaron ajustes al proyecto, los mismos se encuentran efectuados, documentos y justificados conforme a lo establecido procedimentalmente, sin afectación al objetivo del proyecto. Dichos resultados se sustentan en el informe de auditoría OCI-2021-014
</t>
  </si>
  <si>
    <t>Hallazgos cerrados en Informe de Seguimiento con corte a 30 de junio de 2021 (OCI-2021-016)</t>
  </si>
  <si>
    <t>Hallazgos cerrados en Informe de Seguimiento con corte a 31 de diciembre de 2020 (OCI-2021-004)</t>
  </si>
  <si>
    <t>INCIDENCIA</t>
  </si>
  <si>
    <t>Hallazgo Administrativo, Con Incidencia Disciplinaria y Fiscal</t>
  </si>
  <si>
    <t>Hallazgo Administrativo, Con Incidencia Disciplinaria</t>
  </si>
  <si>
    <t>Hallazgo Administrativo</t>
  </si>
  <si>
    <t>Hallazgo Administrativo, Con Incidencia Disciplinaria y Penal</t>
  </si>
  <si>
    <t>Hallazgo Administrativo, Con Incidencia Disciplinaria e Indagación Preliminar</t>
  </si>
  <si>
    <t>Hallazgo Administrativo, Con Incidencia Disciplinaria, Fiscal y Penal</t>
  </si>
  <si>
    <t>Hallazgo Administrativo, Con Incidencia Disciplinaria y Otra Incidencia</t>
  </si>
  <si>
    <t>Hallazgo Administrativo, Con Incidencia Disciplinaria y Penal e Indagación Preliminar</t>
  </si>
  <si>
    <t>Hallazgo Administrativo con Indagación Preliminar</t>
  </si>
  <si>
    <t>Pese a que la entrega fue efectiva, los resultados no se ha podido obtener ya que ADR no ha cumplido con el proceso de instalación se tiene pendiente de realizar tanto la instalación como el acompañamiento del uso apropiado de los tanques tina</t>
  </si>
  <si>
    <t>ESPECIAL PIDAR NARIÑO</t>
  </si>
  <si>
    <t xml:space="preserve">Elaboración conjunta con la organización del cronograma de actividades para ejecución en cada uno de los predios de los beneficiarios del PIDAR </t>
  </si>
  <si>
    <t xml:space="preserve">Ejecución del cronograma de actividades en cada uno de los predios de los beneficiarios del PIDAR </t>
  </si>
  <si>
    <t>Seguimiento al cumplimiento del cronograma establecido para la instalación de los tanques tina y la capacitación para el uso efectivo de los equipos</t>
  </si>
  <si>
    <t>Efectuar 12 visitas aleatorias  por parte de la supervisión y apoyo del nivel central al seguimiento para verificación en campo de las actividades ejecutadas</t>
  </si>
  <si>
    <t>Realizar ajustes en el formato F-IMP-006 Seguimiento a la implementación   con el fin de diligenciar el cronograma de actividades que permita la oportuna y efectiva descripción de la información de la ejecución de los PIDAR</t>
  </si>
  <si>
    <t>Revisar, ajustar y aprobar el formato en su hoja de  cronograma de seguimiento a la ejecución de los PIDAR, en el que se relacionen todas las actividades en el marco de la ejecución de las fases, administrativa, contractual, de implementación y de cierre</t>
  </si>
  <si>
    <t>Mesas de trabajo del equipo de ejecución directa de la DAAP y la VIP   para revisar, ajustar y presentar para aprobación el formato elaborado</t>
  </si>
  <si>
    <t>Socialización del formato F-IMP-006 Seguimiento a la Implementación ajustado y del Procedimiento  PR-IMP-002 Procedimiento de ejecución de los PIDAR</t>
  </si>
  <si>
    <t>Brindar capacitación a los supervisores del PIDAR sobre el alcance del procedimientos y diligenciamiento del formato</t>
  </si>
  <si>
    <t>Actualización conjunta con el cooperante FAO del Plan Operativo de Actividades de actividades para ejecución del PIDAR</t>
  </si>
  <si>
    <t xml:space="preserve">Ejecución del Plan Operativo  de actividades del PIDAR </t>
  </si>
  <si>
    <t>Realizar al menos 2 visitas a los predios de los beneficiarios para hacer seguimiento a la implementación</t>
  </si>
  <si>
    <t>Seguimiento al cumplimiento del Plan Operativo de Actividades Actualizado</t>
  </si>
  <si>
    <t>Revisión mensual conjunta en el marco del CTGL  y Comité de Gestión con Cooperante FAO</t>
  </si>
  <si>
    <t>Pronunciamiento ante la UNODC por parte del supervisor de convenio sobre  la inclusión de la cláusula en los memorandos de acuerdo sobre el uso que se debe de dar a los rendimientos financieros que se generen</t>
  </si>
  <si>
    <t xml:space="preserve">Realizar mesas de revisión documental  de acuerdo a los soportes establecidos en los procedimientos de ejecución  y el fortalecimiento del cargue de los mismos, identificando los compromisos para posterior seguimiento </t>
  </si>
  <si>
    <t xml:space="preserve">14 Mesas de trabajo una por cada Unidades Técnicas Territoriales, (con su acta)en donde se revisen  los proyectos en ejecución a  cargo, se fortalecerá  el cargue de los mismos ( instructivo, circulares ) y  los compromisos  para subsanar cualquier debilidad identificada
</t>
  </si>
  <si>
    <t>Los proyectos a ejecutarse mediante las resoluciones expedidas en el 2020 descritas en el cuadro, tienen asignados sus recursos de la vigencia 2020, sin embargo, reportan un avance técnico y administrativo que no sobrepasa el 20%en ninguno de los casos; se reporta un avance financiero del 0% para las 7 resoluciones</t>
  </si>
  <si>
    <t xml:space="preserve"> Se evidencia que no existe un cronograma detallado de actividades mensuales que permita el seguimiento y control consistente de los demás procesos, donde se pueda verificar las acciones a desarrollar a lo largo de la ejecución del proyecto.</t>
  </si>
  <si>
    <t xml:space="preserve">La resolución 458 del 16 de julio de 2019, de cooperación con la Organización de las Naciones Unidas para la Alimentación y la Agricultura- FAO, cuyo objeto es Mejorar la calidad de vida de 60 núcleos familiares reporta un avance del 25% </t>
  </si>
  <si>
    <t>Pese a haber iniciado el proceso de contratación para la adquisición de insumos, se presentan demoras en el cumplimiento de las actividades</t>
  </si>
  <si>
    <t>En la revisión de extractos bancarios de junio de 2020 - abril de 2021 presenta un saldo con corte a 30 de abril, por valor de $1.236.784.331.05 y se presentan rendimientos financieros por valor de $87.565.57</t>
  </si>
  <si>
    <t xml:space="preserve">Falta revisar soportes documentales antes de ser subidos en  la herramienta Share point, desconocimiento de las normas generales de gestión documental y reconocer la importancia del repositorio documental, para el seguimiento de los PIDAR </t>
  </si>
  <si>
    <t xml:space="preserve">Formato de visita que incluye el  registro fotográfico establecido por la organización y firmado por el  profesional de asistencia técnica, el beneficiario y el Representante Legal de la organización </t>
  </si>
  <si>
    <t>Acta mensual  de reunión del CGTL  que contiene los Informes con sus respectivos soportes (Actas de visitas) firmados y avalados por la supervisión del PIDAR</t>
  </si>
  <si>
    <t>Informe Comisión</t>
  </si>
  <si>
    <t xml:space="preserve"> Formatos F-IMP-006  ajustado, aprobado y cargado en aplicativo Isolucion </t>
  </si>
  <si>
    <t xml:space="preserve">Procedimiento PR-IMP-002 ajustado en general y puntualmente en el numeral "Desarrollo", aprobado y cargado en el  aplicativo isolucion </t>
  </si>
  <si>
    <t>Listado de asistencia a la  capacitación</t>
  </si>
  <si>
    <t>Plan Operativo de Actividades actualizado</t>
  </si>
  <si>
    <t>Formato de seguimiento a la implementación (F-IMP-010) que incluye el  registro fotográfico,  y el informe de comisión</t>
  </si>
  <si>
    <t>Acta de reunión que contiene los soportes de cumplimiento (Actas de entrega)</t>
  </si>
  <si>
    <t xml:space="preserve"> Acta de reunión por UTT de la mesa documental</t>
  </si>
  <si>
    <t>Oficina de Planeación
Secretaría General</t>
  </si>
  <si>
    <t xml:space="preserve">Por parte de los responsables de la acción, se informó que en abril de 2021, se actualizó el procedimiento PR-ADT-004 del proceso de adecuación de tierras, en lo referente a la actualización del RGU de los distritos de la ADR, definiéndose el paso a paso de este proceso. </t>
  </si>
  <si>
    <t>11). CGR-CDSA N° 913</t>
  </si>
  <si>
    <t>12). CGR-CDSA N° 917</t>
  </si>
  <si>
    <t>Hallazgo Seguimiento Derecho de petición</t>
  </si>
  <si>
    <t>2019-2020</t>
  </si>
  <si>
    <t>13.) Especial Derecho de Petición</t>
  </si>
  <si>
    <t>La CGR en la revisión de 11 PIDAR que responderían a la atención de 13 iniciativas de los PATR´s se evidencia que presentan un avance del 38,8% en promedio. Desde la emisión de las resoluciones a la fecha de revisión han pasado en promedio 538 días sin que presenten la totalidad de las acciones ejecutadas. Costos superiores y se presentan inconformidades por parte de las comunidades</t>
  </si>
  <si>
    <t xml:space="preserve">Demoras en el inicio de ejecución técnica del PIDAR, por prolongados tiempos en  la etapa administrativa y causas externas, que conllevaron a tener retrasos en la ejecución de los PIDAR
</t>
  </si>
  <si>
    <t>Necesidades y requerimientos técnicos no previstas en la estructuración de los PIDAR</t>
  </si>
  <si>
    <t>1/7</t>
  </si>
  <si>
    <t>2/7</t>
  </si>
  <si>
    <t>3/7</t>
  </si>
  <si>
    <t>4/7</t>
  </si>
  <si>
    <t>5/7</t>
  </si>
  <si>
    <t>6/7</t>
  </si>
  <si>
    <t>7/7</t>
  </si>
  <si>
    <t>Realizar diagnóstico frente al estado actual de los PIDAR auditados</t>
  </si>
  <si>
    <t>Realizar plan de acción de conformidad con lo establecido en el diagnóstico</t>
  </si>
  <si>
    <t>Realizar el seguimiento al plan de acción definido en el diagnóstico de los PIDAR auditados</t>
  </si>
  <si>
    <t>Realizar dos seguimientos al plan de acción por UTT, por parte de los apoyos a la supervisión, supervisores, equipo técnico y UTT</t>
  </si>
  <si>
    <t>Culminar la ejecución de los 11 PIDAR auditados</t>
  </si>
  <si>
    <t>Elaborar el respectivo documento que certifique la culminación de la ejecución de los PIDAR auditados</t>
  </si>
  <si>
    <t>Realizar seguimiento mensual a la ejecución de los PIDAR cofinanciados por UNODC, FAO y Ejecución Directa</t>
  </si>
  <si>
    <t>Realizar seguimiento mensual a la ejecución y cierre de los PIDAR y los compromisos definidos en reuniones anteriores para los PIDAR cofinanciados por UNODC, FAO y Ejecución Directa, por parte de los apoyos a la supervisión, supervisores, equipo técnico y UTT.</t>
  </si>
  <si>
    <t>Complementar los requisitos técnicos a tener presenten en la estructuración del PIDAR</t>
  </si>
  <si>
    <t>Realizar ajustes en el procedimiento de estructuración de PIDAR, con el fin de complementar la etapa administrativa y los requisitos técnicos a tener presentes en la estructuración del PIDAR, por parte del equipo técnico de la Dirección de Acceso a Activos Productivos y UTTs</t>
  </si>
  <si>
    <t>Socializar los ajustes realizados al procedimiento de Estructuración de PIDAR</t>
  </si>
  <si>
    <t>Capacitar a las UTT con respecto al ajuste del procedimiento de Estructuración de PIDAR, para dejar capacidad instalada respecto de la ejecución de los recursos de cada PIDAR, por parte del equipo técnico de la Dirección de Acceso a Activos Productivos</t>
  </si>
  <si>
    <t>Acta de reunión por cada UTT que tiene a cargo los PIDAR</t>
  </si>
  <si>
    <t>Plan de acción por cada UTT que tiene a cargo los PIDAR</t>
  </si>
  <si>
    <t>Informes de cierre de los 11 PIDAR auditados</t>
  </si>
  <si>
    <t>Acta de reunión mensual por modalidad de ejecución</t>
  </si>
  <si>
    <t>Recopilar la información necesaria, que permita obtener los términos de referencia para la formulación de los Programas de Uso Eficiente y Ahorro del Agua para los Distritos de pequeña escala, de propiedad de la ADR.</t>
  </si>
  <si>
    <t>Solicitar a las Autoridades Ambientales competentes los términos de referencia para la formulación de los Programas de Uso Eficiente y Ahorro del Agua para los Distritos de pequeña escala, de propiedad de la ADR.</t>
  </si>
  <si>
    <t>Fortalecer la asesoría a las asociaciones de usuarios para la administración, operación y conservación de distritos</t>
  </si>
  <si>
    <t>Apoyar a las Asociaciones en la formulación de los Planes de Ahorro y Uso Eficiente del Agua en los distritos de pequeña escala, propiedad de la ADR.</t>
  </si>
  <si>
    <t>Fortalecer el acompañamiento a las asociaciones de usuarios para la administración, operación y conservación de distritos</t>
  </si>
  <si>
    <t>Realizar seguimiento a la Asociaciones en el avance de la formulación de los Planes de Ahorro y Uso Eficiente del Agua en los distritos de pequeña escala, propiedad de la ADR.</t>
  </si>
  <si>
    <t>Respuesta oficializada y/o documento de términos de referencia emitidos por la Autoridad Ambiental</t>
  </si>
  <si>
    <t>Solicitud de información del estado actual del Distrito en términos ambientales y Capacitación para socializar términos de referencia para la formulación de PUEAA</t>
  </si>
  <si>
    <t>Mesa de trabajo y/o documento de avance en la formulación del PUEAA</t>
  </si>
  <si>
    <t>En relación con los contratos de obra para la rehabilitación de los distritos de adecuación de tierras, y de AOM de Proyectos de distrito de adecuación de tierras, en el componente de monto agotable, se propone para la vigencia 2022 incorporar en todos no solo la definición por parte de la Agencia de la necesidad frente al componente del alcance de la obra y sus cantidades, si no que esta debe ser validada y aterrizada a través de un diagnóstico</t>
  </si>
  <si>
    <t>diagnóstico, documento que será un producto y que para efectos de su pago deberá estar validado por el interventor</t>
  </si>
  <si>
    <t>En relación con la construcción de distritos nuevos, se establece que los estudios y diseños que sirven de soporte para la contratación de dicha contratación debe estar validada por el grupo de pre inversión de la Dirección de adecuación de tierras en cada uno de sus componentes</t>
  </si>
  <si>
    <t>Para la construcción de distritos nuevos, se establece que los estudios y diseños que sirven de soporte para la contratación de dicha contratación debe estar validada por el grupo de pre inversión de la Dirección de adecuación de tierras en cada uno de sus componentes</t>
  </si>
  <si>
    <t xml:space="preserve"> Un informe escrito por el líder de la DAT en el que se indiquen los procesos de obra y los respectivos  diagnostico </t>
  </si>
  <si>
    <t xml:space="preserve"> Un informe escrito por el líder de la DAT en el que se indique la validación realizada durante la vigencia 2022 por el grupo de pre inversión de la Dirección de adecuación de tierras en cada uno de sus componentes</t>
  </si>
  <si>
    <t>La Vicepresidencia de integración Productiva allegó copia del radicado ADR N° 20203300078652 del 4 de noviembre de 2020, de asunto "Reiteración solicitud de respuestas de fondo reclamaciones ADR por concepto de tasa de uso de agua Proyecto Triángulo del Tolima"
Adicionalmente, se allegaron  los soportes que evidencian la presentación de la demanda y la aceptación por parte del tribunal respectivo.</t>
  </si>
  <si>
    <t>Una vez revisada la evidencia suministrada, la Oficina de Control Interno considera que la Entidad cumplió con las acciones de mejoramiento establecidas y que las mismas estaban orientadas a subsanar, corregor y/o prevenir lo evidenciado por la Contraloría General de la República, por lo tanto considera procedente dar por cerrado el hallazgo. Lo anterior, en virtud de lo estipulado en la circular 15 del 30 de septiembre de 2020 emitida por la Contraloría General de la República.</t>
  </si>
  <si>
    <t>La Oficina de Control Interno observó que en el mencionado informe, en el numeral 4.1 se indicó que se realizó la regulación de caudales para establecer una cota mínima del embalse para proceder con la actividad de corte y apeo, cuyo resultado fue el disminuir el embalse hasta la cota 354,94 m, cumpliendo así la acción de mejoramiento propuesta.  Por lo anterior la Oficina de Control Interno considera que se realizaron los correctivos frente a la situación evidenciada por la CGR, por lo cual se considera procedente determinar el cierre del hallazgo.</t>
  </si>
  <si>
    <t>La Oficina de Control Interno observó que en el mencionado informe, el cual, en su numeral 6 detalló los resultados de las actividades ejecutadas, dentro de ellas las 83.4 hectáreas que fueron intervenidas en cuanto a corte y apeo de material vegetal, así como la entrega de material producto de la actividad de aprovechamiento forestal (numeral 6.6 y 6.7), considerando que con ello se da cumplimiento a la acción de mejoramiento propuesta.  Por lo anterior la Oficina de Control Interno considera que se realizaron los correctivos frente a la situación evidenciada por la CGR, por lo cual se considera procedente determinar el cierre del hallazgo.</t>
  </si>
  <si>
    <r>
      <t xml:space="preserve">La Vicepresidencia de Integración  suministró como avance de la presente acción "Informe Final Corte y Apeo Presa Zanja Honda",  cuyo fin es describir las gestiones realizadas respecto a la ejecución del proyecto de corte y apeo de material vegetal expuesto sobre la lámina de agua del embalse Zanja Honda, en el marco del contrato 440 de 2019, suscrito entre la agencia de desarrollo rural, y el Consorcio ADR.
En el numeral 6 del informe, se resaltan los resultados de las actividades ejecutadas, dentro de lo que se observó lo siguiente:
</t>
    </r>
    <r>
      <rPr>
        <i/>
        <sz val="8"/>
        <rFont val="Calibri"/>
        <family val="2"/>
        <scheme val="minor"/>
      </rPr>
      <t xml:space="preserve">6.1.2 ÁREA INTERVENIDA-EFECTIVA
El área declarada como objeto de corte y apeo del material vegetal expuesto sobre la lámina de agua en el embalse Zanja Honda corresponde a 83.4 hectáreas que fueron intervenidas durante el mes de Octubre, Noviembre y Diciembre, obteniendo el siguiente resultado.
</t>
    </r>
    <r>
      <rPr>
        <sz val="8"/>
        <rFont val="Calibri"/>
        <family val="2"/>
        <scheme val="minor"/>
      </rPr>
      <t xml:space="preserve">
Así mismo, dicho informe en los numerales 6.6 ENTREGA DEL MATERIAL PRODUCTO DE LA ACTIVIDAD DE APROVECHAMIENTO FORESTAL. y 6.7 ENTREGA DEL MATERIAL PRODUCTO DE LA ACTIVIDAD DE APROVECHAMIENTO FORESTAL A LA SECRETARIA DE AGRICULTURA DE AGRICULTURA, en los que se describe las actividades que se realizó con en material extraído del embalse.
Adicionalmente con la finalidad de reforzar las acciones adelantadas por la ADR después de la realización del corte y apeo en la Presa Zanja Honda, la ADR, a través de los contratistas que ejecutan las acciones de administración, operación y mantenimiento del Proyecto Triángulo del Tolima, realiza acciones encaminadas al manejo ambiental del Proyecto:
 1. Limpieza periódica de la superficie del agua del embalse de Zanja Honda por parte del operador del contrato de AOM de Triangulo del Tolima (OR CONSTRUCCIONES E INGENIERIA SAS), retirando los residuos sólidos suspendidos presentes en el cuerpo de agua (organices e inorgánicos) clasificándolos desde el origen y realizando la disposición de los mismos.
2. Rehabilitación y puesta en marcha de la válvula de descarga de fondo Howell Bunger, presente en la parte de la cota más baja del muro de concreto del vaso de la presa de Zanja Honda, válvula esta que presta dos servicios: servir como mecanismo de retiro de los sedimentos del fondo del vaso de la presa y elemento fundamental para atender posibles emergencias por un llenado excesivo del vaso de la presa durante temporada invernal.
3. Monitoreos periódicos de calidad de aguas realizados a los cuerpos de agua presentes en la bocatoma del río Saldaña y de la presa y embalse de Zanja Honda, donde se identifica la calidad del agua y se remiten los informes que recogen los resultados de la toma de muestras de agua en campo, a las autoridades ambientales ANLA y CORTOLIMA para su información y retroalimentación respectiva, y que en anterior envió se indicó la fuente y acciones de el respectivo informe
4. Retiro de sedimentos y residuos sólidos desde la bocatoma sobre el río Saldaña mediante la limpieza periódica de las rejillas a la entrada del sistema de la bocatoma lateral con su respectiva disposición.
5. Mantenimiento preventivo del by-pass presente en la bocatoma mediante lavado con agua a presión, para que dicho sistema permita hacer el primer filtro de sedimentos del sistema y evitar que los mismos lleguen al embalse de Zanja Honda.
6. Labores de apertura y cierre de las 6 compuertas de salida de la bocatoma sobre el río Saldaña para la labor de "limpia" realizada los martes de cada semana, con el fin de evitar que los sedimentos y residuos orgánicos presentes en el río Saldaña ingresen al sistema y eventualmente puedan afectar la calidad del agua en la presa y embalse de Zanja Honda.</t>
    </r>
  </si>
  <si>
    <r>
      <t xml:space="preserve">La Vicepresidencia de Integración  suministró como avance de la presente acción "Informe Final Corte y Apeo Presa Zanja Honda",  cuyo fin es describir las gestiones realizadas respecto a la ejecución del proyecto de corte y apeo de material vegetal expuesto sobre la lámina de agua del embalse Zanja Honda, en el marco del contrato 440 de 2019, suscrito entre la agencia de desarrollo rural, y el Consorcio ADR.
En el numeral 6 del informe, se resaltan los resultados de las actividades ejecutadas, dentro de lo que se observó lo siguiente:
</t>
    </r>
    <r>
      <rPr>
        <i/>
        <sz val="8"/>
        <rFont val="Calibri"/>
        <family val="2"/>
        <scheme val="minor"/>
      </rPr>
      <t xml:space="preserve">6.1.2 ÁREA INTERVENIDA-EFECTIVA
El área declarada como objeto de corte y apeo del material vegetal expuesto sobre la lámina de agua en el embalse Zanja Honda corresponde a 83.4 hectáreas que fueron intervenidas durante el mes de Octubre, Noviembre y Diciembre, obteniendo el siguiente resultado.
</t>
    </r>
    <r>
      <rPr>
        <sz val="8"/>
        <rFont val="Calibri"/>
        <family val="2"/>
        <scheme val="minor"/>
      </rPr>
      <t xml:space="preserve">
Así mismo, dicho informe en los numerales 6.6ENTREGA DEL MATERIAL PRODUCTO DE LA ACTIVIDAD DE APROVECHAMIENTO FORESTAL. y 6.7 ENTREGA DEL MATERIAL PRODUCTO DE LA ACTIVIDAD DE APROVECHAMIENTO FORESTAL A LA SECRETARIA DE AGRICULTURA DE AGRICULTURA, en los que se describe las actividades que se realizó con en material extraído del embalse.
Adicionalmente con la finalidad de reforzar las acciones adelantadas por la ADR después de la realización del corte y apeo en la Presa Zanja Honda, la ADR, a través de los contratistas que ejecutan las acciones de administración, operación y mantenimiento del Proyecto Triángulo del Tolima, realiza acciones encaminadas al manejo ambiental del Proyecto:
 1. Limpieza periódica de la superficie del agua del embalse de Zanja Honda por parte del operador del contrato de AOM de Triangulo del Tolima (OR CONSTRUCCIONES E INGENIERIA SAS), retirando los residuos sólidos suspendidos presentes en el cuerpo de agua (organices e inorgánicos) clasificándolos desde el origen y realizando la disposición de los mismos.
2. Rehabilitación y puesta en marcha de la válvula de descarga de fondo Howell Bunger, presente en la parte de la cota más baja del muro de concreto del vaso de la presa de Zanja Honda, válvula esta que presta dos servicios: servir como mecanismo de retiro de los sedimentos del fondo del vaso de la presa y elemento fundamental para atender posibles emergencias por un llenado excesivo del vaso de la presa durante temporada invernal.
3. Monitoreos periódicos de calidad de aguas realizados a los cuerpos de agua presentes en la bocatoma del río Saldaña y de la presa y embalse de Zanja Honda, donde se identifica la calidad del agua y se remiten los informes que recogen los resultados de la toma de muestras de agua en campo, a las autoridades ambientales ANLA y CORTOLIMA para su información y retroalimentación respectiva, y que en anterior envió se indicó la fuente y acciones de el respectivo informe
4. Retiro de sedimentos y residuos sólidos desde la bocatoma sobre el río Saldaña mediante la limpieza periódica de las rejillas a la entrada del sistema de la bocatoma lateral con su respectiva disposición.
5. Mantenimiento preventivo del by-pass presente en la bocatoma mediante lavado con agua a presión, para que dicho sistema permita hacer el primer filtro de sedimentos del sistema y evitar que los mismos lleguen al embalse de Zanja Honda.
6. Labores de apertura y cierre de las 6 compuertas de salida de la bocatoma sobre el río Saldaña para la labor de "limpia" realizada los martes de cada semana, con el fin de evitar que los sedimentos y residuos orgánicos presentes en el río Saldaña ingresen al sistema y eventualmente puedan afectar la calidad del agua en la presa y embalse de Zanja Honda.</t>
    </r>
  </si>
  <si>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ya que se considera los supuestos de hecho que dan origen al hallazgo no existen o son diferentes al ser dos entidades distintas, cuyo proceso de supervisión es diferente.
Por lo anterior, la Oficina de Control Interno considera que la ADR ha adoptado medidas preventivas respecto a la supervisión que se enfocan en evitar recaer en las mismas anomalías observadas por la Contraloría General de la República en el hallazgo.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</si>
  <si>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la ADR ha adoptado medidas preventivas respecto a la supervisión que se enfocan en evitar recaer en las mismas anomalías observadas por la Contraloría General de la República en el hallazgo.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</si>
  <si>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r>
      <t xml:space="preserve">La Oficina de Control Interno observó la ejecución de la actividad propuesta, constatan que se interpuso ante CORTOLIMA la respectiva reclamación por monto cobrado por Tasa por uso de Agua, producto de lo cual se obtuvo como resultado la emisión de la Resolución 4450 de 2019, a través de la cual CORTOLIMA accede parcialmente a la reclamación de la ADR y modifica el valor a cancelar por concepto de Tasa por Uso de agua a un valor de $7.859.565.140. 
La Oficina de control interno consideró pertinente conocer si la entidad realizó el pago del cobro de TUA establecido en la Resolución 4450 de 2019 o que actuación procede al respecto, por cuanto el no pago de dicho concepto es la situación que da origen al hallazgo, a lo cual la vicepresidencia de Integración Productiva manifestó que la  </t>
    </r>
    <r>
      <rPr>
        <i/>
        <sz val="8"/>
        <rFont val="Calibri"/>
        <family val="2"/>
        <scheme val="minor"/>
      </rPr>
      <t>"ADR está preparando acción judicial contra CORTOLIMA porque envió cobro coactivo por los $7.859 millones y no han respondido de fondo los argumentos pedidos por la Agencia</t>
    </r>
    <r>
      <rPr>
        <sz val="8"/>
        <rFont val="Calibri"/>
        <family val="2"/>
        <scheme val="minor"/>
      </rPr>
      <t>", de lo anterior, y como se observa en la acción N° 3, la ADR instauró la respectiva acción judicial, la cual fue aceptada por el Tribunal Administrativo del Tolima.
Así mismo se observó que se ha procedido a reportar periódicamente a CORTOLIMA los registros de caudal captado a fin de facilitar la liquidación de la Tasa por uso de Agua, por lo cual esta Oficina de Control Interno considera que la Entidad ha emprendido las gestiones pertinentes a fin de dar claridad sobre el valor adeudado, así como de manera preventiva para evitar recaer en esta misma situación, por lo cual se considera procedente dar por cerrado el hallazgo.</t>
    </r>
  </si>
  <si>
    <t>La Oficina de Control Interno observó que se dio cumplimiento a la acción de mejora propuesta.
Adicionalmente es preciso señalar que la Entidad surtió un proceso de análisis sobre el hallazgo, producto de lo cual en sesión 06 del 22 de diciembre de 2020, se solicitó ante el comité de Coordinación de Control Interno la inclusión de nuevas actividades de mejoramiento para el presente hallazgo con el fin de buscar efectividad ante el mismo.</t>
  </si>
  <si>
    <t>Se realizaron 13 jornadas de socialización del procedimiento y formatos a través de la plataforma Teams en las siguientes fechas:
1. UTT 1 el 3/11/2021
2. UTT 2 el 19/10/2021
3. UTT 3 el 26/10/2021
4. UTT 4 el 26/10/2021
5. UTT 5 el 26/10/2021
6. UTT 6 el 25/10/2021
7. UTT 7 el 27/10/2021
8. UTT 9 el 2/11/2021
9. UTT 8 el 18/11/2021
10. UTT 11 el 22/10/2021
11. UTT 10 el 18/11/2021
12. UTT 12 el 27/10/2021
13. UTT 13 el 2/11/2021</t>
  </si>
  <si>
    <t>La Oficina de Control Interno obtuvo como evidencia documentos que contienen pantallazos de las capacitaciones dadas a las trece (13) Unidades Técnicas Territoriales sobre el procedimiento R-IMP-002"EJECUCIÓN DE LOS PROYECTOS INTEGRALES DE DESARROLLO AGROPECUARIO Y RURAL CON ENFOQUE TERRITORIAL A TRAVÉS DE MODALIDAD DIRECTA" versión 2, en el cual además se relaciona el link de la grabación de dichas capacitaciones.
La Oficina de control interno considera que con las acciones ejecutadas se corrige la situación evidenciada por la CGR en el presente hallazgo, al incorporar nuevos controles procedimentales que buscan evitar su reiteración, por lo cual considera viable conceptuar el cierre del presente hallazgo.</t>
  </si>
  <si>
    <t>La Vicepresidencia de Integración Productiva informó que se realizó reunión el 24/06/2021 que contiene el cronograma de actividades para la instalación de los tanques tina.
Además precisa que el PIDAR con resolución 825 de 2019 al que se hace alusión en el hallazgo, en el momento de la visita realizada por la CGR, se encontraba en etapa de ejecución y siguió su curso, cumpliendo con el 100% de ejecución de las actividades dispuestas en el POI y por ende el 100% de la ejecución financiera (incluyendo la inversión en adquisiciones para el proyecto, con el producto de los rendimientos financieros causados del encargo fiduciario).  El proyecto desarrolló la actividad de socialización del cierre técnico y financiero el día 6 de Octubre con la asistencia de los beneficiarios. A la fecha se adelanta la última actividad de la fase de cierre  que corresponde a la liquidación del encargo fiduciario por parte de FIDUAGRARIA.</t>
  </si>
  <si>
    <t>Se realizaron tres Comités Gestión Técnica Local los días 21 de julio de 2021; 2 de agosto de 2021 y 26 de agosto de 2021, se anexan actas.
Cabe precisar que el PIDAR con resolución 825 de 2019 al que se hace alusión en el hallazgo, en el momento de la visita realizada por la CGR, se encontraba en etapa de ejecución y siguió su curso, cumpliendo con el 100% de ejecución de las actividades dispuestas en el POI y por ende el 100% de la ejecución financiera (incluyendo la inversión en adquisiciones para el proyecto, con el producto de los rendimientos financieros causados del encargo fiduciario).  El proyecto desarrolló la actividad de socialización del cierre técnico y financiero el día 6 de Octubre con la asistencia de los beneficiarios. A la fecha se adelanta la última actividad de la fase de cierre  que corresponde a la liquidación del encargo fiduciario por parte de FIDUAGRARIA.</t>
  </si>
  <si>
    <t xml:space="preserve">La Vicepresidencia de Integración Productiva allegó copia de tres (3) contratos de prestación de servicios, a saber:
Contrato 6352020 suscrito entre la ADR y EFRAIN JOSE JARAMILLO CASTILLA 
Contrato 7652020 suscrito entre la ADR y EFRAIN JOSE JARAMILLO CASTILLA 
Contrato 3222021 suscrito entre la ADR y SARA JUDITH ROMERO FUENTES
Contrato 3232021 suscrito entre la ADR y EDWIN CABEZA MORELOS 
Contrato 3572021 suscrito entre la ADR y EFRAIN JOSE JARAMILLO CASTILLA 
Contrato 8882021 suscrito entre la ADR y SARA JUDITH ROMERO FUENTES
Contrato 9662021 suscrito entre la ADR y EDWIN CABEZA MORELOS 
Contrato 10862021  suscrito entre la ADR y EFRAIN JOSE JARAMILLO CASTILLA </t>
  </si>
  <si>
    <t>La Oficina de Control Interno llevó a cabo un análisis de los soportes entregados, evidenciando el cumplimiento de la capacitación dirigida a personal de la Dirección de Adecuación de Tierras, sustentada en Acta de Reunión de 23 de junio de 2021 y grabación de dicha capacitación.
Teniendo en cuenta que la presente acción contempla como meta el "Cronograma de trabajo ejecutado", del cual se derivan tres (3) capacitaciones y que esta Oficina corroboró la realización de las mismas, se considera cumplida la acción.
Por otra parte, teniendo en cuenta que en los seguimientos a la Gestión de PQRSD que realiza de manera semestral la Oficina de Control Interno no se ha observado la reiteración de la situación evidenciada por la CGR, esta Oficina considera procedente el cierre del presente hallazgo.</t>
  </si>
  <si>
    <t>La Oficina de Control Interno observó que en el Sistema Integrado de Gestión (Isolucion) el 29 de noviembre de 2021 se aprobó la versión 3 del procedimiento PR-FIN-003 "Ingresos", el cual, en el numeral 6 "Desarrollo", en la actividad 7 "Realizar la imputación de los documentos de recaudo por clasificar", se estableció que:
"Para el caso de los recursos propios se realiza la imputación de los documentos de recaudo por clasificar de cartera una vez sean identificados. Cuando en el recaudo de los recursos propios se identifiquen partidas por concepto de intereses de mora, el área de cartera identificara el tercero correspondientes y se procederá con el registro contable afectando directamente las cuentas contables 1110-Depositos en instituciones financieras (debito) y como contrapartida la cuenta 480233-otros intereses de mora.
Los intereses de mora se procederán a registrarse contablemente como un ingreso, únicamente a medida que estos son consignados por los diferentes usuarios en las cuentas designadas por la ADR.
Como medida de control y con el fin de generar una mayor información a los diferentes usuarios de la información contable, se registran (causación) semestralmente en las cuentas de orden deudoras de acuerdo con la información de facturación de la cartera, remitida por la Dirección de Adecuación de Tierras de la Vicepresidencia de Integración Productiva"
La oficina de Control Interno considera se dio complimiento a la acción; no obstante, su efectividad se verá reflejada en la correcta aplicación del procedimiento mencionado.</t>
  </si>
  <si>
    <t>La Oficina de Control Interno obtuvo como soporte de la gestión realizada frente al presente hallazgo, el informe denominado "Hoja de Ruta para la Terminación del Proyecto Estratégico de Adecuación de Tierras de Mediana Escala de Tesalia - Paicol - Anexo 1 – Anexo Técnico Estado Actual Proyecto", el cual contempla el numeral 5 denominado PROBLEMÁTICA TUBERÍAS Y SUMINISTROS CONTRATO DE OBRA No. 695 DE 2009, es preciso indicar que este informe trata lo concerniente a los antecedentes de la problemática que actualmente se tiene con la tubería, el estado actual de la misma y conceptos sobre su utilización, de lo cual se concluye que "las probabilidades de utilización de estas tuberías en el marco de las responsabilidades y los requerimientos contractuales vigentes son casi nulas".
Adicionalmente la ADR determinó que el traslado de la tubería no era viable presupuestalmente y por el estado de la misma.
Indistintamente de lo anterior, esta Oficina obtuvo copia del Auto N° 004 de Cierre de la Indagación Preliminar N° 176 del 12 de enero de 2021 expedido por la CGR, en el cual resolvió "CERRAR Y ARCHIVAR LA INDAGACIÓN PRELIMINAR N° 176 de 2020, que se adelantó por presuntas irregularidades en la justificación de la necesidad de adquisición del de un bien inmueble, consistente en lote de terreno rural de 9 ubicado en proximidades de la cabecera de Tesalia", a partir de ello, se considera que los supuestos de hecho que dieron origen al hallazgo no existen, razón por la cual se considera procedente determinar el cierre del hallazgo.</t>
  </si>
  <si>
    <r>
      <t xml:space="preserve">La Vicepresidencia de Integración Productiva informó que se realizaron las cotizaciones sobre el valor del traslado de la tubería del predio en arriendo a predios de la ADR, las cuales se adjuntan. 
En octubre de 2021 se informó que "Se hizo el estudio de mercado evidenciándose que sale muy costoso el traslado de la tubería y no se cuentan con los recursos para esta intervención. De acuerdo con lo anterior, y teniendo en cuenta lo especificado en la acción de mejora "realizará análisis del sector y de mercado para identificar el costo del servicio de transporte de la tubería a predios de la ADR, supeditado al informe técnico de diagnóstico", no tendría que realizarse  contrato de transporte".
Adicionalmente se informó que la CGR dejo este hallazgo como IP, y al respecto anexamos auto de archivo indagación preliminar CGR Lote el Diamante, quedando establecido con este pronunciamiento de la CGR de </t>
    </r>
    <r>
      <rPr>
        <i/>
        <sz val="8"/>
        <rFont val="Calibri"/>
        <family val="2"/>
        <scheme val="minor"/>
      </rPr>
      <t>“CERRAR Y ARCHIVAR LA INDAGACIÓN PRELIMINAR N° 176 de 2020, que se adelantó por presuntas irregularidades en la justificación de la necesidad de adquisición del de un bien inmueble, consistente en lote de terreno rural de 9 ubicado en proximidades de la cabecera de Tesalia”</t>
    </r>
    <r>
      <rPr>
        <sz val="8"/>
        <rFont val="Calibri"/>
        <family val="2"/>
        <scheme val="minor"/>
      </rPr>
      <t>, por tanto se demuestra que la Agencia nunca incumplió sus funciones, y al desaparecer las causas del hallazgo por sustracción de materia desaparecen las acciones de mejora</t>
    </r>
  </si>
  <si>
    <t xml:space="preserve">La Vicepresidencia de integración Productiva suministró como evidencia de la ejecución de la presente acción "INSTRUCTIVO PLAN DE CONTINGENCIA EMBALSE ZANJA HONDA", elaborado y aprobado por trabajadores del Consorcio Triangulo del Tolima Fase I y Fase II.
Adicionalmente, en el mes de agosto de 2020 se informó que en los estudios previos para la contratación de las nuevas AOMs para los Proyectos Triángulo del Tolima y Ranchería, está planteado como "Factor de Calidad", para Triángulo del Tolima, la elaboración del plan de contingencia y gestión del riesgo de desastres para las obras de infraestructura y equipos presentes actualmente en el proyecto, los cuales corresponden a las obras construidas durante las Fases I y II: Bocatoma, Conducción Principal, Túnel y Canal principal de conducción, exclusor de sedimentos, embalse de Zanja y los cuatro (4) canales principales de distribución (Ver numeral 14.2.3  página 74) de los estudios previos que se anexan. Este documento está en estudio con Gestión Contractual".
En octubre de 2021, se allegó documento denominado "PLAN DE GESTIÓN DEL RIESGO DE DESASTRES DE LAS ENTIDADES PÚBLICAS Y PRIVADAS – EMBALSE ZANJA HONDA – PROYECTO DE RIEGO TRIANGULO DEL TOLIMA, MUNICIPIO DE COYAIMA, DEPARTAMENTO DEL TOLIMA" , aprobado y socializado, en dos Tomos, elaborado por CONSORCIO CPT _ LYDCO en desarrollo del contrato de AOM No 7282020 </t>
  </si>
  <si>
    <t xml:space="preserve">14). CGR-CDSA N° 923 </t>
  </si>
  <si>
    <t>La Secretaría General informó que "Se envío memorando 20206100023773 del 20 de agosto del 2020 a la Oficina de Comunicaciones solicitando la implementación ajustes tecnológicos pagina WEB". 
El 9 de noviembre se obtuvo respuesta de la Oficina de Tecnologías de la Información a través de memorando 20202400033573, en el que se indica que la página web de la entidad cuenta con las funcionalidades mencionadas de ajuste de colores y cambio de tamaño en el texto, y en el que se informó además, que dicha Oficina se encuentra efectuando un proceso de desarrollo para optimizar la sede electrónica actual con el fin de cumplir los estándares de accesibilidad, usabilidad y transparencia exigidos por el Gobierno Nacional.
Se indicó también, que esta actividad se ha articuladamente con el MinTIC y la Agencia Nacional Digital para la integración de sedes electrónicas de la entidad a GOV.CO, y que actualmente se presente un avance parcial en la ejecución de los diferentes hitos de trabajo con que cuenta el plan de proceso de integración, lo cual se espera se cumpla a 31 de diciembre de 2020.</t>
  </si>
  <si>
    <t>Se adjunta en archivo ZIP,  denominado "PLAN DE MEJORAMIENTO 25" la evidencia de la gestión adelantada, en la que se remitieron los  25 oficios de notificación por correo a procesos de cobro coactivo de usuarios de los Distritos de Adecuación de Tierras administrados por la Agencia (Montería y la Doctrina) .
Dentro de la carpeta mencionada, la Oficina de Control Interno evidenció veinticinco (25) archivos de asunto "Notificación por Correo del Mandamiento de Pago" emitidos en la vigencia 2021, a través de los siguientes oficios: 
20212100098642 Proceso Administrativo de cobro 2019-0397
20212100098732 Proceso Administrativo de cobro 2019-0395
20212100098752 Proceso Administrativo de cobro 2019-0393
20212100098922 Proceso Administrativo de cobro 2019-0392
20212100098942 Proceso Administrativo de cobro 2019-0391
20212100098972 Proceso Administrativo de cobro 2019-0390
20212100098992 Proceso Administrativo de cobro 2019-0389
20212100099322 Proceso Administrativo de cobro 2019-0294
20212100099342 Proceso Administrativo de cobro 2019-0296
20212100099372 Proceso Administrativo de cobro 2019-0300
20212100099382 Proceso Administrativo de cobro 2019-0301
20212100099422 Proceso Administrativo de cobro 2019-0335
20212100099452 Proceso Administrativo de cobro 2019-0384
20212100099472 Proceso Administrativo de cobro 2019-0386
20212100099482 Proceso Administrativo de cobro 2019-0387
20212100099562 Proceso Administrativo de cobro 2019-0394
20212100099612 Proceso Administrativo de cobro 2019-0399
20212100099652 Proceso Administrativo de cobro 2019-0401
20212100099672 Proceso Administrativo de cobro 2019-0402
20212100099692 Proceso Administrativo de cobro 2019-0403
20212100099712 Proceso Administrativo de cobro 2019-0406
20212100099712 Proceso Administrativo de cobro 2019-0404
20212100099752 Proceso Administrativo de cobro 2019-0405
20212100099772 Proceso Administrativo de cobro 2019-0406
20212100099792 Proceso Administrativo de cobro 2019-0407</t>
  </si>
  <si>
    <t>Se adjunta en archivo ZIP,  denominado "PLAN DE MEJORAMIENTO 116" la evidencia de la gestión adelantada, en la que se remitieron los  116 oficios de notificación por correo a procesos de cobro coactivo de usuarios de los Distritos de Adecuación de Tierras administrados por terceros (RUT, LEBRIJA, RIOFRIO, TUCURINCA)
Dentro de la carpeta mencionada, la Oficina de Control Interno evidenció ciento dieciséis  (116) archivos de asunto "Notificación por Correo del Mandamiento de Pago" emitidos en la vigencia 2021</t>
  </si>
  <si>
    <t>La Oficina de Control Interno obtuvo como evidencia de la ejecución de la presente acción el listado de asistencia de la reunión denominada "Convocatoria Aspectos a Fortalecer - Ejecución PIDAR - Modelo Cooperante" del 26 de noviembre de 2021, así como la presentación expuesta en dicha reunión y el link de acceso al video de la capacitación realizada.</t>
  </si>
  <si>
    <t>El 30/07/2021 se realizó con Comité Técnico de Gestión Local del PIDAR con resolución 458 del 2019, se solicita incluir en la casilla de seguimiento al POA y se deben consignar y verificar las fechas de desarrollo de las actividades.
Adicionalmente se aportó seis (6) archivos en Excel denominados (plan de mejoramiento julio 2021; plan de mejoramiento agosto 2021; plan de mejoramiento septiembre 2021; plan de mejoramiento octubre 2021; plan de mejoramiento noviembre 2021 y plan de mejoramiento diciembre 2021), donde se encuentra información del plan operativa inicial vs el plan operativo ajustado y el seguimiento realizado mensualmente a través de los CTGL No. 7, 8, 9, 10 y 11 que se adjuntan.</t>
  </si>
  <si>
    <t>La Vicepresidencia de Gestión Contractual informó que se emitieron las alertas correspondientes a los meses de enero, febrero, marzo, abril, mayo, junio, julio, agosto y septiembre 2021, donde ilustra el grado de ejecución de plan anual de adquisiciones que tiene cada dependencia a su cargo, en aras de impulsar la contratación de forma oportuna y evitar la constitución de reservas presupuestales.
De lo anterior se observó que a través de correos electrónicos del 8 de febrero, del 3 de marzo, del 14 de abril, del 21 de mayo y del 16 de junio de 2021 emitidos por la Vicepresidencia de Gestión Contractual, se socializó con los jefes de oficina de cada dependencia los informes de seguimiento al plan de adquisiciones correspondiente a los meses de enero, febrero, marzo, abril y mayo de 2021, cuya finalidad es propender por la ejecución oportuna de la contratación durante la vigencia 2021.</t>
  </si>
  <si>
    <t>Una vez revisada la evidencia suministrada, la Oficina de Control Interno considera que la Entidad cumplió con las acciones de mejoramiento establecidas y que las mismas estaban orientadas a subsanar, corregir y/o prevenir lo evidenciado por la Contraloría General de la República, por lo tanto considera procedente dar por cerrado el hallazgo. Lo anterior, en virtud de lo estipulado en la circular 15 del 30 de septiembre de 2020 emitida por la Contraloría General de la República.</t>
  </si>
  <si>
    <t>La Vicepresidencia de Integración Productiva suministró como soporte de la ejecución de la presente acción, 43 archivos de actividades de verificación en sitio y seguimiento contractual, que demuestran las acciones que está adelantando la ADR en función de fortalecer el ejercicio de la supervisión directamente en el territorio. De lo anterior, una vez analizados los soportes se observó que:
Los soportes sustentan la realización de las treinta y seis (36) visitas de verificación en sitio por parte de la supervisión y/o apoyo a la supervisión, con el fin de hacer seguimiento a la ejecución contractual. De esto se precisa que:
• Diez (10) soportes corresponden a visitas de seguimiento a la ejecución de PIDAR que se desarrollan bajo modalidad de convenios de cooperación.
•Las veintiséis (26) visitas restantes corresponden a seguimientos a otros contratos o convenios suscritos por la ADR en el marco del proceso de Prestación y Apoyo al Servicio Público de Adecuación de Tierras.
• De la visita realizada en octubre de 2020 al departamento de la Guajira, con el fin de hacer seguimiento a 28 pozos profundos en el marco del Contrato Administrativo 225 de 2016, se informa que este soporte se catalogó como una sola visita, por cuanto la misma se realizó en el marco el seguimiento a un mismo contrato/convenio. Así mismo se precisa que como meta (Cantidad Unidad de medida) se plasmó 36 Informes de visita de verificación, por lo cual el presente debe ser tomado como 1 único informe de visita.
Para más detalle de los informes recibidos, se cuenta con el documento "INFORME RELACIÓN DE SOPORTES DE VISITAS", el cual específica los contratos o convenios objetos de verificación en campo, las fechas y el objetivo de cada visita.</t>
  </si>
  <si>
    <t xml:space="preserve">La Oficina de Control Interno realizó una inspección a los soportes aportados para la presente acción, evidenciando que  treinta y seis (36)   de ellos sustentan el cumplimiento de la acción, evidenciando un avance del 100%.
Aunado a ello, se observó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Por lo anterior, esta Oficina considera pertinente el cierre del presente hallazgo.
</t>
  </si>
  <si>
    <t>Hallazgo No. 5 - Pago piedra muro en gaviones - Contrato 843 de 2015 (F2) (D4). El municipio de Segundo pagó $44.2 millones con recursos de Incoder provenientes del contrato interadministrativo 843 de 2015, correspondientes al costo directo de la Piedra para gavión tipo rajón del ítem 3,3. Muro de gavión en malla T.T. calibre 12, más $11.1millones de costos indirectos. y La CGR observa</t>
  </si>
  <si>
    <t>Hallazgo No. 9 Soportes de la ejecución - Contrato 450 de 2015- Municipio de Colaina (D7). En desarrollo de las obligaciones del contrato 450 de 2015, el municipio de Colaina suscribió 120 contratos por un valor de $1.416 millones. De los contratos revisados  presentan deficiencias Y el supervisor del Incoder avaló 9 pagos por $1.460 millones de pesos, sin presentar objeción alguna sobre</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</si>
  <si>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"De acuerdo con el informe de la CGR, "el supervisor del Incoder avaló 9 pagos por $1.460 millones de pesos, sin presentar objeción alguna sobre la ejecución del contrato 450 de 2015. En consecuencia, la falta de soportes que permitan evidenciar el incumplimiento de las obligaciones pactadas por parte del municipio de Colaina, relacionadas con los ítems arriba mencionados, generando incertidumbre sobre la correcta ejecución de $1.353 millones”
“Estas situaciones se originan en la deficiente labor del supervisor, relacionada con el objetivo de asegurar y controlar la calidad de la ejecución del contrato, incumplimiento de las labores de control y seguimiento financiero del supervisor de INCODER, establecidas en el Manual de Interventoría y Supervisión de INCODER; así como las obligaciones indicadas en los artículos 83 y 84 de la Ley 1474 de 2011.” 
Además de lo expresado en los hallazgos antes indicados, este hecho tiene relación con el hecho relevante indicado por la CGR frente a la autorización de pagos totales y las directrices para tal fin, que solamente podrá ser corregido con las acciones correctivas en cuanto a la acción disciplinaria que se desprendió del hallazgo". </t>
    </r>
  </si>
  <si>
    <t>Hallazgo No. 17 - Aportes del municipio de Colaina - Contrato 450 de 2015. Sobre estimación del valor del contrato 450 de 2015 por $128.6 millones de pesos, debido a que no se hallaron soportes de la ejecución del aporte del municipio de Colaina. Pese a esta deficiencia, no existen reclamaciones u objeciones presentadas por parte de INCODER respecto a la calidad y cumplimiento del objeto</t>
  </si>
  <si>
    <t>Hallazgo No. 20 - Ejecución Convenio No 857/2015 Municipio de Colaina (F6) (D17). Inexistencia de soportes demostrativos que permitan cuantificar técnicamente los avances de obra relacionados en informes y actas parciales, y con la evidencia recopilada en el recorrido realizado por la Contraloría a la presa Zanja Honda, se determina que posiblemente no existe evidencia del cumplimiento d</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</si>
  <si>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"En este hallazgo se indica claramente “Cabe mencionar que en informe de seguimiento de fecha 07/03/2019 producido por el supervisor de INCODER y enviado a la Coordinación de Contratos del instituto el 10/03/2016, este señala que “De acuerdo a lo encontrado en campo se evidencia el incumplimiento de las actividades descritas en el convenio interadministrativo 857 de 2015, ejecutadas por parte de la alcaldía municipal de Colaina…”” 
Sin embargo se define como causa del mismo “Las deficiencias presentadas se originaron en la falta de las funciones del supervisor del contrato 857 de 2015, establecidas en el contrato, en el Manual de Supervisión e Interventoría de INCODER y en el artículo 83 de la Ley 1474. De igual manera, la Alcaldía de Colaina incumplió las obligaciones pactadas en las cláusulas quinta y sexta del contrato 857 y la interventoría contratada por el municipio de Colaina, no desempeño sus funciones, según lo establecen los artículos 82, 83 y 84 de la Ley 1474”
Siendo contradictorio y teniendo mínimo espacio la ADR para su acción de mejora". </t>
    </r>
  </si>
  <si>
    <t>La Vicepresidencia de Integración Productiva suministró como soporte de la ejecución de la presente acción, 43 archivos de actividades de verificación en sitio y seguimiento contractual, que demuestran las acciones que está adelantando la ADR en función de fortalecer el ejercicio de la supervisión directamente en el territorio. De lo anterior, una vez analizados los soportes se observó que:
Los soportes sustentan la realización de las treinta y seis (36) visitas de verificación en sitio por parte de la supervisión y/o apoyo a la supervisión, con el fin de hacer seguimiento a la ejecución contractual. De esto se precisa que:
• Diez (10) soportes corresponden a visitas de seguimiento a la ejecución de PIDAR que se desarrollan bajo modalidad de convenios de cooperación.
• De la visita realizada en octubre de 2020 al departamento de la Guajira, con el fin de hacer seguimiento a 28 pozos profundos en el marco del Contrato Administrativo 225 de 2016, se informa que este soporte se catalogó como una sola visita, por cuanto la misma se realizó en el marco el seguimiento a un mismo contrato/convenio. Así mismo se precisa que como meta (Cantidad Unidad de medida) se plasmó 36 Informes de visita de verificación, por lo cual el presente debe ser tomado como 1 único informe de visita.
 Adicionalmente, se allegó copia Informe Final de Supervisión del Convenio 862 de 2015, elaborado en el mes de septiembre de 2019, en el cual en el numeral  5.3.2. Rendimientos financieros, en el cual se expresa que, "Según lo establecido en el Decreto N°1853 del 16 de septiembre de 2015, EPM realizó la consignación al Tesoro Nacional de los rendimientos financieros desde el mes de septiembre de 2015", de lo cual se allegó los comunicados mediante los cuales se comunicó a la Secretaría General sobre el reporte de pago de los rendimientos financieros derivados del convenio.
Para más detalle de los informes recibidos, se cuenta con el documento "INFORME RELACIÓN DE SOPORTES DE VISITAS", el cual específica los contratos o convenios objetos de verificación en campo, las fechas y el objetivo de cada visita.</t>
  </si>
  <si>
    <t xml:space="preserve">La Oficina de Control Interno realizó una inspección a los soportes aportados para la presente acción, evidenciando que  treinta y seis (36)   de ellos sustentan el cumplimiento de la acción, evidenciando un avance del 100%.
De igual forma se observó que la Entidad tomó correctivos para realizar la devolución de los rendimientos financieros al tesoro Nacional, situación que dio origen al hallazgo.
aunado a lo anterior, se observó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Por lo anterior, esta Oficina considera pertinente el cierre del presente hallazgo.
</t>
  </si>
  <si>
    <t>Debilidades de interventoría, por la presunta inobservancia  de las funciones establecidas en los artículos 82 y 84 de la Ley 1474 de 2011 y las obligaciones de control y verificación que se anotan en el Manual de Supervisión e Interventoría de INCODER y el Contrato de Interventoría No 1140 de 2015 suscrito entre el Instituto y el Consorcio Enterabas</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</si>
  <si>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“Esta falla tiene su origen en las debilidades de interventoría, por la presunta inobservancia de las funciones establecidas en los artículos 82 y 84 de la Ley 1474 de 2011 y las obligaciones de control y verificación que se anotan en el Manual de Supervisión e Interventoría de INCODER y el contrato de Interventoría No. 1140 de 2015 suscrito entre el Instituto y el Consorcio Enterabas.
(...) la observancia está en las actuaciones del interventor, que si bien debe ser verificado por el supervisor, son dos figuras diferentes con sus claras responsabilidades, por tanto no serían acciones de mejora en función del supervisor, pero adicionalmente se trae a colación los hechos relevantes indicados en el informe por tanto el no cumplimiento de las acciones por parte del interventor podrían estar gestadas desde las mismas decisiones administrativas y traería es la aplicación de acciones correctivas".</t>
    </r>
  </si>
  <si>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27-04-200), entidad que  remitió observaciones, por lo cual se ajustaron.  Se continúa con el seguimiento para la aprobación final de las mismas".
Adicionalmente, en el mes de marzo de 2021 se allegó la Hoja de Ruta para la Terminación del Proyecto Estratégico de Adecuación de Tierras de Gran Escala del Río Ranchería, versión 4 de noviembre de 2020, no obstante de acuerdo con lo informado en las acciones propuestas para otros hallazgos cuyo fin es similar (consecución de la aprobación de las Hojas de ruta de lose tres (3) proyectos estratégicos), la ADR se encuentra a la espere de la aprobación de este documento por parte del MADR.
En abril de 2021, el MADR realiza nuevos comentarios a las versiones 4.0 de hojas de ruta de Ranchería y Tesalia enviadas en diciembre de 2020, como se evidencia en correos electrónicos remitidos por Rosa Cristina Salazar y Wilder Vallejo de la Dirección de Ordenamiento Social de la Propiedad Rural y Uso Productivo del Suelo del Ministerio de Agricultura y Desarrollo Rural. 
Se manifestó que se ha insistido al MADR sobre la necesidad de tener aprobada una versión oficial de las hojas de ruta para que dicho Ministerio las remita al DNP. Lo anterior, teniendo en cuenta que las hojas de ruta son dinámicas y pueden ser objeto de actualización periódica, dado que actualmente se encuentran en implementación. Por los anteriores motivos que se salen del resorte de los responsables de la acción, se solicitó ampliación de tiempo, teniendo en cuenta que su efectividad depende del MADR, ya que la ADR ha dado cumplimiento a lo competente.
La fecha de ejecución de la presente acción fue ampliada en sesión 03-2021 del Comité de Coordinación del Sistema de Control Interno, previa justificación presentada por los responsables de su ejecución.</t>
  </si>
  <si>
    <t>La Vicepresidencia de Integración Productiva suministró el consolidado de los trámites de asesoraría y acompañamiento a las asociaciones de usuarios de distritos de adecuación de tierras del país, mediante la respuesta a trámites relacionados con personerías jurídicas, certificaciones de existencia y representación legal, reformas de estatutos, temas contables, ambientales, jurídicos y demás relacionadas con la prestación del servicio público de adecuación de tierras, realizado durante la vigencia 2020.
Producto de lo anterior se allegó:
10 archivos en formato Excel que contemplan las actividades de  acompañados en la prestación del servicio público que se realizaron durante la vigencia 2020
9 archivos en formato Excel que contempla las actividades de Trámites legales de asociaciones de usuarios realizados que se realizaron durante la vigencia 2020
Soportes de la realización de 103 capacitaciones a asociaciones de usuarios
Para la vigencia 2021 se allegó:
Inicialmente la oficina de Control Interno solicitó informar sobre los indicadores del plan de acción 2020 que encajen o correspondan al acompañamiento de asociaciones y trámites legales para asociaciones de usuarios en la vigencia 2021, teniendo en cuenta que los mismos cambian de denominación, para lo cual se informo que estos indiciadores son:  
•Tramitar  y/o  expedir concepto de viabilidad de Conformación y legalización de las asociaciones de usuarios de proyectos o distritos de adecuación de tierras, 
•Tramitar y/o expedir certificaciones de existencia y representación legal de asociaciones de usuarios de distritos de adecuación de tierras existentes y 
•Tramitar y/o expedir concepto de viabilidad de Reformas de estatutos de asociaciones de usuarios de distritos de adecuación de tierras existentes. 
Al respecto la Oficina de Control Interno evidenció que:
Respecto al Indicado "Tramitar  y/o  expedir concepto de viabilidad de Conformación y legalización de las asociaciones de usuarios de proyectos o distritos de adecuación de tierras", se tenía como meta 2 conceptos de viabilidad, para lo cual el área responsable reportó 4 actividades.
Respecto al indiciador "Tramitar y/o expedir certificaciones de existencia y representación legal de asociaciones de usuarios de distritos de adecuación de tierras existentes" se tenía como meta 183 certificaciones, para lo cual el área reportó mensualmente la ejecución de esta actividad, con el cumplimiento de las 183 certificaciones propuestas, sustentado través de 10 reportes.
Respecto al Indicador "Tramitar y/o expedir concepto de viabilidad de Reformas",  la Oficina de Control Interno observó en Isolucion que la entidad sustentó la realización de 12 respuestas a trámites de reforma de estatutos sustentado a través de 3 reportes.
Adicionalmente se observó el Indicador "Realizar Visitas de acompañamiento y diagnóstico a distritos que prestan servicio público de ADT", el cual como meta contempló la realización de 12 visitas, y a noviembre de 2021 se reportó la realización de 40 visitas a distritos de pequeña escala de propiedad de la ADR, realizadas por las UTT, a solicitud de la Dirección de Adecuación de Tierras, sobrepasando la meta propuesta, sustentado en 3 reportes.
Adicionalmente, la oficina de Control interno obtuvo un reporte mensual de enero a noviembre 2021, que sustenta las actividades realizadas por la Dirección de Adecuación de Tierras frente a cada indicador del Plan de Acción a su cargo y los avances que mensualmente se tenían sobre cada uno de ellos, así como también se allegaron soportes relacionados con la realización de capacitaciones en 2021.</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</si>
  <si>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
La Oficina de Control Interno realizó una inspección a los soportes aportados para la presente acción, evidenciando que  treinta y seis (36)   de ellos sustentan el cumplimiento de la acción, evidenciando un avance del 100%.
Aunado a ello, se observó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De otra parte, Teniendo en cuenta lo manifestado por la Vicepresidencia de Integración Productiva, independientemente de cualquier acción que se ejecute por parte de la ADR, si el contrato no fue subrogado se entiende que los supuestos de hecho que dieron origen al hallazgo no existen y/o no aplican para la Entidad, para lo cual se trae a colación lo indicado en  la Circular No. 05 del 11 de marzo de 2019 emitida por el Contralor General de la República cuyo asunto es Lineamientos Acciones Cumplidas – Planes de Mejoramiento – Sujetos de Control Fiscal, al final del numeral 2 indica:
“Las acciones de mejora en las cuales se haya que las causas del hallazgo ha desaparecido o se ha modificado los supuestos de hecho o de derecho que dieron origen al mismo, corresponde a las Oficinas de Control Interno señalar su cumplimiento e informarlo a la CGR” 
Es así como se obtuvo copia de los informes finales de los Convenios 536 de 2013 y 576 de 2014, los cuales se encuentran dirigidos e incluso aprobados por el extinto INCODER, lo cual permite concluir la no subrogación de estos a la ADR. Esto, aunado a que se considera que la ADR ha adoptado medidas preventivas respecto a la supervisión que se enfocan en evitar recaer en las mismas anomalías observadas por la Contraloría General de la República en el hallazgo, conllevan a considerar pertinente el cierre del presente hallazgo.</t>
  </si>
  <si>
    <r>
      <t>La Vicepresidencia de Integración Productiva suministró como soporte de la ejecución de la presente acción, 43 archivos de actividades de verificación en sitio y seguimiento contractual, que demuestran las acciones que está adelantando la ADR en función de fortalecer el ejercicio de la supervisión directamente en el territorio. De lo anterior, una vez analizados los soportes se observó que:
Los soportes sustentan la realización de las treinta y seis (36) visitas de verificación en sitio por parte de la supervisión y/o apoyo a la supervisión, con el fin de hacer seguimiento a la ejecución contractual. De esto se precisa que:
• Diez (10) soportes corresponden a visitas de seguimiento a la ejecución de PIDAR que se desarrollan bajo modalidad de convenios de cooperación.
•Las veintiséis (26) visitas restantes corresponden a seguimientos a otros contratos o convenios suscritos por la ADR en el marco del proceso de Prestación y Apoyo al Servicio Público de Adecuación de Tierras.
• De la visita realizada en octubre de 2020 al departamento de la Guajira, con el fin de hacer seguimiento a 28 pozos profundos en el marco del Contrato Administrativo 225 de 2016, se informa que este soporte se catalogó como una sola visita, por cuanto la misma se realizó en el marco el seguimiento a un mismo contrato/convenio. Así mismo se precisa que como meta (Cantidad Unidad de medida) se plasmó 36 Informes de visita de verificación, por lo cual el presente debe ser tomado como 1 único informe de visita.
Para más detalle de los informes recibidos, se cuenta con el documento "INFORME RELACIÓN DE SOPORTES DE VISITAS", el cual específica los contratos o convenios objetos de verificación en campo, las fechas y el objetivo de cada visita.
La Vicepresidencia de Integración Productiva manifestó que "</t>
    </r>
    <r>
      <rPr>
        <i/>
        <sz val="8"/>
        <rFont val="Calibri"/>
        <family val="2"/>
        <scheme val="minor"/>
      </rPr>
      <t>Este contrato no fue subrogado a la ADR en el momento de la Liquidación del INCODER, lo que dificulta cualquier acción de mejora, y su efectividad".</t>
    </r>
    <r>
      <rPr>
        <sz val="8"/>
        <rFont val="Calibri"/>
        <family val="2"/>
        <scheme val="minor"/>
      </rPr>
      <t xml:space="preserve"> </t>
    </r>
  </si>
  <si>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Para la acción 2, la Oficina de Control Interno realizó una inspección a los soportes aportados para la presente acción, evidenciando que  treinta y seis (36)   de ellos sustentan el cumplimiento de la acción, evidenciando un avance del 100%.
Aunado a ello,  frente a la "falta de rigurosidad de los evaluadores ´técnicos y jurídicos", la Oficina de control Interno evidenció que se han tomado medidas de control preventivo, corroborado a través de Cuarenta y siete (47) comunicados de notificación de designación de miembros de Comité Estructurador, verificador y/o evaluador para procesos de contratación que lo requieren.
Por lo anterior, se observó que la Entidad ha adoptado medidas preventivas respecto a la supervisión, así como en los procesos precontractuales, que se enfocan en evitar recaer en las mismas anomalías observadas por la Contraloría General de la República en el hallazgo, relacionadas con buscar apoyos en aspectos técnicos, jurídicos, financieros, para la estructuración y evaluación de los procesos de contratación, así como el seguimiento a su adecuada ejecución, cuando un contrato así lo requiera.
Si bien se observa que las acciones propuestas para el presente hallazgo son similares a las planteadas para los hallazgos 4, 5, 9, 17, 20, 21, 24, 33 y 34 del informe CGR-CDSA-759 y 27 y 36 del Informe CGR-CDSA-791, es preciso indicar que la causa identificada por la CGR en estos hallazgos se resume en debilidades en la supervisión por parte del Extinto Incoder, por lo cual se concluye que las acciones propuestas están orientadas a prevenir situaciones similares al interior de la ADR.</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</si>
  <si>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la ADR ha adoptado medidas preventivas respecto a la supervisión que se enfocan en evitar recaer en las mismas anomalías observadas por la Contraloría General de la República en el hallazgo.
La Oficina de Control Interno realizó una inspección a los soportes aportados para la segunda acción, evidenciando que  treinta y seis (36)   de ellos sustentan el cumplimiento de la acción, evidenciando un avance del 100%.
Aunado a ello, se observó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Si bien se observa que las acciones propuestas para el presente hallazgo son similares a las planteadas para  hallazgos de los informes CGR-CDSA-759 y 27, CGR-CDSA-791 y CGR-CDSA N° 864, es preciso indicar que la causa identificada por la CGR en estos hallazgos se resume en debilidades en la supervisión por parte del Extinto Incoder, por lo cual se concluye que las acciones propuestas están orientadas a prevenir situaciones similares al interior de la ADR.
De otra parte, la oficina de Control Interno evidenció que frente al convenio  No. 943 de 2014 suscrito entre la ADR y la Gobernación del Huila, la ADR a través de comunicados radicados 20203300037972 del 16-jun-2020 y 20203300050872  del 3-ago-2020, así como correos electrónicos del 4-abr-2020, 16-jun-2020, 27-jul-2020 y 3-ago-2020, ha buscado obtener la información necesaria para llevar a cabo la liquidación del contrato mencionado, sin obtener respuesta por parte de la Gobernación del Huila.
Por otra parte, se obtuvo copia del Informe Final del Convenio emitido el 30 de agosto de 2020 por la gobernación del Huila, en la que se evidencia un valor a favor del extinto INCODER por recursos no ejecutados y rendimientos financieros, que deberán ser integrados al Tesoro Nacional por la Gobernación del Huila, valores que de igual forma se contemplan en el Acta de Liquidación proyectada por la ADR que carece de la firma de la gobernación por lo renuencia de esta última entidad a llevar a cabo la liquidación del convenio 943 de 2014, en el que se estipula que luego de 2 meses de suscrita el Acta de liquidación,  la Gobernación del Huila deberá reintegrar dichos valores al Tesoro Nacional.
Esta oficina considera que, la ADR ha emprendido gestiones para llevar a cabo la corrección de las situaciones descrita spor la CGR en su hallazgo, no obstante, pese a lo realizado se requiere de la colaboración  de la Gobernación del Huila, sin que se obtenga respuesta para avanzar en esta actividad, por lo cual, esta Oficina considera que la responsabilidad del hallazgo trasciende en esta caso a la otra entidad, superando lo que compete a la ADR, esto, aunado a que el hallazgo estableció que en su momento se corrigió la devolución de rendimientos que se encontraban pendientes, permite determinar a la Oficina de Control Interno el cierre del hallazgo.</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</si>
  <si>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otra parte, la Oficina de Control Interno realizó una inspección a los soportes aportados para la presente acción, evidenciando que  treinta y seis (36)   de ellos sustentan el cumplimiento de la acción, evidenciando un avance del 100%.
Es así como se considera que la Entidad ha adoptado medidas preventivas respecto a la supervisión que se enfocan en evitar recaer en las mismas anomalías observadas por la Contraloría General de la República en el hallazgo, relacionadas con buscar apoyos en aspectos técnicos, jurídicos, financieros, cuando un contrato así lo requiera.
Aunado a lo anterior, se debe precisar que la Oficina de Control Interno evidenció que en el informe final de auditoría CGR-CDSA N° 833, la CGR aceptó las justificaciones dadas por la ADR frente al hallazgo, entendiendo se absolvía a esta entidad de cualquier responsabilidad frente a la causa del mismo, por lo cual, se considera que no debía formularse plan de mejoramiento al respecto, no obstante, la entidad tomó medidas preventivas de carácter general para el seguimiento a contratos y convenios, por lo cual se considera procedente el cierre del hallazgo.</t>
  </si>
  <si>
    <t>La Vicepresidencia de Integración Productiva allegó soportes de:
capacitación realizada a los operarios del Distrito de Adecuación de Tierras Repelón, la cual se realizó el 13 de septiembre de 2019
Capacitación a Contratistas del distrito de Riego de la Doctrina, en el uso de formatos del procedimiento PR-ADT-004, realizada el 27 de abril de 2021.
Capacitación a Contratistas del distrito de Riego de Mocarí, en el uso de formatos del procedimiento PR-ADT-004, realizada el 30 de abril de 2021.
Capacitación de la UTT N° 2 a Director de Operaciones frente a socialización de formatos según manual de operación de AOC para Distritos del Atlántico
Capacitación a personal que administra el Distrito de Adecuación de tierras de Santa Lucia, en el uso del formato F-ADT-042, realizada el 30 de noviembre de 2021
Capacitación a personal que administra el Distrito de Adecuación de tierras de Santa Lucia, en el uso del formato F-ADT-042, realizada el 10 de diciembre de 2021</t>
  </si>
  <si>
    <t>La Oficina de Control Interno observó la realización de las seis (6) capacitaciones propuestas como meta, razón por la cual se puede señalar que la acción se cumplió.
Es de precisar que los soportes de la capacitación dada a personal del Distrito de Adecuación de Tierras de Santa Lucia del 30 de noviembre y 10 diciembre 2021, en primera medida solo se enfoca en un único formato de los diferentes que contempla el procedimiento PR-ADT-004, así como la capacitación del 29 de octubre de 2021 sobre se enfoca en los formatos según manual de operaciones. De lo anterior no se evidencia que se haya socializado o mencionado procedimiento como lo indica la unidad de medida, lo cual se considera indispensable para llevar a cabo una adecuada operación del Distrito según lineamientos internos, que se encuentran enmarcados en la normatividad expedida en la materia. Así mismo no se evidencia si la capacitación fue brindada por la ADR, pues los soportes son formatos de PROLATAM. Es por ello que se considera que estas gestiones no repercutirán en efectividad.
Esta Oficina  considera pertinente reforzar las actividades de socialización del procedimiento y normatividad para la Administración, Operación y Conservación de Distritos, a fin de garantizar el cumplimiento de los lineamientos procedimentales.</t>
  </si>
  <si>
    <t>Se elaboró el procedimiento denominado CONSTITUCION Y EJECUCION DEL REZAGO PRESUPUESTAL, código  PR-FIN-004, acompañado del FORMATO DE CONSTITUCIÓN DE REZAGO PRESUPUESTAL, código F-FIN-019, Procedimiento y formato publicado el 12 de diciembre de 2021 y enviado a través de correo electrónico en forma masiva  a todos los colaboradores de la ADR</t>
  </si>
  <si>
    <r>
      <t xml:space="preserve">La Oficina de Control Interno evidenció en el Sistema Integrado de Gestión (Isolucion) que el 5 de febrero de 2021 se aprobó la versión 9 del procedimiento "VIÁTICOS, GASTOS DE MANUTENCIÓN, COMISIONES Y DESPLAZAMIENTOS AL INTERIOR", que en su numeral 20 de las condiciones especiales establece </t>
    </r>
    <r>
      <rPr>
        <i/>
        <sz val="8"/>
        <rFont val="Calibri"/>
        <family val="2"/>
        <scheme val="minor"/>
      </rPr>
      <t xml:space="preserve">"A los servidores públicos u contratista se le autoriza tener dos (2) comisiones activas, esto con el propósito de no interrumpir el cumplimiento misional, por ninguna razón se autoriza una tercera comisión".
</t>
    </r>
    <r>
      <rPr>
        <sz val="8"/>
        <rFont val="Calibri"/>
        <family val="2"/>
        <scheme val="minor"/>
      </rPr>
      <t>Adicionalmente, se obtuvo evidencia de dieciocho (18) reportes semanales, desde febrero a junio de 2021, a través de correo electrónico, en los cuales se notifica a los contratistas /o funcionarios el deber que tienen de legalizar las comisiones que le han sido aprobadas, en el término estipulado procedimentalmente.
Aunado a lo anterior, de igual forma se evidenció que en el procedimiento PR-GAD-002 versión 5, se estableció que "Es responsabilidad de los supervisores de cada contratista de aprobar la certificación de recibo a satisfacción de bienes y/o servicios y autorización de desembolso, sin el contratista estar a paz y salvo con las legalización de los viáticos otorgados durante el mes", buscando a través de este control mitigar la legalización extemporánea de comisiones.
Frente a la meta propuesta se observó la entrega de Un informe en el cual se realiza un análisis mes a mes de los tiempos utilizados por colaboradores seleccionados de manera aleatoria para la legalización de comisiones a partir del correo recordatorio que envía el equipo de viáticos y comisiones, así como también se realizó un detalle de las comisiones legalizadas de manera extemporánea mes a mes, observando que en toda la vigencia de las 2865 comisiones aprobadas, solo el 8% fueron legalizadas de manera extemporánea, lo cual supone que los correctivos tomados por la entidad, han permitido disminuir este porcentaje en comparación con periodos anteriores.
Por lo anterior, esta Oficina considera pertinente el cierre del hallazgo, dando claridad que el seguimiento al cumplimiento de la legalización de comisiones de manera oportuna se realizará a través de los informes de Austeridad y Eficiencia Pública, dentro de los cuales se realiza monitoreo a este aspecto.</t>
    </r>
  </si>
  <si>
    <r>
      <t>En cuanto a las legalización se realizó un avance significativo ya que cada 8 días se envía un reporte a los Contratistas y/o funcionarios  con copia al jefe inmediato, de los que no han legalizado durante los 6 días al término de la comisión, hay que tener encuentra que el cambio del procedimiento se dejó la legalización al terminar la segunda (2) comisión de 6 días hábiles en caso de que tenga una sola.   
Adicional se anexo el siguiente punto en el procedimiento de viáticos que dice:</t>
    </r>
    <r>
      <rPr>
        <i/>
        <sz val="8"/>
        <rFont val="Calibri"/>
        <family val="2"/>
        <scheme val="minor"/>
      </rPr>
      <t xml:space="preserve"> "Es responsabilidad de los supervisores de cada contratista de  aprobar la certificación de recibo a satisfacción de bienes y/o servicios y autorización de desembolso, sin el contratista estar a paz y salvo con las legalización de los viáticos otorgados durante el mes."
</t>
    </r>
    <r>
      <rPr>
        <sz val="8"/>
        <rFont val="Calibri"/>
        <family val="2"/>
        <scheme val="minor"/>
      </rPr>
      <t>La Dirección Administrativa allegó un informe de las actividades relacionadas con el envío de Correos para las Comisiones en Estado Aprobadas a los Funcionarios de la Agencia de Desarrollo Rural, el cual indica que "se presenta un análisis de datos tomados aleatoriamente sobre correos enviados desde el mes de enero a diciembre de 2021", este informe detalla las actividades que se realizan para buscar se legalicen oportunamente las comisiones, para lo cual, a manera de ejemplo, se describen actividades de cada mes, y se realiza un análisis de tiempos transcurridos para legalización, así como contempla la cantidad de comisiones con legalización extemporánea, para la cual se ha gestionado la emisión de correos.
Adicionalmente se manifestó que "Desde la Secretaria General área de viáticos se siguen enviando los correos cada ocho (8) días (viernes)  de los funcionario y contratistas que tienen comisiones pendientes por legalizar  en este punto se ha disminuido el 80% de legalización en las comisiones se anexa las evidencias de los correos enviados".</t>
    </r>
  </si>
  <si>
    <r>
      <t xml:space="preserve">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la ADR ha adoptado medidas preventivas respecto a la supervisión que se enfocan en evitar recaer en las mismas anomalías observadas por la Contraloría General de la República en el hallazgo.
La Oficina de Control Interno realizó una inspección a los soportes aportados para la segunda acción, evidenciando que  treinta y seis (36)   de ellos sustentan el cumplimiento de la acción, evidenciando un avance del 100%.
Por último, esta Oficina obtuvo como soporte adicional el Acta de liquidación del convenio 034 de 2016 suscrito entre la ADR y la Gobernación del Valle del Cauca, en la cual, en su numeral 11 señala: </t>
    </r>
    <r>
      <rPr>
        <i/>
        <sz val="8"/>
        <rFont val="Calibri"/>
        <family val="2"/>
        <scheme val="minor"/>
      </rPr>
      <t xml:space="preserve">"El supervisor deja constancia expresa de lo siguiente: (...) Que el DEPARTAMENTO DEL VALLE DEL CAUCA dio cumplimiento a la solicitud realizada por la Contraloría General de la República respecto a la consignación de los rendimientos dejados de percibir por el Estado"
</t>
    </r>
    <r>
      <rPr>
        <sz val="8"/>
        <rFont val="Calibri"/>
        <family val="2"/>
        <scheme val="minor"/>
      </rPr>
      <t>Lo anterior, denota que la ADr además de buscar corregir lo evidenciado por la CGR en su hallazgo, a adoptado controles preventivos respecto a la supervisión que se enfocan en evitar recaer en las mismas anomalías observadas por la Contraloría General de la República en el hallazgo, relacionadas con buscar apoyos en aspectos técnicos, jurídicos, financieros, cuando un contrato así lo requiera, por lo cual, esta Oficina considera pertinente determinar el cierre del hallazgo.</t>
    </r>
  </si>
  <si>
    <t>En virtud de lo reportado para la acción inmediatamente anterior, se encuentra pendiente el proceso de revisión y aprobación de las hojas de ruta de los tres (3) proyectos estratégicos por parte del MADR.
En marzo de 2021 se informó que El MADR no había dado respuesta a la versión final de la hoja de ruta enviada por la ADR, a través del oficio No. 20203300097772 del 21/12/2020.
En abril de 2021, el MADR realiza nuevos comentarios a las versiones 4.0 de hojas de ruta de Ranchería y Tesalia enviadas en diciembre de 2020, como se evidencia en correos electrónicos remitidos por Rosa Cristina Salazar y Wilder Vallejo de la Dirección de Ordenamiento Social de la Propiedad Rural y Uso Productivo del Suelo del Ministerio de Agricultura y Desarrollo Rural. 
Respecto al Proyecto Triángulo del Tolima, el MADR no se ha pronunciado sobre la entrega de la hoja de ruta versión 4.0 enviada en abril de 2021 por la ADR a través de oficio 20213300015002. 
Se ha insistido al MADR sobre la necesidad de tener aprobada una versión oficial de las hojas de ruta para que dicho Ministerio las remita al DNP. Lo anterior, teniendo en cuenta que las hojas de ruta son dinámicas y pueden ser objeto de actualización periódica, dado que actualmente se encuentran en implementación. Por los anteriores motivos que se salen del resorte de los responsables de la acción, se solicitó ampliación de tiempo, teniendo en cuenta que su efectividad depende del MADR, ya que la ADR ha dado cumplimiento a lo competente.
La fecha de ejecución de la presente acción fue ampliada en sesión 03-2021 del Comité de Coordinación del Sistema de Control Interno, previa justificación presentada por los responsables de su ejecución.</t>
  </si>
  <si>
    <t>Como cumplimiento de la acción la Vicepresidencia de Integración Productiva hizo entrega de 10 informes de supervisión de los siguientes convenios:
1. Convenio UNODC 197-2016 Periodo 1 de septiembre  al 29 de diciembre de 2020
2. Convenio UNODC 518-2017 Periodo 1 de septiembre al 22 de diciembre de 2020
3. Convenio UNODC 684-2017 Periodo 1 de Septiembre al 22 de Diciembre 2020
4. Convenio UNODC 785-2017 Periodo 1 de septiembre  al 29 de diciembre de 2020
5. Convenio UNODC 289-2018 Periodo 1 de septiembre  al 22 de diciembre de 2020
6. Convenio UNODC 197-2016 Periodo 30 de diciembre de 2020 al 05 de marzo de 2021
7. Convenio UNODC 518-2017 Periodo 23 de diciembre de 2020 al 28 de febrero de 2021 e informe modificación convenio fecha 31/05/2021.
8. Convenio UNODC 684-2017 Periodo 23 de diciembre de 2020 al 05 de marzo de 2021 e informe modificación convenio fecha 31/05/2021
9. Convenio UNODC 785-2017 Periodo 29 de diciembre de 2020 al 05 de marzo de 2021
10. Convenio UNODC 289-2018 Periodo 30 de diciembre de 2020 al 04 de marzo de 2021
11. Convenio UNODC 197-2016 Periodo 05 de marzo de 2021 al  30 de junio de 2021.
12. Convenio UNODC 684-2017 Periodo 05 de mayo de 2021 al 30 de agosto de 2021.
13. Convenio UNODC 518-2017 Periodo 01 de marzo al 31 de agosto de 2021.
16. Convenio FAO 517 -2017, Periodo 1 de septiembre de 2020 al 22 de diciembre de 2020; Informe parcial por cambio de supervisión fecha 15/03/2021; Informe parcial por cambio de supervisión fecha; 23/05/2020; informe modificación convenio fecha 20/05/2021.
17. Convenio FAO 749 -2017, Informes de fecha 1/12/2020 y 29/12/2020;  Informe parcial por cambio de supervisión fecha 23/05/2020;  Informe parcial por cambio de supervisión fecha 5/03/2021;  Informe parcial por cambio de supervisión fecha 23/05/2021; informe modificación convenio fecha 20/05/2021.</t>
  </si>
  <si>
    <t>Por parte de la Oficina de Control Interno se observó la radicación de dieciocho (18) solicitudes ante la Oficina Jurídica de la ADR, del inicio del proceso administrativo de cobro coactivo durante las vigencias 2019 y 2020, dando así cumplimiento a la actividad de mejoramiento propuesta.
la Oficina de Control Interno considera que la Entidad llevó a cabo gestiones tendientes a sanear la cartera de la Entidad, a través de la adopción de lineamientos normativos (Ley 2071 de 2020), así como las gestiones tendientes a la depuración de cartera descrito en cumplimiento de dicha Ley. Por tal razón, la Oficina de Control Interno considera procedente el cierre del presente hallazgo.</t>
  </si>
  <si>
    <t xml:space="preserve">A partir de los insumos aportados como evidencia, se observó los informes de gestión del grupo de cartera para las vigencias 2019 y 2020, incluyendo los presentados por UTTs y Distritos, los cuales contemplan las actividades de cobro persuasivo para las tres (3) carteras con que cuenta la Entidad.
De lo anterior se observó lo siguiente:
•Emisión de ocho(8) comunicados respecto a la gestión de cobro persuasivo para la cartera por transferencias: 20193300007872, 20193300019752, 20193300047142, 20196100054541, 20193300048062, 20193300063352, 20193300063992 y 20193300063302.
• Respecto a la cartera de recuperación de la inversión, el informe indica que respecto al cobro persuasivo se realizó la emisión de 2.329 oficios enviados en forma personalizada a cada deudor informando el estado de su cartera y se realizaron seis (6) jornadas con visitas a doce (12) asociaciones llegando a 2.699 usuarios informados aproximadamente. 
• Con relación a la cartera por prestación del servicio público de adecuación de tierras, el informe indica que En la Unidad Técnica Territorial N° 3 Córdoba-Sucre, para el DAT de Montería-Mocarí se generaron 4009 facturaciones y 4009 oficios de cobro persuasivo, de los cuales 897 se encuentran debidamente entregadas.
En el DAT La Doctrina en el mes de abril se enviaron 188 cobros persuasivos y se
reiteraron en el mes de agosto para lo cual se entregaron 238 cobros persuasivos de los
cuales se han entregados la totalidad.
En la Unidad Técnica Territorial No. 2 Bolívar-Atlántico- San -Andrés Isla se entregado
en el DAT Repelón 51 oficios de cobros persuasivos y en el DAT de Santa Lucía 32. No obstante no se obtuvo evidencia de la ejecución de esta acción.
Informe UTT 13: Se informa sobre las gestiones de cobro persuasivo para la recuperación de la inversión realizada en septiembre de 2020, con un total de 734 oficios entregados (documento suscrito por la Directora de la UTT).
Informe La doctrina: Se informa que se realizó la entrega de oficios de cobro persuasivo para 218 usuarios entre octubre y diciembre de  2020 (informe suscrito por auxiliar de riego del Distrito).
Informe Mocarí: se indica que marzo y abril de 2019 se entregó 112 oficio de cobro persuasivo. En un informe adicional de la gestión realizada entre mayo y junio se indica que se  realizó la entrega de 1071 oficio de cobro persuasivo. (informes suscritos por contratista de la UTT 3).
Dichas gestiones mencionadas en cada uno de los informes superan la meta establecida en cuanto a cobro persuasivo. 
La Oficina de Control Interno considera que la Entidad llevó a cabo gestiones tendientes a sanear la cartera de la Entidad, a través de la adopción de lineamientos normativos (Ley 2071 de 2020), así como las gestiones tendientes a la depuración de cartera descrito en cumplimiento de dicha Ley. Por tal razón, la Oficina de Control Interno considera procedente el cierre del presente hallazgo.
</t>
  </si>
  <si>
    <t>La oficina de Control interno observó que a marzo de 2021 (fecha del último seguimiento) se han expedido siete (7) actas (cinco (5) de Comité de Cartera y Dos (2) del comité de sostenibilidad), con las cuales se ha gestionado la depuración de cartera a través de la prescripción de cartera.
Adicionalmente, se obtuvo copia de cuatro (4) Resoluciones (562, 563, 564 y 565 del 22 de diciembre de 2021). por medio de las cuales se aplica el alivio relacionado con el saneamiento de la cartera de los usuarios de los distritos de adecuación de tierras que se encuentren enmarcados en los presupuestos fácticos y jurídicos consagrados en el artículo 11 de la Ley 2071 de 2020. Estas resoluciones indican que el análisis de estos saneamientos y por ende se recomendó a la presidencia de la ADR llevar a cabo el mismo a través de acto administrativo.
Por lo anterior, la Oficina de Control Interno considera que la Entidad llevó a cabo gestiones tendientes a sanear la cartera de la Entidad, a través de la adopción de lineamientos normativos (Ley 2071 de 2020), así como las gestiones tendientes a la depuración de cartera descrito en cumplimiento de dicha Ley. Por tal razón, la Oficina de Control Interno considera procedente el cierre del presente hallazgo.</t>
  </si>
  <si>
    <t>Se informó que el 23 de junio de 2021, los profesionales de la Dirección de Adecuación de Tierras fueron capacitados, por parte del área de Gestión Documental, sobre el manejo del Orfeo,  en cumplimiento del cronograma establecido en la acción de mejora y para ratificar la responsabilidad de todos con este aplicativo para evitar, a futuro, cometer errores.
De lo entregado como avance, se observó acta de reunión del 23 de junio de 2021, de asunto "Realizar capacitación sobre el manejo del sistema ORFEO de la ADR, en cumplimiento al cronograma de capacitaciones acordado con el área de Gestión Documental de la ADR, para los servidores de la VIP – Dirección de Adecuación de Tierras, con ocasión de las acciones de mejora propuesta dentro del plan de mejoramiento suscrito con la CGR, en especial el hallazgo No. 24, del informe CGR-CDSA N° 864, de la vigencia 2018", dentro de la cual se detalló que la necesidad de esta capacitación se originó en el cambio de un memorando que no fue cargado en su versión final en Orfeo, por lo cual es indispensable fortalecer el manejo del aplicativo.
Adicionalmente, el acta contiene el link donde se ubica el link de la grabación de la capacitación, así como se entregó listado de asistencia a mencionada capacitación, en la que se evidenció la participación de 37 colaboradores.
En complemento de lo anterior, se allegó soportes de capacitaciones realizadas el 27 de mayo y el 29 de octubre de 2021., relacionadas con las funcionalidades del aplicativo Orfeo.</t>
  </si>
  <si>
    <t>Se adelantaron  2 mesas de trabajo en el mes de mayo los días 19 y 20 de mayo para realizar revisión del procedimiento PR-IMP-001 y revisión del Borrador Formato acta de entrega F-IMP-008 Versión 4, producto de lo cual la misma fue adoptada en el Sistema Integrado de Gestión el 25 de junio de 2021, y adicionalmente, a través de correo electrónico el 2/07/2021  la Oficina de Comuniciones informo sobre la actualización del formato F-IMP-008 - Acta de entrega y recibo a satisfacción de bienes, insumos y/o servicios</t>
  </si>
  <si>
    <t xml:space="preserve">Con el propósito de garantizar la socialización del formato F-IMP-008 versión 4 y  registro de información en el SharePoint de los documentos que soportan la ejecución de los PIDAR de ejecución por Convenio de Cooperación se realizaron 13 capacitaciones los cuales se soportan en acta de reunión así:
1. UTT 1 el 9/12/2021
2. UTT 2 el 7/12/2021
3. UTT 3 el 7/12/2021
4. UTT 4 el 7/12/2021
5. UTT 5 el 7/12/2021
6. UTT 6 el 3/12/2021
7. UTT 7 el 10/12/2021
8. UTT 8  el 7/12/2021
9. UTT 9 el 6/12/2021
10. UTT 10 el 6/12/2021
11. UTT 11 el 6/12/2021
12. UTT 12 el 9/12/2021
13. UTT 13 el 6/12/2021
</t>
  </si>
  <si>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27-04-2020), entidad que  remitió observaciones, por lo cual se ajustaron.  
En marzo de 2021 se informó que El MADR no había dado respuesta a la versión final de la hoja de ruta enviada por la ADR, a través del oficio No. 20203300097772 del 21/12/2020.
En abril de 2021, el MADR realiza nuevos comentarios a las versiones 4.0 de hojas de ruta de Ranchería y Tesalia enviadas en diciembre de 2020, como se evidencia en correos electrónicos remitidos por Rosa Cristina Salazar y Wilder Vallejo de la Dirección de Ordenamiento Social de la Propiedad Rural y Uso Productivo del Suelo del Ministerio de Agricultura y Desarrollo Rural. 
Respecto al Proyecto Triángulo del Tolima, el MADR no se ha pronunciado sobre la entrega de la hoja de ruta versión 4.0 enviada en abril de 2021 por la ADR a través de oficio 20213300015002. 
Se ha insistido al MADR sobre la necesidad de tener aprobada una versión oficial de las hojas de ruta para que dicho Ministerio las remita al DNP. Lo anterior, teniendo en cuenta que las hojas de ruta son dinámicas y pueden ser objeto de actualización periódica, dado que actualmente se encuentran en implementación. Por los anteriores motivos que se salen del resorte de los responsables de la acción, se solicitó ampliación de tiempo, teniendo en cuenta que su efectividad depende del MADR, ya que la ADR ha dado cumplimiento a lo competente.
La fecha de ejecución de la presente acción fue ampliada en sesión 03-2021 del Comité de Coordinación del Sistema de Control Interno, previa justificación presentada por los responsables de su ejecución.</t>
  </si>
  <si>
    <t>La Oficina de Control Interno observó que en el mencionado informe, se contempló el numeral 3.2. el cual detalla las actividades realizadas frente a "Inventario Forestal",, Así como en el numeral 4.2 " DETERMINACIÓN DE LAS ÁREAS DE APROVECHAMIENTO", se indicó lo siguiente "(...) Dentro del ejercicio de Corte y Apeo del embalse Zanja Honda, se referencia un total 171,86 Ha con presencia de cobertura vegetal, área en la cual se identificaron 27.571 árboles en total, los cuales suman un volumen de 13.919,37 m3 de madera", considerando que con ello se da cumplimiento a la acción de mejoramiento propuesta.  Por lo anterior la Oficina de Control Interno considera que se realizaron los correctivos frente a la situación evidenciada por la CGR, por lo cual se considera procedente determinar el cierre del hallazgo.</t>
  </si>
  <si>
    <r>
      <t xml:space="preserve">La Oficina de Control Interno obtuvo evidencia del documento denominado "PLAN DE GESTIÓN DEL RIESGO DE DESASTRES DE LAS ENTIDADES PÚBLICAS Y PRIVADAS – EMBALSE ZANJA HONDA – PROYECTO DE RIEGO TRIANGULO DEL TOLIMA, MUNICIPIO DE COYAIMA, DEPARTAMENTO DEL TOLIMA" el cual esta enfocado de acuerdo con lo descrito en la acción.
Es de resaltar que, esta oficina realizó inspección en el sistema de gestión documental Orfeo, evidenciando que hubo el supervisor del Contrato de AOM No 7282020, emitió comunicado con radicado adr 20213300010452 del 15 de marzo de 2021, dirigida al contratista "CONSORCIO CPT-LYDCO", indicando las </t>
    </r>
    <r>
      <rPr>
        <i/>
        <sz val="8"/>
        <rFont val="Calibri"/>
        <family val="2"/>
        <scheme val="minor"/>
      </rPr>
      <t>"Observaciones al documento “Plan de gestión del riesgo de desastres en el
embalse de Zanja Honda” – Factor de calidad – Proyecto Triangulo del Tolima".</t>
    </r>
    <r>
      <rPr>
        <sz val="8"/>
        <rFont val="Calibri"/>
        <family val="2"/>
        <scheme val="minor"/>
      </rPr>
      <t xml:space="preserve">
Esta oficina, a partir de dichas observaciones, procedió a inspeccionar el Plan de Contingencias aportado, evidenciando que el mismo fue ajustado de acuerdo con lo requerido por el supervisor.
Por lo anterior, la Oficina de Control Interno considera que con los documentos aportados se cumple con lo propuesto en la acción de mejoramiento, y se resalta, que al entender que el mismo se originó ante la ausencia de dicho Plan de Contingencia, con la adopción de este documento se puede dar por corregido el hallazgo elevado por la CGR.</t>
    </r>
  </si>
  <si>
    <t>De acuerdo con la información reportada, se generaron cuatro (4) reportes trimestrales de los caudales captados para el tercer y cuarto trimestre de 2019 y primer y segundo semestre de 2020, por lo cual se considera que se dio cumplimiento a la acción propuesta, en lo que respecta al envío de dichos reportes para buscar mayor certeza y efectividad en la liquidación de la Tasa por uso de Agua por parte de CORTOLIMA.  
La Oficina de Control Interno observó que se ha procedido a reportar periódicamente a CORTOLIMA los registros de caudal captado a fin de facilitar la liquidación de la Tasa por uso de Agua, aunado a que la entidad emprendió gestiones judiciales encaminadas a esclarecer el valor adeudado por concepto de TUA de vigencias anteriores a 2018, por lo cual esta Oficina de Control Interno considera que la Entidad ha tomaron medidas tanto correctivas como preventiva para evitar recaer en esta misma situación, por lo cual se considera procedente dar por cerrado el hallazgo.</t>
  </si>
  <si>
    <t xml:space="preserve">La Oficina de Control Interno observó que a través del oficio radicado ADR 20203300078652 se solicitó a la Corporación Autónoma Regional del Tolima – CORTOLIMA se diera respuesta a las reclamaciones interpuestas por la ADR por concepto de lo facturado  por Tasa por Uso de Agua para el año 2019.
Adicionalmente se observó documento de asunto "Medio de control Nulidad y Restablecimiento del Derecho" el cual presentó la ADR ante el Tribunal Administrativo del Tolima, así como auto del 16 de diciembre de 2020 a través del cual el tribunal Administrativo del Tolima admite la demanda interpuesta por la ADR, de radicado No. 73001-33-33-000-2020-00317-00.
Es así como esta Oficina observó que se ha procedido a reportar periódicamente a CORTOLIMA los registros de caudal captado a fin de facilitar la liquidación de la Tasa por uso de Agua, aunado a que la entidad emprendió gestiones judiciales encaminadas a esclarecer el valor adeudado por concepto de TUA de vigencias anteriores a 2018, por lo cual esta Oficina de Control Interno considera que la Entidad ha tomaron medidas tanto correctivas como preventiva para evitar recaer en esta misma situación, por lo cual se considera procedente dar por cerrado el hallazgo.
</t>
  </si>
  <si>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27-04-200), entidad que  remitió observaciones, por lo cual se ajustaron.
Adicionalmente, en el mes de marzo de 2021 se allegó la Hoja de Ruta para la Terminación del Proyecto Estratégico de Adecuación de Tierras de Mediana Escala de Tesalia-Paicol, versión 4.0 de noviembre de 2020, no obstante de acuerdo con lo informado en las acciones propuestas para otros hallazgos cuyo fin es similar (consecución de la aprobación de las Hojas de ruta de lose tres (3) proyectos estratégicos), la ADR se encuentra a la espere de la aprobación de este documento por parte del MADR.
En abril de 2021, el MADR realiza nuevos comentarios a las versiones 4.0 de hojas de ruta de Ranchería y Tesalia enviadas en diciembre de 2020, como se evidencia en correos electrónicos remitidos por Rosa Cristina Salazar y Wilder Vallejo de la Dirección de Ordenamiento Social de la Propiedad Rural y Uso Productivo del Suelo del Ministerio de Agricultura y Desarrollo Rural. 
Se manifestó que se ha insistido al MADR sobre la necesidad de tener aprobada una versión oficial de las hojas de ruta para que dicho Ministerio las remita al DNP. Lo anterior, teniendo en cuenta que las hojas de ruta son dinámicas y pueden ser objeto de actualización periódica, dado que actualmente se encuentran en implementación. Por los anteriores motivos que se salen del resorte de los responsables de la acción, se solicitó ampliación de tiempo, teniendo en cuenta que su efectividad depende del MADR, ya que la ADR ha dado cumplimiento a lo competente.
La fecha de ejecución de la presente acción fue ampliada en sesión 03-2021 del Comité de Coordinación del Sistema de Control Interno, previa justificación presentada por los responsables de su ejecución.</t>
  </si>
  <si>
    <t xml:space="preserve">El 23 de abril de 2021, a través del aplicativo TEAMS, se realizó reunión con funcionarios de la Dirección de Adecuación de Tierras, Secretaría General, Dirección Administrativa y Financiera y Banco Av. Villas, con la finalidad de aclarar y conocer los posibles canales de pago de la cuentas por cobrar de los usuarios a nivel nacional de las diferentes carteras de la Entidad. </t>
  </si>
  <si>
    <r>
      <t>La oficina de Control Interno obtuvo como evidencia de la ejecución de la presente acción, acta de reunión del 23 de abril de 2021, que contó  con la participación de funcionarios de la ADR y del Banco Av. Villas, cuya finalidad fue  aclarar y conocer los posibles canales de pago de la cuentas por cobrar de los usuarios a nivel nacional de las diferentes carteras de la Entidad.</t>
    </r>
    <r>
      <rPr>
        <sz val="8"/>
        <color rgb="FFFF0000"/>
        <rFont val="Calibri"/>
        <family val="2"/>
        <scheme val="minor"/>
      </rPr>
      <t/>
    </r>
  </si>
  <si>
    <r>
      <rPr>
        <b/>
        <sz val="8"/>
        <rFont val="Calibri"/>
        <family val="2"/>
        <scheme val="minor"/>
      </rPr>
      <t xml:space="preserve">Cuentas por cobrar a distritos de adecuación de tierras amostradas por la ADR (Cartera de Tarifas) </t>
    </r>
    <r>
      <rPr>
        <sz val="8"/>
        <rFont val="Calibri"/>
        <family val="2"/>
        <scheme val="minor"/>
      </rPr>
      <t>No fue posible confrontar los movimientos contables con los datos del reporte de cartera, porque se presentaron registros por ajustes de cifras desconociendo la causa de estos</t>
    </r>
  </si>
  <si>
    <r>
      <t xml:space="preserve">
Se allegó copia de las siguientes Actas de Conciliación:
</t>
    </r>
    <r>
      <rPr>
        <b/>
        <sz val="8"/>
        <rFont val="Calibri"/>
        <family val="2"/>
        <scheme val="minor"/>
      </rPr>
      <t>CONCILIACIÓN DE RECAUDO DE CARTERA TARIFAS</t>
    </r>
    <r>
      <rPr>
        <sz val="8"/>
        <rFont val="Calibri"/>
        <family val="2"/>
        <scheme val="minor"/>
      </rPr>
      <t xml:space="preserve">
1. ACTA No. 02-2020 del 31 de agosto de 2020,: Conciliación de recaudos para el periodo comprendido entre diciembre 2019 y abril de 2020
2. ACTA No. 05-2020 del 10 y 17 de noviembre 2021: Conciliación de recaudos para el periodo comprendido entre el 01 de mayo al 30 de septiembre de 2020
3. ACTA No. 07-2020 del 17 de diciembre de 2020: Conciliación de recaudos de noviembre de 2020
4. ACTA No. 02-2021 del 1 de febrero de 2021:  Conciliación de recaudos de diciembre de 2020
5. ACTA No. 03-2021  del 22 de febrero de 2021: Conciliación de recaudos de Enero 2021 (Tarifas, Inversión y Transferencias)
6. ACTA No. 04-2021 del 19 de marzo de 2021: Conciliación de recaudos de Febrero 2021 (Tarifas, Inversión y Transferencias)
7. ACTA No. 06-2021  del 19 de abril de 2021: Conciliación de recaudos enero y febrero 2021 
7. ACTA No. 08-2021 del 19 de mayo de 2021: Conciliación de recaudos de Abril 2021 
8. ACTA No. 10-2021 del 22 de junio de 2021: Conciliación de recaudos de Mayo de 2021
9. ACTA No. 12-2021  del 22 de julio de 2021:  Conciliación de recaudos de Junio de 2021
10. ACTA No. 15-2021 del 30 de septiembre de 2021: Conciliación de recaudos de Julio y agosto de 2021
</t>
    </r>
    <r>
      <rPr>
        <b/>
        <sz val="8"/>
        <rFont val="Calibri"/>
        <family val="2"/>
        <scheme val="minor"/>
      </rPr>
      <t>CONCILIACIÓN DE RECAUDO DE CARTERA DE RECUPERACIÓN DE LA INVERSIÓN Y TRANSFERENCIAS</t>
    </r>
    <r>
      <rPr>
        <sz val="8"/>
        <rFont val="Calibri"/>
        <family val="2"/>
        <scheme val="minor"/>
      </rPr>
      <t xml:space="preserve">
1. ACTA No. 03-2020 del 6 de noviembre de 2020: Conciliación de recaudo de agosto 2020 (No se reportó  información por parte de la VIP, por concepto de transferencia)
2. ACTA No. 04-2020 del 6 de noviembre de 2020: Conciliación de recaudo de septiembre 2020 (No se reportó  información por parte de la VIP, por concepto de transferencia)
3. ACTA No. 06-2020 del 27 de noviembre de 2020: Conciliación de recaudo de octubre 2020
4. ACTA No. 08-2020 del 17 de diciembre de 2020: Conciliación de recaudo de noviembre 2020 (No se reportó  información por parte de la VIP, por concepto de transferencia)
5. ACTA No. 01-2021 del 1 de febrero de 2021: Conciliación de recaudo de diciembre 2020  (No se reportó  información por parte de la VIP, por concepto de transferencia)
6. ACTA No. 03-2021  del 22 de febrero de 2021: Conciliación de recaudos de Enero 2021 (Tarifas, Inversión y Transferencias)
7. ACTA No. 04-2021 del 19 de marzo de 2021: Conciliación de recaudos de Febrero 2021 (Tarifas, Inversión y Transferencias)
8. ACTA No. 05-2021  del 19 de abril de 2021: Conciliación de recaudos de Marzo 2021 
9. ACTA No. 07-2021  del 19 de mayo de 2021: Conciliación de recaudos de Abril 2021  (No se reportó  información por parte de la VIP, por concepto de transferencia)
10. ACTA No. 09-2021 del 22 de junio de 2021: Conciliación de recaudos de Mayo 2021  (No se reportó  información por parte de la VIP, por concepto de transferencia)
11. ACTA No. 11-2021 del 22 de julio de 2021:  Conciliación de recaudos de Junio 2021  (No se reportó  información por parte de la VIP, por concepto de transferencia)
12. ACTA No. 13-2021 del 26 de agosto de 2021: Conciliación de recaudos de Julio 2021 
13. ACTA No. 14-2021 del 30 de septiembre de 2021: Conciliación de recaudos de Agosto 2021
14. ACTA No. 16-2021 del 28 de octubre de 2021: Conciliación de recaudos de Agosto 2021  (No se reportó  información por parte de la VIP, por concepto de transferencia)
Es de precisar las actas N° 03-2020, 04-2020, 08-2020, 01-2021, 03-2021, 04-2021, 07-2021, 09-2021 11-2021 y 16-2021 que incluyen cartera por concepto de recuperación de la inversión y transferencias, indican que respecto a cartera de transferencias,  la Vicepresidencia de Integración Productiva –Dirección de Adecuación de Tierras no reportó identificación de partidas por dichos conceptos. Así como las Actas 03-2021, 04-2021 señalan que no se aportó información por concepto de cartera de tarifas.
</t>
    </r>
  </si>
  <si>
    <t xml:space="preserve">La Vicepresidencia de integración Productiva allegó copia de las minutas de los siguientes contratos:
1.  CTO 9542021 suscrito con CLARA INÉS ESCOBAR APONTE 
2. CTO 1362021 suscrito con CLARA INÉS ESCOBAR APONTE
3. CTO 11092021 suscrito con MELINA GALVIS GHIRINOS 
4. CTO 4272021 suscrito con RAMON ALCIDES VALENCIA AGUILAR 
5. CTO 9862021 suscrito con TANIA MARCELA PEÑAFIEL ROCHA 
6. CTO 10222021 suscrito con LINA MARÍA PÉREZ RUA
7. CTO 0912021 suscrito con TANIA MARCELA PEÑAFIEL ROCHA
8. CTO 3802021 suscrito con LINA MARÍA PÉREZ RUA
9. CTO 9442021 suscrito con  HERNANDO IREGUI VILLALOBOS
10. CTO 2672021 escrito con  HERNANDO IREGUI VILLALOBOS
11. CTO 10452021 suscrito con RAMÓN ALCIDES VALENCIA AGUILAR </t>
  </si>
  <si>
    <t>La Oficina de Control interno obtuvo evidencia de 11 minutas de contratos, cuyos objetos se encuentran enmarcados en prestar sus servicios profesionales a la Dirección de Adecuación de Tierras en aspectos relacionados con la cartera y facturación.
En virtud de lo anterior se considera se dio cumplimiento a la acción de mejoramiento.</t>
  </si>
  <si>
    <t>Realizar el avaluó del distrito de riego de Tesalia Paicol</t>
  </si>
  <si>
    <t>En el marco de la acción propuesta, se han realizado las siguientes acciones:
Se adelantaron  reuniones a través de la plataforma Teams el 15 y 18 de diciembre de 2020, para realizar revisión de la propuesta de ajuste del  PR-IMP-002"EJECUCIÓN DE LOS PROYECTOS INTEGRALES DE DESARROLLO AGROPECUARIO Y RURAL CON ENFOQUE TERRITORIAL A TRAVÉS DE MODALIDAD DIRECTA.
Adicionalmente se informó que en 2021 se han se realizaron:
• 2 mesas de trabajo virtuales los días (los días 17, 24 de febrero) a través de la plataforma Teams con funcionarios de la Vicepresidencia de Proyecto, Oficina Jurídica, Vicepresidencia Contractual, Vicepresidencia de Proyecto y delegados de la Unidades Técnicas Territoriales, con el propósito de realizar la revisión del procedimiento de ejecución directa.
• En el mes de marzo se han realizado 6 mesas de trabajo virtuales los días (2, 3, 4, 5, 8 y 9 de marzo) a través de la plataforma Teams con funcionarios de la Vicepresidencia de Proyecto, Oficina Jurídica, Vicepresidencia Contractual, Vicepresidencia de Proyecto y delegados de la Unidades Técnicas Territoriales, con el propósito de realizar la revisión del procedimiento de ejecución y revisión de formatos.
• En el mes de abril se realizó 1 mesa de trabajo virtual el día (6 de abril) a través de la plataforma Teams con funcionarios de la Dirección de Acceso a Activos Productivos, con el propósito de realizar la revisión del procedimiento de ejecución directa.
• Se realizaron mesas de trabajo entre las diferentes áreas de la ADR y el 11/08/2021 se llevó a cabo la 5ta Sesión Comité Institucional de Gestión y Desempeño en donde se entregaron diferentes comentarios de las diferentes vicepresidencias, que fueron atendidos y/o aclarados, el cual fue cargado en isolución y con corte a 30/09/2021, y el mismo fue aprobado por presidencia de la ADR el 4 de octubre de 2021.</t>
  </si>
  <si>
    <t>La Oficina de control Interno observó que en el sistema integrado de Gestión (Isolucion) el 4 de octubre de 2021 se adoptó la versión 2 del procedimiento PR-IMP-004 "EJECUCIÓN DE PROYECTOS INTEGRALES DE DESARROLLO AGROPECUARIO Y RURAL CON ENFOQUE TERRITORIAL A TRAVÉS DE MODALIDAD DIRECTA", el cual, en su numeral 5.1 "Notificación de Actos Administrativos", estableció que "Nota 2: En caso de que existan varias organizaciones se deberá seleccionar un apoderado, el cual representara a todas las organizaciones beneficiarias para adelantar la notificación del acto administrativo", así como en el numeral 5.3. "CONSTITUCIÓN DE ENCARGO FIDUCIARIO" se detalló que "Nota 2: En caso de que existan varias organizaciones, se deberá seleccionar un apoderado, el cual representará a todas las organizaciones beneficiarias para la constitución del encargo fiduciario".
Las situaciones descritas anteriormente denotan el cumplimiento de la acción de mejoramiento propuesta.
La Oficina de control interno considera que con las acciones ejecutadas se corrige la situación evidenciada por la CGR en el presente hallazgo, al incorporar nuevos controles procedimentales que buscan evitar su reiteración, por lo cual considera viable conceptuar el cierre del presente hallazgo.</t>
  </si>
  <si>
    <r>
      <t>La oficina de planeación, mediante correo electrónico del 30 de marzo de 2021 allegó soporte de la solicitud de publicación de</t>
    </r>
    <r>
      <rPr>
        <i/>
        <sz val="8"/>
        <rFont val="Calibri"/>
        <family val="2"/>
        <scheme val="minor"/>
      </rPr>
      <t xml:space="preserve"> "la ficha de estadísticas básicas de los proyectos de inversión de la ADR, con información actualizada en el SUIFP para la vigencia 2021"</t>
    </r>
    <r>
      <rPr>
        <sz val="8"/>
        <rFont val="Calibri"/>
        <family val="2"/>
        <scheme val="minor"/>
      </rPr>
      <t xml:space="preserve">, a lo cual desde la Oficina de Comunicación de la ADR se informó el 11 de marzo de 2021 que los documentos fueron publicados en el siguiente link:
https://www.adr.gov.co/atencion-al-ciudadano/transparencia/planeacion/Paginas/Programas-y-proyectos-en-ejecuci%C3%B3n.aspx
Una vez verificado el link aportado, la Oficina de Control Interno observó que en la ruta "Transparencia y Acceso a la información / Planeación / Programas y Proyectos en ejecución / 2021", se publicaron:
• Nueve (9) documentos correspondientes a las fichas EBI de los proyectos viabilizados, los cuales contemplan la información relacionada con la Cadena de Valor de cada proyecto (objetivos específicos, productos, actividades, unidad de medida, meta, fechas de ejecución, entre otra).
• Ocho (8) documentos correspondientes a las guías operativas de los proyectos de inversión, las cuales contemplan un numeral específico con información de las cadenas de valor de cada proyecto.
Vale la pena precisar que esta acción solo se realiza una vez en la vigencia o en caso de que las dependencias requieran actualización o ajuste en la Guía Operativa de los Proyectos de Inversión, se hará la respectiva publicación por parte de la Oficina.  Así mismo se realiza la publicación de la cápsula informativa por correos institucionales para toda la Entidad en General. </t>
    </r>
  </si>
  <si>
    <t>La Vicepresidencia de Integración Productiva hizo entrega de cuatro (4) informes de gestiones de facturación y cartera, dentro de lo que se encuentra el cobro persuasivo, así:
1. Informe de Recaudo de Cartera del Distrito de Adecuación de Tierras Montería Mocarí (1 de abril al 30 de junio de 2021)
2. Informe de Recaudo de Cartera del Distrito de Adecuación de Tierras Montería Mocarí (junio a septiembre de 2021)
3. Informe de Gestión de Cobro Distrito de Adecuación de tierras La Doctrina - Entrega de Facturas y Gestión de Cobro Persuasivo (1 enero al 31 de mayo de 2021)
4. Informe Entrega de Cobros Persuasivos DAT Atlántico (Segundo Semestre 2020 y Primer Semestre 2021)
Estos informes relatan la cantidad de  cobros expedidos en dichos periodos, así como la cantidad de documentos de cobro persuasivo entregados y firmados, entregados y no firmados por los usuarios, no entregados por predios no encontrados o por que se rehúsan a recibirlos o por ausencia de quien lo reciba.</t>
  </si>
  <si>
    <t>La Oficina de Control Interno realizó una inspección de los informes aportados como avance de la presente acción, evidenciando que dentro de ellos se indica que se realizó la entrega efectiva (documento recibido y firmado por el usuario) de 1049 cobros persuasivos en los Distritos de Adecuación de Tierras de la Doctrina y Mocarí ubicados en Montería  y Repelón y Santa Lucia en el Atlántico.
De esta manera se considera se superó la meta propuesta de 1000 cobros persuasivos.</t>
  </si>
  <si>
    <t>1. Una vez analizados los soportes allegados se observó que en el marco del contrato de obra 7112020 de 2020, con el cuales e contrató la implementación del plan de mantenimiento 2020, se presentaron tres (3) informes de actividades por parte del contratista a través de la radicación de los documentos para pago, los cuales cuentan con el respectivo recibido a satisfacción por parte del supervisor del contrato 
Informe N° 1 del 30 de octubre al 24 de noviembre de 2020
Informe N° 2 del 25 de noviembre al 15 de diciembre de 2020
informe N°  3 del 16 de diciembre al 27 de diciembre de 2020
Adicionalmente se allegó informe de accesibilidad 2020, el cual describe las actividades que se han ejecutado sobre el tema de accesibilidad y en el marco del plan de mantenimiento 2020 contratado.
La Oficina de Control Interno considera que con el recibido a satisfacción de los documentos para pago presentados por el contratista, se acredita el cumplimiento de la información que contiene los informes de avance presentados, esto aunado al informe elaborado por la Entidad respecto a las actividades que en materia de accesibilidad se han adelantado por cada una de las sedes.
Adicionalmente se observó que en la vigencia 2021, a través del contrato 1212 de 2021 se priorizó la adecuación de la sede de Manizales, con lo cual se da cumplimiento total a la acción.
2. A partir de la respuesta dada por la Oficina de Tecnologías de la Información, respecto a que la página Web cuenta con los ajustes mínimos requeridos por la Secretaría General, que garantizan accesibilidad, se observó por parte de esta Oficina que la página web cuenta con los las funcionalidades relacionadas con el aumento y/o disminución del tamaño de letras y cambio de colores de la página Web, las cuales se evidencian en el inicio de la página. 
Por otra parte, se informó que la  OTI efectuó el desarrollo de la sede electrónica y definió una barra lateral de accesibilidad web alineada a los requerimientos establecidos en las resoluciones 1519 y 2893 de 2020, lo cual fue corroborado por la Oficina de control Interno determinando que se tomaron correctivos al respecto.
3. Se obtuvo evidencia de la implementación de señalización de lenguaje braille en las instalaciones de nivel central, así como en las trece (13) unidades Técnicas Territoriales, lo cual permite concluir que la acción fue ejecutada cabalmente.
4. La Oficina de Control Interno considera que la Agencia de Desarrollo Rural realizó las gestiones pertinentes ante la Agencia Nacional de Tierras, con el fin de buscar se realizara mantenimiento preventivo a los ascensores donde se sitúa la sede central de las Agencias mencionadas,  por lo cual se considera que la acción ejecutada se cumplió y la misma ha sido efectiva, teniendo en cuenta que a enero 2022, los ascensores están en pleno funcionamiento.
Por lo anteriormente expuesto, esta Oficina considera que se tomaron los correctivos para garantizar accesibilidad a partir de lo evidenciado por la CGR, por lo cual se considera viable determinar el cierre del hallazgo.</t>
  </si>
  <si>
    <t>La Oficina de Control Interno observó en el Sistema Integrado de Gestión, que el 28 de abril de 2021 se aprobó la versión 5 del procedimiento PR-ADT-004 "ADMINISTRACIÓN, OPERACIÓN Y CONSERVACIÓN DE LOS DISTRITOS DE ADECUACIÓN DE TIERRAS", el cual, en su numeral 5 "Condiciones Especiales" contempla un acápite destinado para la  Actualización del RGU.
Dado lo anterior, esta Oficina considera que se dio cumplimiento a la acción y se debe continuar con el seguimiento al hallazgo, hasta tanto se cumplan la totalidad de acciones propuestas y se valide su efectividad.+</t>
  </si>
  <si>
    <t>Revelar en las Notas a los Estados Financieros información correspondiente al DAT del Valle del Segundo</t>
  </si>
  <si>
    <t>De acuerdo a la información suministrada por la Dirección de Adecuación de Tierras, responsable de la administración de la cartera, la Contadora de la entidad procederá a revelar información correspondiente al DAT del Valle del Segundo atendiendo los lineamientos establecidos por la CGN y el manual de políticas contables.</t>
  </si>
  <si>
    <t>No reconocimiento de ingresos en el DAT Valle de Segundo</t>
  </si>
  <si>
    <t>Determinar e implementar el cobro de los servicios para los usuarios del Distrito de Valle de Segundo.</t>
  </si>
  <si>
    <t>Adelantar las diferentes gestiones técnicas, administrativas y jurídicas  tendientes a realizar el reconocimiento de los ingresos en el Distrito de Valle de Segundo.</t>
  </si>
  <si>
    <t>El procedimiento PR-FIN-003 "Ingresos" se actualizó en su versión 3 el 29 de noviembre de 2021 (disponible en Isolucion), en el cual se hizo énfasis en inclusión de actividades para el manejo de los intereses de mora</t>
  </si>
  <si>
    <t>El 22 de diciembre de 2021 se adoptó el procedimiento PF-FIN005 "RECONOCIMIENTO CONTABLE DE LOS DISTRITOS DE ADECUACION DE TIERRAS ADMINISTRADOS, OPERADOS Y CONSERVADOS POR TERCEROS Y DE LA INFORMACION FINANCIERA GENERADA", el cual se encuentra disponible en Isolucion.</t>
  </si>
  <si>
    <t>Se elaboró la circular 077 del 03 de diciembre de 2021, La cual tiene por objeto dar a conocer a toda la Agencia los lineamientos relacionados con el proceso para la constitución de las reservas presupuestales, en lo correspondiente a la Vigencia Fiscal 2021, teniendo en cuenta las exigencias establecidas en la normatividad vigente para el sector público. Lo anterior en cumplimiento de los planes de mejoras formulados a partir de las auditorías realizadas por la Contraloría General de la Republica y la Oficina de Control Interno. Circular publicada el 12 de diciembre de 2021 a través de correo electrónico enviado desde el correo electrónico de la oficina de comunicaciones en forma masiva  a todos los colaboradores de la ADR</t>
  </si>
  <si>
    <t>La Vicepresidencia de gestión contractual emitió la Circular Interna N° 68 del 4 de noviembre de 2021, de asunto "Acción de mejora Reservas Presupuestales", a través de la cual se hace énfasis en la necesidad de fortalecer la etapa de planeación de lo procesos de contratación, incluyendo en los estudios previos un numeral que de cuenta de la OBSERVANCIA AL PRINCIPIO DE ANUALIDAD, resaltando que el numeral mencionado se registrará en todos los procesos de contratación bajo cada un de sus modalidades.</t>
  </si>
  <si>
    <t xml:space="preserve">El proyecto 187 de 2019 llamado “Fortalecimiento a la producción integral y sostenible de café en asocio con aguacate como sombrío, aplicando buenas prácticas agrícolas de cosecha y pos cosecha de acuerdo con estándares de calidad nacional a 46 familias del municipio del Tambo”, fue aprobado mediante la Resolución 825 de 2019.  </t>
  </si>
  <si>
    <t>Mesa de trabajo en el que se construye el "cronograma de actividades" para la instalación y la capacitación a los beneficiarios para el buen uso de los equipos.</t>
  </si>
  <si>
    <t xml:space="preserve">Acta de reunión donde se construye y se incluye el cronograma de actividades     </t>
  </si>
  <si>
    <r>
      <t xml:space="preserve">La Oficina de Control Interno realizó un análisis de la evidencia aportada, observando que el Acta de Reunión N° 16 del 24 de junio de 2021, cuyo objetivo fue "realizar comité técnico de gestión local No. 15 del PIDAR con resolución No. 825: “fortalecimiento a la producción integral y sostenible (ambiental, técnico, social y económicamente) de café, aplicando buenas prácticas agrícolas, de cosecha y pos cosecha de acuerdo con estándares de calidad nacional, a 46 familias del municipio del tambo”, para revisión informe de auditoría especial, acordar actividades y cronograma de trabajo como aporte al Plan de Mejoramiento", contempló dentro del orden del día, en su numeral 2, el siguiente punto </t>
    </r>
    <r>
      <rPr>
        <i/>
        <sz val="8"/>
        <rFont val="Calibri"/>
        <family val="2"/>
        <scheme val="minor"/>
      </rPr>
      <t xml:space="preserve">"Revisión informe de auditoría especial, acordar actividades y cronograma de trabajo como aporte al Plan de Mejoramiento".
</t>
    </r>
    <r>
      <rPr>
        <sz val="8"/>
        <rFont val="Calibri"/>
        <family val="2"/>
        <scheme val="minor"/>
      </rPr>
      <t>Por lo anterior se considera se dio cumplimiento a la acción propuesta. Adicionalmente se evidenció comunicado del 25 de noviembre de 2021, a través del cual la Representante Legal de la Junta de Acción Comunal de la Verdad Bello Horizonte del tambo, solicita a FIDUAGRARIA se haga la liquidación y cierre del encargo fiduciario ya que se cumplió con la ejecución en su totalidad POI propuesto dentro del proyecto, por lo cual, esta Oficina de Control interno considera que las acciones propuestas y ejecutadas por la Entidad fueron efectivas en corregir lo evidenciado por la CGR, en cuanto a ejecutar a cabalidad el proyecto con resolución 825 de 2019.</t>
    </r>
  </si>
  <si>
    <t>Visitas a los predios de beneficiarios para efectuar la Instalación de los tanques tina y brindar la capacitación para su buen uso, realizadas por los profesionales de asistencia técnica</t>
  </si>
  <si>
    <t>Se informó que se realizaron las 46 visitas a los predios de los beneficiarios, para lo cual se anexa 46 certificaciones de asesoría y capacitación técnica de instalación de tanque tina que se realizaron desde el 30 de junio de 2021 hasta el 23 de agosto de 2021.
Cabe precisar que el PIDAR con resolución 825 de 2019 al que se hace alusión en el hallazgo, en el momento de la visita realizada por la CGR, se encontraba en etapa de ejecución y siguió su curso, cumpliendo con el 100% de ejecución de las actividades dispuestas en el POI y por ende el 100% de la ejecución financiera (incluyendo la inversión en adquisiciones para el proyecto, con el producto de los rendimientos financieros causados del encargo fiduciario).  El proyecto desarrolló la actividad de socialización del cierre técnico y financiero el día 6 de Octubre con la asistencia de los beneficiarios. A la fecha se adelanta la última actividad de la fase de cierre  que corresponde a la liquidación del encargo fiduciario por parte de FIDUAGRARIA.</t>
  </si>
  <si>
    <t>La Oficina de Control Interno obtuvo como evidencia 46 Certificaciones de asesoría y Capacitación Técnica en la instalación de Tanque Tina que datan entre junio y agosto de 2021, y las cuales sustentan las visitas realizadas a cada beneficiario del proyecto cofinanciado con Resolución 825 de 2019, dentro del cual firman quien realiza la visita técnica, el representante legal de la asociación y el beneficiario que recibe la visita y capacitación.
Por lo anterior se considera se dio cumplimiento a la acción propuesta. Adicionalmente se evidenció comunicado del 25 de noviembre de 2021, a través del cual la Representante Legal de la Junta de Acción Comunal de la Verdad Bello Horizonte del tambo, solicita a FIDUAGRARIA se haga la liquidación y cierre del encargo fiduciario ya que se cumplió con la ejecución en su totalidad POI propuesto dentro del proyecto, por lo cual, esta Oficina de Control interno considera que las acciones propuestas y ejecutadas por la Entidad fueron efectivas en corregir lo evidenciado por la CGR, en cuanto a ejecutar a cabalidad el proyecto con resolución 825 de 2019.</t>
  </si>
  <si>
    <t xml:space="preserve">Revisión mensual en CGTL conjunta con supervisión UTT y organización del informe técnico de visitas, elaboradas por los profesionales de asistencia técnica de la organización </t>
  </si>
  <si>
    <t>La Oficina de control Interno evidenció las siguientes Actas del Comité Técnico de Gestión Local:
Acta N° 17 del 21-jul-2021 
Acta N° 18 del 02-ago-2021
Acta N° 19 del 16-ago-2021
Revisadas dichas actas, se evidenció que en el Acta N° 19, se trató lo concerniente a la Revisión avance instalación tanques tina y del cronograma de trabajo como aporte al Plan de Mejoramiento y avances ejecución Pidar y Revisión y aprobación de documentos entregables del proyecto resultado del acompañamiento técnico.
Por lo anterior se considera se dio cumplimiento a la acción propuesta. Adicionalmente se evidenció comunicado del 25 de noviembre de 2021, a través del cual la Representante Legal de la Junta de Acción Comunal de la Verdad Bello Horizonte del tambo, solicita a FIDUAGRARIA se haga la liquidación y cierre del encargo fiduciario ya que se cumplió con la ejecución en su totalidad POI propuesto dentro del proyecto, por lo cual, esta Oficina de Control interno considera que las acciones propuestas y ejecutadas por la Entidad fueron efectivas en corregir lo evidenciado por la CGR, en cuanto a ejecutar a cabalidad el proyecto con resolución 825 de 2019.</t>
  </si>
  <si>
    <t>Se realizaron dos comisiones para realizar 12 visita aleatoria por parte de: Ana Francisca Sánchez de la Dirección de Acceso a Activos Productivos (Comisión No. 1416 los días 3 al 6 de agosto y No. 2130 de los días 5 al 9 de octubre)  y Debora Jimenez Ceballos de la UTT 10  (Comisión No. 1453 los días 3 al 6 de agosto).
Adicional se anexa oficio con el cual organización Junta de Acción Comunal de la Vereda Bello Horizonte Munipio de Tambo, solicita liquidación del encargo fiduciario.
Cabe precisar que el PIDAR con resolución 825 de 2019 al que se hace alusión en el hallazgo, en el momento de la visita realizada por la CGR, se encontraba en etapa de ejecución y siguió su curso, cumpliendo con el 100% de ejecución de las actividades dispuestas en el POI y por ende el 100% de la ejecución financiera (incluyendo la inversión en adquisiciones para el proyecto, con el producto de los rendimientos financieros causados del encargo fiduciario).  El proyecto desarrolló la actividad de socialización del cierre técnico y financiero el día 6 de Octubre con la asistencia de los beneficiarios. A la fecha se adelanta la última actividad de la fase de cierre  que corresponde a la liquidación del encargo fiduciario por parte de FIDUAGRARIA.</t>
  </si>
  <si>
    <t>La Oficina de Control Interno evidenció dos (2) informes de Comisión realizadas entre el 3 y el 6 de agosto de 2021 (comisiones 1416 y 1453). Cuyo objetivo era "realizar la visitas aleatorias de seguimiento en cumplimiento al Plan de Mejoramiento de la Contraloría General de la República – CGR en desarrollo del Proyecto 825 de 2019, denominado: “Fortalecimiento a la producción integral y sostenible de café en asocio con aguacate como sombrío, aplicando buenas prácticas agrícolas de cosecha y   pos cosecha de acuerdo con estándares de calidad nacional a 46 familias del municipio del Tambo”, en los cuales se evidencia la realización de trece (13) visitas a beneficiarios.
Adicionalmente hubo una tercera visita realizada en octubre 2021 cuyo objetivo fue, entre otros, realizar  jornada de verificación sobre la instalación de los tanques tina y la capacitación a los beneficiarios en su manejo, en atención al cumplimiento del Plan de Mejoramiento de la Contraloría, CGR producto de la visita fiscal de proyecto PIDAR - Actuación Especial  de Fiscalización a la Agencia de Desarrollo Rural vigencia 2019 - 2020.
Adicionalmente se evidenció comunicado del 25 de noviembre de 2021, a través del cual la Representante Legal de la Junta de Acción Comunal de la Verdad Bello Horizonte del tambo, solicita a FIDUAGRARIA se haga la liquidación y cierre del encargo fiduciario ya que se cumplió con la ejecución en su totalidad POI propuesto dentro del proyecto, por lo cual, esta Oficina de Control interno considera que las acciones propuestas y ejecutadas por la Entidad fueron efectivas en corregir lo evidenciado por la CGR, en cuanto a ejecutar a cabalidad el proyecto con resolución 825 de 2019.</t>
  </si>
  <si>
    <t>En el marco del proceso de modificación del PR-IMP-004 - EJECUCIÓN DE PROYECTOS INTEGRALES DE DESARROLLO AGROPECUARIO Y RURAL CON ENFOQUE TERRITORIAL A TRAVÉS DE MODALIDAD DIRECTA versión 2, se determinó que era necesario tener un F-IMP-006 que se tiene aprobado, tiene ítems que se utilizan en el Modelo de ejecución por Convenios de Cooperación no aplican para el Modelo de Ejecución Directa, por lo que se decidió crear el formato F-IMP-014 - Seguimiento a la Ejecución PIDAR modalidad ejecución Directa versión 1 el 2/08/2021 y versión 2 aprobado el 20/10/2021</t>
  </si>
  <si>
    <t>Ajustes al documento "PROCEDIMIENTO -EJECUCIÓN DE LOS PROYECTOS INTEGRALES DE DESARROLLO AGROPECUARIO Y RURAL CON ENFOQUE TERRITORIAL A TRAVÉS DE
MODALIDAD DIRECTA" Cód. PR-IMP-002 en el que se describen las actividades que se deberán ejecutar para garantizar la correcta ejecución de los PIDAR</t>
  </si>
  <si>
    <t>Se suministra el procedimiento PR-IMP-004 - EJECUCIÓN DE PROYECTOS INTEGRALES DE DESARROLLO AGROPECUARIO Y RURAL CON ENFOQUE TERRITORIAL A TRAVÉS DE MODALIDAD DIRECTA versión 2, cuya aprobación a través de Isolución se dio el 4/10/2021 y se comunicó a través de correo electrónico remitido por la Oficina de Comunicaciones el 20/10/2021.
Se entrega como evidencia la copia controlada del procedimiento PR-IMP-004 versión 2 y Correo de comunicación a los funcionarios de la ADR.</t>
  </si>
  <si>
    <t>Mesa de trabajo en la que se actualiza Plan Operativo de Actividades</t>
  </si>
  <si>
    <t>No se tiene claridad del destino de los rendimientos financieros en los memorandos de acuerdo dentro de la ejecución del convenio de cooperación internacional con la UNODC</t>
  </si>
  <si>
    <t>Dejar establecido el uso de los rendimientos financieros que se generan en los memorandos de acuerdo ejecutados por parte de la UNODC</t>
  </si>
  <si>
    <t xml:space="preserve">Un oficio dirigido a la UNOD por parte del supervisor del convenio de cooperación </t>
  </si>
  <si>
    <t>Gestión Documental la entidad subsanó parte de la observación sin embrago, en el proceso de auditoría se observó que esto fue insuficiente, por cuanto no se realizó un barrido general a todos los documentos cargados al aplicativo SharePoint</t>
  </si>
  <si>
    <t>Realizar un reunión general de capacitación para indicar los soportes que establecidos en los procedimientos de ejecución, así como indicar la forma en que se realiza el cargue de los mismos</t>
  </si>
  <si>
    <t xml:space="preserve">Una capacitación en donde se indique la documentación a cargar de los proyectos en ejecución, se fortalecerá  el cargue de los mismos ( instructivo, circulares ) y  se presente el cronograma de las mesas a desarrollas en cada UTT
</t>
  </si>
  <si>
    <t>Con el propósito de garantizar que se realice el registro de información en el SharePoint de los documentos que soportan la ejecución de los PIDAR de Modelo de ejecución por Convenios, se realizó el capacitación el 26 de noviembre de 2021.
Para los PIDAR de Modelo de Ejecución Directa se remitió correo a las UTT, en el cual se remitió Guía cargue información SharePoint.</t>
  </si>
  <si>
    <t>La ADR presentó deficiencias en la Supervisión del Convenio 197-2016, específicamente con el Depto. de Nariño y con el Operador Germinar y las Fundaciones Ejecutoras de los PIDAR relacionados, por la forma en que se documento la Supervisión del Contrato, en especial la recepción los bienes o servicios contratados.</t>
  </si>
  <si>
    <t>La ADR presentó deficiencias en la Supervisión del Convenio 197-2016, específicamente con el Depto. de Nariño y con el Operador Germinar y las Fundaciones Ejecutoras de los PIDAR relacionados, por la forma en que se documento la Supervisión del Contrato, en especial la recepción los bienes o servicios contratados.tados.</t>
  </si>
  <si>
    <t>Debilidad  por parte de los apoyos a la supervisión territorial,  en la diligenciamiento y cargue de los soportes relacionados  con la entrega de  bienes y servicios bajo los parámetros del procedimiento en la herramienta SharePoint</t>
  </si>
  <si>
    <t>La Oficina de Control interno constató en el Sistema Integrado de Gestión (Isolucion) la actualización realizada al procedimiento PR-IMP-001 "Ejecución de los Proyectos Integrales de Desarrollo Agropecuario y Rural con Enfoque Territorial en el Marco de Convenio de Cooperación", versión 8 aprobada el 23 de diciembre de 2019.
Frente a la causa del hallazgo, relaconada con la modificación del plan de inversión omitiendo lineamientos del procedimiento, es prteciso señalar que la Oficina de Control Interno en 2021 realizó auditoría al proceso de "Implementación de Proyectos Integrales", dentro de lo cual se verificó el cumplimiento de lineamientos normativos relacionados con los ajustes o modificaciones a los PIDAr, dejando como fortaleza en el informe final (informe OCI-2021-014 disponible en la página Web de la ADR) lo siguiente:
"En la verificación del cumplimiento de los lineamientos establecidos procedimentalmente para realizar ajustes al PIDAR ejecutado a través de modalidad
directa (PIDAR cofinanciado con Resolución ADR 998 de 219), se observó que los 5 ajustes realizados (4 al Plan Operativo de Inversión y 1 de sustitución de beneficiarios), fueron presentados, aprobados y documentados conforme se establece en el numeral 5.5. “Ajustes, Condición Resolutoria y Liberación de Recursos” del procedimiento “Ejecución de los Proyectos Integrales de Desarrollo Agropecuario y Rural con Enfoque Territorial a través de Modalidad Directa”".
Lo anterior, permite concluir que los lineamientos establecidos por la Entidad en su nueva metodología de implementación de PIDAR a través de modalidad Directa, y su adecuada aplicación, han evitado la reiteración de la situación descrita por la CGR, razón por la cual, esta Oficina considera pertinenten el cierre del hallazgo.</t>
  </si>
  <si>
    <t>Hallazgo No. 001 - Ejecución del PAC mediante transferencia de recursos a Fondos Especiales -la CGR evidenció que el rubro presupuestal de inversión C-1709-1100-5-0-1709101-02 en la vigencia fiscal 2020, se ejecutó mediante pagos a terceros con el objeto de constituir dos (2) fondos especiales para la adquisición de bienes o servicios proyectados para la vigencia fiscal 2021</t>
  </si>
  <si>
    <t>Falta de planeación de la ADR para ejecutar los recursos asignados dentro de la vigencia  e incumplimiento de la normatividad aplicable vigente, lo cual se refleja en el hecho de comprometer, solo al final de la vigencia fiscal, recursos no ejecutados oportunamente por valor de $2.021.850.790, destinándolos a la constitución de fondos especiales</t>
  </si>
  <si>
    <t>Hallazgo No. 002 - Cumplimiento de Obligaciones en Contratos 894 y 888 de 2020 (A) los recursos públicos generados por concepto de rendimientos se acumularon en cuentas de terceros debiendo ser transferidos a cuentas del MHCP inmediatamente son reconocidos por la entidad financiera</t>
  </si>
  <si>
    <t>El incumplimiento de la obligación establecida en  las cláusulas Nro. 4, numeral 6 y cláusula Nro. 5, numeral 6, respectivamente, que indican “y serán reintegrados a la AGENCIA, de acuerdo con las instrucciones impartidas por el ordenador del gasto"</t>
  </si>
  <si>
    <t>Recuperación de la inversión en obras de rehabilitación a Distritos de Adecuación de Tierras -DAT - administrados por la ADR. (A) (D2).</t>
  </si>
  <si>
    <t>El procedimiento vigente (PR-ADR-003 Versión 3) fue estructurado para la actividad de inversión en distritos de adecuación de tierras, presentando debilidades en las actividades inherentes a recuperación de la inversión</t>
  </si>
  <si>
    <t>El procedimiento vigente (PR-ADT-003 Versión 3) fue estructurado para la actividad de inversión en distritos de adecuación de tierras, presentando debilidades en las actividades inherentes a recuperación de la inversión</t>
  </si>
  <si>
    <t>Falta de consolidación de la documentación y de la información de recuperación de la inversión en las obras ejecutadas en distritos de adecuación de tierras</t>
  </si>
  <si>
    <t>Ineficiencia en el cobro , recaudo, seguimiento registro y Control de la Cartera.</t>
  </si>
  <si>
    <t>Situación que permite concluir que la gestión de recaudo, seguimiento, control y registro de la cartera por concepto de TARIFAS es ineficiente; gestión antieconómica que genera riesgo de pérdida de recursos por la carencia de mecanismos de control efectivos.</t>
  </si>
  <si>
    <t>Ineficiencia en el cobro, recaudo seguimiento registro y Control de la Cartera.</t>
  </si>
  <si>
    <t>Ineficiencia en el cobro, recaudo seguimiento registro y Control de la Cartera</t>
  </si>
  <si>
    <t>Incertidumbre por la falta de soportes y de gestión oportuna para hacer las actividades de recuperación y recaudo de la cartera de Recuperación de la Inversión</t>
  </si>
  <si>
    <t>La gestión de Cobro de la Cartera de la Recuperación de la Inversión es ineficaz aunada la ausencia de mecanismos de control, seguimiento y monitoreo de la cartera.</t>
  </si>
  <si>
    <t>Seguimiento y Control Obras de Adecuación de Tierras</t>
  </si>
  <si>
    <t>La falta de un procedimiento financiero que defina criterios técnicos para el reconocimiento como mayor valor a las inversiones que se realicen a los distritos de Adecuación de Tierras y los sujetos a recuperación de la inversión.</t>
  </si>
  <si>
    <t xml:space="preserve">Inversiones en distritos de pequeña escala </t>
  </si>
  <si>
    <t>De los 65 distritos de pequeña escala recibidos del INCODER, solo 37 están en funcionamiento y 28 se encuentran fuera de operación.
Mediante los diagnósticos elaborados por la ADR en el 2018, se estableció  que 28 distritos se encuentran fuera de operación y se  recomendaba “estudiar la posibilidad de darlos de baja”, sin embargo no se observa acción alguna adelantada al respecto</t>
  </si>
  <si>
    <t>En los diagnósticos realizadas en el año 2018, se estableció que los distritos que no operan son  27, sin que hasta la fecha se tomen las acciones efectivas para dar de baja contable estos distritos</t>
  </si>
  <si>
    <t>En los diagnósticos del 2018, se estableció que los distritos que no operan son  27, sin que hasta la fecha se tomen las acciones efectivas para dar de baja contable estos distritos</t>
  </si>
  <si>
    <t xml:space="preserve">De los 65 distritos de pequeña escala recibidos del INCODER, solo 37 están en funcionamiento y 28 se encuentran fuera de operación.
Mediante los diagnósticos elaborados por la ADR en el 2018, se estableció  que 28 distritos se encuentran fuera de operación y se  recomendaba “estudiar la posibilidad de darlos de baja”, sin embargo no se observa acción alguna adelantada al respecto </t>
  </si>
  <si>
    <t xml:space="preserve">Falta de conservación  y control a los DAT de pequeña escala, lo que no permitió de manera oportuna detectar el estado de inoperatividad, deterioro de los mismos, para atender las recomendaciones de los  diagnósticos realizados en el año 2018. </t>
  </si>
  <si>
    <t xml:space="preserve">La UTT no realizó el seguimiento y acompañamiento para la conservación del distrito de adecuación de tierras de Otrabanda del Municipio de Támesis, Antioquia, configurándose un hallazgo administrativo </t>
  </si>
  <si>
    <t xml:space="preserve"> Falta de seguimiento y supervisión por parte de la ADR, para rehabilitar el distrito OTRABANDA, cuya función actual (acueducto) dista de la naturaleza para la cual fue construido.
</t>
  </si>
  <si>
    <t>Hallazgo 10. Documentación Requerida. No entrega de documentación requerida por la CGR por debilidades en la organización documental y deficiente comunicación entre las dependencias territoriales de la Agencia (Unidades Técnicas Territoriales) y el nivel central</t>
  </si>
  <si>
    <t>Deficiente comunicación y coordinación de las Unidades Técnicas Territoriales y el nivel Central para la atención de requerimientos de entes de control.</t>
  </si>
  <si>
    <t>Ausencia de lineamientos o directrices procedimentales frente a la gestión y trámite de requerimientos de entes de control.</t>
  </si>
  <si>
    <t>Falta de seguimiento y control en el cumplimiento de las funciones técnicas de supervisión de convenios y/o contratos (894 - 775 de 2020) suscritos por la ADR</t>
  </si>
  <si>
    <t xml:space="preserve">Debilidad en el seguimiento a las actividades de supervisión </t>
  </si>
  <si>
    <t xml:space="preserve">Debilidad en el seguimientos a las actividades de supervisión </t>
  </si>
  <si>
    <t>Debilidad en el seguimientos a las actividades de supervisión .</t>
  </si>
  <si>
    <t>La Resolución 1399 no tiene lineamientos claros para la AOC entre los distritos de mediana y gran escala con los de pequeña escala   sin embargo en los DAT de pequeña escala no se cuenta con dichos planes, así como en los distritos de Repelón y Santa Lucia.</t>
  </si>
  <si>
    <t xml:space="preserve">No se da correcta aplicación al procedimiento ADT-004, y sus formatos que corresponde a las actividades a realizarse en los distritos administrados directamente por la Agencia, de mediana escala (Santa Lucia y Repelón) 
</t>
  </si>
  <si>
    <t xml:space="preserve">No se da correcta aplicación al procedimiento ADT-004, y sus formatos que corresponde a las actividades a realizarse en los distritos administrados directamente por la Agencia, de mediana escala (Santa Lucia y Repelón) .
</t>
  </si>
  <si>
    <t>Los distritos de pequeña escala a cargo de las  asociaciones de usuarios, no conocen la existencia del procedimiento ADT-005.</t>
  </si>
  <si>
    <t>La Resolución 1399, no establece diferencia entre los distritos de adecuación de tierras de acuerdo a  su tamaño, lo que genera que se le debe aplicar la misma normatividad a todos sin tener en cuenta su tamaño.</t>
  </si>
  <si>
    <t xml:space="preserve">De conformidad con el manual de la UPRA, los distritos deben contar con un manual de operación y mantenimiento, estos son inexistentes en los DAT de pequeña escala.
</t>
  </si>
  <si>
    <t xml:space="preserve">La no existencia del manual de operación y mantenimiento aplicable a distritos de pequeña escala.
</t>
  </si>
  <si>
    <t>La ADR como objeto de su rol de vigilancia y control desarrollará acciones específicas que permitan el fortalecimiento de los distritos en temas técnicos, operativos, administrativos, legales y otros del alcance y responsabilidad de la Agencia. Sin embargo, no hay no evidencia de acciones en cumplimiento de este rol.</t>
  </si>
  <si>
    <t>No existe evidencia en las UTT del seguimiento por parte de la ADR a las asociaciones de usuarios que administran DAT de pequeña escala.</t>
  </si>
  <si>
    <t>La ADR como objeto de su rol de vigilancia y control desarrollar acciones específicas que permitan el fortalecimiento de los distritos en temas técnicos, operativos, administrativos, legales y otros del alcance y responsabilidad de la Agencia. Sin embargo, no hay no evidencia de acciones en cumplimiento de este rol</t>
  </si>
  <si>
    <t xml:space="preserve">Ninguno de los 4 mecanismos establecidos por normatividad que rige la materia para la entrega de distritos, se ha implementado con los Distritos de Adecuación de Tierras de pequeña escala. </t>
  </si>
  <si>
    <t>La ADR como propietaria de los Distritos de Adecuación de Tierras de pequeña escala, no tiene formalizada la relación con las asociaciones de usuarios para la administración, operación y conservación de los distritos.</t>
  </si>
  <si>
    <t>Seguimiento al Programa de Uso Eficiente y Ahorro del Agua (PUEAA) en el mantenimiento y seguimiento de los Distritos de Adecuación de Tierras (DAT) de mediana y pequeña escala (A) (D5)</t>
  </si>
  <si>
    <t>Falta de acompañamiento y seguimiento de la dependencia (Unidad Técnica Territorial y/o Dirección de adecuación de tierras) al cumplimiento de las obligaciones que le asisten a las asociaciones los distritos de mediana y pequeña escala en materia ambiental.</t>
  </si>
  <si>
    <t xml:space="preserve">Estructurar una hoja de ruta para la contratación de la DAT. </t>
  </si>
  <si>
    <t>Reuniones con coordinadores de equipos de trabajo, para realizar planeación y establecer hoja de ruta de los procesos de contratación que se  adelantarán en la vigencia.</t>
  </si>
  <si>
    <t xml:space="preserve">Realizar seguimiento  a la ejecución de la Hoja de ruta de la contratación
</t>
  </si>
  <si>
    <t xml:space="preserve">Realizar reuniones mensuales entre el Líder de Adecuación de Tierras y los coordinadores de los equipos, a efecto de hacerle seguimiento a la hoja de ruta, determinando los avances, dificultades y correctivos para la ejecución de las actividades. 
</t>
  </si>
  <si>
    <t xml:space="preserve">Establecer en los contratos que contemplan la administración de recursos las actividades para el tratamiento de los rendimientos financieros 
</t>
  </si>
  <si>
    <t xml:space="preserve">Indicar a los estructuradores de los contratos que contemplen en la administración de recursos la obligación de incluir una clausula donde se indique la periodicidad para la consignación de los  rendimientos financieros a la Dirección del Tesoro Nacional  </t>
  </si>
  <si>
    <t>Elaborar procedimiento de recuperación de la inversión enmarcado en el sistema de gestión de Calidad de la agencia el cual será aprobado por la presidencia de la ADR</t>
  </si>
  <si>
    <t>- Elaboración de la propuesta de procedimiento por la Dirección de Adecuación de Tierras
-Socialización con la oficina de planeación
-Cargue del procedimiento en Isolucion
-Presentación de la propuesta de procedimiento al comité institucional de gestión y desempeño
-Aprobación de presidencia</t>
  </si>
  <si>
    <t>Publicación y socialización del procedimiento de recuperación de la inversión</t>
  </si>
  <si>
    <t xml:space="preserve">
- Capacitación a las UTT's</t>
  </si>
  <si>
    <t xml:space="preserve"> Elaborar informe consolidado por la totalidad de  UTTs, que sustente el seguimiento realizado a la validación de documentación de recuperación de inversión, a partir de las siguientes actividades-Reuniones con las UTT´s , Visitas de campo junto a las asociaciones de usuarios 
-Revisión del archivo físico en las UTT´s de la documentación </t>
  </si>
  <si>
    <t>Organizar un repositorio de información con acompañamiento de la Secretaría General, que contenga los documentos suscritos (actas de compromiso y pagarés)</t>
  </si>
  <si>
    <t>Mesa de trabajo entre la VIP y la Secretaría General para determinar el lugar en donde deben reposar las actas de compromiso y pagarés y el responsable de su tenencia y custodia</t>
  </si>
  <si>
    <t xml:space="preserve">Fortalecer el proceso  del cobro persuasivo en las UTT de los distritos Atlántico y Córdoba, con acompañamiento de cartera de la DAT. 
</t>
  </si>
  <si>
    <t xml:space="preserve">Enviar los oficios de cobro persuasivo  por parte  de las UTT dando prioridad a los usuarios de mayores cuantías. </t>
  </si>
  <si>
    <t xml:space="preserve">Realizar campañas o brigadas en los DAT para  persuadir a los usuarios en  el pago de sus obligaciones.      </t>
  </si>
  <si>
    <t xml:space="preserve">Organizar el  archivo de evidencias del proceso de cobro con la identificación de usuario de servicio del predio para remitir a la oficina jurídica </t>
  </si>
  <si>
    <t xml:space="preserve">Establecer los saldos de cartera de Tarifas con el área Contable </t>
  </si>
  <si>
    <t>Realizar las conciliaciones trimestrales de los saldos de Cartera con la Dirección Financiera - Contabilidad</t>
  </si>
  <si>
    <t>Reconstruir la cartera  de recuperación de la inversión en distrito de riego transferida por el INCODER obteniendo el estado de cada uno de los usuarios para el control y seguimiento de las obligaciones</t>
  </si>
  <si>
    <t>Implementar en  la agencia el depurador de la cartera para reconstruir la información individual de los usuarios con la información recibida en el Acta 223</t>
  </si>
  <si>
    <t xml:space="preserve">Fortalecer el proceso  del cobro persuasivo de cada uno de los usuarios  en las UTT  donde se tiene  Cartera de recuperación de la inversión, con acompañamiento de cartera de la DAT. </t>
  </si>
  <si>
    <t>Enviar los oficio de cobro persuasivo  por parte  de las UTT y realizar brigadas para la  recuperación de la inversión realizada por el INCODER en los distritos de riego.</t>
  </si>
  <si>
    <t>Establecer los saldos de cartera de recuperación de la inversión recibido del INCODER con el área Contable</t>
  </si>
  <si>
    <t>Realizar las conciliaciones de los saldos de Cartera de recuperación de la inversión entre el equipo de cartera de la DAT  y  la Dirección Financiera - Contabilidad</t>
  </si>
  <si>
    <t xml:space="preserve">Establecer por parte de la ADR  un  procedimiento  donde se establezcan los criterios  para el reconocimiento de la inversión en los DAT. </t>
  </si>
  <si>
    <t>Establecer por parte de la ADR  un  procedimiento  donde se establezcan los criterios  para el reconocimiento de la inversión en los DAT como un mayor valor de la PPPE, criterios para el reconocimiento de  la inversión como un mayor valor del gasto, y los criterios para la recuperación de las inversiones realizadas en dichos distritos.</t>
  </si>
  <si>
    <t xml:space="preserve">Realizar las acciones tendientes a dar de baja contable  los distritos de pequeña escala que se encuentran inoperantes y en estado de deterioro.
</t>
  </si>
  <si>
    <t>Elaborar fichas técnicas que muestren el nivel de deterioro y obsolescencia de los distritos de pequeña escala y se encuentran fuera de operación soportados en los informes de  diagnostico elaborados en el año 2018 y  en las visitas realizadas por  Unidades Técnicas Territoriales en el 2021, .</t>
  </si>
  <si>
    <t>Remitir  las fichas técnicas a Secretaría General para la inclusión de la información pertinente y la convocatoria al comité de sostenibilidad Financiera</t>
  </si>
  <si>
    <t>Presentar  al comité de sostenibilidad Financiera la solicitud de depuración  de los estados financieros.</t>
  </si>
  <si>
    <t>Proyección del acto administrativo  que será revisado por la las áreas respectivas y firmado</t>
  </si>
  <si>
    <t>Realizar seguimiento para garantizar la operación y conservación de los distritos de pequeña escala que se encuentran en funcionamiento.</t>
  </si>
  <si>
    <t xml:space="preserve">Capacitar  a los profesionales de  las  UTTs en aspectos de administración, operación y conservación para un seguimiento efectivo de los distritos de adecuación de tierras  de pequeña escala </t>
  </si>
  <si>
    <t>Establecer la funcionalidad del Distrito de Adecuación de Tierras de OTRABANDA</t>
  </si>
  <si>
    <t>Realizar un diagnostico del distrito de adecuación de tierras de OTRABANDA.</t>
  </si>
  <si>
    <t>Establecer las acciones a seguir resultantes del diagnóstico</t>
  </si>
  <si>
    <t>Reuniones para determinar las acciones con el distrito de OTRABANDA de acuerdo a lo establecido en el diagnóstico</t>
  </si>
  <si>
    <t>Realizar seguimiento a las acciones establecidas para el distrito de adecuación de tierras del distrito de OTRABANDA</t>
  </si>
  <si>
    <t>Constatar  el avance de las acciones establecidas para el distrito de riego.</t>
  </si>
  <si>
    <t>Requerir a cada dependencia (incluyendo las Unidades Técnicas Territoriales) la designación de un Enlace que permita la interacción con la Secretaría General para la gestión y trámite de los requerimientos de entes de control.</t>
  </si>
  <si>
    <t>Solicitar a través de comunicado emitido por la Secretaría General a todas las dependencias (incluyendo UTTs) la designación de un enlace mediante el cual se coordinará la atención de los requerimientos de los Entes de Control.</t>
  </si>
  <si>
    <t>Adoptar procedimiento o instructivo para la atención de requerimientos de entes de control.</t>
  </si>
  <si>
    <t>Socialización a los enlaces designados del procedimiento adoptado para atención de requerimientos de entes de control .</t>
  </si>
  <si>
    <t>Llevar a cabo una jornada de socialización (capacitación) a los enlaces designados por cada área del procedimiento que se adopte para la gestión de requerimientos de entes de control.</t>
  </si>
  <si>
    <t xml:space="preserve"> Fortalecer las acciones y actividades de supervisión de contratos y convenios de la UTT con los distritos de adecuación de tierras.</t>
  </si>
  <si>
    <t>Realizar plan de capacitación a los supervisores y apoyos a la supervisión de las UTT que tienen distritos de adecuación de tierra.</t>
  </si>
  <si>
    <t>Contratación del personal idóneo para el apoyo a la supervisión de los convenios y contratos.</t>
  </si>
  <si>
    <t>Realizar los planes de riego y planes de siembra para los distritos de adecuación de tierras de mediana escala de Santa Lucia y Repelón  a través de las asociaciones de usuarios y las UTTs.</t>
  </si>
  <si>
    <t>Diligenciar los formatos relacionados con  los planes de riego y de siembra, en los que se establecen los cultivos y requerimientos de recurso hídrico por parte de los usuarios.</t>
  </si>
  <si>
    <t>Realizar los planes de riego y planes de siembra para los distritos de adecuación de tierras de mediana escala  de Santa Lucia y Repelón a través de las asociaciones de usuarios y las UTTs.</t>
  </si>
  <si>
    <t xml:space="preserve"> Respuesta a los usuarios sobre la solicitud presentada de planes de siembra y planes de riego.
</t>
  </si>
  <si>
    <t>Realizar los planes de riego y planes de siembra para los distritos de adecuación de tierras de mediana escala de Santa Lucia y Repelón a través de las asociaciones de usuarios y las UTTs.</t>
  </si>
  <si>
    <t xml:space="preserve">Seguimiento a la implementación y ejecución  de los planes de riego y planes de siembra aprobados, por parte del operador.
</t>
  </si>
  <si>
    <t>Realizar la capacitación respecto de los planes de riego y planes de siembra para los distritos de adecuación de tierras de pequeña escala a través de las asociaciones de usuarios y las UTTs.</t>
  </si>
  <si>
    <t>Capacitación a los profesionales de las UTTs y a las asociaciones de usuarios de los distritos de pequeña escala, sobre  los planes de cultivo y planes de riego.</t>
  </si>
  <si>
    <t>Establecer  lineamientos claros y precisos sobre la administración, operación y conservación para los distritos de pequeña escala modificando la Resolución No. 1399 de 2005.</t>
  </si>
  <si>
    <t>Mediante el desarrollo de  reuniones, mesas de trabajo, consultas y socializaciones con los actores del proceso  construir el  proyecto de acto administrativo que modifique la Resolución 1399 de 2005.</t>
  </si>
  <si>
    <t>Revisión por parte de la dependencia competente  del proyecto de acto administrativo presentado, emitiendo concepto sobre su  viabilidad y actividades a seguir.</t>
  </si>
  <si>
    <t>Establecer un manual de plan de administración,  operación y conservación, para distritos de pequeña escala.</t>
  </si>
  <si>
    <t>Realizar, reuniones, consultas, mesas de trabajo, entre otras con los actores involucrados en el proceso para construir el  manual  del plan de administración,  operación y conservación para distritos de pequeña escala.</t>
  </si>
  <si>
    <t>Establecer un manual  de plan de administración,  operación y conservación, para distritos de pequeña escala.</t>
  </si>
  <si>
    <t>Socialización del manual  elaborado, con las asociaciones de usuarios de los distritos de pequeña escala, para su adopción.</t>
  </si>
  <si>
    <t>Realizar el acompañamiento a cada a una de las asociaciones de usuarios de los distritos de pequeña escala.</t>
  </si>
  <si>
    <t xml:space="preserve"> Seguimiento a  los compromisos acordados por las partes, estableciendo avance y cumplimientos.</t>
  </si>
  <si>
    <t xml:space="preserve"> Elaborar una hoja de ruta para formalizar con las Asociaciones de Usuarios, la  administración, operación  y conservación de los Distritos de Adecuación de Tierras de pequeña escala de propiedad de la ADR.</t>
  </si>
  <si>
    <t>Seguimiento a la ejecución de la hoja de ruta.</t>
  </si>
  <si>
    <t>Realizar un seguimiento a la  ejecución de la hoja de ruta  de acuerdo al cronograma de trabajo y los responsables  establecidos.</t>
  </si>
  <si>
    <t>Recopilar la información necesaria, que permita obtener los términos de referencia para la formulación de los Programas de Uso Eficiente y Ahorro del Agua para los Distritos de mediana y pequeña escala de propiedad de la ADR.</t>
  </si>
  <si>
    <t>Solicitar a las Autoridades Ambientales mediante oficio de la VIP los componentes de  los términos de referencia para la formulación de los Programas de Uso Eficiente y Ahorro del Agua para los Distritos de pequeña escala de propiedad de la ADR.</t>
  </si>
  <si>
    <t>Fortalecer el acompañamiento ambiental en el seguimiento a la Administración, Operación y Conservación de los distritos de mediana escala de propiedad de la ADR.</t>
  </si>
  <si>
    <t>Realizar seguimiento periódico al avance en el ajuste y/o implementación del Programa de Uso Eficiente y Ahorro del Agua PUEAA, efectuado a través de la Administración, Operación y Conservación de los distritos de mediana escala, estableciendo alertas y correctivos.</t>
  </si>
  <si>
    <t>Fortalecer la asesoría a las asociaciones de usuarios para la administración, operación y conservación de los distritos de pequeña escala de propiedad de la ADR.</t>
  </si>
  <si>
    <t>Realizar reuniones y consultas con  las Asociaciones de usuarios en las que se determine  el uso y ahorro que están realizando del recursos hídrico y se determinen  los compromisos entre las partes.</t>
  </si>
  <si>
    <t>Fortalecer el acompañamiento a las asociaciones de usuarios para la administración, operación y conservación de los distritos de pequeña escala de propiedad de la ADR.</t>
  </si>
  <si>
    <t>Realizar el  seguimiento semestral a cada uno de los compromisos acordados por las partes, estableciendo un avance y nuevos compromisos que surjan.</t>
  </si>
  <si>
    <t>Hoja de ruta  establecido por la DAT (Documento Excel)  y aprobada por el  Vicepresidente</t>
  </si>
  <si>
    <t xml:space="preserve">Actas de reuniones de seguimiento </t>
  </si>
  <si>
    <t>Procedimiento de recuperación de la inversión aprobado</t>
  </si>
  <si>
    <t xml:space="preserve">Acta de la capacitación que indique las responsabilidades que le asisten a las UTT´s con el respectivo listado de asistencia </t>
  </si>
  <si>
    <t>Informe consolidando la información validada en las UTT's</t>
  </si>
  <si>
    <t>Acta de reunión suscrita entre la Secretaría General y la Vicepresidencia de Integración Productiva</t>
  </si>
  <si>
    <t xml:space="preserve">Informe mensual del director de la UTT que contenga la relación de los Oficios de Cobro persuasivos entregados a los usuarios, en ese periodo de tiempo.
</t>
  </si>
  <si>
    <t>Informe bimensual que contenga las evidencias de la campaña realizada.</t>
  </si>
  <si>
    <t>Memorandos de solicitud de inicio del proceso de cobro coactivo a la Oficina Jurídica de la Agencia</t>
  </si>
  <si>
    <t xml:space="preserve">Actas de Conciliaciones </t>
  </si>
  <si>
    <t>Cartera individualizada de los  22 distritos de la  recuperación de la inversión recibidos  del INCODER.</t>
  </si>
  <si>
    <t xml:space="preserve">Informe semestral realizado por el grupo de cartera de la DAT que contenga la relación de los Oficio de Cobro persuasivos entregados a los usuarios y demás gestiones adelantadas.
</t>
  </si>
  <si>
    <t>Procedimiento elaborado y codificado en el SGC</t>
  </si>
  <si>
    <t xml:space="preserve">Correo electrónico de  remisión de la información a Secretaría General 
</t>
  </si>
  <si>
    <t>un acta de Comité de sostenibilidad financiera</t>
  </si>
  <si>
    <t>un acto administrativo firmado</t>
  </si>
  <si>
    <t>un acta de capacitación  por UTT</t>
  </si>
  <si>
    <t>informe de  la visita</t>
  </si>
  <si>
    <t>Informe técnico de diagnostico</t>
  </si>
  <si>
    <t>Acta de la reunión</t>
  </si>
  <si>
    <t>Informe trimestral a cargo de la Dirección de Adecuación de Tierras que de cuenta del avance de las acciones establecidas.</t>
  </si>
  <si>
    <t>Soporte que sustente la designación de un profesional por área que realizará la labor de enlace para el trámite de requerimientos de entes de control</t>
  </si>
  <si>
    <t>Acta de reunión con listado de asistencia o video capacitación con relación de asistentes.</t>
  </si>
  <si>
    <t>Acta de la capacitación con listado de asistencia</t>
  </si>
  <si>
    <t>Contratos de prestación de servicios</t>
  </si>
  <si>
    <t>un informe semestral por parte del operador que de cuenta sobre el diligenciamiento de los formatos.</t>
  </si>
  <si>
    <t>un informe semestral por parte del operador que de cuenta de las respuestas a las solicitudes de los usuarios.</t>
  </si>
  <si>
    <t>Un informe semestral por parte del operador y avalado por el director de la UTT que den cuenta del riego atendido efectivamente.</t>
  </si>
  <si>
    <t xml:space="preserve">listado de asistencia por UTT
</t>
  </si>
  <si>
    <t>Proyección acto administrativo</t>
  </si>
  <si>
    <t>Documento escrito que emita un concepto sobre su viabilidad y actividades a seguir.</t>
  </si>
  <si>
    <t xml:space="preserve">Manual  elaborado </t>
  </si>
  <si>
    <t xml:space="preserve">Acta de reunión de socialización </t>
  </si>
  <si>
    <t>Informe anual por cada una de las asociaciones de los distritos de Adecuación de Tierras de pequeña escala.</t>
  </si>
  <si>
    <t xml:space="preserve"> Hoja de ruta</t>
  </si>
  <si>
    <t>Un informe semestral por parte del Líder de la Dirección de Adecuación de Tierras, que de cuenta del avance en el cumplimiento del cronograma.</t>
  </si>
  <si>
    <t>Solicitud oficializada y/o documento de términos de referencia emitidos por la Autoridad Ambiental.</t>
  </si>
  <si>
    <t>Informe de las asociaciones  el cual contendrá el  diagnostico  y los compromisos establecidos por las partes.</t>
  </si>
  <si>
    <t xml:space="preserve">Informe  semestral </t>
  </si>
  <si>
    <t>15). CGR-CDSA N° 924</t>
  </si>
  <si>
    <t>La Secretaría General informó que mensualmente, con la participación de la presidenta de la ADR, en los comités directivos (equipos primarios) se trataron temas de índole presupuestal correspondiente a la vigencia 2021 (las actas firmadas reposan en el archivo de la presidencia, disponibles para la consulta por parte de los órganos de control, se anexan actas en formato PDF sin firma).
al respectó se suministró lo siguiente:
Acta N° 8 Comité Primario del 26 de julio de 2021, de asunto "Realizar seguimiento a la ejecución presupuestal y a los planes de acción de las diferentes áreas de la Agencia".
Acta N° 9 Comité Primario del 19 de agosto de 2021, de asunto "Reunión de empalme con el Viceministro Omar Franco" (no contempla información de seguimiento presupuestal).
Acta N° 10 Comité Primario del 14 de septiembre de 2021, de asunto "Realizar seguimiento a la ejecución presupuestal y a los planes de acción de las diferentes áreas de la Agencia".
Acta N° 11 Comité Primario del 25 de octubre de 2021, de asunto "Realizar seguimiento a la ejecución presupuestal y a los planes de acción de las diferentes áreas de la Agencia".
Acta N° 12 Comité Primario del 2 de noviembre de 2021, de asunto "Continuidad al comité del 25 de octubre de 2021 para realizar seguimiento a la ejecución de las áreas"
Acta N° 13 Comité Primario del 20 de diciembre de 2021, de asunto "Hacer seguimiento al plan de acción 2021 junto con su presupuesto ejecutado"
Acta N° 1 Comité Primario del 7 de febrero de 2022, de asunto "Hacer seguimiento a varios temas y tratar entre otros, urgencias"
Acta N° 2 Comité Primario del 24 de marzo de 2022, de asunto "Hacer presentación de cada uno de los siguientes temas: 1. Oficina de Planeación y Secretaría General, presentar información de ejecución presupuestal (...)"
Adicionalmente, la Oficina de Planeación indicó que frente a la presente acción se han realizado las siguientes gestiones con corte al 30 de septiembre de 2021:
Desde la Oficina de Planeación se solicita a las demás áreas el reporte semanal del seguimiento presupuestal en la matriz dispuesta en un OneDrive compartido con todas las dependencias.
De igual forma, se cuenta con un consolidado de ejecución mes a mes.
Adicionalmente, El Equipo de Presupuesto de la Oficina de Planeación de manera interna desde el mes de agosto presenta Informe de Ejecución Presupuestal al Jefe de la Oficina.</t>
  </si>
  <si>
    <t xml:space="preserve">Se proyectaron ocho (8) actividades encaminadas a subsanar las distintas situaciones evidenciadas por la CGR, de lo cual se observó:
Se observó la emisión de la Resolución 0821 de 2018 Lineamientos para elaboración y presentación de presupuestos ordinarios, cálculo de tarifas para la AOC y facturación, cobro y recaudo de las tarifas y Resolución 0390 del 27-06-2019, que modifica parcialmente la Resolución 0821 de 2018 en el marco de los procesos de cartera de la ADR.
Se suscribió el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t>
  </si>
  <si>
    <t xml:space="preserve">La Vicepresidencia de integración Productiva presentó dos (2) informes de monitoreo de calidad de agua ejecutado por la firma AMBIENCIQ presentado en agosto y diciembre de 2021. denominados "ESTUDIO DE CALIDAD FISICOQUÍMICA, MICROBIOLÓGICA E HIDROBIOLÓGICA DE AGUA SUPERFICIAL DEL PROYECTO DISTRITO DE RIEGO TRIÁNGULO DEL TOLIMA" de agosto y diciembre 2021.
Al respecto se indicó que el informe se recibió a través del operador del contrato de administración, operación y mantenimiento de Triangulo del Tolima (OR CONTRSTRUCCIONES E INGENIERIA SAS) en desarrollo del contrato 4972021, empresa que para el respectivo cumplimiento contrato a AMBIENCIQ para que realizara el monitoreo a la calidad del agua del Triángulo del Tolima.
Los monitoreos generan un reporte que se le remite a la autoridad ambiental, siendo en este caso CORTOLIMA la que de ser el caso dados los resultados señala las acciones a adelantar.
Se allegó también  la oferta económica presentada por OR CONSTRUCCIONES y aprobada por ADR para ejecutar tanto entre mayo a diciembre de 2021 como de enero a abril de 2022 donde en el capítulo GASTOS ADMINISTRATIVOS OPERATIVOS es claro un ítem presupuestal que menciona "MONITOREO DE LA CALIDAD DEL AGUA". 
Igualmente, dentro del Factor de calidad del contrato No 4972021 se desarrolló por parte de OR CONSTRUCCIONES un Diagnóstico del estado físico de los descoles de los canales 1,2,3 y 4  y allí se proponen medidas específicas para atender estos descoles, el cual también me permito anexar con sus oficios remisorios respectivos.
Es pertinente indicar adicionalmente que la ADR ha adelantado acciones en favor de la calidad del agua, tales como:
Corte y apeo en el embalse de Zanja Honda en las 83,5 hectáreas del embalse.
Limpieza periódica a la superficie del embalse
Puesta en marcha de la válvula de descarga de fondo Howell Bunger en el embales.
La operación del limpia aperturando las 6 compuertas de liberación de sedimentos de la bocatoma sobre el rio Saldaña una vez por semana.
El retiro periódico de algas filamentosas de los 4 canales de distribución.
La operación y limpieza del excluso de sedimentos una vez por semana.   </t>
  </si>
  <si>
    <t>Se expidió la circular No. 031  del 22 de abril de 2022, cuyo asunto es: Acción de mejora consignación de los rendimientos financieros, la cual se anexa.</t>
  </si>
  <si>
    <t>La Vicepresidencia de Integración Productiva remitió las fichas técnicas de a Secretaría General para la inclusión de la información pertinente y la convocatoria al comité de sostenibilidad Financiera para el proceso de dar de baja contable a aquellos distritos de pequeña escala que no está prestando el servicio.</t>
  </si>
  <si>
    <t>La Dirección de Adecuación de Tierras elaboró 27  fichas técnicas que muestren el estado de los distritos de pequeña escala, propiedad de la ADR, soportados en los informes de  diagnostico elaborados en el año 2018 y  en las visitas realizadas por  Unidades Técnicas Territoriales en el 2021.</t>
  </si>
  <si>
    <t>Se observó que el 26 de febrero de 2022, el líder de la Dirección de Adecuación de Tierras remitió al Secretario General correo electrónico de asunto, "Remisión fichas técnicas y soportes distritos de pequeña escala", para análisis e inclusión del valor contable de los distritos de riego de pequeña escala que se proponen dar de baja.
Dado lo anterior, se considera que se cumplió con la acción de mejoramiento propuesta.</t>
  </si>
  <si>
    <t>En atención a que el procedimiento estructurado para: "Establecer la metodología para la adquisición de predios, franjas de terreno  y mejoras de propiedad particular o de entidades públicas para la construcción, rehabilitación, ampliación o complementación de obras de infraestructura, destinadas al riego, drenaje o protección contra inundaciones y otros usos, cuando se requieran para la ejecución y desarrollo de los proyectos de adecuación de tierras en el marco de la debida prestación del servicio público de Adecuación de Tierras", ya tenia un nivel de avance importante, se instalaron mesas de trabajo con Secretaría General, la Oficina Jurídica, Vicepresidencia de Integración Productiva, Vicepresidencia de Gestión Contractual y la Dirección de Adecuación de Tierras, con el fin de conciliar los roles y responsabilidades dentro del procedimiento; así mismo, establecer los puntos de control que los intervinientes consideraran necesarios. Lo anterior, se hacia necesario, teniendo en cuenta que de conformidad con el Decreto 2364 de 2015, no existen competencias claras frente a las responsabilidades relacionadas con el tema de adquisición de bienes inmuebles o mejoras.  
Para este efecto, en los meses de julio y agosto, se instalaron las respectivas mesas de concertación, en las cuales, de conformidad con sus funciones establecidas para cada una de las dependencias, a la luz del Decreto 2364 de 2015, se identificó que en el numeral 11 del art. 28 se establecen a cargo de la Secretaría General la siguiente obligación: 
“11. Dirigir, coordinar, controlar y evaluar las actividades relacionadas con la adquisición, almacenamiento, custodia, distribución de bienes muebles e inmuebles necesarios para el normal funcionamiento de la Agencia, velando porque se cumplan las normas vigentes materias.” 
Así las cosas, La Secretaría General, en conjunto con la Dirección de Adecuación de Tierras, elaboró el procedimiento para la ADQUISICIÓN DE PREDIOS RURALES, FRANJAS DE TERRENO Y MEJORAS, DECLARADAS DE UTILIDAD PÚBLICA PARA LA EJECUCIÓN Y DESARROLLO DE PROYECTOS DE ADECUACION DE TIERRAS, el cual se encuentra aprobado y cargado en la herramienta Isolucion.</t>
  </si>
  <si>
    <t>La Oficina de Control Interno obtuvo como evidencia copia del procedimiento PR-GAD-009 "ADQUISICIÓN DE PREDIOS RURALES, FRANJAS DE TERRENO Y MEJORAS, DECLARADAS DE UTILIDAD PÚBLICA PARA LA EJECUCIÓN Y DESARROLLO DE PROYECTOS DE ADECUACION DE TIERRAS", el cual fue adoptado en el Sistema Integrado de Gestión (Isolucion), el 29 de abril de 2022.
En virtud de lo anterior, se considera que se cumple con la acción de mejoramiento propuesta. Frente a la Efectividad del hallazgo, la misma se validará a partir del cumplimiento de la totalidad de las acciones y la aplicación del presente procedimiento.</t>
  </si>
  <si>
    <t xml:space="preserve">La Vicepresidencia de Integración Productiva manifestó que se elaboró Plan de trabajo para la actualización y seguimiento de la información registrada para cada PIDAR en ejecución, en la herramienta de Gestión de Proyectos.
Adicionalmente, se remiten evidencias de la ejecución del plan de trabajo para la actualización y seguimiento de la información registrada para cada PIDAR en ejecución, en la herramienta de Gestión de Proyectos propuesto en la acción No. 4 </t>
  </si>
  <si>
    <t xml:space="preserve">Se enviaron memorandos con los saldos a los diferentes supervisores con corte trimestral, en el mes de diciembre se solicitó la información a través de la circular 075 de 2021.
MemorandosNo.20216000020883-20216000020913-20216000020923-20216000020933-20216000037463-20216000037483-20216000037503-20216100041053-20216100041233-20216100041043-20216100041203 y la circular 075 de 2021
</t>
  </si>
  <si>
    <t>Los Estados Financieros de la ADR y las Notas a los Estados Financieros se encuentran publicados en la página web de la ADR en el Link https://www.adr.gov.co/estados-financieros/</t>
  </si>
  <si>
    <r>
      <t xml:space="preserve">La vicepresidencia de Integración productiva allegó como avance frente a la presente acción, lo siguiente:
• Correo electrónico del 17 de junio de 2022, a través del cual el Vicepresidente de Gestión contractual suministra </t>
    </r>
    <r>
      <rPr>
        <i/>
        <sz val="8"/>
        <rFont val="Calibri"/>
        <family val="2"/>
        <scheme val="minor"/>
      </rPr>
      <t>"la relación de la contratación suscrita durante el 2021, que por su modalidad requirió la conformación de un comité estructurador y evaluador, el cual fue designado por el ordenador del gasto tal y como lo señala el manual de contratación y supervisión"</t>
    </r>
    <r>
      <rPr>
        <sz val="8"/>
        <rFont val="Calibri"/>
        <family val="2"/>
        <scheme val="minor"/>
      </rPr>
      <t>.
•Matriz en Excel con la relación de ciento ocho (108) contratos citados en el párrafo anterior.
•Cuarenta y siete (47) comunicados de notificación de designación de miembros de Comité Estructurador, verificador y/o evaluador.</t>
    </r>
  </si>
  <si>
    <t>La Oficina de Control Interno considera que se debe seguir realizando seguimiento al presente hallazgo hasta tanto la (s) acción (es) propuesta (s) se culmine (n) en su totalidad y se confirme efectividad.
Se sugiere priorizar la presente acción, la cual se encuentra vencida.</t>
  </si>
  <si>
    <t xml:space="preserve">Se remiten conciliaciones por cada tipo de cartera:
Tarifas, conciliación con corte al 31-12-2021  y de enero a mayo de 2022
Recuperación de la inversión, conciliaciones de julio a diciembre de 2021 y de enero a mayo 2022
Venta de distritos, conciliación con corte al 31-12-2021 y de enero a mayo de 2022
</t>
  </si>
  <si>
    <t xml:space="preserve">Se envió correo al Secretario General de la ADR solicitando la designación de profesionales para realizar la mesa de trabajo entre la VIP y la Secretaría General para determinar el lugar en donde deben reposar las actas de compromiso y pagarés y el responsable de su tenencia y custodia.
Posteriormente se allegó copia del Acta N° 1 del 15 de junio de 2022, cuyo asunto a tratar fue "Cumplimiento plan de mejoramiento Hallazgo #3 de la Contraloría General de la República – Definición de la implementación del repositorio de información generada por el proceso de recuperación de la inversión (actas de compromiso y pagarés)". </t>
  </si>
  <si>
    <t>En Isolucion se cuenta con el procedimiento PR-FIN-005 "RECONOCIMIENTO CONTABLE DE LOS DISTRITOS DE ADECUACION DE TIERRAS ADMINISTRADOS, OPERADOS Y CONSERVADOS POR TERCEROS Y DE LA INFORMACION FINANCIERA GENERADA", versión 1, aprobado el 22 de diciembre de 2021.</t>
  </si>
  <si>
    <t>La Oficina de Control Interno observó que el 21 de diciembre de 2021 se adoptó en el Sistema Integrado de Gestión de Calidad (Isolucion), el procedimiento PR-FIN-005  "RECONOCIMIENTO CONTABLE DE LOS DISTRITOS DE ADECUACION DE TIERRAS ADMINISTRADOS, OPERADOS Y CONSERVADOS POR TERCEROS Y DE LA INFORMACION FINANCIERA GENERADA", el cual, en su numeral 6 "Desarrollo", contempla la actividad 7 "Actualizar información de inversiones realizadas", la cual detalla el manejo contable de las as inversiones o mejoras habilitantes realizadas en los Distritos de Adecuación de tierras.
Dado lo anterior, se considera que se cumplió con la acción de mejoramiento propuesta.</t>
  </si>
  <si>
    <t>Se suministraron seis (6) informes de seguimiento a la incorporación de activos y mejoras en el inventario de la ADR, con sus respectivos anexos.</t>
  </si>
  <si>
    <t>Hallazgo No. 21 - Contrato interadministrativo 788 de 2015 – Municipio de Inés (D18). Presuntos incumplimientos fueron puestos en conocimiento tanto de la Alcaldía Municipal de Inés como a la Secretaría General, la Coordinación de Contratación y la oficina jurídica de INCODER, por parte del supervisor de INCODER. A pesar de lo expuesto, INCODER no ha adelantado actuación administrativa</t>
  </si>
  <si>
    <t>El INCODER no señaló las condiciones que exigiría al Municipio, conforme se dispone en el artículo 2.2.1.2.1.4.1 del Decreto 1082 de 2015, favoreciendo el surgimiento de argumentos y controversias que llevaron a la no ejecución del contrato.
Falta de aplicación de las sanciones por incumplimiento al contratista</t>
  </si>
  <si>
    <r>
      <t xml:space="preserve">Durante lo corrido de la vigencia 2020, y en razón a la terminación de la planta temporal de la Entidad, se ha realizado la designación de apoyo a la supervisión en las áreas técnicas,  jurídicas y financieras, para los siguientes siete (7) contratos y/o convenios suscritos por la ADR cuya supervisión recae sobre el Vicepresidente de Integración Productiva:
517 de 2017, 749 de 2017, 197 de 2016, 518 de 2017, 684 de 2017, 785 de 2017, 289 de 2018.
Dicha comunicación y formalización de designación de apoyo a la supervisión se realizó a través de la emisión y suscripción de veintiún (21) formatos de "Comunicación de Designación de Apoyo a la Supervisión" F-GCO-013, con su respectivo comunicado interno de notificación. 
Adicional a lo anterior, la Vicepresidencia de Integración Productiva manifestó lo siguiente:
</t>
    </r>
    <r>
      <rPr>
        <i/>
        <sz val="8"/>
        <rFont val="Calibri"/>
        <family val="2"/>
        <scheme val="minor"/>
      </rPr>
      <t xml:space="preserve">"La causa del hallazgo está relacionada con la supervisión del mismo por parte del INCODER, como esta concebido en el plan de mejoramiento, lo que imposibilita la demostración de la efectividad de la acción de mejora, esta situación  tiene relación con los hechos relevantes y las decisiones administrativas que conllevan más a acciones correctivas como lo es la misma incidencia disciplinaria y la investigación que al respecto se debió realizar. ". </t>
    </r>
    <r>
      <rPr>
        <sz val="8"/>
        <rFont val="Calibri"/>
        <family val="2"/>
        <scheme val="minor"/>
      </rPr>
      <t xml:space="preserve">
Así mismo se manifestó que este contrato no fue subrogado por el INCODER.</t>
    </r>
  </si>
  <si>
    <t>Hallazgo 25- Programa servicios complementarios - componente empresarial administrativo. En las visitas de campo realizadas por la CGR en los Departamentos de Nariño, Guajira, Cundinamarca, Risaralda se determino que las Asociaciones no se encuentran fortalecidas ni administrativa, ni financieramente, observándose que no llevan libros de contabilidad y no generan estados financieros</t>
  </si>
  <si>
    <t xml:space="preserve">Debilidades  de  acompañamiento, control y seguimiento  por parte de  INCODER, al igual que deficiencias en la  formulación del  programa de  servicios  complementarios. </t>
  </si>
  <si>
    <t>Hallazgo 26- Programa servicios complementarios. En las visitas realizadas por la CGR se evidenció que las asociaciones, no tiene fortalezas en los temas comerciales, productivos y crediticios, no han contado con la asesoría para la formulación de proyectos productivos como tampoco han diversificado la producción agropecuaria orientada al uso potencial del suelo</t>
  </si>
  <si>
    <t xml:space="preserve">El hecho evidenciado se  presenta  en razón a  que las estrategias diseñadas por el INCODER para el programa de servicios  complementarios, presento debilidades, ya que la metodología  utilizada fue la realización de  capacitaciones  y reuniones grupales, lo que condujo a que  los objetivos propuestos  no se  hubiesen alcanzado. </t>
  </si>
  <si>
    <t>Hallazgo 27. Actualización Planes Agropecuarios y Planes de Riego y Elaboración Planes de Mejoramiento.  Los Convenios celebrados para desarrollar el Programa de Servicios Complementarios establecía unos resultados, entregables o productos del Componente Productivo Ambiental. A su vez el Componente Empresarial Administrativo, establecía como uno de sus entregables un plan de Mejoramiento</t>
  </si>
  <si>
    <t xml:space="preserve">La falta de soportes genera incertidumbre sobre el cumplimiento de los objetos contractuales, situación que se presenta por deficiencias de control y seguimiento por parte del supervisor. </t>
  </si>
  <si>
    <t>La Oficina de Control Interno observó la formalización de apoyos a la supervisión de siete (7) convenios suscritos por la ADR para fortalecer el seguimiento a las actividades contratadas en los aspectos técnicos, jurídicos y financieros.
Frente a los avances reportados para la acción N° 2,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se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Por lo anterior, la Oficina de Control Interno considera que se cumplió con las acciones de mejora propuestas.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aunado al hecho de que, a través de oficio Radicado ADR N° 20171002722 del 7 de abril de 2017, se recibió en la entidad el Anta Final de Liquidación del Extinto INCODER, donde se relacionan los contratos subrogados a la ADR, donde no registran los convenios 524, 534 y 535 de 2013, citados en el hallazgo, por lo cual se considera los supuestos de hecho que dan origen al hallazgo no existen o son diferentes al ser dos entidades distintas, cuyo proceso de supervisión es diferente.
Sin perjuicio de lo anterior, la Oficina de Control Interno considera que la ADR ha adoptado medidas preventivas respecto a la supervisión que se enfocan en evitar recaer en las mismas anomalías observadas por la Contraloría General de la República en el hallazgo y por ende, se considera viable el cierre del hallazgo.</t>
  </si>
  <si>
    <t>Cont. Hallazgo 27 el cual debía implementarse con cada asociación de usuarios dependiendo de la clasificación en el diagnóstico. De la documentación presentada por el INCODER en Liquidación, no se encuentran soportes del cumplimiento de las actividades, pese a que los informes finales de cada uno de los convenios estudiados establecen el cumplimiento del 100% de todas las actividades.</t>
  </si>
  <si>
    <t xml:space="preserve">Hallazgo 43 - Operatividad de  los distritos de  riego de  pequeña escala a  nivel  Nacional. Art. 4 # 29 decreto 3759/09. El INCODER  tiene  la  función  de  administrar los  distritos de  riego de su propiedad preferiblemente a  través de  asociaciones  de  usuarios.  De  los  distritos visitados las  asociaciones  manifiestan  no  haber recibido acompañamiento continuo y asesoría </t>
  </si>
  <si>
    <t>Falta de  institucionalidad  fuerte  que apoye  la  política de  adecuación de  tierras</t>
  </si>
  <si>
    <t>Debilidades en el proceso de planificación y cumplimiento de los objetivos misionales asignados a la ADR, así como el incumplimiento al principio de anualidad, por la entrega del 100% de los recursos sin ejecución, teniendo establecido, desde los estudios previos y los contratos que la ejecución estaba prevista hasta la vigencia 2018</t>
  </si>
  <si>
    <t>Falta de Planificación ejecución recursos presupuestales</t>
  </si>
  <si>
    <t>Falta de seguimiento a la ejecución de la subcontratación de los convenios</t>
  </si>
  <si>
    <t xml:space="preserve">Pago sin cumplimiento de requisitos del Contrato de Obra No. 0122/17 </t>
  </si>
  <si>
    <t>Verificada la ejecución presupuestal de la vigencia 2018, se identificaron pérdidas de apropiación, tanto en los proyectos de inversión como en los recursos de funcionamiento, por valor de 55 mil millones de pesos.</t>
  </si>
  <si>
    <t>Debilidades en los procesos de planeación que permitan ajustar los valores y prever las necesidades en estos ítems.</t>
  </si>
  <si>
    <r>
      <rPr>
        <b/>
        <sz val="8"/>
        <rFont val="Calibri"/>
        <family val="2"/>
        <scheme val="minor"/>
      </rPr>
      <t>Acción 1</t>
    </r>
    <r>
      <rPr>
        <sz val="8"/>
        <rFont val="Calibri"/>
        <family val="2"/>
        <scheme val="minor"/>
      </rPr>
      <t xml:space="preserve">
La Oficina de Control Interno observó cuatro actas de comité primario (julio, septiembre, octubre, noviembre y diciembre 2021 y enero y febrero 2022) en las que se trató lo concerniente a la ejecución presupuestal, por lo cual se considera se tiene un avance del 100% de la acción. 
Por otra parte, frente a los avances reportados por la Oficina de Planeación para la presente acción, la oficina de Control Interno observó:
Que en 2021 se contó con un repositorio en One Drive que contiene un archivo Excel, a través del cual las áreas  realizaban periódicamente un reporte que justifica los avances frente a la ejecución presupuestal de cada proyecto de inversión.
Se contaba con un archivo que contemplaba los compromisos y obligaciones acumulados que se tienen mes a mes.
Se observó que desde la Oficina de Planeación se ha procedido con la elaboración de informes que detallan el grado de ejecución presupuestal de la Entidad, y que en algunos casos se elaboró de formal semanal el informe,
Por lo Anterior se observó que la entidad ha cumplido la acción de mejora propuesta.
</t>
    </r>
    <r>
      <rPr>
        <b/>
        <sz val="8"/>
        <rFont val="Calibri"/>
        <family val="2"/>
        <scheme val="minor"/>
      </rPr>
      <t xml:space="preserve">
Acción 2
</t>
    </r>
    <r>
      <rPr>
        <sz val="8"/>
        <rFont val="Calibri"/>
        <family val="2"/>
        <scheme val="minor"/>
      </rPr>
      <t>La oficina de Control Interno observó que a través de Radicados ADR 20202200093772 del 17 de noviembre de 2020 y 20202200093772 del 15 de diciembre de 2020, la ADR solicitó al Ministerio de Hacienda y Crédito Público la suspensión de recursos de la ADR, justificados en las afectaciones en los procesos de contratación y ejecución de los proyectos de inversión a su cargo, derivado de la declaratoria de emergencia sanitaria y económica en el marco de la pandemia del COVID-19.
Se evidenció de igual forma soporte de seguimiento a la ejecución presupuestal de manera mensual a través de circulares comunicadas a todas las dependencias de la Entidad, para febrero, marzo y abril de 2021.
Además de evidenciar el cumplimiento de las acciones dispuestas, tendientes a mitigar lo observado por la CGR, se obtuvo evidencia los análisis de las perdidas de apropiación que ha tenido la ADR desde 2018 a 2021, evidenciando que se ha logrado pasar del 19% al 5% en perdida de apropiación. Si bien esto no supone la corrección total de la situación, por cuanto existen diferentes variables que afectan la ejecución al 100% de los recursos apropiados,  si demuestra que los controles han conllevado a mejoras en es aspecto, por lo cual se considera el cierre del hallazgo.</t>
    </r>
  </si>
  <si>
    <t>Gestionar ante el Ministerio de Hacienda y Crédito Público la reducción de recursos en la apropiación vigente en aquellas situaciones que se considere que no resulte posible ejecutar los recursos asignados con respecto a determinado rubro presupuestal.</t>
  </si>
  <si>
    <t>En aquellos casos en los que luego del seguimiento realizado a la ejecución de los recursos se denota algún rezago o inconveniente de carácter legal o técnico que imposibiliten la ejecución de recursos con cargo a determinado rubro presupuestal, se solicitará al MHCP la reducción de la apropiación vigente con la finalidad de evitar la perdida de apropiación de recursos</t>
  </si>
  <si>
    <r>
      <t xml:space="preserve">Desde la Secretaría General, aunado a las actividades ejecutadas y mencionadas en la acción anterior, se gestionó ante el Ministerio de Hacienda y Crédito Público la reducción de recursos en la apropiación vigente en aquellas situaciones con respecto a las cuales se consideró que no resultaba posible ejecutar los recursos asignados con respecto a determinado rubro presupuestal, es así como a través de los radicados de la ADR 20202200083372  y 20202200093772 se solicitó la reducción de recursos a cargo del presupuesto de la vigencia 2020, toda vez, que no resultaba posible la ejecución de estos en lo que restaba de dicha anualidad, lo cual quedo en firme y refrendado a través del Decreto No. 1807 del 31 de diciembre de 2020, </t>
    </r>
    <r>
      <rPr>
        <i/>
        <sz val="8"/>
        <rFont val="Calibri"/>
        <family val="2"/>
        <scheme val="minor"/>
      </rPr>
      <t>“Por el cual se reducen unas apropiaciones en el Presupuesto General de la Nación para la vigencia fiscal de 2020 y se dictan otras disposiciones”</t>
    </r>
    <r>
      <rPr>
        <sz val="8"/>
        <rFont val="Calibri"/>
        <family val="2"/>
        <scheme val="minor"/>
      </rPr>
      <t xml:space="preserve">.
</t>
    </r>
    <r>
      <rPr>
        <b/>
        <sz val="8"/>
        <rFont val="Calibri"/>
        <family val="2"/>
        <scheme val="minor"/>
      </rPr>
      <t xml:space="preserve">Seguimiento Junio 2021
</t>
    </r>
    <r>
      <rPr>
        <sz val="8"/>
        <rFont val="Calibri"/>
        <family val="2"/>
        <scheme val="minor"/>
      </rPr>
      <t xml:space="preserve">
Durante la vigencia 2021, la Entidad viene realizando informes de seguimiento a la ejecución presupuestal de forma mensual dirigida a la presidenta de la Entidad y su equipo directivo, se han enviado la circular 020 (febrero de 2021), circular 025 (marzo de 2021), Circular 030 (ejecución presupuestal abril 2021).</t>
    </r>
  </si>
  <si>
    <t>En la ejecución de los convenios, se han formulado y cofinanciado 189 proyectos integrales de desarrollo agropecuario, de los cuales, a febrero de 2019 solo se ha finalizado o cerrado uno de ellos</t>
  </si>
  <si>
    <t>Riesgo en la ejecución de la política de desarrollo agropecuario y rural por parte de la ADR</t>
  </si>
  <si>
    <t>Incrementar el nivel de ejecución de los convenios celebrados para la cofinanciación de los PIDAR</t>
  </si>
  <si>
    <t>Requerir a los cooperantes ajustes en sus tiempos de ejecución de los proyectos</t>
  </si>
  <si>
    <r>
      <t xml:space="preserve">Se radicó oficio No. 20193000034232 del 26 de junio de 2019 a la UNODC, con el fin de  </t>
    </r>
    <r>
      <rPr>
        <i/>
        <sz val="8"/>
        <rFont val="Calibri"/>
        <family val="2"/>
        <scheme val="minor"/>
      </rPr>
      <t>"(...) gestionar, apoyar y optimizar de manera significativa las actividades ejecución e implementación eficaz, eficiente y con celeridad, de los Proyectos Integrales de Desarrollo Agropecuario y Rural con Enfoque Territorial, a la fecha cofinanciados por la Agencia, en beneficio de los productores rurales del País (...)"</t>
    </r>
    <r>
      <rPr>
        <sz val="8"/>
        <rFont val="Calibri"/>
        <family val="2"/>
        <scheme val="minor"/>
      </rPr>
      <t xml:space="preserve">. Por otra parte, en la circular  interna de la Agencia No. 70 del 26 de junio de 2019 se reiteró a las Unidades Técnicas territoriales </t>
    </r>
    <r>
      <rPr>
        <i/>
        <sz val="8"/>
        <rFont val="Calibri"/>
        <family val="2"/>
        <scheme val="minor"/>
      </rPr>
      <t>"(...) Finalmente, por medio de la presente Circular se reitera a las Unidades Técnicas Territoriales observar y aplicar los principios de eficacia y celeridad, en aras de gestionar, apoyar y optimizar de manera significativa las actividades de acompañamiento y seguimiento en la ejecución de los Proyectos Integrales de Desarrollo Agropecuario y Rural con Enfoque Territorial a la fecha cofinanciados por la Agencia, en beneficio de los productores rurales (...)"</t>
    </r>
    <r>
      <rPr>
        <sz val="8"/>
        <rFont val="Calibri"/>
        <family val="2"/>
        <scheme val="minor"/>
      </rPr>
      <t>.
Se emitió oficio radicado ADR N° 20193200054682 del 16 de septiembre de 2019, dirigido a la FAO informando y alertando sobre las situaciones que están afectando el avance efectivo de los recursos en el marco de los convenios 517 y 749 de 2017.
 Dado a la emergencia sanitaria del Covid 19 y con el propósito de poder realizar cierre de los PIDAR, desde la Vicepresidencia de Integración Productiva se remito a las UTT el memorando con radicado 20203200019423 del 9 de julio de 2020 en el cual se definieron lineamiento para cierre de los proyectos.
Se allegó matriz en Excel con la relación de los PIDAR cofinanciados de 2017 a 2020  con corte a 25 de noviembre de 2020 (246 PIDAR), en el cual se contempla el estado de los 189 cofinanciados en las vigencia 2017-2018 por la ADR.
- 2 PIDAR con resolución revocada
- 150 PIDAR tienen cierre administrativo y financiero
- 16 PIDAR tiene un avance de ejecución entre el 95% al 99%
- 16 PIDAR tiene un avance de ejecución entre el 55,1% al 94,9%
- 4 PIDAR tiene un avance de ejecución entre el 10,1% al 55%
- 1 PIDAR tiene un avance &lt;10% (Para este PIDAR la ADR está adelantando el trámite de revocatorio de la resolución)</t>
    </r>
  </si>
  <si>
    <t>Rendimientos financieros generados en el marco de los convenios de cooperación internacional</t>
  </si>
  <si>
    <t>Laxitud de la ADR, en cuanto a la estructuración de los convenios de cooperación internacional y el seguimiento a los recursos que administra la UNODC, que trae como consecuencia, que el Tesoro Nacional, no reciba los recursos generados por los rendimientos financieros</t>
  </si>
  <si>
    <t>Reiterar a los cooperantes la información de los rendimientos financieros</t>
  </si>
  <si>
    <t>La ADR solicitará a los cooperantes la efectiva y oportuna devolución de los rendimientos financieros</t>
  </si>
  <si>
    <t>La Vicepresidencia de Integración Productiva informó que como avances frente a la presente acción se tienen los siguientes:
1. Oficio con radicado 201930000098552 del 20 de diciembre de 2019 con el cual el supervisor solicita a la UNODC información de seguimiento a la ejecución financiero de los recursos.
2. Correos remitidos por la UNODC con los cuales se remite información de los rendimientos financieros.
3. Con el propósito de tener claridad por parte de la ADR con relación a reinversión de los recursos de rendimientos financieros de recursos derivados de ejecución de Convenios de Cooperación Internacional, se remito oficio a MinHacienda con el radicado 20203000067032 del 28 de septiembre de 2020.
4. El Vicepresidente de Integración Productiva como supervisor de los Convenios de UNODC, remitió el 28 de diciembre de 2020 con radicado 20203000099822 oficio con el cual se solicita a la UNODC informe de los Intereses Generados de recursos derivados de ejecución de Convenios de Cooperación Internacional</t>
  </si>
  <si>
    <r>
      <t xml:space="preserve">Respecto a los avances reportados se observó lo siguiente:
</t>
    </r>
    <r>
      <rPr>
        <b/>
        <sz val="8"/>
        <rFont val="Calibri"/>
        <family val="2"/>
        <scheme val="minor"/>
      </rPr>
      <t>ACCIÓN 1</t>
    </r>
    <r>
      <rPr>
        <sz val="8"/>
        <rFont val="Calibri"/>
        <family val="2"/>
        <scheme val="minor"/>
      </rPr>
      <t xml:space="preserve">
• El radicado 20193000098552 del 20-dic-2019, su bien evidencia que se solicitó información financiera a la UNODC, el mismo no relaciona que se haya requerido información respecto a los rendimiento financieros generados y su devolución.
• Si bien se observó que existen correos electrónicos en los cuales la UNODC informa sobre los rendimientos financieros generados con ocasión a los recursos de los convenios suscritos, no obstante, es necesario contar con la trazabilidad completa de los correos a fin de verificar el tipo de requerimiento realizado por la ADR, buscando evidenciar si el mismo contempla la devolución de este dinero.
• Se obtuvo copia del radicado ADR 20203000099822 del 28 de diciembre de 2020, de asunto "Intereses Generados de recursos derivados de ejecución de Convenios de Cooperación Internacional", a través del cual se solicitó a la UNODC la relación de los intereses generados en el marco de los convenios suscritos entre la ADR y la UNODC.
</t>
    </r>
    <r>
      <rPr>
        <b/>
        <sz val="8"/>
        <rFont val="Calibri"/>
        <family val="2"/>
        <scheme val="minor"/>
      </rPr>
      <t xml:space="preserve">
ACCIÓN 2</t>
    </r>
    <r>
      <rPr>
        <sz val="8"/>
        <rFont val="Calibri"/>
        <family val="2"/>
        <scheme val="minor"/>
      </rPr>
      <t xml:space="preserve">
La Oficina de Control Interno evidenció que a través de oficio radicado 20206100170221., la Vicepresidencia de Integración Productiva comunico a la UNODC el concepto de rendimientos financieros frente a los convenios suscritos entre la ADR y la UNODC, concluyendo así que los rendimientos financieros que se generen con los recursos provenientes de la Nación, entre los cuales se encuentran los recursos de cofinanciación trasladados a los convenios de cooperación, pertenecen a la nación; en tal sentido deben ser trasladados a la Dirección de Crédito Público y Tesoro Nacional. 
</t>
    </r>
    <r>
      <rPr>
        <b/>
        <sz val="8"/>
        <rFont val="Calibri"/>
        <family val="2"/>
        <scheme val="minor"/>
      </rPr>
      <t>ACCIÓN 3</t>
    </r>
    <r>
      <rPr>
        <sz val="8"/>
        <rFont val="Calibri"/>
        <family val="2"/>
        <scheme val="minor"/>
      </rPr>
      <t xml:space="preserve">
La Oficina de Control Interno realizó un análisis de los soportes aportados como avance de la presente acción, evidenciando:
•Actas de comité Directivo N° 9 y 10 del Convenio 518 de 2017 del 19 de mayo y 31 de agosto de 2021, respectivamente.
•Actas de Comité Directivo N° 12 y 13 del Convenio 684 de 2017 del 19 de mayo y 31 de agosto de 2021, respectivamente.
•Acta Comité Directivo N° 9 del Convenio 785 de 2017 del 20 de septiembre de 2021
•Acta Comité Directivo N° 9 del Convenio 289 de 2018 del 20 de septiembre de 2021 
• Presentación y Acta de Comité Directivo N° 21 del Convenio 197 de 2016 de mayo de 2021.
En dichas actas, incluso en la presentación aportada para el convenio 197 de 2016, se observó que se presentó los rendimientos generados para los convenios mencionados, con corte a 31 de diciembre de 2020.
Evidenciando en primera instancia que se cumplió con las eficacia de las acciones propuestos, es relevante indicar que, en el marco de los resultados obtenidos producto de la acción N° 2, se definió por parte del Ministerio de Hacienda en el concepto emitido, que la Ley 1150 de 2007 en su artículo 20 permite que ciertos contratos o convenios financiados con organismos de cooperación internacional puedan someterse a los reglamentos de dichas entidades. En este sentido, se observó que el convenio 197 de 2016 expone en su artículo 1, numeral 6, señala:</t>
    </r>
    <r>
      <rPr>
        <i/>
        <sz val="8"/>
        <rFont val="Calibri"/>
        <family val="2"/>
        <scheme val="minor"/>
      </rPr>
      <t xml:space="preserve"> "Los intereses generados, si se llegaren a presentar, por los fondos antes mencionados serán calculados de conformidad con las reglas y regulaciones financieras de UNODC y serán reintegrados por UNODC a la Dirección del Tesoro Nacional del gobierno colombiano al vencimiento del Convenio de Cooperación"</t>
    </r>
    <r>
      <rPr>
        <sz val="8"/>
        <rFont val="Calibri"/>
        <family val="2"/>
        <scheme val="minor"/>
      </rPr>
      <t xml:space="preserve">. Por tal motivo, el seguimiento realizado en los Comités Directivos dan cuenta del control de estos intereses generados, para que una vez se cumpla con el clausulado del convenio los intereses sean reintegrados al tesoro nacional, situación que permite concluir que la ADR no ha incurrido en ningún incumplimiento, y por ende, la situación de hecho que originó el hallazgo no es procedente, por lo cual se considera pertinente el cierre del hallazgo.
</t>
    </r>
  </si>
  <si>
    <t>Dar cumplimiento a las acciones que el MinHacienda establezca en atención al oficio 20203000067032 del 28 de septiembre de 2020</t>
  </si>
  <si>
    <t>Informar a los UNODC las acciones a adelantar conforme a lo establecido por el MinHacienda con relación a los rendimiento financieros</t>
  </si>
  <si>
    <t>Oficio a la UNODC</t>
  </si>
  <si>
    <t>Con el propósito de tener claridad por parte de la ADR con relación a reinversión de los recursos de rendimientos financieros de recursos derivados de ejecución de Convenios de Cooperación Internacional, se remito oficio a MinHacienda con el radicado 20203000067032 del 28 de septiembre de 2020.
El 10 de diciembre de 2020 se recibió del Ministerio de Hacienda con radicado ADR 20206100170221. A partir de esta respuesta, se adelantaron mesas de trabajo entre la Vicepresidencia de Proyecto, Vicepresidencia Contractual y Vicepresidencia de Integración Productiva los días 26/05/2021 y 4/06/2021 cuyo asunto es: "Analizar los rendimientos financieros derivados de los recursos de cofinanciación de PIDAR a través del modelo de ejecución directa y convenios de cooperación- Pagos a cuentas de ahorros de organizaciones beneficiaria".
Adicionalmente se expidió Circular ADR No. 031 a funcionarios y contratistas frente a la disposición de los rendimientos financieros en los PIDAR en modalidad de ejecución directa.
El 26/05/2021 se realizó reunión con los Vicepresidentes de Integración Productiva, Proyectos y Contractual, Secretaria General y Oficina Jurídica, para analizar la naturaleza de los rendimiento financieros de los recursos de cofinanciación de PIDAR a través del modelo de ejecución directa y convenios de cooperación
En diciembre de 2021 se informó que se remitió a UNODC oficio radicado No. 20213200092092 el 9 de diciembre de 2021 con el cual se socializa concepto de rendimiento financieros.</t>
  </si>
  <si>
    <t>Hacer seguimiento al cumplimiento a las acciones que el MinHacienda establezca en atención al oficio 20203000067032 del 28 de septiembre de 2020</t>
  </si>
  <si>
    <t xml:space="preserve">Hacer seguimiento a través de los Comités Directivos de los Convenios de las acciones a adelantar con relación a los rendimiento financieros </t>
  </si>
  <si>
    <t>Actas de Comités Directivos</t>
  </si>
  <si>
    <t>La Vicepresidencia de Integración Productiva informó que se realizaron cuatro (4) Comité Directivos de los Convenios de Cooperación UNODC 518-2017, 684-2017, 785-2017 y 289-2018  en los cuales se realizó seguimiento a los rendimiento financieros con corte al 31 de diciembre de 2020.
Adicionalmente se allegó presentación del Comité Directivo N° 21 del Convenio de Cooperación UNODC 197 de 2016 de mayo 2021. No obstante no se allegó el acta.</t>
  </si>
  <si>
    <t>Revisado el contrato 561 de 2018, se verificó el Memorando 20183100043943 de 07/12/18, en el cual se relacionan los documentos como soporte para trámite de pago correspondiente al periodo del 04/09 hasta el 07/10 de 2018, sin embargo, no se relaciona certificación y planillas de Aportes al Sistema de Seguridad Social Integral en Salud y Pensión, documentos pactados para realizar el pago.</t>
  </si>
  <si>
    <t>Deficiencias en el control que, a cargo del supervisor al momento de avalar el pago, lo que genera incertidumbre respecto del cumplimiento de la obligación contractual</t>
  </si>
  <si>
    <t xml:space="preserve">Consultar a la Vicepresidencia de Gestión Contractual si como punto de control se le informa al  supervisión designado, la responsabilidades que atañen en cuanto al pago de la seguridad social de los contratos que vigila, en caso de no ser así, en el mismo documento solicitar se incluya esta función que le atañe a los supervisores. </t>
  </si>
  <si>
    <t>Documento de solicitud</t>
  </si>
  <si>
    <t>La información presentada por la ADR con respecto a los recursos presupuestales asignados en la vigencia de 2018, al desarrollo de acciones de: transparencia y acceso a la información, participación ciudadana, plan anticorrupción y atención al ciudadano y, rendición de cuentas, es inconsistente, no coherente e incompleta.</t>
  </si>
  <si>
    <t>Falta de comunicación y coordinación entre las dependencias que desarrollan acciones de transparencia y acceso a la información, participación ciudadana, plan anticorrupción y atención al ciudadano y, rendición de cuentas, con respecto al manejo de recursos presupuestales.</t>
  </si>
  <si>
    <t>Actualizar el esquema de suministro de información de cada una de las temáticas de la ADR, donde quede establecido los responsables  de generación, consolidación y entrega de la misma de los diferentes grupos de interés.</t>
  </si>
  <si>
    <t>Hallazgo Administrativo, Con Incidencia Disciplinaria y proceso Administrativo Sancionatorio</t>
  </si>
  <si>
    <r>
      <t xml:space="preserve">La Secretaría General emitió la Circular 015 del 11 de febrero de 2020, de asunto </t>
    </r>
    <r>
      <rPr>
        <i/>
        <sz val="8"/>
        <rFont val="Calibri"/>
        <family val="2"/>
        <scheme val="minor"/>
      </rPr>
      <t>"Recomendaciones para las respuestas a Organismos de Control, Ministerio Público y Miembros del Consejo Directivo".</t>
    </r>
    <r>
      <rPr>
        <sz val="8"/>
        <rFont val="Calibri"/>
        <family val="2"/>
        <scheme val="minor"/>
      </rPr>
      <t xml:space="preserve">
Adicionalmente, se emitió la Circular 065 del 15 de julio de 2020 "Esquema de Suministro de Información ADR", cuyo objetivo es recordar las categorías y/o temáticas de la información que se gestiona al interior de cada de una de las dependencias.
Así mismo, el 10 de junio de 2021, la Oficina de Comunicaciones y la Oficina de Tecnologías de la información emitieron la circular 041 de 2021 la cual tiene como asunto "Solicitud de la información para la actualización del contenido de la página web, en cumplimiento de la resolución 1519 del 2020 "por el cual se definen los estándares y directrices para publicar la información señalada en la ley 1712 de 2014"; en esta circular se entregan directrices para el suministro de información de la Entidad.
Con el fin de garantizar el derecho de acceso a la información pública y promover una cultura de transparencia, así como la necesidad tener a disposición de los ciudadanos la información mínima a la que hace referencia la citada Ley, la Oficina de Comunicaciones realiza un seguimiento a la información publicada en la página Web, a través del formato "ESQUEMA DE PUBLICACIÓN DE INFORMACIÓN AGENCIA DE DESARROLLO RURAL".</t>
    </r>
  </si>
  <si>
    <t>Actualizar la Estrategia de Participación Ciudadana involucrando a todas las dependencias de la ADR, incluyendo los rubros presupuestales y asignación de presupuesto para su ejecución.</t>
  </si>
  <si>
    <t>Revisar y analizar la estrategia de participación ciudadana conjuntamente con las diversas dependencias de la ADR para su actualización.</t>
  </si>
  <si>
    <t xml:space="preserve">Estrategia de participación ciudadana actualizada </t>
  </si>
  <si>
    <r>
      <t xml:space="preserve">La Secretaría General - Dirección Administrativa y Financiera (Atención al ciudadano) allegó documento "Estrategia de Servicio al Ciudadano - Abril 2020" actualizada en su versión 3, la cual fue inicialmente puesta a consideración del cuerpo directivo de la Entidad, con el objetivo de que se emitieran observaciones al respecto, así como posteriormente fue  socializada con los servidores y colaboradores de la Entidad mediante cápsula informativa del 21 de mayo de 2020. 
Por otra parte, se observó que el 10 de julio de 2020 se aprobó la versión 3 del procedimiento PR-DER-005 "Elaboración y Seguimiento del Plan Anticorrupción y Atención al Ciudadano", el cual, en la actividad número 5 "Determinar el Presupuesto para la actividad rendición de cuenta del PAAC", del numeral 6 "Desarrollo", establece: </t>
    </r>
    <r>
      <rPr>
        <i/>
        <sz val="8"/>
        <rFont val="Calibri"/>
        <family val="2"/>
        <scheme val="minor"/>
      </rPr>
      <t>"En mesas de trabajo con los representantes de las Vicepresidencias y las Oficinas de Comunicaciones y de Planeación, se determina el presupuesto para la actividad de rendición de cuentas, ya que los valores inherentes a otras acciones del plan anticorrupción no son cuantificables"</t>
    </r>
    <r>
      <rPr>
        <sz val="8"/>
        <rFont val="Calibri"/>
        <family val="2"/>
        <scheme val="minor"/>
      </rPr>
      <t>.</t>
    </r>
  </si>
  <si>
    <t>La CGR evidenció inconsistencias en las categorías de información exigidas por la Ley 1712 de 2014 tales como: ausencia de información, enlaces con destinos incorrectos, información publicada de forma incorrecta o incompleta, información no implementada, entre otras.</t>
  </si>
  <si>
    <t>Ausencia de seguimiento y coordinación de las áreas que gestionan la temática de la información requerida por la Ley 1712 de 2014.</t>
  </si>
  <si>
    <t>Actualizar el esquema de entrega de información donde se establezca para cada una de las temáticas de la ADR los responsables de  generación, consolidación y suministro de la misma.</t>
  </si>
  <si>
    <t xml:space="preserve">Revisar y actualizar el esquema de entrega de información, estableciendo  los responsables de su generación, consolidación y suministro de la misma en cada una de las temáticas de la ADR. </t>
  </si>
  <si>
    <r>
      <t xml:space="preserve">La Secretaría General emitió la Circular 015 del 11 de febrero de 2020, de asunto </t>
    </r>
    <r>
      <rPr>
        <i/>
        <sz val="8"/>
        <rFont val="Calibri"/>
        <family val="2"/>
        <scheme val="minor"/>
      </rPr>
      <t>"Recomendaciones para las respuestas a Organismos de Control, Ministerio Público y Miembros del Consejo Directivo".</t>
    </r>
    <r>
      <rPr>
        <sz val="8"/>
        <rFont val="Calibri"/>
        <family val="2"/>
        <scheme val="minor"/>
      </rPr>
      <t xml:space="preserve">
Adicionalmente, se emitió la Circular 065 del 15 de julio de 2020 "Esquema de Suministro de Información ADR", cuyo objetivo es recordar las categorías y/o temáticas de la información que se gestiona al interior de cada de una de las dependencias.
Así mismo, el 10 de junio de 2021, la Oficina de Comunicaciones y la Oficina de Tecnologías de la información emitieron la circular 041 de 2021 la cual tiene como asunto "Solicitud de la información para la actualización del contenido de la página web, en cumplimiento de la resolución 1519 del 2020 "por el cual se definen los estándares y directrices para publicar la información señalada en la ley 1712 de 2014"; en esta circular se entregan directrices para el suministro de información de la Entidad
Adicionalmente, con el fin de garantizar el derecho de acceso a la información pública y promover una cultura de transparencia, así como la necesidad tener a disposición de los ciudadanos la información mínima a la que hace referencia la citada Ley, la Oficina de Comunicaciones realiza un seguimiento a la información publicada en la página Web, a través del formato "ESQUEMA DE PUBLICACIÓN DE INFORMACIÓN AGENCIA DE DESARROLLO RURAL".</t>
    </r>
  </si>
  <si>
    <t>Verificar y actualizar la información de la página web de la ADR relacionada con Transparencia y Acceso a la Información Pública (Ley 1712 de 2014).</t>
  </si>
  <si>
    <t>Verificar que los enlaces en la página WEB de la ADR estén activos y la información publicada de las 96 categorías de información definidas en el “Anexo 1. Estándares para publicación y divulgación de información" esté actualizada.</t>
  </si>
  <si>
    <t>Lista de chequeo</t>
  </si>
  <si>
    <r>
      <t xml:space="preserve">La Oficina de Control Interno obtuvo evidencia de archivo </t>
    </r>
    <r>
      <rPr>
        <i/>
        <sz val="8"/>
        <rFont val="Calibri"/>
        <family val="2"/>
        <scheme val="minor"/>
      </rPr>
      <t xml:space="preserve">"Verificación de la aplicación del  Anexo 1. Estándares para publicación y divulgación de información", </t>
    </r>
    <r>
      <rPr>
        <sz val="8"/>
        <rFont val="Calibri"/>
        <family val="2"/>
        <scheme val="minor"/>
      </rPr>
      <t>en el cual se relacionan las 96 categorías de información que deben estar dispuestas en la página Web de la ADR  en cumplimiento de la Ley 1712 de 2014  Transparencia y Acceso a la Información Pública, describiendo para cada una de las temáticas como se ha dado su cumplimiento y aportando el link que redirecciona al sitio donde se puede evidenciar su publicación.
Adicionalmente, se allegó formato denominado "Esquema de Publicación Información Agencia de desarrollo Rural", con el cual se realiza seguimiento a la información publicada en la página web de la ADR.</t>
    </r>
  </si>
  <si>
    <t>Lo pagado en desarrollo del CTO 0939-14, por ÍTEMS NUEVOS DE GESTIÓN AMBIENTAL que ascienden a $593.761.264,70, se constituye en un presunto detrimento por ese valor, dado que esos permisos habían sido tramitados y otorgados para el Distrito de Riego Tesalia -Paicol en ejecución del CTO 0695-09, la CAR había prorrogado la vigencia de estos hasta por el término de duración del proyecto.</t>
  </si>
  <si>
    <t>La causa del hallazgo se encuentra en no tener los permisos ambientales expedidos a nombre de la entidad contratante</t>
  </si>
  <si>
    <t>Debilidad en la estructuración de los procesos contractuales</t>
  </si>
  <si>
    <t xml:space="preserve">Implementación de requisitos y lineamientos técnicos concretos en materia ambiental, en los Estudios Previos elaborados por la Dirección de Adecuación de Tierras, para la Contratación de las AOM de los proyectos Río Ranchería y Triangulo del Tolima, tanto en el anexo técnico como en los requisitos de experiencia habilitante de los proponentes.
</t>
  </si>
  <si>
    <t>Memorando de envió de Estudios Previos Licitación AOM proyectos Río Ranchería y Triangulo del Tolima</t>
  </si>
  <si>
    <t>La Vicepresidencia de Integración Productiva, mediante dos memorandos  (20213300007413 del 19 de febrero y 20213300008973 del 3 de marzo de 2021) remitió a la Vicepresidencia de Gestión Contractual,  los documentos previos para el proceso de licitación pública que permita contratar la Administración, Operación y Mantenimiento de los Proyectos Ranchería y Triángulo del Tolima.
Adicionalmente, se anexó documento detallando como con las acciones ejecutadas se buscar efectividad frente al hallazgo.</t>
  </si>
  <si>
    <t>La Oficina de Control Interno observó que desde la Vicepresidencia de Integración Productiva se radicó en dos ocasiones ante la Vicepresidencia de Gestión Contractual los documentos previos el trámite del proceso de licitación pública para la contratación del AOM de los Proyectos de Adecuación de Tierras Ranchería y Triángulo Tolima.
Frente a lo anterior, se precisa que la acción, al ser de carácter preventivo, busca que en los proyectos estratégicos de adecuación de tierras del Triángulo del Tolima y Río Ranchería, se evitara a futuro la presentación de un hallazgo similar. Por lo cual, a través de la ejecución de las actividades de AOM contratadas, la ADR busca cumplir con las obligaciones y disposiciones contenidas en los instrumentos de control ambiental, mediante la implementación de las medidas de manejo ambiental establecidas en los planes de manejo aprobados en las licencias ambientales, otorgadas para los proyectos estratégicos Río Ranchería y Triángulo del Tolima; los cuales, al estar asociados a futuros Distritos de Adecuación de Tierras de gran escala (superior a las 5.000 ha)
Además, a través de la AOM y el grupo ambiental de la DAT, la ADR realiza la verificación de las vigencias de los actos administrativos, genera los insumos técnico – legales para atender los requerimientos de las Autoridades competentes y efectúa actividades de campo y acompañamiento a las Autoridades Ambientales, que permiten identificar si, por la ejecución del proyecto en su fase actual, existen impactos ambientales no previstos por la utilización de los recursos naturales, que impliquen la modificación de las licencias ambientales y/o la incorporación de permisos ambientales que no estén implícitos en los instrumentos de control aprobados.</t>
  </si>
  <si>
    <t>Demoras en la entrega de los equipos adquiridos para la ejecución de los PIDAR</t>
  </si>
  <si>
    <t>Falta de control y seguimiento de la ADR al no ejercer vigilancia de los recursos y obligaciones transferidos a la FAO ocasionando que los usuarios del proyecto puedan recibir maquinaria u otros elementos que no sean de calidad y por debajo del valor pagado al no conocer las facturas de compra las cuales no han sido suministradas por la FAO a la ADR.</t>
  </si>
  <si>
    <t>Reglamentar de manera específica los procedimientos de acompañamiento en la entrega y puesta en marcha de los equipos, instrumentos y servicios adquiridos para la ejecución del proyecto</t>
  </si>
  <si>
    <t>El 23 de diciembre de 2019, se aprobó la versión 8 del procedimiento "EJECUCIÓN DE LOS PROYECTOS INTEGRALES DE DESARROLLO AGROPECUARIO Y RURAL CON ENFOQUE TERRITORIAL EN EL MARCO DE CONVENIOS DE COOPERACIÓN" (PR-IMP-001), en el cual, en el numero 5.5. ENTREGA DE BIENES, INSUMOS Y/O SERVICIOS del procedimiento PR-IMP-001 -EJECUCIÓN DE LOS PROYECTOS INTEGRALES DE DESARROLLO AGROPECUARIO Y RURAL CON ENFOQUE TERRITORIAL EN EL MARCO DE CONVENIOS DE COOPERACIÓN, se detallan las acciones de se deben tener presentes y se deben verificar al momento de la entrega de bienes, insumos y/o servicios. Estas acciones deben ser realizadas y verificadas por el UTT.
Adicionalmente, mediante Acuerdo 010 del 19 de diciembre de 2020 se aprobó el Reglamento para la Estructuración, Aprobación y Ejecución de Los Proyectos Integrales de Desarrollo Agropecuario y Rural con Enfoque Territorial, y el mismo entró en vigencia a partir del 01 de enero de 2020.
 Producto de lo anterior se adoptó el procedimiento PR-IMP-002 "EJECUCIÓN DE LOS PROYECTOS INTEGRALES DE DESARROLLO AGROPECUARIO Y RURAL CON ENFOQUE TERRITORIAL A TRAVÉS DE MODALIDAD DIRECTA", en el numeral 5.4.2. GARANTÍA DE CALIDAD DE LOS BIENES, INSUMOS Y/O SERVICIOS, se detallan las acciones de se deben tener presenten y se deben verificar al momento de la entrega de bienes, insumos y/o servicios y en el  numeral 5.4.2.8. DEL PROCESO DE ENTREGA DE BIENES, INSUMOS Y/O SERVICIOS del procedimiento PR-IMP-002 -EJECUCIÓN DE LOS PROYECTOS INTEGRALES DE DESARROLLO AGROPECUARIO Y RURAL CON ENFOQUE TERRITORIAL A TRAVÉS DE MODALIDAD DIRECTA, se establecen los lineamiento para al momento que se realiza la entrega de bienes, insumos y/o servicios. Es importante precisar que estas acciones deben ser realizadas y verificadas por el supervisor del PIDAR.</t>
  </si>
  <si>
    <t>1. La Oficina de Control Interno obtuvo como evidencia de las gestiones adelantadas listados de asistencia de ocho (8) reuniones realizadas por la Vicepresidencia de Integración Productiva con participación de distintos actores que intervienen en el proceso de ejecución de PIDAR, con el objetivo de tratar lo concerniente a la actualización y/o modificación del procedimiento de implementación de PIDAR, producto de lo cual se llevó a cabo la actualización del procedimiento PR-IMP-001, el cual fue aprobado en el sistema integrado de Gestión (Isolución) el 23 de diciembre de 2019.
Adicionalmente, se observó que mediante Acuerdo 10 de 2019 se realizó  la adopción del nuevo reglamento para la Estructuración, Aprobación y Ejecución de Proyectos Integrales, el cual entro en vigencia el 1 de enero de 2020, y adopción del procedimiento PR-IMP-002  "EJECUCIÓN DE LOS PROYECTOS INTEGRALES DE DESARROLLO AGROPECUARIO Y RURAL CON ENFOQUE TERRITORIAL A TRAVÉS DE MODALIDAD DIRECTA".
2. La Oficina de Control Interno evidenció el  Sistema Integrado de Gestión (Isolucion) que el 25 de junio de 2021 se aprobó la versión 4 del Formato F-IMP-008, lo cual da cumplimiento a la acción propuesta.
3. La Oficina de Control Interno evidenció los soportes de la realización de capacitaciones a las 13 Unidades Técnicas Territoriales, en los siguientes temas:
a. Capacitación de fortalecimiento al formato de acta de entrega y recibo a satisfacción de bienes, insumos y servicios. 
b. Capacitación de fortalecimiento al cargue de documentación en la herramienta SharePoint  y aspectos que se deben tener en cuenta establecidos en el instructivo y circulares de apoyo. 
c. Puntos de Control Ejecución PIDAR convenios 
d. Revisión documental de los expedientes de los proyectos Unidad técnica territorial
Dichas capacitaciones se sustentan en Actas de reunión que cuenta con el detalle de los temas tratados, capturas de pantalla de la reunión realizada a través de Teams, la presentación expuesta y listados de asistencia.
Así como también se realizó capacitación dirigida a toda la Entidad en cuanto a la Ejecución de PIDAR bajo la modalidad de Convenios de Cooperación.
Dado lo anterior, se considera que se dio cumplimiento a las acciones propuestas.
La Oficina de Control Interno ha evidenciado que la ADR ha buscado mejorar sus procedimientos a fin de garantizar evitar recaer en este tipo de situaciones, como las descritas en el presente hallazgo, tanto así que se adoptó un nuevo procedimiento en busca de ejecutar de manera directa los PIDAR, donde se busca ejecutar los proyectos en los tiempos establecidos y realizar los procesos de compras de bienes, insumos y/o servicios de manera directa buscando transparencia en dicho proceso.
En la vigencia 2021 la Oficina de control Interno realizó auditoría al proceso de Implementación de PIDAR, evidenciando que no se reiteró lo observado por la CGR.</t>
  </si>
  <si>
    <r>
      <rPr>
        <b/>
        <sz val="8"/>
        <rFont val="Calibri"/>
        <family val="2"/>
        <scheme val="minor"/>
      </rPr>
      <t xml:space="preserve">Cuentas por cobrar por recuperación de la inversión en adecuación de tierras. </t>
    </r>
    <r>
      <rPr>
        <sz val="8"/>
        <rFont val="Calibri"/>
        <family val="2"/>
        <scheme val="minor"/>
      </rPr>
      <t>En el reporte del Grupo de Cartera se presentan recuperaciones por la vigencia 2019 que ascienden a $260.048.389, mientras que las notas a los estados financieros indican que la recuperación, a 30 noviembre de 2019 ascendió a $230.172.944. El análisis realizado por la CGR estableció faltaron registros contables</t>
    </r>
  </si>
  <si>
    <t>Deficiencias en la ejecución del procedimiento PR-ADT-006 relacionadas con la conciliación o cruce de información del Informe Mensual de Recaudo de Cartera elaborado por el Grupo de Cartera, de conformidad con la información reportada por las UTTs, comparado  con el extracto bancario recibido por parte de la Secretaria General</t>
  </si>
  <si>
    <t>Realizar el procedimiento de conciliación del  Informe Mensual de Recaudo de Cartera elaborado por el Grupo de Cartera, comparado  con el extracto bancario recibido por parte de la Secretaria General , con la finalidad de imputar los pagos realizados</t>
  </si>
  <si>
    <t>Realizar cruce de información o conciliación mensual el día 20 de cada mes con corte al día 30 del mes inmediatamente anterior - Aplica para las 3 carteras.</t>
  </si>
  <si>
    <t>Cuentas por cobrar por ventas de distritos de adecuación de tierras. El reporte de cartera por concepto de transferencias presenta los valores adeudados por las asociaciones de usuarios de distritos de adecuación de tierras por la venta que se realizó de los distritos que eran propiedad del Estado. Inadecuado control de las operaciones que se registran en el área de contabilidad</t>
  </si>
  <si>
    <t>Deficiencias en la ejecución del procedimiento PR-ADT-006 relacionadas con la conciliación o cruce de información del Informe Mensual de Recaudo de Cartera elaborado por el Grupo de Cartera, de conformidad con la información reportada por las UTTs, comparado con el extracto bancario recibido por parte de la Secretaria General para su posterior registro en la contabilidad de la ADR</t>
  </si>
  <si>
    <t>Realizar el procedimiento de conciliación o cruce de información del  Informe Mensual de Recaudo de Cartera elaborado por el Grupo de Cartera  comparado  con el extracto bancario recibido por parte de la Secretaria General -tesorería- con la finalidad de imputar los pagos realizado</t>
  </si>
  <si>
    <t>Revelación en la subcuenta otras cuentas por cobrar. En la subcuenta 138490 Otras cuentas por cobrar, se registraron deudores del servicio público de adecuación de tierras de los distritos administrados por la ADR correspondientes a vigencias anteriores, lo cual no corresponde con la descripción del Manual de políticas contables de la ADR, ni corresponde a la naturaleza de la cuenta</t>
  </si>
  <si>
    <t>Depurar la cartera de conformidad con la normatividad vigente en la materia.</t>
  </si>
  <si>
    <t>Presentar ante el Comité de Sostenibilidad del Sistema de Información Financiera la depuración de los saldos.</t>
  </si>
  <si>
    <r>
      <rPr>
        <b/>
        <sz val="8"/>
        <rFont val="Calibri"/>
        <family val="2"/>
        <scheme val="minor"/>
      </rPr>
      <t>Deterioro de las cuentas por cobrar</t>
    </r>
    <r>
      <rPr>
        <sz val="8"/>
        <rFont val="Calibri"/>
        <family val="2"/>
        <scheme val="minor"/>
      </rPr>
      <t xml:space="preserve">                                                       </t>
    </r>
    <r>
      <rPr>
        <b/>
        <sz val="8"/>
        <rFont val="Calibri"/>
        <family val="2"/>
        <scheme val="minor"/>
      </rPr>
      <t xml:space="preserve">
</t>
    </r>
    <r>
      <rPr>
        <sz val="8"/>
        <rFont val="Calibri"/>
        <family val="2"/>
        <scheme val="minor"/>
      </rPr>
      <t>Inconsistencias observadas el Informe de Deterioro de la vigencia 2019, conllevan a la incertidumbre sobre su cálculo, de acuerdo al Manual de Políticas Contables.</t>
    </r>
  </si>
  <si>
    <t>No se da aplicación al Manual de Políticas Contables de la ADR</t>
  </si>
  <si>
    <t>Aplicar el Manual de Políticas Contables de la ADR en cuanto al cálculo del deterioro de la cartera</t>
  </si>
  <si>
    <t>Realizar el cálculo de deterioro de la cartera de conformidad con el Manual de Políticas Contables</t>
  </si>
  <si>
    <t>Informe Semestral de Deterioro de la Cartera</t>
  </si>
  <si>
    <t>La Vicepresidencia de Integración Productiva, en octubre de 2021, informó que "Tanto en el 2019, como en el 2020, se han presentado oportunamente los deterioros correspondientes". Sobre dicha afirmación, allegó como soporte tres (3) memorandos dirigidos a la Secretaría General, con asunto "Reporte cálculo de Deterioro incluyendo facturación e interés", así:
Memorando 20203300022223 del 05-ago-2020 (deterioro a 31-dic-2019)
Memorando 20203300036413 del 25-nov-2020 (deterioro a 30-jun-2020)
Memorando 20203300015213 del 30-abr-2020 (deterioro a 31-dic-2020)</t>
  </si>
  <si>
    <r>
      <rPr>
        <b/>
        <sz val="8"/>
        <rFont val="Calibri"/>
        <family val="2"/>
        <scheme val="minor"/>
      </rPr>
      <t xml:space="preserve">Recaudos por reclasificar La subcuenta 240720 </t>
    </r>
    <r>
      <rPr>
        <sz val="8"/>
        <rFont val="Calibri"/>
        <family val="2"/>
        <scheme val="minor"/>
      </rPr>
      <t>Recaudos por reclasificar, se utiliza como cuenta puente para contabilizar las partidas por recaudos que no se han sido identificados, la cual presenta un saldo por $421.047.955 al cierre de 2019. El uso de esta cuenta y el volumen de su saldo, evidencia que la Agencia no adelanta acciones efectivas para identificar los terceros</t>
    </r>
  </si>
  <si>
    <t>Deficiencias en la ejecución del procedimiento PR-ADT-006 relacionadas con la conciliación o cruce de información del Informe Mensual de Recaudo de Cartera elaborado por las UTT, comparado con el extracto bancario recibido por parte de la Secretaria General - Dirección Administrativa y Financiera, para su posterior registro en la contabilidad de la ADR</t>
  </si>
  <si>
    <t>Realizar el procedimiento de conciliación o cruce de información del Informe Mensual de Recaudo de Cartera elaborado por el Grupo de Cartera comparado con el extracto bancario recibido por parte de la Secretaria General - Dirección Administrativa y Financiera, con la finalidad de imputar los pagos realizados</t>
  </si>
  <si>
    <t>Realizar cruce de información o conciliación mensual el día 20 de cada mes con corte al día 30 del mes inmediatamente anterior.</t>
  </si>
  <si>
    <r>
      <rPr>
        <b/>
        <sz val="8"/>
        <rFont val="Calibri"/>
        <family val="2"/>
        <scheme val="minor"/>
      </rPr>
      <t xml:space="preserve">Ingresos Recibidos por Anticipado </t>
    </r>
    <r>
      <rPr>
        <sz val="8"/>
        <rFont val="Calibri"/>
        <family val="2"/>
        <scheme val="minor"/>
      </rPr>
      <t xml:space="preserve">                                                                  Se evidencian que los saldos a nivel de tercero de la subcuenta otros pasivos de Ingresos recibidos por anticipado presentan diferencias frente al reporte del Grupo de Cartera</t>
    </r>
  </si>
  <si>
    <t xml:space="preserve">Debilidades en la gestión entre las dependencias involucradas en proceso de recaudo de cartera </t>
  </si>
  <si>
    <t>Realizar el procedimiento de conciliación o cruce de información Mensual entre las áreas de cartera y tesorería.</t>
  </si>
  <si>
    <t>Frente a los avances reportados para la presente acción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se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Se observa que estas actividades se mantienen de manera permanente en la Entidad, es así, como en la vigencia 2022 se ha buscado fortalecer a las UTTs a través de capacitaciones para fortalecer las asociaciones de distritos de adecuación de pequeña escala, buscando sean replicadas en las asociaciones existentes en su zona de jurisdicción. Así como se continúa prestando servicio respecto a  los trámites relacionados con personerías jurídicas, certificaciones de existencia y representación legal, reformas de estatutos.
Se resalta también, que la entidad ha emprendido la  estructuración un boceto de “manual tipo” de administración, operación y conservación de distritos de adecuación de tierras de pequeña escala, cuya finalidad es lograr compartir con las asociaciones de administran estos distritos para que sea ajustado según la realidad de cada uno de los distritos de adecuación de tierras, dicho manual se encuentra en proceso de construcción.
Por lo anterior, la Oficina de Control Interno considera que se cumple con la acción de mejora propuesta, respecto a soportar el cumplimiento del plan de acción de la ADR en cuanto a brindar acompañamiento a los Distritos de Adecuación de Tierras en distintos aspectos, aunado al hecho de que las actividades propuestas son de carácter permanente en busca de fortalecer a las asociaciones, es por tal asunto que la Oficina de Control Interno considera viable el cierre del hallazgo, cuya tema será objeto de seguimiento a partir de los hallazgos elevados por la CGR en la auditoría realizada en 2021 a los Distritos de Adecuación de Tierras de Pequeña y mediana escala.</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</si>
  <si>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Adicionalmente se realizó una inspección a los soportes aportados para la segunda acción propuesta para el presente hallazgo, evidenciando que  treinta y seis (36) actas sustentan el cumplimiento de la acción, evidenciando un avance del 100%.
Por lo anterior se considera que la ADR ha adoptado medidas preventivas respecto a la supervisión que se enfocan en evitar recaer en las mismas anomalías observadas por la Contraloría General de la República en el hallazgo.
Por otra parte, la oficina de Control Interno evidenció el acta de liquidación del convenio 034 de 2016, en el que se observó que corrigió lo señalado por la CGR frente a la devolución al Tesoro nacional de los rendimientos financieros dejados de percibir, por ende, y en virtud de que en el informe de auditoría se libró a la ADR de las responsabilidades señaladas en el hallazgo, se considera pertinente determinar el cierre del hallazgo ante las gestiones mencionadas anteriormente que permitieron corregir  la situación expuesta por en ente de control fiscal y que se encontraba.</t>
  </si>
  <si>
    <t xml:space="preserve">La Oficina de Control Interno obtuvo como evidencia seis (6) informes de Seguimiento a la Incorporación de Activos y Mejoras en el Inventario de la ADR, elaborados de julio 2021 a diciembre 2021, los cuales sustentas las acciones ejecutadas mensualmente respecto al ingreso de información al aplicativo de administración de bienes (Apoteosys), cuando ello aplicaba, así como las actividades de conciliación que se efectuaron con el área de contabilidad.
En primera medida se observa que se cumplió con la acción de mejora propuesta. De otra parte, esta Oficina considera que la Entidad corrigió lo evidenciado por la CGR en su informe de auditoría, así como adoptó medidas preventivas, a través de la realización de conciliaciones de manera mensual, que buscan evitar la existencia de diferencias entre la Dirección Administrativa y la Dirección Financiera, en lo que concierne a la Propiedad Planta y Equipo. A lo anterior se suma que anualmente la Oficina de Control Interno lleva a cabo la Evaluación del Sistema de Control Interno Contable, y que en lo concerniente a la vigencia 2021, no se observó que esta situación se hubiese presentado.
Por lo anterior, se considera procedente el cierre del hallazgo.
</t>
  </si>
  <si>
    <r>
      <rPr>
        <b/>
        <sz val="8"/>
        <rFont val="Calibri"/>
        <family val="2"/>
        <scheme val="minor"/>
      </rPr>
      <t>ACCIÓN 1</t>
    </r>
    <r>
      <rPr>
        <sz val="8"/>
        <rFont val="Calibri"/>
        <family val="2"/>
        <scheme val="minor"/>
      </rPr>
      <t xml:space="preserve">
La Oficina de Control Interno observó la ejecución de la acción propuesta para el presente hallazgo, con la emisión del comunicado  radicado ADR No. 20193000034232 del 26 de junio de 2019 a la UNODC y emisión de circular  interna de la Agencia No. 70 del 26 de junio de 2019, no obstante, así como se evidenció la emisión del oficio radicado ADR N° 20193200054682 del 16 de septiembre de 2019, dirigido a la FAO.
</t>
    </r>
    <r>
      <rPr>
        <b/>
        <sz val="8"/>
        <rFont val="Calibri"/>
        <family val="2"/>
        <scheme val="minor"/>
      </rPr>
      <t xml:space="preserve">
</t>
    </r>
    <r>
      <rPr>
        <sz val="8"/>
        <rFont val="Calibri"/>
        <family val="2"/>
        <scheme val="minor"/>
      </rPr>
      <t xml:space="preserve">De igual forma, se obtuvo evidencia de radicado 20193200054682 del 16 de septiembre de 2019, dirigido a la FAO informando y alertando sobre las situaciones que están afectando el avance efectivo de los recursos en el marco de los convenios 517 y 749 de 2017.
</t>
    </r>
    <r>
      <rPr>
        <b/>
        <sz val="8"/>
        <rFont val="Calibri"/>
        <family val="2"/>
        <scheme val="minor"/>
      </rPr>
      <t xml:space="preserve">
ACCIÓN 2</t>
    </r>
    <r>
      <rPr>
        <sz val="8"/>
        <rFont val="Calibri"/>
        <family val="2"/>
        <scheme val="minor"/>
      </rPr>
      <t xml:space="preserve">
La Oficina de Control Interno evidenció la elaboración de diez (10) informes de supervisión a convenios con UNODC a través del formato F-GCO-004 cuyo corte para su emisión se encuentra entre septiembre y diciembre de 2020, diciembre y marzo de 2021, marzo y junio 2021 (convenio 197-2016), marzo y agosto 2021 (convenio 518-2017) y mayo y agosto de 2021 (convenio 684 de 2017), los cuales en el apartado "Seguimiento Financiero y Contable" contempla el estado de avance de la ejecución financiera del convenio porcentual y detallado.
Adicionalmente, se allegó informes de supervisión de los convenios suscritos con FAO y UNODC, emitidos al 31 de diciembre de 2021, evidenciado lo siguiente:
Convenio 197 de 2016 - Informe del 31-dic-2021: Avance financiero del 98,42% (corte 30 de noviembre de 2021)
Convenio 785 de 2017 - Informe del 31-dic-2021: Avance financiero del 90,83% (corte 30 de noviembre de 2021)
Convenio 517 de 2017 - Informe del 31-dic-2021: Avance financiero del 96% (corte 31 de diciembre de 2021)
Convenio 518 de 2017 - Informe del 31-dic-2021: Avance financiero del 82,87% (corte 30 de noviembre de 2021)
Convenio 749 de 2017 - Informe del 31-dic-2021: Avance financiero del93% (corte 31 de diciembre de 2021)
Convenio 298 de 2018 - Informe del 31-dic-2021: Avance financiero del 17,61% (corte 30 de noviembre de 2021)
Aunado a que se evidenció el cumplimiento de la acción, se obtuvo matriz que registra el estado de avance de los 189 proyectos mencionados en el hallazgo y cofinanciados a través de convenios con FAO y UNODC, evidenciado que el 79% de ellos se encuentra cerrado o ejecutado técnica y financieramente al 100% y solo el 3% presentan una ejecución inferior al 50%. A esto se suma el hecho de que la ADR adoptó la ejecución de PIDAR a través de modalidad directa, lo cual busca contrarrestar lo observado por la CGR en el presente hallazgo, dada la suscripción de convenios de cooperación.
Dado lo anterior, la Oficina de Control Interno considera que existen sustentos que soportan la adopción de medidas correctivas y preventivas a fin de mitigar esta situación, por lo cual se considera viable el cierre del hallazgo.</t>
    </r>
  </si>
  <si>
    <t>La Vicepresidencia de Integración Productiva envió memorando No. 20213300008433 del 26 de febrero de 2021 a la Vicepresidencia de Gestión Contractual requiriendo se recuerden las obligaciones a los supervisores de contratos en cuanto a la verificación de pagos de seguridad social para avalar pagos.
Al respecto, el 15 de marzo de 2021 la Vicepresidencia de Gestión Contractual emitió el memorando N° 20215000010353, en respuesta a la solicitud mencionada en el párrafo anterior, donde se señaló que en el mes de abril de 2021 se adelantaría capacitación al respecto.</t>
  </si>
  <si>
    <t>La Oficina de Control Interno observó que a través de memorando 20213300008433 de asunto "Sugerencia sobre controles de obligaciones contractuales",  se solicitó a la Vicepresidencia de Gestión Contractual "realizar unas capacitaciones y/o circulares donde se le reitere a los supervisores de los contratos suscritos con la Dirección de Adecuación de Tierras y de todas las áreas que componen la Vicepresidencia de Integración Productiva, el cumplimiento de dicha función y las responsabilidades de tipo disciplinario, entre otras implicaciones que conlleva la inobservancia de esta función".
En respuesta de lo anterior la Vicepresidencia de Gestión Contractual indicó que se realizaría capacitación en abril de 2021, frente a responsabilidades y compromisos que se tienen como supervisor.
Se debe resaltar que constantemente al interior de la ADR se emiten comunicados socializando y reiterando los lineamientos en materia de supervisión de contratos, a fin de evitar recaer en situaciones como la evidenciada en el presente hallazgo. ejemplo de ello con las circular 71 del 7 de diciembre de 2021 de asunto "Contratos derivados de los contratos y convenios administrativos celebrados por la ADR", y Circular N° 007 del 26 de enero de 2022, de asunto "Lineamientos a tener en cuenta para el pago de bienes y servicios recibidos a entera satisfacción durante la vigencia 2022", a través de lo cual se resaltan los controles que existen y se ejecutarán para el cumplimiento de condiciones para pagos.
Ante las distintas medidas de carácter preventivo que ha adoptado la entidad, que ha conllevado a corregir lo evidenciado por la CGR, se considera viable el cierre del hallazgo.</t>
  </si>
  <si>
    <t>La Oficina de Control Interno observó que, además de la emisión de una directriz institucional cuyo fin es fortalecer los  controles respecto a la atención de requerimientos de entes de control, se emitió una circular cuyo objetivo es recordar las temáticas a cargo de cada dependencia para responder los requerimientos recibidos en la Entidad y evitar discrepancia en las respuestas que se den a los mismos. Por lo anterior, esta Oficina considera que se cumplió con la acción de mejoramiento propuesta.
Adicionalmente, se observó la actualización de la Estrategia de Servicio al Ciudadano, aprobada en abril de 2020, así como la modificación del Procedimiento PR-DER-005 "Elaboración y Seguimiento del Plan Anticorrupción y Atención al Ciudadano", en el cual se establece una actividad asociada a la definición de presupuesto para la actividad de rendición de cuentas, hecho que determina la adopción de un control preventivo que se enmarca en la causa identificada para el presente hallazgo; no obstante, se requiere validar la continuidad en las acciones propuestas, así como la ejecución de las acciones contempladas procedimentalmente.
De otra parte. a partir de las medidas que la Entidad a tomado para corregir lo evidenciado en su momento por la CGR, se allegó copia de la Guía Operativa del proyecto de inversión denominado "Fortalecimiento del ​Desempeño Institucional de la Agencia de Desarrollo Rural a nivel nacional", el cual  sustenta la inversión para el desarrollo de acciones de transparencia y acceso a la información, participación ciudadana, PAAC y rendición de cuentas La cuales se encuentran inmersas en el Modelo Integrado de Planeación y Gestión -MIPG, vigencia 2021.
En virtud de lo anterior, y teniendo en cuenta que la ADR adoptó controles relacionados con atacar lo evidenciado por la CGR, sumado a que se observó que ya se cuenta con insumo que describe los recursos destinados para las actividades objeto hallazgo, esta Oficina Considera pertinente el cierre del hallazgo.</t>
  </si>
  <si>
    <r>
      <rPr>
        <b/>
        <sz val="8"/>
        <rFont val="Calibri"/>
        <family val="2"/>
        <scheme val="minor"/>
      </rPr>
      <t xml:space="preserve">
Acción 1</t>
    </r>
    <r>
      <rPr>
        <sz val="8"/>
        <rFont val="Calibri"/>
        <family val="2"/>
        <scheme val="minor"/>
      </rPr>
      <t xml:space="preserve">
La Oficina de Control Interno observó que, además de la emisión de una directriz institucional cuyo fin es fortalecer los  controles respecto a la atención de requerimientos de entes de control, se emitieron circulares cuyo objetivo es recordar las temáticas a cargo de cada dependencia para responder los requerimientos recibidos en la Entidad y atender las publicaciones que se deben gestionar en la página Web de la Entidad, para así evitar discrepancia en las respuestas que se den a los mismos. Por lo anterior, esta Oficina considera que se cumplió con la acción de mejoramiento propuesta.
</t>
    </r>
    <r>
      <rPr>
        <b/>
        <sz val="8"/>
        <rFont val="Calibri"/>
        <family val="2"/>
        <scheme val="minor"/>
      </rPr>
      <t xml:space="preserve">
Acción 2</t>
    </r>
    <r>
      <rPr>
        <sz val="8"/>
        <rFont val="Calibri"/>
        <family val="2"/>
        <scheme val="minor"/>
      </rPr>
      <t xml:space="preserve">
La Oficina de Control Interno observó la ejecución de la acción de mejoramiento propuesta, a través de la cual se corroboró que la página Web de la ADR diera cumplimiento a lo establecido en la Ley 1712 de 2014.
Adicionalmente observó que a través del formato "Esquema de Publicación Información Agencia de Desarrollo Rural", se busca realizar un monitoreo a la información publicada en la página web.
Teniendo en cuenta lo anterior,  esta Oficina considera que se cumplió con las acciones de mejoramiento propuestas.
De otra parte, en materia de efectividad, se observó que en 2021,  la ADR migró a la nueva sede electrónica (gov.co) bajo los lineamientos establecidos por la Agencia Nacional Digital, donde se crearon nueve (9) ítems que se encuentran ubicados en el botón de Transparencia, los cuales guardan correspondencia con la información a publicar de acuerdo con la  Ley 1712 de 2014.
En virtud de lo anterior, la Oficina de Control Interno considera que la ADR se ha alineado a la estandarización dada por el Gobierno Nacional, migrando a una sede electrónica de carácter gubernamental. En tal sentido, y ante las medidas de seguimiento adoptadas por la Entidad frente a la información a publicar, se considera viable el cierre del hallazgo.</t>
    </r>
  </si>
  <si>
    <r>
      <t xml:space="preserve">
Analizado los informes allegados como avance para la presente acción, se observó que:
Los informes indican que "La empresa OR CONSTRUCCIONES E INGENIERÍA S.A.S contrató con la firma Ambienciq Ingenieros S.A.S. la caracterización fisicoquímica, microbiológica e hidrobiológica de agua superficial para el proyecto Distrito de Riego Triángulo del Tolima ubicado en áreas de influencia de los municipios de Colaina, Natagaima y Purificación del departamento del Tolima, con el fin de dar cumplimiento a la Resolución ANLA No. 1534 del 15 de septiembre de 2020 y el Decreto 1076 del 26 de mayo de 2015 “por medio del cual se expide el Decreto Único Reglamentario del Sector Ambiente y Desarrollo Sostenible” el cual deroga el Decreto 1594 de 1984 “usos del agua y residuos líquidos”.
Así mismo, en la introducción de los dos (2) informes se señala que "Se realizó el monitoreo de agua superficial en veintiséis (26) puntos(...), en diecisiete (17) puntos se realizó análisis de parámetros fisicoquímicos, en veintiún (21) puntos se realizó aforo de caudal, en doce (12) puntos se realizó análisis hidrobiológico y en dos (2) puntos se realizó faena de peces"
El mismo informe contempla acápites tales como:
numeral 3.6. ÍNDICES DE CALIDAD DEL AGUA EN CORRIENTES SUPERFICIALES y 5.4.4 ÍNDICE DE CALIDAD DEL AGUA (ICA) E ÍNDICES DE CONTAMINACIÓN (ICO).
Así mismo se allegó informe "DIAGNOSTICO DE LOS DESCOLES DE LOS CANALES RINCIPALES DE DISTRIBUCION" de diciembre 2021, cuyo alcance contempló </t>
    </r>
    <r>
      <rPr>
        <i/>
        <sz val="8"/>
        <rFont val="Calibri"/>
        <family val="2"/>
        <scheme val="minor"/>
      </rPr>
      <t>"Realizar el diagnóstico de las condiciones hidráulicas, estructurales, geotécnicas y ambientales presentes en campo en la infraestructura, los suelos y cuerpos receptores de agua de cada uno de los cuatro (4) descoles de los canales principales de distribución del proyecto Triangulo del Tolima"</t>
    </r>
    <r>
      <rPr>
        <sz val="8"/>
        <rFont val="Calibri"/>
        <family val="2"/>
        <scheme val="minor"/>
      </rPr>
      <t xml:space="preserve">
Por último, la Oficina de Control Interno obtuvo evidencia del informe de "MONITOREO HIDROBIOLÓGICO, FISICOQUÍMICO, MICROBIOLÓGICO Y CAUDALES DEL DISTRITO DE RIEGO TRIÁNGULO DEL TOLIMA" de junio 2022, el cual contempla los resultados de las mediciones de caudales en el río Saldaña, salida de las aguas del exclusor aguas abajo del río Saldaña, canales principales 1,2,3,4 y fuentes receptoras inherentes a este monitoreo de aguas superficiales contempladas en la resolución 1534 de 15 de septiembre de 2020.
Dado lo anterior, la Oficina de Control Interno considera que la ADR ha implementado acciones tendiente a dar cumplimiento normativo en materia ambiental en el Proyecto de ADT Triángulo Tolima, a través de la ejecución de actividades preventivas y continuas, atacando así la causa del hallazgo, por lo cual, se considera viable el cierre del hallazgo.</t>
    </r>
  </si>
  <si>
    <r>
      <t xml:space="preserve">La Oficina de Control Interno obtuvo como evidencia lo siguiente:
</t>
    </r>
    <r>
      <rPr>
        <b/>
        <sz val="8"/>
        <rFont val="Calibri"/>
        <family val="2"/>
        <scheme val="minor"/>
      </rPr>
      <t xml:space="preserve">
Acción 1:</t>
    </r>
    <r>
      <rPr>
        <sz val="8"/>
        <rFont val="Calibri"/>
        <family val="2"/>
        <scheme val="minor"/>
      </rPr>
      <t xml:space="preserve">
Se allegó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Se concede porcentaje de avance del 100% por cuanto las actas de conciliación por concepto de recuperación de la inversión superan la meta propuesta.
</t>
    </r>
    <r>
      <rPr>
        <b/>
        <sz val="8"/>
        <rFont val="Calibri"/>
        <family val="2"/>
        <scheme val="minor"/>
      </rPr>
      <t xml:space="preserve">Acción 2:
</t>
    </r>
    <r>
      <rPr>
        <sz val="8"/>
        <rFont val="Calibri"/>
        <family val="2"/>
        <scheme val="minor"/>
      </rPr>
      <t xml:space="preserve">La Oficina de Control Interno evidenció que la ADR emitió las Resoluciones 562, 563, 564 y 565 del 22 de diciembre de 2022 </t>
    </r>
    <r>
      <rPr>
        <i/>
        <sz val="8"/>
        <rFont val="Calibri"/>
        <family val="2"/>
        <scheme val="minor"/>
      </rPr>
      <t>"Por medio de las cuales se aplica el alivio relacionado con el saneamiento de la cartera de los usuarios de los distritos de adecuación de tierras que se encuentren enmarcados en los presupuestos fácticos y jurídicos consagrados en el artículo 11 de la Ley 2071 de 2020"</t>
    </r>
    <r>
      <rPr>
        <sz val="8"/>
        <rFont val="Calibri"/>
        <family val="2"/>
        <scheme val="minor"/>
      </rPr>
      <t>, en lo correspondiente a los Distritos de Adecuación de Tierras de La Doctrina, Abrego, Aracataca y Manatí, respectivamente.
Es importante recalcar, que la Oficina de Control Interno ha evidenciado que a partir de la actividad de conciliación que se ha emprendido entre contabilidad y cartera, ha conllevado a evitar la existencia de diferencias en la información que reposa en estas dos áreas, lo cual se evidencia en los Estados Financieros 2021.</t>
    </r>
  </si>
  <si>
    <t>La Vicepresidencia de integración Productiva, adjuntó cuatro (4) resoluciones de saneamiento de cartera, en el marco de la Ley 2071 de 2020 (Artículo 11), a saber:
 Resolución 562, 563, 564 y 565 de 2021.</t>
  </si>
  <si>
    <t>La Oficina de Control Interno obtuvo como evidencia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Se concede porcentaje de avance del 100% por cuanto las actas de conciliación por concepto de recuperación de la inversión superan la meta propuesta.
De otra parte, frente a la efectividad, la Oficina de Control Interno realizó un comparativo entre la información consignada en el Acta 13 del 27 de enero de 2022, a través de la cual se realizó conciliación de saldos de cartera por concepto de transferencia de Distritos, entre cartera y contabilidad, donde se señala que no existen diferencias entre los valores de estas dos áreas.
Así mismo se evidenció que en las notas a los estados financieros de 2021, en la cuenta 7.3.1 Enajenación de activos se observa un valor de 21.813.001, correspondiente al valor pendiente de pago por ASOPORVENIR.
En virtud de lo anterior, se considera que las medidas adoptas por la Entidad han propendido por evitar recaer en diferencias entre contabilidad y cartera, por ende se considera que se corrigió lo descrito en el hallazgo, por ende es pertinente el cierre del hallazgo, sugiriendo que la actividad de conciliación se mantenga de manera permanente.</t>
  </si>
  <si>
    <r>
      <t xml:space="preserve">La Oficina de Control Interno evidenció que la ADR emitió las Resoluciones 562, 563, 564 y 565 del 22 de diciembre de 2022 </t>
    </r>
    <r>
      <rPr>
        <i/>
        <sz val="8"/>
        <rFont val="Calibri"/>
        <family val="2"/>
        <scheme val="minor"/>
      </rPr>
      <t xml:space="preserve">"Por medio de las cuales se aplica el alivio relacionado con el saneamiento de la cartera de los usuarios de los distritos de adecuación de tierras que se encuentren enmarcados en los presupuestos fácticos y jurídicos consagrados en el artículo 11 de la Ley 2071 de 2020", </t>
    </r>
    <r>
      <rPr>
        <sz val="8"/>
        <rFont val="Calibri"/>
        <family val="2"/>
        <scheme val="minor"/>
      </rPr>
      <t>en lo correspondiente a los Distritos de Adecuación de Tierras de La Doctrina, Abrego, Aracataca y Manatí, respectivamente.
Se considera que el saneamiento contable efectuado por la ADR, propende por atacar la causa del hallazgo, respecto al registrar en los estados financieros, en la   subcuenta 138490 Otras cuentas por cobrar, información de deudores de vigencias pasadas, teniendo en cuenta que dicha aplicación del saneamiento buscaba depurar la cartera anterior a la vigencia 2015.
Por lo anterior, se considera viable el cierre del hallazgo.</t>
    </r>
  </si>
  <si>
    <t>La Oficina de Control Interno obtuvo como evidencia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Se concede porcentaje de avance del 100% por cuanto las actas de conciliación por concepto de recuperación de la inversión superan la meta propuesta.
Por último, se obtuvo como evidencia Acta N° 12 del 27 de enero de 2022, cuyo objetivo era "Reunión para conciliar saldos de las cuentas por cobrar de la cartera de Recuperación de la Inversión  - Diciembre 2021", en la cual, se realizó la conciliación de la cuenta de Anticipos, obteniendo como resultado saldos iguales por valor de $148.365.686,41, valor que guarda correspondencia con lo señalado en el capítulo 24.1 Ingresos Recibidos por Anticipado (código contable 2.9.10.90), donde finalmente se aclaró que "La cuenta 291007 – Ventas: en esta cuenta se encontraban registrados en la vigencia 2020 los dineros depositados en las cuentas recaudadoras del Banco Agrario y AV Villas pendientes por identificar y que disminuirían las cuentas por cobrar por concepto de tarifas, tasas y recuperación de la inversión".
Dadas las situaciones expuestas, se considera que las conciliación han conllevado a mitigar la situación evidenciada por la CGR, por lo cual se considera viable el cierre del hallazgo, dejando la sugerencia de que se mantenga la ejecución permanente de dicha actividad, a fin de evitar recaer en la misma.</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</si>
  <si>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De otra parte, se realizó una inspección a los soportes aportados para la presente acción, evidenciando que  treinta y seis (36)   de ellos sustentan el cumplimiento de la acción número 2, evidenciando un avance del 100%. 
Ahora bien, respecto a lo manifestado por la Vicepresidencia de Integración Productiva, para esta Oficina es claro que no es posible para la ADR asumir medidas correctivas y aún más efectivas sobre un hecho ejecutado por una Entidad diferente a la ADR que hoy en día no existe (Extinto INCODER), ya que se considera los supuestos de hecho que dan origen al hallazgo no existen o son diferentes al ser dos entidades distintas, cuyo proceso de supervisión es diferente.
sin perjuicio de lo anterior, se debe señalar que la ADR adoptó dentro de su sistema integrado de gestión  el Manual de Contratación y Supervisión de la ADR, expedido en el año 2016, el cual, en su capítulo VI se dipson del "PROCEDIMIENTO ADMINISTRATIVO PARA IMPOSICIÓN DE MULTAS, SANCIONES Y DECLARATORIAS DE INCUMPLIMIENTO". De igual forma, se evidenció la aplicación de lo estipulado en dicho manual, con el desarrollo de procesos sancionatorios en la ADR a dos (2) contratos de obra en distritos de riego (Contrato 611 de 2017, 1191 y 1192 de 2015), por incumplimiento.
Todas las gestiones enunciadas redundan en soportar que en la ADR se han tomado medidas para evitar recaer en la situación que la CGR evidenció en auditoría al extinto INCODER, por lo cual esta Oficina considera pertinente el cierre del presente hallazgo.</t>
  </si>
  <si>
    <t>Frente a los avances reportados para la presente acción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se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Se observa que estas actividades se mantienen de manera permanente en la Entidad, es así, como en la vigencia 2022 se ha buscado fortalecer a las UTTs a través de capacitaciones para fortalecer las asociaciones de distritos de adecuación de pequeña escala, buscando sean replicadas en las asociaciones existentes en su zona de jurisdicción. Así como se continúa prestando servicio respecto a  los trámites relacionados con personerías jurídicas, certificaciones de existencia y representación legal, reformas de estatutos.
Por lo anterior, la Oficina de Control Interno considera que se cumple con la acción de mejora propuesta, respecto a soportar el cumplimiento del plan de acción de la ADR en cuanto a brindar acompañamiento a los Distritos de Adecuación de Tierras en distintos aspectos, aunado al hecho de que las actividades propuestas son de carácter permanente en busca de fortalecer a las asociaciones, es por tal asunto que la Oficina de Control Interno considera viable el cierre del hallazgo, cuya tema será objeto de seguimiento a partir de los hallazgos elevados por la CGR en la auditoría realizada en 2021 a los Distritos de Adecuación de Tierras de Pequeña y mediana escala.</t>
  </si>
  <si>
    <t>Frente a los avances reportados para la presente acción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Se observa que estas actividades se mantienen de manera permanente en la Entidad, es así, como en la vigencia 2022 se ha buscado fortalecer a las UTTs a través de capacitaciones para fortalecer las asociaciones de distritos de adecuación de pequeña escala, buscando sean replicadas en las asociaciones existentes en su zona de jurisdicción. Así como se continúa prestando servicio respecto a  los trámites relacionados con personerías jurídicas, certificaciones de existencia y representación legal, reformas de estatutos.
Por lo anterior, la Oficina de Control Interno considera que se cumple con la acción de mejora propuesta, respecto a soportar el cumplimiento del plan de acción de la ADR en cuanto a brindar acompañamiento a los Distritos de Adecuación de Tierras en distintos aspectos, aunado al hecho de que las actividades propuestas son de carácter permanente en busca de fortalecer a las asociaciones, es por tal asunto que la Oficina de Control Interno considera viable el cierre del hallazgo, cuya tema será objeto de seguimiento a partir de los hallazgos elevados por la CGR en la auditoría realizada en 2021 a los Distritos de Adecuación de Tierras de Pequeña y mediana escala.</t>
  </si>
  <si>
    <t>La Oficina de Control Interno observó la formalización de apoyos a la supervisión de siete (7) convenios suscritos por la ADR para fortalecer el seguimiento a las actividades contratadas en los aspectos técnicos, jurídicos y financieros. Aunado a lo anterior se allegó registro de contratos suscritos por la ADR entre 2019 y 2021, sobre los cuales, a manera preventiva para evitar inconsistencias o debilidades en la supervisión, se ha designado apoyos a la supervisión, los cuales se evidencian en el archivo "APOYOS SUPERVISIÓN".
Por lo anterior, la Oficina de Control Interno considera que la ADR ha adoptado medidas preventivas respecto a la supervisión que se enfocan en evitar recaer en las mismas anomalías observadas por la Contraloría General de la República en el hallazgo.
En cuanto a la acción 2, realizó una inspección a los soportes aportados para la presente acción, evidenciando que  treinta y seis (36)   de ellos sustentan el cumplimiento de la acción, evidenciando un avance del 100%.
Por otra parte, No es claro como esta acción ataca la causa definida como "Falta de Planificación ejecución recursos presupuestales", teniendo en cuenta que el hallazgo indica que se entregaron el 100% de los recursos sin ejecución del contrato y que la ejecución de contrato sobre pasó lo estimado contractualmente (estudios previos)
De otra parte, dada la situación que originó el hallazgo, la cual se relaciona con el traslado de recursos a los convenios suscritos con FAO y UNODC, se solicitó informar el avance de dichos convenios, obteniendo lo siguiente:
Convenio 197 de 2016 - Informe del 31-dic-2021: Avance financiero del 98,42% (corte 30 de noviembre de 2021)
Convenio 785 de 2017 - Informe del 31-dic-2021: Avance financiero del 90,83% (corte 30 de noviembre de 2021)
Convenio 517 de 2017 - Informe del 31-dic-2021: Avance financiero del 96% (corte 31 de diciembre de 2021)
Convenio 518 de 2017 - Informe del 31-dic-2021: Avance financiero del 82,87% (corte 30 de noviembre de 2021)
Convenio 749 de 2017 - Informe del 31-dic-2021: Avance financiero del93% (corte 31 de diciembre de 2021)
Convenio 298 de 2018 - Informe del 31-dic-2021: Avance financiero del 17,61% (corte 30 de noviembre de 2021)
Lo anterior, evidencia que a diciembre 2021, los convenios presentan avance superior al 80% (a excepción del convenio 298 de 2018), situación que, sumada al hecho de que la ADR adoptó la modalidad de ejecución de PIDAR a través de modalidad Directa, sustentarían el hecho de que se han tomado medidas a fin de dar cierre a la situación que evidenció el hallazgo, tanto a manera correctiva como preventiva, por lo cual se considera viable el cierre del hallazgo.</t>
  </si>
  <si>
    <t xml:space="preserve">De los soportes allegados por la Vicepresidencia de integración Productiva, la Oficina de Control Interno considera que si bien se cumple con lo propuesto en la acción de mejoramiento, se hace necesario justificar ´técnicamente como estos reportes subsanan las deficiencias evidenciadas por la CGR en el hallazgo, y como se previene que estas vuelvan a presentarse.
Por otra parte, en los memorandos presentados se indica que el deterioro contable se cálculo de acuerdo con lo establecido en el manual de Políticas Contables de la ADR, versión 1, no o obstante, es de recordar que mediante Resolución 21 del 12 de febrero de 2021, se adoptó la versión 2 de mencionado manual, por lo cual sería preciso aclarar si dicha actualización no afecta los cálculos realizados.
La Oficina de Control Interno evidenció además, que en los estados financieros se contempla, en el capítulo 7.4 Deterioro prestación de servicios (código contable 1.3.86.02), el cálculo de deterioro por tipo de cartera (tarifa, transferencia y recuperación de la inversión). Así mismo, se obtuvo informe del deterioro realizado en los dos (2) semestres de las vigencias 2020 y 2021, observando que el valor determinado como deterioro para el segundo semestre 2021, concuerda con lo señalado en las notas a los estados financieros de la vigencia 2021.
Por lo anterior expuesto, esta oficina considera que se tomaron los correctivos necesarios para subsanar lo evidenciado por la CGR, por lo cual se considera viable el cierre del hallazgo.
</t>
  </si>
  <si>
    <t xml:space="preserve">La Oficina de Control Interno obtuvo como evidencia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Se concede porcentaje de avance del 100% por cuanto las actas de conciliación por concepto de recuperación de la inversión superan la meta propuesta.
De otra parte, se obtuvo como evidencia el informe de Partidas Pendientes por Identificar (sustraído de informe de cartera), a través del cual se detalla acciones ejecutadas para la disminución de las partidas pendientes por identificar, de lo cual se resalta que a 2021 se tienen $193.745.133, lo cual concuerda con los Estados Financieros 2021, disminuyendo dicha partida en un 71% en lo correspondiente al año anterior. De otra parte, se resalta que la ADR:
Cuenta con un convenio establecido con el banco AV Villas en su cuenta de recaudo de recursos provenientes del recaudo del portafolio de cartera propiedad de la ADR, el cual nos permite contar con tres parámetros para poder identificar las consignaciones realizadas (cedula, número telefónico, numero de predio). 
De otra parte, se implementó el botón de pagos desde la página Web de la Agencia.
Dadas estas actuaciones, se considera que la ADR ha tomado medidas a fin de mitigar lo evidenciado por la CGR, razón por la cual se considera viable el cierre del hallazgo.
</t>
  </si>
  <si>
    <t>Se informó que el 24 de noviembre de 2020 se remitió a las UTTs que tienen a cargo proyectos del INCODER, 8 memorandos con radicados ADR 20203200035843; 20203200035833; 20203200035823; 20203200035813; 20203200035803; 20203200035793; 20203200035783; 20203200035873, con los cuales se realizó la designación a los UTT para el monitoreo, control y seguimiento de los proyectos productivos y autorización para cambio de firmas en entidades bancarias y proceder a desembolso.
Además se allegó copia de los memorando 20213200045383 del 9-dic-2021 dirigido a la UTT 10, de asunto "Designación como integrante del grupo de trabajo para el monitoreo, control y seguimiento de los proyectos productivos y autorización para el cambio de firmas en entidades bancarias, proceder a desembolsos y cierres de los proyectos" y memorandos 20213200032773 del 16-sep-2021 dirigido a la UTT 12 y 20213200045713 del 13-dic-2021 dirigido a la UTT 7, todos de asunto "Designación para control, seguimiento, autorización para cambio de firmas en   entidades   bancarias   y   proceder   a   desembolso de   los   proyectos productivos subrogados por el extinto Incoder a la ADR.
Durante la vigencia 2022, se realizaron las siguientes gestiones:
1. Memorando radicado 20223200020643 con el cual se realizó la designación a los UTT para el monitoreo, control y seguimiento de los proyectos productivos y autorización para cambio de firmas en entidades bancarias y proceder a desembolso del UTT 7.
2. Memorando radicado 20223200017603 con el cual se realizó la designación a los UTT para el monitoreo, control y seguimiento de los proyectos productivos y autorización para cambio de firmas en entidades bancarias y proceder a desembolso del UTT 4.</t>
  </si>
  <si>
    <t>La Vicepresidencia de Integración Productiva informó que, de conformidad con lo acordado en las reuniones realizadas los días 21/08/2020 y  14/10/2020 en el cual se realizó la socialización de los  ajustes y mejoras a los reportes de progreso financiero realizados por el Cooperante UNODC, con el fin de evidenciar de manera más clara  los recursos ejecutados, y en busca de realizar los reportes a la Oficina de contabilidad de la ADR de manera periódica, se definió que los informes de UNODC se remitirán de forma mensual. 
2. Correo del 20/10/2020 con el cual se remite Dirección Financiero informes de progreso financieros de los convenios UNODC 197-2016; UNODC 518-2017; UNODC 684-2017; UNODC 785-2017; UNODC 289-2018 con corte a 30/09/2020.
3. Correo del 25/11/2020 (complementado con correo del 30-dic-2020) con el cual se remite Dirección Financiero informes de progreso financieros de los convenios UNODC 197-2016; UNODC 518-2017; UNODC 684-2017; UNODC 785-2017; UNODC 289-2018 con corte a 31/10/2020.
4. Correo del 30/12/2020 con el cual se remite Dirección Financiero informes de progreso financieros de los convenios UNODC 197-2016; UNODC 518-2017; UNODC 684-2017; UNODC 785-2017; UNODC 289-2018 con corte a 30/11/2020.
5. En junio de 2021, se allegó como avance los informes de progresos financiero presentados para los convenios UNODC 197-2016; UNODC 684-2017; UNODC 785-2017; UNODC 518-2017 Y UNODC 289-2018, en lo correspondiente a los meses de diciembre/2020, enero/2021, febrero/2021, marzo/2021, abril/2021.
6. en octubre de 2021, se allego soportes de la remisión de los reportes de ejecución financiera para los cinco (5) convenios suscritos con UNODC al Vicepresidente de Integración Productiva para posterior envío a la Dirección financiera, así:
• Correo del 30-ene-2021. con la remisión de los recursos ejecutados al 31-dic-2020
• correo del 9-mar-2021 con la remisión de los recursos ejecutados al 28-feb-2021
• correo del 26-abr-2021 con la remisión de los recursos ejecutados al 30-mar-2021
• correo del 15-sep-2021 con la remisión de los recursos ejecutados en mayo, junio, julio y agosto de 2021.
De lo anterior, se observó que:
Mediante correo electrónico del 16 de junio de 2021, a través del cual se remitió al área financiera la ejecución de recursos de los convenios suscritos con UNODC con corte a abril de 2021.
Correo electrónico del 15 de septiembre de 2021, a través del cual se remitió al área financiera la ejecución de recursos de los convenios suscritos con UNODC de los meses de mayo, junio, julio y agosto 2021.
7. adicionalmente, en oct/2021 se allegó soporte de envío de información financiera de convenio suscritos con FAO, a la Dirección Administrativa y Financiera, así:
Convenio  517 y 749-2017
Correo 01-jul-2020: envío información corte 30-abr-2020
Correos 20-ago-2020 y 4-oct-2020: envío información corte 30-jun-2020
Correo 18-nov-2020: envío información corte 31-ago-2020
Correo 28-dic-2020: envío información corte 31-oct-2020
Correo 4-feb-2021: envío información corte 31-dic-2020
Correo 26-abr-2021: envío información corte 38-feb-2021
Correo 29-jun-2021: envío información corte 30-abr-2021
Correo 1-sep-2021: envío información corte 30-jun-2021
Correo 4-nov-2021: envío información corte 31-ago-2021
Correo 25-ene-2022: envío información corte 31-oct-2021
Correo 1-feb-2022: envío información corte 31-dic-2021
Correo 18-abr-2022: envío información corte 28-feb-2022
Correo 15-jun-2022: envío información corte 30-abr-2022</t>
  </si>
  <si>
    <r>
      <rPr>
        <b/>
        <sz val="8"/>
        <rFont val="Calibri"/>
        <family val="2"/>
        <scheme val="minor"/>
      </rPr>
      <t>Acción 1</t>
    </r>
    <r>
      <rPr>
        <sz val="8"/>
        <rFont val="Calibri"/>
        <family val="2"/>
        <scheme val="minor"/>
      </rPr>
      <t xml:space="preserve">
La Oficina de control Interno observó que en el sistema integrado de Gestión (Isolucion) el 4 de octubre de 2021 se adoptó la versión 2 del procedimiento PR-IMP-004 "EJECUCIÓN DE PROYECTOS INTEGRALES DE DESARROLLO AGROPECUARIO Y RURAL CON ENFOQUE TERRITORIAL A TRAVÉS DE MODALIDAD DIRECTA", el cual, en su numeral 5.3. "CONSTITUCIÓN DE ENCARGO FIDUCIARIO"  estableció que: "Dentro de los quince (15) días hábiles siguientes a la notificación del acto administrativo, la Organización beneficiaria constituirá un encargo fiduciario, cuya finalidad es la administración de recursos y pagos del PIDAR.  La Agencia de Desarrollo Rural acompañará y apoyará a la Organización Beneficiaria en la ejecución de las actividades del proyecto.".
De lo anterior, al realizar un comparativo con la versión 1 del procedimiento, se observó que se aumentó el plazo para la constitución del encargo fiduciario de 10 a 15 días hábiles, dejando la opción en la versión 2, que este plazo se pueda prorrogar, previa sustentación de la organización beneficiaria.
A junio de 2022, la Entidad cuenta con la versión 4 del procedimiento PR-IMP-004, la cual fue aprobada el 6 de junio de 2022, la cual conservó el lineamiento citado anteriormente.
Las situaciones descritas anteriormente denotan el cumplimiento de la acción de mejoramiento propuesta.
</t>
    </r>
    <r>
      <rPr>
        <b/>
        <sz val="8"/>
        <rFont val="Calibri"/>
        <family val="2"/>
        <scheme val="minor"/>
      </rPr>
      <t xml:space="preserve">
Acción 2</t>
    </r>
    <r>
      <rPr>
        <sz val="8"/>
        <rFont val="Calibri"/>
        <family val="2"/>
        <scheme val="minor"/>
      </rPr>
      <t xml:space="preserve">
La Oficina de Control Interno obtuvo como evidencia documentos que contienen pantallazos de las capacitaciones dadas a las trece (13) Unidades Técnicas Territoriales sobre el procedimiento R-IMP-002"EJECUCIÓN DE LOS PROYECTOS INTEGRALES DE DESARROLLO AGROPECUARIO Y RURAL CON ENFOQUE TERRITORIAL A TRAVÉS DE MODALIDAD DIRECTA" versión 2, en el cual además se relaciona el link de la grabación de dichas capacitaciones.
En lo concerniente a la efectividad de las gestiones realizadas, la Oficina de Control Interno emitió el 13 de junio de 2022 el Informe OCI-2022-014 "Auditoría de Evaluación de la Estructura y Operaciónde las Unidades Técnicas Territoriales (Decreto 2364 de 2015, art. 22)", en la cual, a partir de las pruebas realizadas no se observó la reiteración de esta situación evidenciada por la CGR, por lo cual se considera viable el cierre del presente hallazgo.</t>
    </r>
  </si>
  <si>
    <t>Una vez analizada la evidencia aportada, la Oficina de Control Interno considera que con la emisión del documento de apoyo para el cargue de información en la herramienta de trabajo SharePoint denominada "Gestión de Proyectos", se da cumplimiento a la acción propuesta, adicionando que dicho manual se socializó con toda la Entidad.
De otra parte, se informó que con el propósito de poder garantizar que se tenga información que evidencia la ejecución de los PIDAR en la versión 4 del PR-IMP-004 EJECUCIÓN DE PROYECTOS INTEGRALES DE DESARROLLO AGROPECUARIO Y RURAL CON ENFOQUE TERRITORIAL A TRAVÉS DE MODALIDAD DIRECTA, se incluyó el siguiente ítem "5.4.4.1.2 Mesa de Control de Implementación PIDAR. Será convocada por el Director de la Unidad Técnica Territorial reunión de verificación con una periodicidad mínima mensual en la cual participaran el apoyo a la supervisión del PIDAR y el apoyo designado desde el nivel central, con el objetivo de realizar las
siguientes actividades:
▪ Revisión del estado de avance del PIDAR, ajustes y seguimiento al cronograma de actividades (F-IMP-014).
▪ Cargue de la información en la herramienta tecnológica establecida por la ADR
▪ Identificación de Dificultades y posibles soluciones en la ejecución de actividades del PIDAR
▪ Las demás actividades que se consideren necesarias.
Esta actividad se podrá desarrollar en una única jornada donde se revisaran todos los PIDAR de la Territorial en modalidad de ejecución directa la cual podrá ser realizada por el apoyo a la supervisión y el apoyo de nivel central."
Por lo anterior, se considera que se debe continuar con el seguimiento al presente hallazgo, hasta tanto se valide la efectividad de las acciones ejecutadas.</t>
  </si>
  <si>
    <t>Se han realizado 4 Comités  Técnico de Gestión Local del PIDAR con resolución 458 del 2019, en las cuales se realiza seguimiento al cumplimiento del PIDAR, estos comités de llevaron a cabo el 30/06/2021, 30/07/2021, 30/08/2021; 4/10/2021; 03/11/2021 y 22/11/2021.
Como soporte del avance de las actividades realizadas por la Vicepresidencia de Integración Productiva, se entrega formato F-IMP-007 - Informe Final – Cierre Financiero, con el cual se puede evidenciar el cierre administrativo y financiero del PIDAR 458 de 16/07/2019.</t>
  </si>
  <si>
    <t>No se presentaron avances frente a esta acción, no obstante, se encuentra dentro de los términos de ejecución.</t>
  </si>
  <si>
    <r>
      <rPr>
        <b/>
        <sz val="8"/>
        <rFont val="Calibri"/>
        <family val="2"/>
        <scheme val="minor"/>
      </rPr>
      <t>ACCIÓN 1</t>
    </r>
    <r>
      <rPr>
        <sz val="8"/>
        <rFont val="Calibri"/>
        <family val="2"/>
        <scheme val="minor"/>
      </rPr>
      <t xml:space="preserve">
La Oficina de Control Interno, una vez analizada la evidencia aportada permite realizar seguimiento y control a los recursos solicitados para cada proyecto de inversión a través de los CDPs emitidos, y que aunado a esta se proyectó una matriz adicional para cotejar el objeto de los contratos derivados de los CDPS emitidos frente a los proyectos de inversión de donde se derivan los recursos. De lo anterior se debe corroborar que la matriz registre la totalidad de todos los contratos que se derivan de cada CDP, así como que se verifique que estos guarden correspondencia con el proyecto de inversión y que resultado arroja esta verificación.
Adicionalmente se constató, que durante la vigencia 2022 se dio continuidad al uso de la herramienta para control de CDPs, así como a una matriz diseñada para especificar el objeto de la contratación que se derivaría de cada CDP, buscando así cotejar las activdades de cada contrato frente a las actividades de los proyectos de inversión.
</t>
    </r>
    <r>
      <rPr>
        <b/>
        <sz val="8"/>
        <rFont val="Calibri"/>
        <family val="2"/>
        <scheme val="minor"/>
      </rPr>
      <t>ACCIÓN 2</t>
    </r>
    <r>
      <rPr>
        <sz val="8"/>
        <rFont val="Calibri"/>
        <family val="2"/>
        <scheme val="minor"/>
      </rPr>
      <t xml:space="preserve">
La oficina de Control Interno corroboró que en la página web de la ADR, en la sección "Transparencia y Acceso a la información / Planeación / Programas y Proyectos en ejecución / 2021" se publicaron nueve (9) fichas EBI y ocho (8) guías operativas de los proyectos e inversión viabilizados para la vigencia 2021, documentos los cuales contemplan dentro de sí la información de la cadena de valor de cada proyecto.
Al respecto se considera que el número de guías operativas debe concordar con el número de fichas EBI de los proyectos de inversión, por lo cual se solicita al área responsable corregir o aclarar esta situación.
Se debe precisar que dicha acción no solo contempla la publicación de la cadena de valor de proyectos viabilizados, si no de igual forma indica que se deben socializar las novedades y se debe divulgar las actualizaciones a través de cápsula informativa, de lo cual no se ha observado su realización. Adicionalmente se sugiere se comunique a la Entidad que se procedió con la publicación de esta información y cual es la finalidad de la misma, para buscar garantizar cumplir con el objetivo señalado en la acción, respecto a que haya  control y seguimiento del responsable de la elaboración y revisión de los estudios previos en cada dependencia.
Se considera que se cumplió con la meta propuesta, no obstante, se encuentra pendiente  la socialización de la publicación de los documentos en la página Web, con los servidores de la Entidad.
</t>
    </r>
    <r>
      <rPr>
        <b/>
        <sz val="8"/>
        <rFont val="Calibri"/>
        <family val="2"/>
        <scheme val="minor"/>
      </rPr>
      <t>ACCIÓN 3</t>
    </r>
    <r>
      <rPr>
        <sz val="8"/>
        <rFont val="Calibri"/>
        <family val="2"/>
        <scheme val="minor"/>
      </rPr>
      <t xml:space="preserve">
La Oficina de control Interno una vez analiza el contenido de la Circular 106 de 2020, considera que la misma cumple con lo establecido en la acción de mejoramiento. Dicha circular fue socializada a todos los colaboradores de la Entidad mediante correo electrónico del 28 de diciembre de 2020.
</t>
    </r>
    <r>
      <rPr>
        <b/>
        <sz val="8"/>
        <rFont val="Calibri"/>
        <family val="2"/>
        <scheme val="minor"/>
      </rPr>
      <t xml:space="preserve">EFECTIVIDAD
</t>
    </r>
    <r>
      <rPr>
        <sz val="8"/>
        <rFont val="Calibri"/>
        <family val="2"/>
        <scheme val="minor"/>
      </rPr>
      <t>Con el fin de determinar si las actividades enprendidas por la entidad para subsanar este hallazgo fueron efectivas, la Oficina de Control Interno realizó una prueba de auditoría a fin de conocer si se estaba realizando el cotejo de los objetos de los contratos vs los proyectos de inversión de donde se derivan los recursos para contratación de personal por prestación de servicios, evidenciando que las actividades adoptadas por la entidad han conllevado a garantizar la coherencia entre estos dos aspectos. El detalle de las validaciones realizadas se sustentan en el archivo "PT Prueba de Efectividad", el cual a su vez tiene asociados los respectivos soportes.
Dado lo anterior, la Oficina de Control Interno considera viable el cierre del hallazgo.</t>
    </r>
  </si>
  <si>
    <t>La Secretaría General informó que mensualmente, con la participación de la presidenta de la ADR, en los comités directivos (equipos primarios) se trataron temas de índole presupuestal correspondiente a la vigencia 2021 (las actas firmadas reposan en el archivo de la presidencia, disponibles para la consulta por parte de los órganos de control, se anexan actas en formato PDF sin firma).
al respectó se suministró lo siguiente:
•Acta N° 8 Comité Primario del 26 de julio de 2021, de asunto "Realizar seguimiento a la ejecución presupuestal y a los planes de acción de las diferentes áreas de la Agencia".
•Acta N° 9 Comité Primario del 19 de agosto de 2021, de asunto "Reunión de empalme con el Viceministro Omar Franco" (no contempla información de seguimiento presupuestal).
•Acta N° 10 Comité Primario del 14 de septiembre de 2021, de asunto "Realizar seguimiento a la ejecución presupuestal y a los planes de acción de las diferentes áreas de la Agencia".
•Acta N° 11 Comité Primario del 25 de octubre de 2021, de asunto "Realizar seguimiento a la ejecución presupuestal y a los planes de acción de las diferentes áreas de la Agencia".
•Acta N° 12 Comité Primario del 2 de noviembre de 2021, de asunto "Continuidad al comité del 25 de octubre de 2021 para realizar seguimiento a la ejecución de las áreas"
•Acta N° 13 Comité Primario del 20 de diciembre de 2021, de asunto "Hacer seguimiento al plan de acción 2021 junto con su presupuesto ejecutado"
•Acta N° 1 Comité Primario del 7 de febrero de 2022, de asunto "Hacer seguimiento a varios temas y tratar entre otros, urgencias"
•Acta N° 2 Comité Primario del 24 de marzo de 2022, de asunto "Hacer presentación de cada uno de los siguientes temas: 1. Oficina de Planeación y Secretaría General, presentar información de ejecución presupuestal (...)"
Adicionalmente, la Oficina de Planeación indicó que frente a la presente acción se han realizado las siguientes gestiones con corte al 30 de septiembre de 2021:
Desde la Oficina de Planeación se solicita a las demás áreas el reporte semanal del seguimiento presupuestal en la matriz dispuesta en un OneDrive compartido con todas las dependencias.
De igual forma, se cuenta con un consolidado de ejecución mes a mes.
Adicionalmente, El Equipo de Presupuesto de la Oficina de Planeación de manera interna desde el mes de agosto presenta Informe de Ejecución Presupuestal al Jefe de la Oficina.</t>
  </si>
  <si>
    <r>
      <rPr>
        <b/>
        <sz val="8"/>
        <rFont val="Calibri"/>
        <family val="2"/>
        <scheme val="minor"/>
      </rPr>
      <t>ACCIÓN 1</t>
    </r>
    <r>
      <rPr>
        <sz val="8"/>
        <rFont val="Calibri"/>
        <family val="2"/>
        <scheme val="minor"/>
      </rPr>
      <t xml:space="preserve">
La Oficina de Control Interno obtuvo evidencia de 17 Otrosí suscritos con ocasión de solicitudes de  adición o prórroga realizadas por los supervisores de la ADR. Dichos documentos cuenta con el nombre de los funcionarios que elaboraron y revisaron la justificación que sustentan la necesidad de analizar y aprobar la adición y/o prórroga de esto contratos.
Dado lo anterior, se observa que se ha dado cumplimiento a la acción.
</t>
    </r>
    <r>
      <rPr>
        <b/>
        <sz val="8"/>
        <rFont val="Calibri"/>
        <family val="2"/>
        <scheme val="minor"/>
      </rPr>
      <t xml:space="preserve">
ACCIÓN 2</t>
    </r>
    <r>
      <rPr>
        <sz val="8"/>
        <rFont val="Calibri"/>
        <family val="2"/>
        <scheme val="minor"/>
      </rPr>
      <t xml:space="preserve">
La Oficina de Control Interno observó que la vicepresidencia de Gestión Contractual durante la vigencia 2021 ha emitido mensualmente electrónicos dirigidos a todas las dependencias de la ADR, con el fin de socializar el estado de avance del Plan Anual de Adquisiciones de la presente vigencia por cada una de las áreas, dentro de lo cual se han allegado evidencia de nueve (9) correos, resaltando que la finalidad de esta actividad es propender por la ejecución oportuna de la contratación durante la vigencia 2021, evitando así una posible constitución indebida de reservas presupuestales.
Teniendo en cuenta los avances reportados, la Oficina de Control Interno considera que se presenta un avance del 83%, al evidencia 5 de las 6 alertas propuestas como meta.
</t>
    </r>
    <r>
      <rPr>
        <b/>
        <sz val="8"/>
        <rFont val="Calibri"/>
        <family val="2"/>
        <scheme val="minor"/>
      </rPr>
      <t>ACCIÓN 3</t>
    </r>
    <r>
      <rPr>
        <sz val="8"/>
        <rFont val="Calibri"/>
        <family val="2"/>
        <scheme val="minor"/>
      </rPr>
      <t xml:space="preserve">
La Oficina de Control Interno observó que a través de la Circular 091 de 2020, se emitieron los lineamientos en lo que respecta a la constitución de reservas presupuestales 2020, en el cual se resalta inicialmente tener presente la normatividad relacionada con el principio de planeación y anualidad, así como lo relacionado con que los recursos de la vigencia deben ejecutarse en su totalidad, no obstante, aquellos contratos que requieran extender sus ejecución a la vigencia 2021, deberán tramitar la solicitud de constitución de vigencias futuras, recalcando que las reservas presupuestales son autorizaciones excepcionales que deben estar debidamente justificadas como hecho de fuerza mayor o caso fortuito.
Adicionalmente se evidencia mediante la Circular 105 de 2020 se busca que la Entidad inicie los procesos de contratación que más recaen en esta situación de constitución de reservas presupuestales, en lo primeros meses del año, para evitar llegar a tener que constituir reservas presupuestales.
</t>
    </r>
    <r>
      <rPr>
        <b/>
        <sz val="8"/>
        <rFont val="Calibri"/>
        <family val="2"/>
        <scheme val="minor"/>
      </rPr>
      <t>ACCIÓN 4</t>
    </r>
    <r>
      <rPr>
        <sz val="8"/>
        <rFont val="Calibri"/>
        <family val="2"/>
        <scheme val="minor"/>
      </rPr>
      <t xml:space="preserve">
La Secretaría General emitió la Circular 075 de 2020, con la cual se comunicó sobre el seguimiento mensual que se realizaría a la ejecución de los recursos asignados a cada dependencia, actividad cuyo objetivo es monitorear la adecuada y total ejecución de recursos, de la cual como sustento se tiene por ejemplo, el monitoreo que se realizó a la Oficina de Control Interno.
La Oficina de Control Interno observó que a través de la Circular 091 de 2020, se emitieron los lineamientos en lo que respecta a la constitución de reservas presupuestales 2020, en el cual se resalta inicialmente que los recursos de la vigencia deben ejecutarse en su totalidad, no obstante, aquellos contratos que requieran extender sus ejecución a la vigencia 2021, deberán tramitar la solicitud de constitución de vigencias futuras, recalcando que las reservas presupuestales son autorizaciones excepcionales que deben estar debidamente justificadas como hecho de fuerza mayor o caso fortuito.
Adicionalmente se evidencia mediante la Circular 105 de 2020 se busca que la Entidad inicie los procesos de contratación que más recaen en esta situación de constitución de reservas presupuestales, en lo primeros meses del año, para evitar llegar a tener que constituir reservas presupuestales.
Por otra parte, se allegó informe financiero con corte a 31 de diciembre de 2020 en el cual, en los capítulos IV y V se detalla sobre el valor y porcentaje de rezago presupuestal constituido en lo que respecta a 2020 y la ejecución presupuestal del rezago de la vigencia 2019, en lo que se resalta que en la vigencia 2020 no se superaron los topes permitidos normativamente para la constitución de reservas presupuestales, ya que este fue del 11%.
Se evidenció de igual forma soporte de seguimiento a la ejecución presupuestal de manera mensual a través de circulares comunicadas a todas las dependencias de la Entidad, para febrero, marzo y abril de 2021.
</t>
    </r>
    <r>
      <rPr>
        <b/>
        <sz val="8"/>
        <rFont val="Calibri"/>
        <family val="2"/>
        <scheme val="minor"/>
      </rPr>
      <t>ACCIÓN 5</t>
    </r>
    <r>
      <rPr>
        <sz val="8"/>
        <rFont val="Calibri"/>
        <family val="2"/>
        <scheme val="minor"/>
      </rPr>
      <t xml:space="preserve">
La Oficina de Control Interno observó que el 3 de diciembre de 2021, se adoptó en el sistema Integrado de Gestión (Isolucion) el procedimiento PR-FIN-004 "CONSTITUCION Y EJECUCION DEL REZAGO PRESUPUESTAL", cuyo objetivo es "Establecer las actividades para la constitución y Ejecución del rezago presupuestal para cada vigencia fiscal en la Agencia de Desarrollo Rural".
Adicionalmente, se observó que en la misma fecha se adoptó el formato F-FIN-019 "Constitución Rezago Presupuestal", el cual hace parte del desarrollo del procedimiento mencionado.
De igual forma se observó que a través de correo del 3 de diciembre de 2021, de asunto "Principio de anualidad y reservas presupuestales", la Oficina de Comunicaciones socializó  la circular 077 del 3 de diciembre de 2021 con sus respectivos anexos, dentro de los que se encontraba tanto el procedimiento PR-FIN-004 como el formato F-FIN-019.
Por lo anterior se considera se dio cumplimiento a la actividad propuesta.
</t>
    </r>
    <r>
      <rPr>
        <b/>
        <sz val="8"/>
        <rFont val="Calibri"/>
        <family val="2"/>
        <scheme val="minor"/>
      </rPr>
      <t>ACCIÓN 6</t>
    </r>
    <r>
      <rPr>
        <sz val="8"/>
        <rFont val="Calibri"/>
        <family val="2"/>
        <scheme val="minor"/>
      </rPr>
      <t xml:space="preserve">
La Oficina de Control Interno observó que el 3 de diciembre de 2021, se adoptó en el sistema Integrado de Gestión (Isolucion) el   formato F-FIN-019 "Constitución Rezago Presupuestal", el cual hace parte del desarrollo del procedimiento PR-FIN-004.
De igual forma se observó que a través de correo del 3 de diciembre de 2021, de asunto "Principio de anualidad y reservas presupuestales", la Oficina de Comunicaciones socializó  la circular 077 del 3 de diciembre de 2021 con sus respectivos anexos, dentro de los que se encontraba tanto el procedimiento PR-FIN-004 como el formato F-FIN-019.
Por lo anterior se considera se dio cumplimiento a la actividad propuesta.
</t>
    </r>
    <r>
      <rPr>
        <b/>
        <sz val="8"/>
        <rFont val="Calibri"/>
        <family val="2"/>
        <scheme val="minor"/>
      </rPr>
      <t xml:space="preserve">
ACCIÓN 7</t>
    </r>
    <r>
      <rPr>
        <sz val="8"/>
        <rFont val="Calibri"/>
        <family val="2"/>
        <scheme val="minor"/>
      </rPr>
      <t xml:space="preserve">
La Oficina de Control Interno observó que se emitió la Circular 077 del 3 de diciembre de 2021, de asunto "Principio de Anualidad y Reservas Presupuestales, Vigencia Fiscal 2021", socializada a través de correo electrónico masivo del 3 de diciembre de 2021. A través de mencionada circular se dio a conocer los lineamientos relacionados con el proceso de constitución de reservas presupuestales, enfatizando la normatividad expedida en la materia y el proceso a seguir.
Por lo anterior, la Oficina de Control Interno considera se dio cumplimiento a la acción de mejora propuesta.
</t>
    </r>
    <r>
      <rPr>
        <b/>
        <sz val="8"/>
        <rFont val="Calibri"/>
        <family val="2"/>
        <scheme val="minor"/>
      </rPr>
      <t xml:space="preserve">
ACCIÓN 8</t>
    </r>
    <r>
      <rPr>
        <sz val="8"/>
        <rFont val="Calibri"/>
        <family val="2"/>
        <scheme val="minor"/>
      </rPr>
      <t xml:space="preserve">
La Oficina de Control Interno observó cuatro actas de comité primario (julio, septiembre, octubre, noviembre y diciembre 2021 y enero y febrero 2022) en las que se trató lo concerniente a la ejecución presupuestal, por lo cual se considera se tiene un avance del 100% de la acción. 
Por otra parte, frente a los avances reportados por la Oficina de Planeación para la presente acción, la oficina de Control Interno observó:
Que en 2021 se contó con un repositorio en One Drive que contiene un archivo Excel, a través del cual las áreas  realizaban periódicamente un reporte que justifica los avances frente a la ejecución presupuestal de cada proyecto de inversión.
Se contaba con un archivo que contemplaba los compromisos y obligaciones acumulados que se tienen mes a mes.
Se observó que desde la Oficina de Planeación se ha procedido con la elaboración de informes que detallan el grado de ejecución presupuestal de la Entidad, y que en algunos casos se elaboró de formal semanal el informe,
Por lo Anterior se observó que la entidad ha cumplido la acción de mejora propuesta.
</t>
    </r>
    <r>
      <rPr>
        <b/>
        <sz val="8"/>
        <rFont val="Calibri"/>
        <family val="2"/>
        <scheme val="minor"/>
      </rPr>
      <t xml:space="preserve">
EFECTIVIDAD</t>
    </r>
    <r>
      <rPr>
        <sz val="8"/>
        <rFont val="Calibri"/>
        <family val="2"/>
        <scheme val="minor"/>
      </rPr>
      <t xml:space="preserve">
La Oficina de Control Interno llevó a cabo la ejecución de prueba de auditoría sobre seis (6) reservas seleccionadas aleatoriamente, que se constituyeron en la vigencia 2021, en donde se evidenció que se han tomado medidas para no recaer un las mismas inconsistencias evidenciadas por la CGR, dicha prueba se sustenta en el documento denominado "PT Prueba Efectividad Reserv Pptal", el cual cuenta con todos sus soportes.
De otra parte, se debe señalar que en la auditoría financiera 2021 que practicó la CGR a la ADR, se manifestó por parte del Ente de Control Fiscan en su informe final, que de la validación de las reservas constituidas por la ADR, todas fueron refrendadas acorde con los marcos normativos aplicables; así como también se señaló que la ADR cumplió cumplió con las disposiciones respecto a límite establecido normativamente para la constitución de reservas.
Dadas las anteriores situaciones, la Oficina de Control Interno considera pertinente el cierre del hallazgo.</t>
    </r>
  </si>
  <si>
    <r>
      <rPr>
        <b/>
        <sz val="8"/>
        <rFont val="Calibri"/>
        <family val="2"/>
        <scheme val="minor"/>
      </rPr>
      <t>ACCIÓN 1</t>
    </r>
    <r>
      <rPr>
        <sz val="8"/>
        <rFont val="Calibri"/>
        <family val="2"/>
        <scheme val="minor"/>
      </rPr>
      <t xml:space="preserve">
La Oficina de Control Interno observó que el 3 de diciembre de 2021, se adoptó en el sistema Integrado de Gestión (Isolucion) el procedimiento PR-FIN-004 "CONSTITUCION Y EJECUCION DEL REZAGO PRESUPUESTAL", cuyo objetivo es "Establecer las actividades para la constitución y Ejecución del rezago presupuestal para cada vigencia fiscal en la Agencia de Desarrollo Rural".
Adicionalmente, se observó que en la misma fecha se adoptó el formato F-FIN-019 "Constitución Rezago Presupuestal", el cual hace parte del desarrollo del procedimiento mencionado.
De igual forma se observó que a través de correo del 3 de diciembre de 2021, de asunto "Principio de anualidad y reservas presupuestales", la Oficina de Comunicaciones socializó  la circular 077 del 3 de diciembre de 2021 con sus respectivos anexos, dentro de los que se encontraba tanto el procedimiento PR-FIN-004 como el formato F-FIN-019.
Por lo anterior se considera se dio cumplimiento a la actividad propuesta.
</t>
    </r>
    <r>
      <rPr>
        <b/>
        <sz val="8"/>
        <rFont val="Calibri"/>
        <family val="2"/>
        <scheme val="minor"/>
      </rPr>
      <t xml:space="preserve">
ACCIÓN 2</t>
    </r>
    <r>
      <rPr>
        <sz val="8"/>
        <rFont val="Calibri"/>
        <family val="2"/>
        <scheme val="minor"/>
      </rPr>
      <t xml:space="preserve">
La Oficina de Control Interno observó que el 3 de diciembre de 2021, se adoptó en el sistema Integrado de Gestión (Isolucion) el   formato F-FIN-019 "Constitución Rezago Presupuestal", el cual hace parte del desarrollo del procedimiento PR-FIN-004.
De igual forma se observó que a través de correo del 3 de diciembre de 2021, de asunto "Principio de anualidad y reservas presupuestales", la Oficina de Comunicaciones socializó  la circular 077 del 3 de diciembre de 2021 con sus respectivos anexos, dentro de los que se encontraba tanto el procedimiento PR-FIN-004 como el formato F-FIN-019.
Por lo anterior se considera se dio cumplimiento a la actividad propuesta.
</t>
    </r>
    <r>
      <rPr>
        <b/>
        <sz val="8"/>
        <rFont val="Calibri"/>
        <family val="2"/>
        <scheme val="minor"/>
      </rPr>
      <t>ACCIÓN 3</t>
    </r>
    <r>
      <rPr>
        <sz val="8"/>
        <rFont val="Calibri"/>
        <family val="2"/>
        <scheme val="minor"/>
      </rPr>
      <t xml:space="preserve">
La Oficina de Control Interno observó que se emitió la Circular 077 del 3 de diciembre de 2021, de asunto "Principio de Anualidad y Reservas Presupuestales, Vigencia Fiscal 2021", socializada a través de correo electrónico masivo del 3 de diciembre de 2021. A través de mencionada circular se dio a conocer los lineamientos relacionados con el proceso de constitución de reservas presupuestales, enfatizando la normatividad expedida en la materia y el proceso a seguir.
Por lo anterior, la Oficina de Control Interno considera se dio cumplimiento a la acción de mejora propuesta.
</t>
    </r>
    <r>
      <rPr>
        <b/>
        <sz val="8"/>
        <rFont val="Calibri"/>
        <family val="2"/>
        <scheme val="minor"/>
      </rPr>
      <t>EFECTIVIDAD</t>
    </r>
    <r>
      <rPr>
        <sz val="8"/>
        <rFont val="Calibri"/>
        <family val="2"/>
        <scheme val="minor"/>
      </rPr>
      <t xml:space="preserve">
La Oficina de Control Interno llevó a cabo la ejecución de prueba de auditoría sobre seis (6) reservas seleccionadas aleatoriamente, que se constituyeron en la vigencia 2021, en donde se evidenció que se han tomado medidas para no recaer un las mismas inconsistencias evidenciadas por la CGR, dicha prueba se sustenta en el documento denominado "PT Prueba Efectividad Reserv Pptal", el cual cuenta con todos sus soportes.
De otra parte, se debe señalar que en la auditoría financiera 2021 que practicó la CGR a la ADR, se manifestó por parte del Ente de Control Fiscan en su informe final, que de la validación de las reservas constituidas por la ADR, todas fueron refrendadas acorde con los marcos normativos aplicables; así como también se señaló que la ADR cumplió cumplió con las disposiciones respecto a límite establecido normativamente para la constitución de reservas.
Dadas las anteriores situaciones, la Oficina de Control Interno considera pertinente el cierre del hallazgo.</t>
    </r>
  </si>
  <si>
    <r>
      <t xml:space="preserve">La Oficina de Control Interno observó cuatro actas de comité primario (julio, septiembre, octubre, noviembre y diciembre 2021 y enero y febrero 2022) en las que se trató lo concerniente a la ejecución presupuestal, por lo cual se considera se tiene un avance del 100% de la acción. 
Por otra parte, frente a los avances reportados por la Oficina de Planeación para la presente acción, la oficina de Control Interno observó:
Que en 2021 se contó con un repositorio en One Drive que contiene un archivo Excel, a través del cual las áreas  realizaban periódicamente un reporte que justifica los avances frente a la ejecución presupuestal de cada proyecto de inversión.
Se contaba con un archivo que contemplaba los compromisos y obligaciones acumulados que se tienen mes a mes.
Se observó que desde la Oficina de Planeación se ha procedido con la elaboración de informes que detallan el grado de ejecución presupuestal de la Entidad, y que en algunos casos se elaboró de formal semanal el informe,
Por lo Anterior se observó que la entidad ha cumplido la acción de mejora propuesta.
</t>
    </r>
    <r>
      <rPr>
        <b/>
        <sz val="8"/>
        <rFont val="Calibri"/>
        <family val="2"/>
        <scheme val="minor"/>
      </rPr>
      <t xml:space="preserve">
EFECTIVIDAD
</t>
    </r>
    <r>
      <rPr>
        <sz val="8"/>
        <rFont val="Calibri"/>
        <family val="2"/>
        <scheme val="minor"/>
      </rPr>
      <t xml:space="preserve">
La Oficina de Control Interno llevó a cabo la ejecución de prueba de auditoría sobre seis (6) reservas seleccionadas aleatoriamente, que se constituyeron en la vigencia 2021, en donde se evidenció que se han tomado medidas para no recaer un las mismas inconsistencias evidenciadas por la CGR, dicha prueba se sustenta en el documento denominado "PT Prueba Efectividad Reserv Pptal", el cual cuenta con todos sus soportes.
De otra parte, se debe señalar que en la auditoría financiera 2021 que practicó la CGR a la ADR, se manifestó por parte del Ente de Control Fiscan en su informe final, que de la validación de las reservas constituidas por la ADR, todas fueron refrendadas acorde con los marcos normativos aplicables; así como también se señaló que la ADR cumplió cumplió con las disposiciones respecto a límite establecido normativamente para la constitución de reservas.
Dadas las anteriores situaciones, la Oficina de Control Interno considera pertinente el cierre del hallazgo.</t>
    </r>
  </si>
  <si>
    <r>
      <t xml:space="preserve">La Oficina de Control Interno observó que se emitió la Circular 077 del 3 de diciembre de 2021, de asunto "Principio de Anualidad y Reservas Presupuestales, Vigencia Fiscal 2021", socializada a través de correo electrónico masivo del 3 de diciembre de 2021. A través de mencionada circular se dio a conocer los lineamientos relacionados con el proceso de constitución de reservas presupuestales, enfatizando la normatividad expedida en la materia y el proceso a seguir.
Por lo anterior, la Oficina de Control Interno considera se dio cumplimiento a la acción de mejora propuesta.
</t>
    </r>
    <r>
      <rPr>
        <b/>
        <sz val="8"/>
        <rFont val="Calibri"/>
        <family val="2"/>
        <scheme val="minor"/>
      </rPr>
      <t xml:space="preserve">
EFECTIVIDAD</t>
    </r>
    <r>
      <rPr>
        <sz val="8"/>
        <rFont val="Calibri"/>
        <family val="2"/>
        <scheme val="minor"/>
      </rPr>
      <t xml:space="preserve">
La Oficina de Control Interno llevó a cabo la ejecución de prueba de auditoría sobre seis (6) reservas seleccionadas aleatoriamente, que se constituyeron en la vigencia 2021, en donde se evidenció que se han tomado medidas para no recaer un las mismas inconsistencias evidenciadas por la CGR, dicha prueba se sustenta en el documento denominado "PT Prueba Efectividad Reserv Pptal", el cual cuenta con todos sus soportes.
De otra parte, se debe señalar que en la auditoría financiera 2021 que practicó la CGR a la ADR, se manifestó por parte del Ente de Control Fiscan en su informe final, que de la validación de las reservas constituidas por la ADR, todas fueron refrendadas acorde con los marcos normativos aplicables; así como también se señaló que la ADR cumplió cumplió con las disposiciones respecto a límite establecido normativamente para la constitución de reservas.
Dadas las anteriores situaciones, la Oficina de Control Interno considera pertinente el cierre del hallazgo.</t>
    </r>
  </si>
  <si>
    <t>La Oficina de Control Interno observó que a través de la Circular N° 68 de 2021, se socializa con toda la Entidad el ajuste que se realizará en los estudios previos, respecto a la inclusión de un acápite destinado a la observancia del principio de anualidad, dejando estipulado que la celebración del negocio jurídico no dará lugar a l a constitución de reserva presupuestal, es decir, que la ejecución del objeto contractual se extenderá hasta el 31 de diciembre de la vigencia, dejando claro que este mecanismo es de uso excepcional, producto de un hecho de fuerza mayor o caso fortuito.
A partir de lo anterior, la Oficina de Control Interno evidenció tres (3) estudios previos, cuyos objetos son:
Contratar la prestación del servicio de Certificado Digital Sitio Seguro para las plataformas WEB en la Agencia de Desarrollo Rural – ADR para el dominio “adr.gov.co” y subdominios, así como el servicio de instalación.
Renovar el plan de mantenimiento (actualización de licencias) y soporte para las licencias ArcGIS de propiedad de la ADR
Adquisición de switches y accesorios para fortalecer la infraestructura de comunicaciones, de la Agencia de Desarrollo Rural.
Dichos estudios previos contemplaban en su numeral 2.4.1 lo relacionado con la OBSERVANCIA AL PRINCIPIO DE ANUALIDAD, evidenciando así el cumplimiento de la acción.
A fin de validar la aplicación continua de la acción propuesta, la Oficina de Control Interno solicitó el registro de contratación de enero a junio 2022, a partir de lo cual se seleccionó una muestra aleatoria de contratos (excepto prestación de servicios teniendo en cuenta que estos deben ceñirse a su ejecución dentro de la vigencia), a fin de validar la incorporación en los estudios previos, del condicional señalado en la circular 068 de 2022, evidenciando que en los cinco (5) contratos seleccionados como muestra (CTOs 7142022, 7172022, 7292022, 7332022 y 7392022), se evidenció la inclusión de la condición relacionada con la observancia del principio de anualidad. 
Lo anterior expuesto, aunado a las demás pruebas de efectividad realizadas para los hallazgos relacionados con reservas presupuestales, y sumandole que en el informe de auditoría financiera 2021, la CGR indica que la ADR cumplió con las disposiciones establecidas en el  artículo 9 de la Ley de la 225 de 1995, respecto a contitución de reservas, sustentan que la ADR ha adoptado medidas de control correctivas y preventivas frente a lo evidenciado por la CGR, lo cual permite determinar el cierre del presente hallazgo.</t>
  </si>
  <si>
    <r>
      <t xml:space="preserve">La Oficina de Control Interno recibió correo electrónico priveniente del Vicepresidente de Gestión Contractual, a través se allega la relación de contratos suscritos en 2021, que requirieron de la conformación de un comité estructurador, validador y evaluador. La Información allegada relaciona un total de 128 contratos.
Al respecto, la Oficina de Control Interno seleccionó aleatoriamente una muestra de cinco (5) contratos para que sobre ellos se allegaran los soportes de la designación del comité estrcuturados y evaluador.
Los contratos seleccionados y resultados de la validación realizada, fueron los siguientes:
</t>
    </r>
    <r>
      <rPr>
        <b/>
        <u/>
        <sz val="8"/>
        <rFont val="Calibri"/>
        <family val="2"/>
        <scheme val="minor"/>
      </rPr>
      <t>CTO 1962021:</t>
    </r>
    <r>
      <rPr>
        <sz val="8"/>
        <rFont val="Calibri"/>
        <family val="2"/>
        <scheme val="minor"/>
      </rPr>
      <t xml:space="preserve"> Soporte suministrado - Notificación del 28 de enero de 2021 - Objeto "CONTRATAR LA RENOVACIÓN Y ACTUALIZACIÓN DEL SERVICIO DE SOPORTE TÉCNICO PARA LA LICENCIA ORACLE DATABASE STANDART EDITION 2 - PROCESSOR PERPETUA DE LA ADR"
</t>
    </r>
    <r>
      <rPr>
        <b/>
        <u/>
        <sz val="8"/>
        <rFont val="Calibri"/>
        <family val="2"/>
        <scheme val="minor"/>
      </rPr>
      <t>CTO 4622021:</t>
    </r>
    <r>
      <rPr>
        <sz val="8"/>
        <rFont val="Calibri"/>
        <family val="2"/>
        <scheme val="minor"/>
      </rPr>
      <t xml:space="preserve">  Soporte suministrado - Notificación del 8 de febrero de 2021 - Objeto "PRESTAR EL SERVICIO DE OPERACIÓN DEL SOFTWARE NÓMINA SIGEP Y GESTIÓN ADMINISTRATIVA, EL SOPORTE TÉCNICO Y FUNCIONAL INCLUIDA LA DISPONIBILIDAD DE LA PLATAFORMA PARA EL USO Y CONSULTA DE LOS USUARIOS DE LA AGENCIA DE DESARROLLO RURAL"
</t>
    </r>
    <r>
      <rPr>
        <b/>
        <u/>
        <sz val="8"/>
        <rFont val="Calibri"/>
        <family val="2"/>
        <scheme val="minor"/>
      </rPr>
      <t>CTO 6722021:</t>
    </r>
    <r>
      <rPr>
        <sz val="8"/>
        <rFont val="Calibri"/>
        <family val="2"/>
        <scheme val="minor"/>
      </rPr>
      <t xml:space="preserve">  Soporte suministrado - Notificación de abril de 2021 - Objeto "Contratar el diagnóstico y obras de rehabilitación y/o complementación y/o conservación y/o mantenimiento de los distritos de adecuación de tierras de pequeña, mediana y gran escala de propiedad de la Agencia de Desarrollo Rural"
</t>
    </r>
    <r>
      <rPr>
        <b/>
        <u/>
        <sz val="8"/>
        <rFont val="Calibri"/>
        <family val="2"/>
        <scheme val="minor"/>
      </rPr>
      <t>CTO 11842021:</t>
    </r>
    <r>
      <rPr>
        <sz val="8"/>
        <rFont val="Calibri"/>
        <family val="2"/>
        <scheme val="minor"/>
      </rPr>
      <t xml:space="preserve">  Soporte suministrado - Notificación del 8 de noviembre de 2021 "AUNAR ESFUERZOS TÉCNICOS, ADMINISTRATIVOS Y FINANCIEROS CON EL MUNICIPIO DE VIGIA DEL FUERTE EN EL DEPARTAMENTO DE ANTIOQUIA Y LA AGENCIA DE DESARROLLO RURAL - ADR, PARA CANALIZAR LOS RECURSOS QUE PERMITIRÁN LA PRESTACIÓN DEL SERVICIO PÚBLICO DE EXTENSIÓN"
</t>
    </r>
    <r>
      <rPr>
        <b/>
        <u/>
        <sz val="8"/>
        <rFont val="Calibri"/>
        <family val="2"/>
        <scheme val="minor"/>
      </rPr>
      <t xml:space="preserve">CTO 062, 1092, 1114, 1169, 1170, 1171, 1172, 1173, 1174, 1175, 1214 de 2021: </t>
    </r>
    <r>
      <rPr>
        <sz val="8"/>
        <rFont val="Calibri"/>
        <family val="2"/>
        <scheme val="minor"/>
      </rPr>
      <t>Soporte suministrado - Notificación del 10 de agosto de 2021 - Objeto "CONTRATAR EL SERVICIO DE LIMPIEZA, DESINFECCIÓN Y MANEJO DE RESIDUOS PARA PREVENCIÓN Y MITIGACIÓN DEL COVID-19"
Lo anterior permitio evidenciar que la medida de control adoptada por la Entidad se está ejecutando de manera adecuada, con lo cual se busca contar con un equipo de trabajo multidisciplinario que conlleve a evitar errores o desviaciones en los procesos de contratación.
Teniendo en cuenta que el hallazgo se origina por la desnaturalización de un contrato, situación que no es usual en las entidades públicas, y que la ADR no ha recaído en dicha situación (de lo que se aclara que las incidencias recaen en la supervisión que estuvo a cargo en el extinto INCODER), aunado ha que adoptado controles que buscan evitar esta situación se presente, la oficina de control Interno considera pertinente el cierre del hallazgo.</t>
    </r>
  </si>
  <si>
    <t xml:space="preserve">Se presenta ficha de inversión del FONAT (Fondo Nacional de Adecuación de Tierras), en la cual se contempla la solicitud de recursos para los Proyectos Estratégicos de Adecuación de Tierras Ranchería, Triángulo del Tolima y Tesalia - Paicol, para las vigencias 2023 - 2030, por $3,2 billones.
Se envían las FICHAS EBI 2023-2030 Proyecto Inversión FONAT, a través del cual la Vicepresidencia de Integración Productiva - Dirección de Adecuación de Tierras solicita recursos para la continuación de la construcción de los proyecto estratégicos de adecuación de tierras  Ranchería, Triángulo del Tolima y Tesalia – Paicol. 
Al respecto indicar que en la primera hoja de cada documento se encuentra la información del estado de la ficha, que da cuenta de su radicación, y en la página 18 se encuentra puntualmente la mención a los tres proyectos estratégicos con los que se espera contar con los recursos para su finalización ya que indica su aprobación.  </t>
  </si>
  <si>
    <r>
      <t xml:space="preserve">La Oficina de Control Interno obtuvo evidencia de la Guía Operativa del Proyecto de Inversión "IMPLEMENTACIÓN DEL FONDO NACIONAL DE ADECUACIÓN DE TIERRAS –FONAT A NIVEL NACIONAL", BPIN 2022011000027 (2023-2030), de marzo 2022, el cual señala que </t>
    </r>
    <r>
      <rPr>
        <i/>
        <sz val="8"/>
        <rFont val="Calibri"/>
        <family val="2"/>
        <scheme val="minor"/>
      </rPr>
      <t>"El presente proyecto incluye en su horizonte de ejecución la programación de recursos necesaria para la terminación de los proyectos estratégicos Ranchería – 4 años de construcción, Triángulo del Tolima – 6 años de construcción, Tesalia – Paicol 2 años de construcción"</t>
    </r>
    <r>
      <rPr>
        <sz val="8"/>
        <rFont val="Calibri"/>
        <family val="2"/>
        <scheme val="minor"/>
      </rPr>
      <t>.
Adicionalmente se observó que se realizó la radicación de las fichas EBI del proyecto de inversión mencionado anteriormente en el SISTEMA UNIFICADO DE INVERSIONES Y FINANZAS PUBLICAS - SUIFP, los cuales se encuentran en proceso de viabilidad. Se debe resaltar que dicho proyecto tiene un horizonte de 2023 a 2030.
Dadas las situaciones anteriores, respecto a la solicitud de recursos para la terminación de los tres (3) proyectos estratégicos, a través de la plataforma SUIFP, se considera que se da cumplimiento a lo descrito en la acción.</t>
    </r>
  </si>
  <si>
    <t>Se realizaron visitas de seguimiento a la ejecución del PIDAR resolución 458 del 2019 del 20 al 22 de octubre, se anexa informe de comisión</t>
  </si>
  <si>
    <r>
      <t xml:space="preserve">En primera instancia es preciso decir que los formatos entregados como evidencia corresponde a documentos elaborados en el marco de los convenios con la UNODC y FAO. Teniendo en cuenta que la Entidad adoptó el procedimiento "EJECUCIÓN DE PROYECTOS INTEGRALES DE DESARROLLO AGROPECUARIO Y RURAL CON ENFOQUE TERRITORIAL A TRAVÉS DE MODALIDAD DIRECTA" (PR-IMP-002), se deberían contar con formatos exclusivamente de la ADR, adoptados en el Sistema Integrado de Gestión, no solamente enfocado a la maquinaria.
Dentro de los avances se informó que </t>
    </r>
    <r>
      <rPr>
        <i/>
        <sz val="8"/>
        <rFont val="Calibri"/>
        <family val="2"/>
        <scheme val="minor"/>
      </rPr>
      <t>"(...) se solicita a los Cooperantes que se remita mensualmente informe de las entregas"</t>
    </r>
    <r>
      <rPr>
        <sz val="8"/>
        <rFont val="Calibri"/>
        <family val="2"/>
        <scheme val="minor"/>
      </rPr>
      <t>, no obstante, se allegó lo siguiente:
UNODC: se allegó acta N° 35 del 7 de abril de 2020, del convenio 197 de 2016 y ACTA NO 14 del Comité Técnico Local del proyecto N° 1142.
FAO: correos electrónicos en los que se remiten cronogramas y/o programación de entregas a realizar desde el mes de febrero a noviembre de 2020.
Analizado lo anterior se observó que no se allegaron los informes mensuales de entrega como se indicó en el reporte de avance.
Es importante informar que La Vicepresidencia de Integración Productiva planteó la necesidad de adicionar acciones de mejoramiento al presente hallazgo a fin de buscar garantizar  efectividad a través de estas. Es  preciso indicar que la aprobación de la modificación de estas acciones de mejoramiento se hizo efectiva en sesión N° 6 del Comité de Coordinación de Control Interno llevada a cabo el 22 de diciembre de 2020.</t>
    </r>
  </si>
  <si>
    <t>Se anexa como soporte de la elaboración de los informes, el Formato F-006 "Seguimiento a la Implementación" diligenciado  con el estado de ejecución de los PIDAR aprobados con resolución 543, 505, 240, 139, 637 y 724 los  Informes de seguimiento PIDAR, así:
139-2018: Informes de agosto, diciembre 2020, de abril a septiembre y noviembre 2021 e Informe de cierre financiero Formato F-IMP-007 - Informe Final – Cierre Financiero (total 10 informes)
240-2018: Informes de Agosto, diciembre 2020 e informe final de cierre de PIDAR
505-2018: Informes de agosto, diciembre 2020, marzo 2021, de mayo a septiembre, noviembre 2021 y junio de 2022 (total 10 informes)
543-2018: Informes de  agosto, diciembre 2020 y marzo y abril 2021
637-2018: Informes de  agosto, diciembre 2020, de enero a septiembre y noviembre de 2021 y junio de 2022 (total 13 informes)
724-2018:  Informes de agosto, noviembre 2020 y febrero 2021, de abril a septiembre y noviembre de 2021 y febrero de 2022 (total 11 informes)
Adicionalmente, se allegó informe final de cierre financiero de los PIDAR aprobados con Resolución 240 de 2018, 543 de 2018 y 139 de 2018.</t>
  </si>
  <si>
    <r>
      <rPr>
        <b/>
        <sz val="8"/>
        <rFont val="Calibri"/>
        <family val="2"/>
        <scheme val="minor"/>
      </rPr>
      <t>MODELO EJECUCIÓN DIRECTA</t>
    </r>
    <r>
      <rPr>
        <sz val="8"/>
        <rFont val="Calibri"/>
        <family val="2"/>
        <scheme val="minor"/>
      </rPr>
      <t xml:space="preserve">
Con el propósito de garantizar que se realice el registro de información en el SharePoint de los documentos que soportan la ejecución de los PIDAR de ejecución por Ejecución Directa se realizaron múltiples revisiones de soportes documentales de los siguientes PIDAR:
1. Reunión revisión documental PIDAR Resolución 825 de 2019 el 5/10/2021
2. Capacitación cargue documental UTT 7 y UTT 12 el 13/12/2021
3. Cargue documental PIDAR 272 y 291 UTT 7, el 7/09/2021.
4. Cargue documental PIDAR 273 el 7/09/2021.
5. Cargue documental PIDAR 392 y 431 del 30/11/2021
6. Cargue documental PIDAR 383; 391; 412y 433 del 30/11/2021
7. Cargue documental UTT 2 el 3/11/2021
8. Seguimiento ejecución PIDAR UTT 10 el 9/12/2021
9. Seguimiento ejecución PIDAR UTT 1 el 22/11/2021
10. Correo 2/12/2022, revisión repositorio SharePoint actualización cargue información.
11. Acta de reunión del 14/02/2022 - donde se realiza seguimiento a los PIDARES 799, 724, 759 de la UTT 2.
12. Correo 29/04/2022, solicitud preparación archivo documental PIDAR 836.
13. Correo 31/05/2022, remisión a la UTT 2 Guía cargue información en SharePoint.
14. Correo 2/06/2022, solicitud preparación archivo documental PIDAR 635.
15. Correo 29/06/2022, revisión documental PIDAR 997; 233 y 173.
</t>
    </r>
    <r>
      <rPr>
        <b/>
        <sz val="8"/>
        <rFont val="Calibri"/>
        <family val="2"/>
        <scheme val="minor"/>
      </rPr>
      <t xml:space="preserve">
MODELO EJECUCIÓN CONVENIOS DE COOPERACIÓN</t>
    </r>
    <r>
      <rPr>
        <sz val="8"/>
        <rFont val="Calibri"/>
        <family val="2"/>
        <scheme val="minor"/>
      </rPr>
      <t xml:space="preserve">
Con el propósito de garantizar que se realice el registro de información en el SharePoint de los documentos que soportan la ejecución de los PIDAR de ejecución por Convenio de Cooperación se realizaron 13 capacitaciones los cuales se soportan en acta de reunión así:
1. UTT 1 el 9/12/2021
2. UTT 2 el 7/12/2021
3. UTT 3 el 7/12/2021
4. UTT 4 el 7/12/2021
5. UTT 5 el 7/12/2021
6. UTT 6 el 3/12/2021
7. UTT 7 el 10/12/2021
8. UTT 8  el 7/12/2021
9. UTT 9 el 6/12/2021
10. UTT 10 el 6/12/2021
11. UTT 11 el 6/12/2021
12. UTT 12 el 9/12/2021
13. UTT 13 el 6/12/2021
</t>
    </r>
  </si>
  <si>
    <t>Realizar diagnóstico de los 11 PIDAR auditados por la CGR con (Resoluciones 255/2020; 257/2020; 373/2020; 822/2019; 821/2019; 464/2019; 463/2019; 458/2019;  880/2019; 997/2019; 806/2019), por parte de los apoyos a la supervisión, supervisores, equipo técnico y UTT</t>
  </si>
  <si>
    <t>INFORME DE AUDITORÍA “CGR”</t>
  </si>
  <si>
    <t>VIGENCIA AUDITADA</t>
  </si>
  <si>
    <t>TOTAL COMUNICADOS ADR</t>
  </si>
  <si>
    <t>VIGENTES (ABIERTOS)</t>
  </si>
  <si>
    <t>VENCIDO</t>
  </si>
  <si>
    <t>CUMPLIDO PENDIENTE EFECTIVIDAD</t>
  </si>
  <si>
    <t>VENCIDO CON EJECUCIÓN PARCIAL O NULA</t>
  </si>
  <si>
    <t>VENCE A 31 DIC-2020
(Ejecución parcial o nula)</t>
  </si>
  <si>
    <t>EJECUCIÓN AL 100%</t>
  </si>
  <si>
    <t>CANTIDAD HALLAZGOS</t>
  </si>
  <si>
    <t>CANTIDAD DE ACCIONES</t>
  </si>
  <si>
    <t>CANTIDAD ACCIONES</t>
  </si>
  <si>
    <t>% EJECUCIÓN HALLAZGOS</t>
  </si>
  <si>
    <t>% EJECUCIÓN ACCIONES</t>
  </si>
  <si>
    <t>CGR-CDSA Nº 759 – INCODER</t>
  </si>
  <si>
    <t xml:space="preserve">CGR-CDSA Nº 791 – INCODER </t>
  </si>
  <si>
    <t>Especial Río Ranchería</t>
  </si>
  <si>
    <t>CGR-CDMA N° 019</t>
  </si>
  <si>
    <t>Especial Triangulo Tolima</t>
  </si>
  <si>
    <t>CGR-CDSA N° 877</t>
  </si>
  <si>
    <t>2018 – 2019</t>
  </si>
  <si>
    <t>CGR-CDSA N° 887</t>
  </si>
  <si>
    <t>TOTAL</t>
  </si>
  <si>
    <t>VIGENTES (ABIERTOS)
para seguimiento</t>
  </si>
  <si>
    <t>VIGENTES (ABIERTOS)
a 30 de junio de 2021</t>
  </si>
  <si>
    <t>Acciones Cumplidas</t>
  </si>
  <si>
    <t>CGR-CDSA N° 913</t>
  </si>
  <si>
    <t>CGR-CDSA N° 917</t>
  </si>
  <si>
    <t>Especial PIDAR Nariño</t>
  </si>
  <si>
    <t>N/A</t>
  </si>
  <si>
    <t xml:space="preserve">Auditoría Especial al Fondo Colombia en Paz (Programas PDET)
</t>
  </si>
  <si>
    <t>Auditoría Especial al Fondo Colombia en Paz (Programas PDET)</t>
  </si>
  <si>
    <t>CGR-CDSA N° 924</t>
  </si>
  <si>
    <t>Especial Distritos Pequeña y Mediana Escala</t>
  </si>
  <si>
    <t>VIGENTES (ABIERTOS)
a 30 de junio de 2022</t>
  </si>
  <si>
    <t>HALLAZGOS A CERRAR</t>
  </si>
  <si>
    <t>HALLAZGOS PENDIENTES EFECTIVIDAD</t>
  </si>
  <si>
    <t>ACCIONES CUMPLIDAS</t>
  </si>
  <si>
    <t>ACCIONES VENCIDAS</t>
  </si>
  <si>
    <t>ACCIONES EN TÉRMINOS</t>
  </si>
  <si>
    <t>CGR-CDSA N° 938</t>
  </si>
  <si>
    <t>Recursos entregados en administración – proyectos PIDAR – ejecución directa (A) - El saldo de la subcuenta 1.9.08.01.01- “En administración” no representa un activo real , sobrestimando el saldo de la cuenta 1908-Recursos Entregados en Administración</t>
  </si>
  <si>
    <t>Recursos entregados en administración - Convenios- Municipios de Colombia (A) - El saldo de los recursos entregados en administración – Convenios – Municipios de Colombia, no representa un activo real que pueda medirse con fiabilidad, generando sobrestimación del saldo de la cuenta contable 1.9.08.01.01 Recursos entregados en administración, Convenios- Municipios de Colombia</t>
  </si>
  <si>
    <t>La información relacionada con la cartera por concepto de “recuperaciones” no representa con fidelidad los hechos económicos y sus saldos, por valor de $3.104.350.728, carecen de consistencia y razonabilidad.</t>
  </si>
  <si>
    <t>Determinación de la materialidad en los estados contables de la ADR - Los estados contables de la ADR muestran que el patrimonio total tomado como base para el cálculo de la materialidad general, distorsiona el resultado a nivel de clases particulares de transacciones reconocidas en las diferentes cuentas o grupos de cuentas</t>
  </si>
  <si>
    <t>Utilidad de la información contable en la toma de decisiones (A) - Se observa ausencia de una política consistente relacionada con la adopción de un catálogo de cuentas para el registro de sus operaciones contables</t>
  </si>
  <si>
    <t>Criterios de reconocimiento, medición, revelación y representación fiel del efectivo (A) - Revelo en la Nota 5, el saldo de la cuenta corriente recaudadora, tal y como lo evidencia el extracto, las demás cuentas propiedad de la ADR no se reflejaron, toda vez que no poseían saldos; se encontraban en cero (0).</t>
  </si>
  <si>
    <t>Gestión contable eficiente y transparente de los Recursos de Acreedores Reintegrados a Tesorerías. (A) - Documento que tiene consistencia con el valor registrado en el acta No.2017 de 2016, no obstante, el tercero “Acreedores Varios Sujetos a Devolución - Acta No. 2017 de 2016 registrado contablemente en las condiciones expuestas, no precisa terceros beneficiarios finales</t>
  </si>
  <si>
    <t>Aplicación de mecanismos de control interno en procesos financieros (A) - análisis a la documentación suministrada a través de las actas de comité e informes de la Oficina de Control Interno, el equipo auditor encontró que no se aplican mecanismos de seguimiento y control oportunos y eficientes en los procesos contables para la generación de informes financieros y presupuestales.</t>
  </si>
  <si>
    <t>Para las EPSEAS la ejecución presupuestal no es acorde con la realidad en la aplicación de los recursos por cuanto estos fueron girados a los bancos habilitados por las entidades territoriales a finales del 2021</t>
  </si>
  <si>
    <t>Para las EPSEAS la ejecución presupuestal no es acorde con la realidad en la aplicación de los recursos por cuanto estos fueron girados a los bancos habilitados por las entidades territoriales a finales del 2022</t>
  </si>
  <si>
    <t xml:space="preserve">Evidencia de un desfaz en el estado de ejecución y el tiempo previsto en el proyecto, derivados por los atrasos en la construcción de los secaderos, donde  se evidencio la falta de planeación ya que no es claro la fecha de culminación y entregas de los 41 faltantes </t>
  </si>
  <si>
    <t>Criterios de evaluación para viabilizar proyectos PIDAR (A)</t>
  </si>
  <si>
    <t>No se da aplicación al Proceso de Valoración de Costos Ambientales.</t>
  </si>
  <si>
    <t>La operación de pago descrita no representa la constitución de un encargo fiduciario de la ADR para la administración de recursos, ni tiene los elementos para ser considerado un encargo constituido a través de otra entidad, tampoco representa recursos de la ADR entregados en administración a terceros en ejecución de convenios.</t>
  </si>
  <si>
    <t>El mecanismo adoptado para el control de los recursos transferidos a los municipios, no constituye para la ADR un encargo fiduciario para su administración. En efecto, el convenio establece es una obligación a cargo de la ADR de transferir los recursos a los entes territoriales para la ejecución del proyecto</t>
  </si>
  <si>
    <t>Falta de sistema de cartera que se pueda tener información por terceros y cada uno de los distritos.</t>
  </si>
  <si>
    <t>No permite la identificación clara, explícita e inequívoca de hechos materiales significativos específicos, errores u omisiones que sean materiales de forma individual que, al no superar el umbral de la materialidad general, no garantizan la revelación adecuada en los estados contables de la entidad</t>
  </si>
  <si>
    <t>la política contable de la entidad no hace referencia al catálogo de cuentas como elemento fundamental del sistema contable adoptado, generando discrecionalidad para el registro y clasificación de las operaciones; en consecuencia, la información financiera no es útil para la toma de decisiones y dificulta el seguimiento y control de la gestión contable</t>
  </si>
  <si>
    <t>la información reflejada en los estados financieros y en las notas a los estados financieros de la ADR con corte al 31 de diciembre de 2021 presentan incorrección material cualitativa que afecta la razonabilidad y confiabilidad para la toma de los usuarios.</t>
  </si>
  <si>
    <t>No se precisa ni documenta la transición contable de un pasivo que se convierte en un activo, ni su efecto patrimonial, ni el procedimiento aplicado que, se aclara, difiere si se trata de una simple reclasificación lo cual no sería pertinente por su efecto patrimonial y debilidad de soportes, o se trata de un proceso de saneamiento</t>
  </si>
  <si>
    <t xml:space="preserve">El giro de recursos de las resoluciones de cofinanciación aprobadas se realiza directamente a la entidad Fiduciaria previa suscripción del contrato de encargo fiduciario por parte de las organizaciones. </t>
  </si>
  <si>
    <t>La expedición de las resoluciones de cofinanciación del 2021 en su mayoría se realizaron en el último trimestre del 2021</t>
  </si>
  <si>
    <t>Al cierre de la vigencia fiscal del año 2021 no se ha cumplido con el propósito del servicio público de extensión agropecuaria</t>
  </si>
  <si>
    <t>No se estableció en el concepto de evaluación ni en la resolución de adjudicación de cofinanciación, la obligación por parte de la organización, de obtención del permiso requerido durante la ejecución del PIDAR</t>
  </si>
  <si>
    <t>No se evidenció un seguimiento por parte de la ADR en la efectiva obtención del permiso de emisiones atmosféricas (uso de suelo) para el PIDAR, anotación consignada en el formato F-EFP-009 marco lógico.</t>
  </si>
  <si>
    <t>No se aportó evidencia de aplicación de las metodologías del Principio de Valoración de Costos Ambientales, dentro de los procesos y políticas de gestión ambiental.</t>
  </si>
  <si>
    <t>16). CGR-CDSA N° 938</t>
  </si>
  <si>
    <t>Revisión de la guía para el cálculo de materialidad como punto de referencia de las categorías de los resultados que figuran en los Estados Financieros, tales como los activos, pasivos y patrimonio y los ingresos, gastos y utilidad</t>
  </si>
  <si>
    <t xml:space="preserve">Realizar conciliaciones con el tesoro Nacional </t>
  </si>
  <si>
    <t>Llevar ante el Comité institucional, la información insumo de los estados financieros que se emiten de manera trimestral para validar la confiabilidad y razonabilidad de dicha información.</t>
  </si>
  <si>
    <t xml:space="preserve">Presentar ante el Comité de Coordinación del Sistema de Control Interno de manera trimestral los insumos de la información contable, para verificar la confiabilidad y relevancia de los estados financieros. </t>
  </si>
  <si>
    <t>Las organizaciones beneficiarias determinarán que el manejo de los recursos otorgados mediante la resolución de cofinanciación, se realizará a través de la figura de encargo fiduciario</t>
  </si>
  <si>
    <t>Seguimiento del cronograma</t>
  </si>
  <si>
    <t>Oficio de solicitud aclaratorio a la  UNODC, del estado financiero del proyecto</t>
  </si>
  <si>
    <t>Incorporar en los conceptos de evaluación de los PIDAR y en las resoluciones de adjudicación de recursos de cofinanciación, la necesidad de obtener la titularidad de las licencias, concesiones, permisos y autorizaciones que se requieran durante la ejecución de los PIDAR</t>
  </si>
  <si>
    <t>Incorporar en los procedimientos de evaluación y calificación de los PIDAR, la información de licencias, concesiones, permisos y autorizaciones requeridos durante la ejecución de los PIDAR, que deben desarrollarse en los conceptos de evaluación y resolución de cofinanciación.</t>
  </si>
  <si>
    <t xml:space="preserve">Notas a los Estados Contables </t>
  </si>
  <si>
    <t>Un informe semestral de la Dirección de Activos Productivos que de cuenta que la totalidad de proyectos estructurados contaron con la carta enviada por las organizaciones</t>
  </si>
  <si>
    <t>Procedimientos ajustados de evaluación y calificación de los PIDAR</t>
  </si>
  <si>
    <t>Hallazgo Administrativo, Proceso Administrativo Sancionatorio Fiscal</t>
  </si>
  <si>
    <t xml:space="preserve">Secretaría General  </t>
  </si>
  <si>
    <t>Vicepresidencia de Integración Productiva - Dirección de Asistencia Técnica</t>
  </si>
  <si>
    <t>Vicepresidencia de Integración productiva - Dirección de Adecuación de Tierras
Secretaría General</t>
  </si>
  <si>
    <t>Vicepresidencia de Integración Productiva - Dirección de Acceso a Activos Productivos</t>
  </si>
  <si>
    <t>Se evidencia falta de una efectiva y oportuna gestión por parte de las entidades responsables en la ejecución del proyecto, con el fin de garantizar su financiación y continuidad. RANCHERIA</t>
  </si>
  <si>
    <t>Realizar reunión de seguimiento y acompañamiento por la dirección de adecuación de tierras a las UTT que tienen distritos de adecuación de tierra</t>
  </si>
  <si>
    <t>Realizar las acciones tendientes a dar de baja contable  los distritos de pequeña escala que se encuentran inoperantes y en estado de deterioro.</t>
  </si>
  <si>
    <t>Acta del Comité.</t>
  </si>
  <si>
    <t xml:space="preserve"> Realizar una visita por parte de las UTTs, a los distritos de pequeña escala para verificar  el estado de la infraestructura  y de la asociación realizando el  seguimiento a los componentes de  administración, operación y conservación</t>
  </si>
  <si>
    <t>Mediante la realización de  visitas  establecer el  diagnóstico y generar compromisos  de los DAT de pequeña escala por parte de la Agencia.</t>
  </si>
  <si>
    <t>Mediante la realización de  visitas  establecer el  diagnóstico y generar compromisos  de los DAT de pequeña escala.</t>
  </si>
  <si>
    <t>Elaborar Estudio Técnico de rediseño organizacional tendiente a modificar la estructura organizacional y planta de personal teniendo como elemento orientador en esencia, la visión del entrante Gobierno Nacional 2022 - 2026.</t>
  </si>
  <si>
    <t>Estudio técnico actualizado, sustentado ante las instancias internas y externas de aprobación  y su radicación formal para firma de los decretos que modifican la estructura y planta de personal de la ADR</t>
  </si>
  <si>
    <t>Circular actualizada e incluida en el procedimiento  denominado PROCEDIMIENTO DE SEGUIMIENTO DE PETICIONES, QUEJAS, RECLAMOS, SUGERENCIAS Y DENUNCIAS- PQRSD con código PR-PAC - 001</t>
  </si>
  <si>
    <t xml:space="preserve">Elaborar y remitir memorandos dirigidos a directores de las UTT, solicitando los extractos bancarios de ejecución de los convenios interadministrativos pendientes por legalizar en los Municipios </t>
  </si>
  <si>
    <t>Secretaría General - Contabilidad</t>
  </si>
  <si>
    <t>Memorando  VIP, Hacienda y respuesta Hacienda</t>
  </si>
  <si>
    <t>Vicepresidencia de Integración productiva - Dirección de Adecuación de Tierras
Secretaría General - Dirección Administrativa y Financiera</t>
  </si>
  <si>
    <t>La Oficina de Control Interno, observó que se realizó la designación del equipo encarga de formular el  "PROGRAMA DE FORTALECIMIENTO Y ACOMPAÑAMIENTO
PARA LAS ASOCIACIONES DE USUARIOS". Adicionalmente se observó que se cuenta con el documento  "PROGRAMA DE FORTALECIMIENTO Y ACOMPÑAMIENTO PARA ASOCIACIONES DE USUARIOS DE DISTRITOS DE ADECUACIÓN DE TIERRAS"  no obstante el mismo se encuentra en proceso de revisión.
Por lo anterior, la Oficina de Control Interno considera que, se dio cumplimiento a la acción de mejora propuesta.</t>
  </si>
  <si>
    <t>La Oficina de Control Interno evidenció que a través del link http://www.centir.adr.gov.co:8084/, se accede al "Aplicación Gestión de la Información del Portafolio de Adecuación de Tierras", en el cual se evidencia de información relacionada con Asociaciones, Inventarios de Distritos e Inversiones, en el cual se observó que a 16 de diciembre de 2020, se encontraban registradas 1354 asociaciones de usuarios registradas en el sistema.
De dicho aplicativo se puede sustraer la sabana de las asociaciones de usuarios con los datos de la misma.
Por lo anterior, la Oficina de Control Interno considera que, se dio cumplimiento a la acción de mejora propuesta.</t>
  </si>
  <si>
    <t>Matriz de seguimiento trimestral</t>
  </si>
  <si>
    <t>Teniendo en cuenta lo expresado por los responsables de la acción, frente a que actualmente se encuentra en proceso de revisión por parte del MADR la última versión de las hojas de ruta de los proyectos estratégicos de adecuación de tierras, la Oficina de Control Interno considera que se debe continuar con el seguimiento a la presente acción, hasta que se cuente con la versión final y aprobada de las hojas de ruta por las instancias competentes, que le permita a la Entidad establecer una línea para la terminación de estos proyectos.
La presente acción se encuentra dentro de los términos en virtud de la solicitud de ampliación de fecha de ejecución aprobada en sesión 04-2022 del Comité de Coordinación del Sistema de Control Interno, previa justificación presentada por los responsables de su ejecución, en cuanto a que se depende de un tercero la ejecución total de la acción, por lo cual se debe continuar con el seguimiento a la misma.</t>
  </si>
  <si>
    <t>Teniendo en cuenta lo expresado por los responsables de la acción, frente a que actualmente se encuentra en proceso de revisión por parte del MADR la última versión de las hojas de ruta de los proyectos estratégicos de adecuación de tierras, la Oficina de Control Interno considera que se debe continuar con el seguimiento a la presente acción, hasta que se cuente con la versión final y aprobada de las hojas de ruta por las instancias competentes, que le permita a la Entidad establecer una línea para la terminación de estos proyectos.
La presente acción se encuentra dentro de los términos en virtud de la solicitud de ampliación de fecha de ejecución aprobada en sesión 04-2022 del Comité de Coordinación del Sistema de Control Interno, previa justificación presentada por los responsables de su ejecución, en cuanto a que se depende de un tercero la ejecución total de la acción, por lo cual se debe continuar con el seguimiento a la misma.</t>
  </si>
  <si>
    <t>Teniendo en cuenta lo expresado por los responsables de la acción, frente a que actualmente se encuentra en proceso de revisión por parte del MADR la última versión de las hojas de ruta de los proyectos estratégicos de adecuación de tierras, la Oficina de Control Interno considera que se debe continuar con el seguimiento a la presente acción, hasta que se cuente con la versión final y aprobada de las hojas de ruta por las instancias competentes, que le permita a la Entidad establecer una línea para la terminación de estos proyectos.
La presente acción se encuentra dentro de los términos en virtud de la solicitud de ampliación de fecha de ejecución aprobada en sesión 04-2022 del Comité de Coordinación del Sistema de Control Interno, previa justificación presentada por los responsables de su ejecución, en cuanto a que se depende de un tercero la ejecución total de la acción, por lo cual se debe continuar con el seguimiento a la misma.</t>
  </si>
  <si>
    <t>No se presentan avances frente a la presente acción, no obstante, la presente acción se encuentra dentro de los términos en virtud de la solicitud de ampliación de fecha de ejecución aprobada en sesión 04-2022 del Comité de Coordinación del Sistema de Control Interno, previa justificación presentada por los responsables de su ejecución.</t>
  </si>
  <si>
    <t>La Vicepresidencia de Integración Productiva allegó copia del memorando 20223000063282 del 6 de septiembre de 2022, a través del cual, el Vicepresidente de Integración Productiva solicitó al representante de la UNODC información frente al retraso en la ejecución técnica del proyecto cofinanciado con Resolución 351 de 2018.</t>
  </si>
  <si>
    <r>
      <t xml:space="preserve">La Oficina de Control Interno evidenció la emisión de informes de supervisión a convenios suscritos con  UNODC a través del formato F-GCO-004, cuya periodicidad es inferior a la establecida en la acción. Dichos informes fueron emitidos de la siguiente manera:
</t>
    </r>
    <r>
      <rPr>
        <b/>
        <sz val="8"/>
        <rFont val="Calibri"/>
        <family val="2"/>
        <scheme val="minor"/>
      </rPr>
      <t xml:space="preserve">
UNODC:</t>
    </r>
    <r>
      <rPr>
        <sz val="8"/>
        <rFont val="Calibri"/>
        <family val="2"/>
        <scheme val="minor"/>
      </rPr>
      <t xml:space="preserve">
•Convenio 197 de 2016: Cinco (5) informes, dentro de los cuales el último refleja un avance del 99,06%
•Convenio 518 de 2017: Cinco (5) informes, dentro de los cuales el último refleja un avance del 86,02%
•Convenio 684 de 2017: cuatro (4) informes, dentro de los cuales el último refleja un avance del 73,2%
•Convenio 785 de 2017: cuatro (4) informes, dentro de los cuales el último refleja un avance del 90,87%
•Convenio 298 de 2018:  cuatro (4) informes, dentro de los cuales el último refleja un avance del 28,64%
</t>
    </r>
    <r>
      <rPr>
        <b/>
        <sz val="8"/>
        <rFont val="Calibri"/>
        <family val="2"/>
        <scheme val="minor"/>
      </rPr>
      <t>FAO:</t>
    </r>
    <r>
      <rPr>
        <sz val="8"/>
        <rFont val="Calibri"/>
        <family val="2"/>
        <scheme val="minor"/>
      </rPr>
      <t xml:space="preserve">
Convenio 749 de 2017; seis (6) informes, dentro de los cuales el último refleja un avance del 95%
Convenio 517 de 2017:  seis (6) informes, dentro de los cuales el último refleja un avance del 95,04%
Frente a lo anterior la Oficina de Control Interno evidencia ejecución financiera muy baja del convenio UNODC 289-2018, el cual ha sido prorrogado en dos (2) ocasiones, lo cual denota la persistencia en cuanto a la causa identificada para el presente hallazgo relacionada con "Baja ejecución de los recursos de cofinanciación de los PIDAR", por lo cual se considera pertinente indicar que acciones se han desplegado desde la ADR para que las entidades cooperantes (en este caso UNODC) gestionen con mayor rapidez la ejecución de recursos y la implementación de proyectos que se derivan de estos convenios.
Se concede un porcentaje del 100% por el cumplimiento de la presentación de los diez (10) informes propuestos, no obstante, se considera  que hasta no demostrar o sustentar el cierre de los convenios no podría contemplarse total efectividad.</t>
    </r>
  </si>
  <si>
    <t>La Oficina de Control Interno evidenció el  Sistema Integrado de Gestión (Isolucion) que el 25 de junio de 2021 se aprobó la versión 4 del Formato F-IMP-008, lo cual da cumplimiento a la acción propuesta.
Al respecto, se obtuvo documento adicional donde se detallan los controles existentes en la versión 4 del procedimiento de ejecución directa de PIDAR, en lo que si indica los asistentes obligatorios en los procesos de entrega y las actividades que se deben realizar para el adecuado proceso de entrega de bienes, insumos y/o servicios</t>
  </si>
  <si>
    <t>Si bien la Oficina de Control Interno observó la emisión de los lineamientos propuestos como acción de mejora.
en lo que respecta a la efectividad de las acciones dispuestas, es necesario por lo menos evidenciar el cierre de los proyectos auditados por la CGR y objeto de este hallazgo.
Es importante informar que La Vicepresidencia de Integración Productiva planteó la necesidad de adicionar acciones de mejoramiento al presente hallazgo a fin de buscar garantizar  efectividad a través de estas. La aprobación de la modificación de estas acciones de mejoramiento se hizo efectiva en sesión N° 6 del Comité de Coordinación de Control Interno llevada a cabo el 22 de diciembre de 2020.</t>
  </si>
  <si>
    <t>La Vicepresidencia de Integración Productiva informó que, de conformidad con lo acordado en las reuniones realizadas los días 21/08/2020 y  14/10/2020 en el cual se realizó la socialización de los  ajustes y mejoras a los reportes de progreso financiero realizados por el Cooperante UNODC, con el fin de evidenciar de manera más clara  los recursos ejecutados, y en busca de realizar los reportes a la Oficina de contabilidad de la ADR de manera periódica, se definió que los informes de UNODC se remitirán de forma mensual. 
2. Correo del 20/10/2020 con el cual se remite Dirección Financiero informes de progreso financieros de los convenios UNODC 197-2016; UNODC 518-2017; UNODC 684-2017; UNODC 785-2017; UNODC 289-2018 con corte a 30/09/2020.
3. Correo del 25/11/2020 (complementado con correo del 30-dic-2020) con el cual se remite Dirección Financiero informes de progreso financieros de los convenios UNODC 197-2016; UNODC 518-2017; UNODC 684-2017; UNODC 785-2017; UNODC 289-2018 con corte a 31/10/2020.
4. Correo del 30/12/2020 con el cual se remite Dirección Financiero informes de progreso financieros de los convenios UNODC 197-2016; UNODC 518-2017; UNODC 684-2017; UNODC 785-2017; UNODC 289-2018 con corte a 30/11/2020.
5. En junio de 2021, se allegó como avance los informes de progresos financiero presentados para los convenios UNODC 197-2016; UNODC 684-2017; UNODC 785-2017; UNODC 518-2017 Y UNODC 289-2018, en lo correspondiente a los meses de diciembre/2020, enero/2021, febrero/2021, marzo/2021, abril/2021.
6. en octubre de 2021, se allego soportes de la remisión de los reportes de ejecución financiera para los cinco (5) convenios suscritos con UNODC al Vicepresidente de Integración Productiva para posterior envío a la Dirección financiera, así:
• Correo del 30-ene-2021. con la remisión de los recursos ejecutados al 31-dic-2020
• correo del 9-mar-2021 con la remisión de los recursos ejecutados al 28-feb-2021
• correo del 26-abr-2021 con la remisión de los recursos ejecutados al 30-mar-2021
• correo del 15-sep-2021 con la remisión de los recursos ejecutados en mayo, junio, julio y agosto de 2021.
De lo anterior, se observó que:
Mediante correo electrónico del 16 de junio de 2021, a través del cual se remitió al área financiera la ejecución de recursos de los convenios suscritos con UNODC con corte a abril de 2021.
Correo electrónico del 15 de septiembre de 2021, a través del cual se remitió al área financiera la ejecución de recursos de los convenios suscritos con UNODC de los meses de mayo, junio, julio y agosto 2021.
7. adicionalmente, en oct/2021 se allegó soporte de envío de información financiera de convenio suscritos con FAO, a la Dirección Administrativa y Financiera, así:
Convenio  517 y 749-2017
Correo 01-jul-2020: envío información corte 30-abr-2020
Correos 20-ago-2020 y 4-oct-2020: envío información corte 30-jun-2020
Correo 18-nov-2020: envío información corte 31-ago-2020
Correo 28-dic-2020: envío información corte 31-oct-2020
Correo 4-feb-2021: envío información corte 31-dic-2020
Correo 26-abr-2021: envío información corte 38-feb-2021
Correo 29-jun-2021: envío información corte 30-abr-2021
Correo 1-sep-2021: envío información corte 30-jun-2021
Correo 4-nov-2021: envío información corte 31-ago-2021
Correo 25-ene-2022: envío información corte 31-oct-2021
Correo 1-feb-2022: envío información corte 31-dic-2021
Correo 18-abr-2022: envío información corte 28-feb-2022
Correo 15-jun-2022: envío información corte 30-abr-2022
Correo del 26/08/2022 envío información corte a 30/06/2022.</t>
  </si>
  <si>
    <t>Se suministra oficio con Radicado ADR N° 20213200093952 del 14 de diciembre de 2021, solicitando a la UNODC que los memorandos de acuerdo que suscriba a partir de la fecha de la expedición del mencionado comunicado, contemple que se rinda cuentas del manejo adecuado y oportuno que debe darse a los recursos que son producto de rendimientos financieros</t>
  </si>
  <si>
    <t>La Oficina de Control Interno obtuvo como evidencia de la ejecución de la presente acción, archivo Excel con la relación de los 27 departamentos que cuentan con el Plan Departamental de Extensión Agropecuario - PDEA formulado y adoptados a través de ordenanza, lo cual supera la meta propuesta en la presente acción. Así mismo se indica el estado del PDEA para los cinco (5) departamentos restantes, de los cuales dos (2) se encuentran en la etapa de Asamblea, y los tres (3) restantes aún están en proceso de formulación.
De igual forma se allegó soporte de las actuaciones realizadas por la ADR en el proceso de acompañamiento en la formulación de los PDEA.
De esta manera se considera se dio cumplimiento a la acción propuesta.</t>
  </si>
  <si>
    <t>La Oficina de Control Interno observó que se dio cumplimiento a la acción de mejora propuesta. Se debe aclarar que los informes que indica la unidad de medida se visualizan en la acción 3 del presente hallazgo.
Adicionalmente es preciso señalar que la Entidad surtió un proceso de análisis sobre el hallazgo, producto de lo cual en sesión 06 del 22 de diciembre de 2020, se solicitó ante el comité de Coordinación de Control Interno la inclusión de nuevas actividades de mejoramiento para el presente hallazgo con el fin de buscar efectividad ante el mismo.</t>
  </si>
  <si>
    <t>La Vicepresidencia de integración Productiva suministró como evidencia lo siguiente:
- Concepto técnico emitido el 24 de octubre de 2018, con la cual se sustenta los resultados obtenidos de las visitas realizadas a los predios del proyecto del 16 al 19 de octubre de 2018. 
- Concepto Técnico 19 de diciembre de 2018, con la cual se sustenta los resultados obtenidos de las visitas realizadas a los predios del proyecto del 3 al 14 de diciembre de 2018.
- Solicitud de modificación y ajuste del proyecto (F-IMP-005) aprobada el 11 de marzo de 2019 por Director y funcionarios de la UTT y el representante legal de la organización beneficiaria. 
- Nueve (9) actas del comité Técnico de Gestión Local desarrolladas en el marco de la implementación del proyecto adjudicado mediante Resolución de Cofinanciación 505 de 2018.
Adicionalmente, se precisó que el PIDAR objeto del hallazgo , el cual es aprobado con resolución 505 denominado “Fortalecer las capacidades productivas de pequeños productores de maíz de los municipios de San Juan de Nepomuceno y San Jacinto en los Montes de María, Departamento de Bolívar” (ADR), presenta un avance de implementación del 63% y avance técnico del  77,95%, para lo cual se allegó como soporte de la ejecución del PIDAR el Formato F-006 "Seguimiento a la Implementación" con corte a 25 de noviembre de 2022.</t>
  </si>
  <si>
    <t xml:space="preserve">Como soporte del avance de las actividades realizadas por la Vicepresidencia de Integración Productiva, se entrega formato F-IMP-007 - Informe Final – Cierre Financiero, con el cual se puede evidenciar el cierre administrativo y financiero de:
1. PIDAR 463 de 16/07/2019 el cual fue suscrito el 6 de diciembre de 2021. 
2. PIDAR 822 de 27/11/2019 el cual fue suscrito el 9 de diciembre de 2021.
3. PIDAR 458 de 16/07/2019 el cual fue suscrito el 24 y 25 de mayo de 2022.
4. PIDAR 997 de 6/06/2019 el cual fue suscrito el 6 de junio de 2022.
5. PIDAR 464 del 16/07/2019 el cual fue suscrito el 26 de junio de 2022
6. PIDAR 821 del 27/11/2019 el cual fue suscrito el 7 de marzo de 2022
7. PIDAR 255 del 21/10/2020 el cual fue suscrito el 31 de agosto de 2022
</t>
  </si>
  <si>
    <t>La Oficina de Control Interno evidenció la existencia de los formatos  F-IMP-007 - Informe Final – Cierre Financiero, de cuatro (4) de los once (11) proyectos citados en el hallazgo y las acciones de mejora, a saber:
1. PIDAR 463 de 2019 
2. PIDAR 822 de 2019
3. PIDAR 458 de 2019
4. PIDAR 997 de 2019
5. PIDAR 464 de 2019
6. PIDAR 821 de 2019
7. PIDAR 255 de 2020
Dado lo dispuesto en la acción, y los avances presentados, se evidencia que existe un avance parcial del 64% en la ejecución de la presente acción.</t>
  </si>
  <si>
    <t>Se proyectaron ocho (8) actividades encaminadas a subsanar las distintas situaciones evidenciadas por la CGR, de lo cual se observó:
Se observó la emisión de la Resolución 0821 de 2018 Lineamientos para elaboración y presentación de presupuestos ordinarios, cálculo de tarifas para la AOC y facturación, cobro y recaudo de las tarifas y Resolución 0390 del 27-06-2019, que modifica parcialmente la Resolución 0821 de 2018 en el marco de los procesos de cartera de la ADR.
Se suscribió el Convenio Interadministrativo entre la ADR (294) y la IGAC (4790). Cuyo objeto es Aunar recursos técnicos y administrativos para obtener, disponer e intercambiar información, servicios y productos cartográficos, agrológicos y catastrales requeridos para fortalecer y agilizar los procesos misionales de la Agencia de Desarrollo Rural - ADR. 
Respecto a la facturación emitida por fuera de términos, esta Oficina en la auditoría realizada en 2021 evidenció que a partir de las medidas tomadas se ha propendido por sacarla en los tiempos establecidos normativa y procedimentalmente, por lo cual se considera que las acciones emprendidas al respecto han sido efectivas.</t>
  </si>
  <si>
    <t>Como cumplimiento de la acción la Vicepresidencia de Integración Productiva hizo entrega de 10 informes de supervisión de los siguientes convenios:
Informes Convenio UNODC 197-2016
1. Periodo 1 de septiembre  al 29 de diciembre de 2020
2. Periodo 30 de diciembre de 2020 al 05 de marzo de 2021
3. Periodo 05 de marzo de 2021 al  30 de junio de 2021
4. Periodo 30 de junio a 31 de diciembre de 2021
5. Periodo 31 marzo de 2022 a 30 abril de 2022  (avance del 99,06%)
Informes Convenio UNODC 518-2017 
1. Periodo 1 de septiembre al 22 de diciembre de 2020
2. Periodo 23 de diciembre de 2020 al 28 de febrero de 2021 e informe modificación convenio fecha 31/05/2021.
3.  Periodo 01 de marzo al 31 de agosto de 2021.
4. Periodo 01 septiembre a 31 de diciembre de 2021
5. Periodo 1 enero a 30 de abril de 2022 (avance del 86,02%)
Informes Convenio UNODC 684-2017 
1. Periodo 1 de Septiembre al 22 de Diciembre 2020
2. Periodo 23 de diciembre de 2020 al 05 de marzo de 2021 e informe modificación convenio fecha 31/05/2021
Periodo 
3. Periodo 05 de mayo de 2021 al 30 de agosto de 2021
4. Periodo 1 enero a 30 de abril de 2022 (avance del 73,2%)
Informes convenio UNODC 785-2017 
1. Periodo 1 de septiembre  al 29 de diciembre de 2020
2. Periodo 29 de diciembre de 2020 al 05 de marzo de 2021
3. Periodo 1 de octubre al 31 de diciembre de 2021
4. Periodo 1 enero a 30 de abril de 2022 (avance del 90,87%)
Informes Convenio UNODC 289-2018 
1. Periodo 1 de septiembre  al 29 de diciembre de 2020
2. Periodo 29 de diciembre de 2020 al 04 de marzo de 2021
3. Periodo 1 de octubre al 31 de diciembre de 2021
4.  Periodo 1 enero a 30 de abril de 2022 (avance del 28,64%)
Convenio FAO 517 -2017
Informe parcial por cambio de supervisión fecha; 23/05/2020; Periodo 1 de septiembre de 2020 al 22 de diciembre de 2020; Informe parcial por cambio de supervisión fecha 15/03/2021; informe modificación convenio fecha 20/05/2021,  informe del Periodo 01 de septiembre al  22 de diciembre de 2021;  informe del Periodo 01 de enero de  al  30 de abril de 2022 e informe por cambio de supervisor de junio 2022 (avance del 95,04%)
Convenio FAO 749 -2017
 Informes de fecha 1/12/2020 y 29/12/2020;  Informe parcial por cambio de supervisión fecha 23/05/2020;  Informe parcial por cambio de supervisión fecha 15/03/2021;  Informe parcial por cambio de supervisión fecha 23/05/2021;  informe modificación convenio fecha 20/05/2021, Informes de fecha 31/12/2021, Informe de fecha Abril de 2022, Informe por solicitud de prórroga de junio 2022-(avance del 95%)</t>
  </si>
  <si>
    <t>La Vicepresidencia de Integración Productiva manifestó que el proyecto se encuentra en etapa de transición, está en administración por la ADR. A través del Contrato de Obra No.559 de 2019, se inició la ejecución de obras de mantenimiento de la infraestructura construida: obras de control de erosión aguas arriba de la bocatoma y demás obras complementarias., por un valor estimado e $4.243 millones.
Se señaló que durante 2021 se continuó la ejecución del Contrato 559 de 2019, con el marco del cual se ejecutan obras de protección de orillas mediante la construcción de gaviones del lado de la dársena o talud del Cauca aguas arriba de la bocatoma del proyecto. Como última gestión al respecto, se allegó copia del Acta de liquidación de dicho contrato, con la cual se sustenta el cumplimiento de las actividades contratadas.
Posteriormente se allegó copia del Oficio 20213610039352 del 22 de junio de 2021, dirigido al representante legal de Consorcio Tesalia 2014, cuyo asunto fue "Requerimiento Técnico sobre Construcciones de Canales del Contrato de obra N° 934 de 2014 - Proyecto Tesalia Paicol.</t>
  </si>
  <si>
    <t xml:space="preserve">Mediante correo electrónico del 19 de diciembre de 2019, la Secretaría general reportó como avances de la presente actividad:
1.) Escrituras Públicas Nos.25 del 15/03/1972; No.47 del 02/04/1970; No.64 del 22/04/1970; No.71 del 29/05/1973; No.77 del 25/06/1973; No.82 del 18/05/1970; No.88 del 09/06/1971; No.92 del 04/06/1970; No.102 del 06/07/1970; No.107 del 13/07/1970; No.123 del 16/08/1971; No.128 del 04/08/1970; No.137 del 10/08/1970; No.138 del 10/08/1970; No.141 del 07/09/1971; No.142 del 07/09/1971; No.152 del 11/09/1970; No.153 del 11/09/1970; No.154 del 12/09/1970; No.155 del 14/09/1970; No.157 del 18/09/1970; No.158 del 22/09/1970; No.163 del 02/10/1970; No.169 del 21/10/1970; No.176 del 19/11/1970; No.178 del 19/11/1970; No.180 del 20/11/1970; No.187 del 27/11/1970; No.188 del 27/11/1970; No.196 del 30/11/1970.
2.)  Oficio No. 20196100041272 del 31/07/2019 dirigido a la ORIP de Cartagena - Solicitud de información D.A.T. 
3.) Oficio No.20196100041252 del 31/07/2019 dirigido a la ORIP Cartagena - Solicitud de Información D.A.T. 
4.) Oficio CJ ORIP No.0602019EE04029 del 08/08/2019 de la ORIP Cartagena - Rta Derecho de Petición
5.) Oficio No.20196100049832 del 04/09/2019 dirigido a la ORIP de Cartagena - Rta a Oficio CJ ORIP No.0602019EE04029.
6.) Oficio No.20196100049282 del 03/09/2019 dirigido a la ORIP de Cartagena - Solicitud de inscripción E.P. No.142 de 1971.
7.)  Oficio CJ ORIP No.0602019EE09217 del 15/10/2019 de la ORIP de Cartagena - Solicitud de Información D.A.T.
8.) Oficio No.20196100068822 del 21/10/2019 dirigido a la ORIP de Cartagena - Rta a oficio No.062019EE09217 del 08/10/2019.
9.) Oficio No.ORIPCART0602019EE8539 del 19/09/2019 de la ORIP Cartagena - Nota Devolutiva del 13/02/2019.
10.) Memorando No. 20196100027353 de fecha 19 de julio de 2019 solicitud a la VGC la inclusión de información para la celebración  de contratos de AOC Distrito de adecuación de tierras
11.) Oficio No.20196100099461 del 23/12/2019 procedente de la Seccional del IGAC Cartagena,  sobre el predio con matricula catastral 000000005044000.
12.) Memorando No.20206100004783 del 10/02/2020 con destino a la VIP reiterando solicitud.
13) MEMORANDO 20193300058443 de fecha 26 de diciembre de 2019 solicitud de información predial DAT de María la Baja.
14.) Oficio radicado 20206100006352 del 17 de febrero de 2020, solicitando al IGAC la documentación de 9 bienes inmuebles pertenecientes al Distrito de Riego MaríaLaBaja.
14.) Oficio No.201933000099602 del 26/12/2019 con destino a la Of. Jurídica de la Unidad de Restitución de Tierras - Información medida de protección No.060-10155.
15.) Oficio radicado 2020600005162 del 12 de febrero de 2020, solicitando a la Oficina de Instrumentos públicos de Cartagena de la respuesta allegada mediante oficio 20196100049832.
16) informes de actividades de las acciones 3 y 7 del hallazgo 41.
17) Memorando 20206100050141 de fecha 29 de junio de 2020 respuesta del IGAC Cartagena distrito de adecuación de tierras de María la Baja. </t>
  </si>
  <si>
    <t>La Vicepresidencia de Integración Productiva allegó el documento "Hoja de ruta identificación predial Distritos de Riego", en el que se contempla una serie de actividades y el tiempo promedio para su ejecución.
Adicionalmente se allegó versión borrador del procedimiento "CONFORMACIÓN DEL INVENTARIO DE BIENES INMUEBLES DE LA AGENCIA DE DESARROLLO RURAL Y SEGUIMIENTO A SU ESTADO JURÍDICO", en el marco de las actividades contempladas en la hoja de ruta mencionada anteriormente.</t>
  </si>
  <si>
    <t>La Vicepresidencia de integración Productiva allegó correo electrónico a través del cual se aprobó por parte del Vicepresidente de integración Productiva (e ), el documento "PROGRAMA DE FORTALECIMIENTO Y ACOMPAÑAMIENTO PARA ASOCIACIONES DE USUARIOS DE DISTRITOS DE ADECUACIÓN DE TIERRAS – PFA ASODAT", de diciembre 2022</t>
  </si>
  <si>
    <r>
      <rPr>
        <b/>
        <u/>
        <sz val="8"/>
        <rFont val="Calibri"/>
        <family val="2"/>
        <scheme val="minor"/>
      </rPr>
      <t>ACCIÓN 1</t>
    </r>
    <r>
      <rPr>
        <sz val="8"/>
        <rFont val="Calibri"/>
        <family val="2"/>
        <scheme val="minor"/>
      </rPr>
      <t xml:space="preserve">
La Oficina de Control Interno obtuvo evidencia de las versiones 6 y 7 del formato F-IMP-006, el cual fue objeto de ajuste en la vigencia 2020, así como los soportes de la socialización del formato actualizado a la UTT y de la aplicación del mismo.
Adicionalmente, La Oficina de Control Interno recibió como insumo adicional, soportes de actas de reuniones a través de las cuales se realiza un seguimiento a los avances en la implementación de PIDAR, de acuerdo con su modalidad de ejecución.
</t>
    </r>
    <r>
      <rPr>
        <b/>
        <u/>
        <sz val="8"/>
        <rFont val="Calibri"/>
        <family val="2"/>
        <scheme val="minor"/>
      </rPr>
      <t>ACCIÓN 2</t>
    </r>
    <r>
      <rPr>
        <sz val="8"/>
        <rFont val="Calibri"/>
        <family val="2"/>
        <scheme val="minor"/>
      </rPr>
      <t xml:space="preserve">
Se observó que durante la vigencia 2019 se gestionó la actualización del procedimiento  PR-IMP-001 - "EJECUCIÓN DE LOS PROYECTOS INTEGRALES DE DESARROLLO AGROPECUARIO Y RURAL CON ENFOQUE TERRITORIAL EN EL MARCO DE CONVENIOS DE COOPERACIÓN" y la adopción del procedimiento PR-IMP-002 "EJECUCIÓN DE LOS PROYECTOS INTEGRALES DE DESARROLLO AGROPECUARIO Y RURAL CON ENFOQUE TERRITORIAL A TRAVÉS DE MODALIDAD DIRECTA", con lo cual se considera se dio cumplimiento a la acción propuesta.
A partir de lo anterior, en lo que concierne a la efectividad la Oficina de Control Interno considera que la ADR ha adoptado controles adicionales tendientes a buscar exista mayor seguimiento frente al avance en la implementación de los PIDAR. Aunado a esto, en auditorías internas a los procesos de "Implementación de Proyectos Integrales" y "Seguimiento y control de PIDAR" (disponibles en la página Web de la ADR), se ha observado que la ejecución de proyectos bajo modalidad directa, ha permitido disminuir los atrasos en la ejecución de PIDAR como lo evidenció la CGR, evitando estos impacten el propósito de los proyectos.
A partir de lo expuesto, la Oficina de control Interno considera pertinente el cierre del hallazgo
</t>
    </r>
  </si>
  <si>
    <r>
      <t xml:space="preserve">La Oficina de Control Interno evidenció que la ADR emitió las Resoluciones 562, 563, 564 y 565 del 22 de diciembre de 2022 </t>
    </r>
    <r>
      <rPr>
        <i/>
        <sz val="8"/>
        <rFont val="Calibri"/>
        <family val="2"/>
        <scheme val="minor"/>
      </rPr>
      <t xml:space="preserve">"Por medio de las cuales se aplica el alivio relacionado con el saneamiento de la cartera de los usuarios de los distritos de adecuación de tierras que se encuentren enmarcados en los presupuestos fácticos y jurídicos consagrados en el artículo 11 de la Ley 2071 de 2020", </t>
    </r>
    <r>
      <rPr>
        <sz val="8"/>
        <rFont val="Calibri"/>
        <family val="2"/>
        <scheme val="minor"/>
      </rPr>
      <t>en lo correspondiente a los Distritos de Adecuación de Tierras de La Doctrina, Abrego, Aracataca y Manatí, respectivamente.</t>
    </r>
  </si>
  <si>
    <r>
      <rPr>
        <b/>
        <sz val="8"/>
        <rFont val="Calibri"/>
        <family val="2"/>
        <scheme val="minor"/>
      </rPr>
      <t>Acción 1</t>
    </r>
    <r>
      <rPr>
        <sz val="8"/>
        <rFont val="Calibri"/>
        <family val="2"/>
        <scheme val="minor"/>
      </rPr>
      <t xml:space="preserve">
Una vez analizada las Circulares ADR 100 de 2020 y 032 de 2021, emitidas por el Vicepresidente de Integración Productiva, se observó la inclusión de la obligación de los supervisores de los PIDAR de cargar la información de la ejecución de recursos y sus soportes en el aplicativo dispuesto para ello.
Lo anterior denota que la actividad se cumplió conforme fue planteada.
</t>
    </r>
    <r>
      <rPr>
        <b/>
        <sz val="8"/>
        <rFont val="Calibri"/>
        <family val="2"/>
        <scheme val="minor"/>
      </rPr>
      <t xml:space="preserve">
Acción 2
</t>
    </r>
    <r>
      <rPr>
        <sz val="8"/>
        <rFont val="Calibri"/>
        <family val="2"/>
        <scheme val="minor"/>
      </rPr>
      <t xml:space="preserve">La Oficina de control Interno observó que en el sistema integrado de Gestión (Isolucion) el 4 de octubre de 2021 se adoptó la versión 2 del procedimiento PR-IMP-004 "EJECUCIÓN DE PROYECTOS INTEGRALES DE DESARROLLO AGROPECUARIO Y RURAL CON ENFOQUE TERRITORIAL A TRAVÉS DE MODALIDAD DIRECTA", el cual, en su numeral 5.4.2.1  "Funciones del Comité Técnico de Gestión Local – CTGL", estableció como función la siguiente: "8. Desarrollar mínimo un comité de seguimiento mensual, con el fin de realizar las siguientes actividades: • Verificación de la ejecución de los recursos de contrapartida, • Revisión del informe de gestión de la Fiducia (...)".
A junio de 2022, la Entidad cuenta con la versión 4 del procedimiento PR-IMP-004, la cual fue aprobada el 6 de junio de 2022, conservando la función descrita anteriormente.
Las situaciones descritas anteriormente denotan el cumplimiento de la acción de mejoramiento propuesta
</t>
    </r>
    <r>
      <rPr>
        <b/>
        <sz val="8"/>
        <rFont val="Calibri"/>
        <family val="2"/>
        <scheme val="minor"/>
      </rPr>
      <t xml:space="preserve">
Acción 3</t>
    </r>
    <r>
      <rPr>
        <sz val="8"/>
        <rFont val="Calibri"/>
        <family val="2"/>
        <scheme val="minor"/>
      </rPr>
      <t xml:space="preserve">
La Oficina de Control Interno obtuvo como evidencia documentos que contienen pantallazos de las capacitaciones dadas a las trece (13) Unidades Técnicas Territoriales sobre el procedimiento R-IMP-002"EJECUCIÓN DE LOS PROYECTOS INTEGRALES DE DESARROLLO AGROPECUARIO Y RURAL CON ENFOQUE TERRITORIAL A TRAVÉS DE MODALIDAD DIRECTA" versión 2, en el cual además se relaciona el link de la grabación de dichas capacitaciones.
</t>
    </r>
    <r>
      <rPr>
        <b/>
        <sz val="8"/>
        <rFont val="Calibri"/>
        <family val="2"/>
        <scheme val="minor"/>
      </rPr>
      <t>Acción 4</t>
    </r>
    <r>
      <rPr>
        <sz val="8"/>
        <rFont val="Calibri"/>
        <family val="2"/>
        <scheme val="minor"/>
      </rPr>
      <t xml:space="preserve">
La Oficina de Control Interno obtuvo copia de la Circular 032 del 6 de mayo de 2021, emitida por el Vicepresidente de integración Productiva, con destino a la Unidades Técnicas Territoriales, del cual se resalta lo descrito en el numeral 7 </t>
    </r>
    <r>
      <rPr>
        <i/>
        <sz val="8"/>
        <rFont val="Calibri"/>
        <family val="2"/>
        <scheme val="minor"/>
      </rPr>
      <t>"Respecto de los expedientes del Proyecto"</t>
    </r>
    <r>
      <rPr>
        <sz val="8"/>
        <rFont val="Calibri"/>
        <family val="2"/>
        <scheme val="minor"/>
      </rPr>
      <t xml:space="preserve">, que señala </t>
    </r>
    <r>
      <rPr>
        <i/>
        <sz val="8"/>
        <rFont val="Calibri"/>
        <family val="2"/>
        <scheme val="minor"/>
      </rPr>
      <t xml:space="preserve">"se deben mantener organizados y actualizados los expedientes y soportes documentales de seguimiento a la ejecución de los proyectos, conforme al instructivo de cargue de información en la herramienta de trabajo SharePoint dispuesta por la Agencia, el cual fue publicado en pieza comunicativa, el día 31 de marzo del presente año, lo cual permitirá el acceso de manera confiable, ordenada y oportuna por las direcciones que participan del procedimiento y dispuesta para generar respuestas a los distintos órganos de control, ciudadanía en general entre otras, en virtud a los principios constitucionales y legales que nos asisten". 
</t>
    </r>
    <r>
      <rPr>
        <sz val="8"/>
        <rFont val="Calibri"/>
        <family val="2"/>
        <scheme val="minor"/>
      </rPr>
      <t>La Oficina de Control Interno llevó a cabo auditoría en la vigencia 2022 al proceso de "Implementación de Proyectos Integrales" (informe disponible en la página Web de la ADR), a partir de lo cual se observó que en la herramienta gestión de proyectos se cuenta con un espacio en la nube de Microsoft donde reposan los soportes de la implementación de los proyectos. A través de esta herramienta se logró visualizar la existencia de documentos tales como: Documentos precontractuales y de contratación de cada PIDAR, soportes de pagos efectuados, informes periódicos presentados por la fiducia, entre otros documentos, lo cual permite concluir que los controles adoptados para garantizar la existencia de soportes de la trazabilidad de la implementación de proyectos ha mejorado significativamente, en lo que respecta a la modalidad de ejecución directa.</t>
    </r>
  </si>
  <si>
    <t>Al interior de la Vicepresidencia de Proyectos, desde la Dirección de Seguimiento y Control se adelantaron múltiples mesas de trabajo encaminadas a subsanar o mitigar el riesgo planteado bajo auditoria suscrita por la Contraloría, producto de lo cual se elaboró el documento "Propuestas frente al Hallazgo 16 de la Auditoria Financiera de 2019 Contraloría General de la República", el cual fue aprobado por la Vicepresidente de Proyectos y presentado ante la Presidencia de la ADR para consideración.</t>
  </si>
  <si>
    <r>
      <t>La Oficina de Control Interno obtuvo como evidencia archivo Excel denominado "PLAN DE TRABAJO PARA ACTUALIZACIÓN Y SEGUIMIENTO DE LA INFORMACIÓN REGISTRADA EN HERRAMIENTA GESTION DE PROYECTOS", al inspeccionarlo se observó que el mismo cuenta con cinco (5) actividades, de las cuales tres (3) de ellas se debían desarrollar en la vigencia 2020 y las dos (2) restantes se contemplaba se ejecutarían de manera permanente y mensual, las cuales son: 
•Atender los Informe mensual monitoreo consolidado UTT- VIP- SYC, donde se presentan situaciones que se presentan en gestión de proyectos 
•Sesiones de trabajo con diferentes UTT, en las cuales se evidencia la revisión de los estados documentales de resoluciones en el repositorio SharePoint. Junto con funcionario de UTT se realiza revisión y ajuste al cargue de los registros.
Es preciso señalar que dichas actividades no contemplan inicio de ejecución.
Analizados los soportes de ejecución del plan, no se observó que se contara con evidencias de la ejecución de la actividad</t>
    </r>
    <r>
      <rPr>
        <i/>
        <sz val="8"/>
        <rFont val="Calibri"/>
        <family val="2"/>
        <scheme val="minor"/>
      </rPr>
      <t xml:space="preserve"> "Atender los Informe mensual monitoreo consolidado UTT- VIP- SYC, donde se presentan situaciones que se presentan en gestión de proyectos"</t>
    </r>
    <r>
      <rPr>
        <sz val="8"/>
        <rFont val="Calibri"/>
        <family val="2"/>
        <scheme val="minor"/>
      </rPr>
      <t xml:space="preserve">, la cual no es totalmente clara.
Es importante precisar que la acción estableció la actualización y seguimiento de cada PIDAR en ejecución, de lo cual, si bien se allegaron soportes de la ejecución de la actividad </t>
    </r>
    <r>
      <rPr>
        <i/>
        <sz val="8"/>
        <rFont val="Calibri"/>
        <family val="2"/>
        <scheme val="minor"/>
      </rPr>
      <t>"Sesiones de trabajo con diferentes UTT, en las cuales se evidencia la revisión de los estados documentales de resoluciones en el repositorio SharePoint. Junto con funcionario de UTT se realiza revisión y ajuste al cargue de los registros</t>
    </r>
    <r>
      <rPr>
        <sz val="8"/>
        <rFont val="Calibri"/>
        <family val="2"/>
        <scheme val="minor"/>
      </rPr>
      <t>", no se evidencia que se ejecute de manera mensual como se propuso.
Por lo anterior, se considera que se debe continuar con el seguimiento al presente hallazgo, hasta tanto se corrobore que las acciones que se propusieron de carácter preventivo, se estén ejecutando como se dispuso.
De otra parte, es preciso señalar que la efectividad de las diferentes actividades ejecutadas, se realizará en el marco de la auditoría a la "Implementación de PIDAr", que efectuará la Oficina de Control Interno en el segundo semestre de 2022.</t>
    </r>
  </si>
  <si>
    <t>La Oficina de Control Interno evidenció la emisión de las veinticinco (25) notificaciones de mandamiento de pago dirigidos a usuarios de los distritos de Adecuación de tierras de La Doctrina y Mocarí, ubicados en el departamento de Montería, cumplimiento así con la acción de mejora.
En atención a la materialización de actividades realizadas y con el de fin de obtener la efectividad en el trámite de notificación, la Oficina Jurídica continuó de conformidad con lo establecido en el artículo 565 del ET con el trámite de notificación por aviso publicado en la página WEB de la entidad, de 23 procesos de cobro los cuales pueden ser consultados en el siguiente enlace: 
https://www.adr.gov.co/atencion-y-servicios-a-la-ciudadania/notificaciones-por-aviso/
Con la publicación por aviso realizada por la ADR, se interrumpen los términos de prescripción, por ende, a partir de ello se busca sustentar los correctivos efectivos frente a la causa del hallazgo.</t>
  </si>
  <si>
    <t>La Oficina de Control Interno evidenció la emisión de las ciento dieciséis  (116) notificaciones de mandamiento de pago dirigidos a usuarios de los distritos de Adecuación de tierras del RUT, Lebrija, Riofrio y Tucurinca, ubicados en los departamentos del Valle del Cauca, Santander y Magdalena, cumplimiento así con la acción de mejora.
Al respecto se considera pertinente corroborar la efectiva entrega de estos documentos, con el fin de verificar se surta el efecto esperado.
En atención a la materialización de actividades realizadas y con el de fin de obtener la efectividad en el trámite de notificación, la Oficina Jurídica continuó de conformidad con lo establecido en el artículo 565 del ET con el trámite de notificación por aviso publicado en la página WEB de la entidad, de 49 procesos de cobro los cuales pueden ser consultados en el siguiente enlace: 
https://www.adr.gov.co/atencion-y-servicios-a-la-ciudadania/notificaciones-por-aviso/
Es pertinente señalar que los 67 procesos restantes, se encuentran en trámite de terminación por pago. 
Con la publicación por aviso realizada por la ADR, se interrumpen los términos de prescripción, por ende, a partir de ello se busca sustentar los correctivos efectivos frente a la causa del hallazgo.
Respecto a la presente acción es preciso señalar que la Oficina Jurídica planteó la necesidad de ampliar el plazo de ejecución de la presente acción de mejoramiento a partir de las dificultades que se presentaron para su ejecución con ocasión al COVID-19, en busca de garantizar su cumplimiento y efectividad frente al hallazgo. dicha aprobación se dio por parte del Comité de Coordinación del Sistema de Control Interno en sesión 06 del 22 de diciembre de 2020.</t>
  </si>
  <si>
    <t xml:space="preserve">Se adjunta en archivo ZIP,  denominado "EMBARGOS" la evidencia de la gestión adelantada,  en la que se emitieron los respectivos autos de embargos a los procesos que por costo o beneficio era procedente emitir medidas cautelares.
Frente a lo anterior se evidenció cinco (5) Autos emitidos por la Oficina Jurídica, cuyo objeto es "Por el cual se ordena el embargo de unos bienes inmuebles" a saber:
Auto N° 103 del 2 de noviembre de 2021, a través del cual se decreta medida cautelar para diez (10) usuarios del Distrito de ADT de Río Frío
Auto N° 176 del 22 de noviembre de 2021, a través del cual se decreta medida cautelar para diez (10) usuarios del Distrito de ADT de La Doctrina
Auto N° 195 del 29 de noviembre de 2021, a través del cual se decreta medida cautelar para un (1) usuario del Distrito de ADT de Montería Mocarí
Auto N° 194 del 29 de noviembre de 2021, a través del cual se decreta medida cautelar para seis (6) usuarios del Distrito de ADT de La Doctrina
Auto N° 196 del 11 de noviembre de 2021, a través del cual se decreta medida cautelar para diez (10) usuarios del Distrito de ADT de Río Frío
Auto N° 080 del 1 de febrero de 2022, a través del cual se decreta medida de embargo de bienes inmuebles de ocho (8) usuarios del Distrito de Adecuación de Tierras de Río Frío
Auto N° 081 del 1 de febrero de 2022, a través del cual se decreta medida de embargo de bienes inmuebles de seis (6) usuarios del Distrito de Adecuación de Tierras de La Doctrina y montería Mocarí
Auto N° 081 del 1 de febrero de 2022, a través del cual se decreta medida de embargo de bienes inmuebles de un (1) usuario del Distrito de Adecuación de Tierras de Montería Mocarí
</t>
  </si>
  <si>
    <t>La Oficina de Control Interno, a partir de los soportes suministrados evidenció que con los ocho (8) Autos emitidos en noviembre de 2021, febrero y mayo de 2022, se ordenó el embargo de unos bienes inmuebles para un total de cincuenta y dos (52) usuarios de los distritos de Adecuación de tierras de Río Frio (Magdalena) y La Doctrina y Mocaría (Montería).
Por lo anterior, se considera que se dio cumplimiento a lo dispuesto a la acción.
Adicionalmente la Oficina Jurídica de la ADR precisó que de las solicitudes de inscripción de medidas cautelares solicitadas, a las diferentes Oficinas de Registro de Instrumentos Públicos, a la fecha han inscrito efectivamente 16, de las restantes se viene adelantado un seguimiento por la plataforma VUR de la Superintendencia de Notariado y Registro, situación que evidencia los avances que se han obtenido en los procesos iniciados, evidenciando efectividad frente a la causa del hallazgo.
Respecto a la presente acción es preciso señalar que la Oficina Jurídica planteó la necesidad de ampliar el plazo de ejecución de la presente acción de mejoramiento a partir de las dificultades que se presentaron para su ejecución con ocasión al COVID-19, en busca de garantizar su cumplimiento y efectividad frente al hallazgo. dicha aprobación se dio por parte del Comité de Coordinación del Sistema de Control Interno en sesión 06 del 22 de diciembre de 2020.</t>
  </si>
  <si>
    <t>La vicepresidencia de Integración Productiva suministró un total de 14 actas de conciliación, de la siguiente manera:
Doce (12) actas cuyo objetivo fue "Reunión para conciliar saldos de las cuentas por cobrar de la cartera de recuperación de la Inversión", así:
Acta N° 1 del 1 de diciembre de 2021 Recuperación de la inversión de enero de 2021
Acta N° 2 del 2 de diciembre de 2021 Recuperación de la inversión de febrero de 2021
Acta N° 3 del 3 de diciembre de 2021 Recuperación de la inversión de marzo de 2021
Acta N° 4 del 6 de diciembre de 2021 Recuperación de la inversión de abril de 2021
Acta N° 5 del 7 de diciembre de 2021 Recuperación de la inversión de mayo de 2021
Acta N° 6 del 9 de diciembre de 2021 Recuperación de la inversión de junio de 2021
Acta N° 7 del 10 de diciembre de 2021 Recuperación de la inversión de julio de 2021
Acta N° 8 del 13 de diciembre de 2021 Recuperación de la inversión de agosto de 2021
Acta N° 9 del 16 de diciembre de 2021 Recuperación de la inversión de septiembre de 2021
Acta N° 10 del 20 de diciembre de 2021 Recuperación de la inversión de octubre de 2021
Acta N° 11 del 27 de diciembre de 2021 Recuperación de la inversión de noviembre de 2021
Acta N° 12 del 27 de enero de 2022 Recuperación de la inversión de diciembre de 2021
Acta N° 13 del 27 de enero de 2022, Conciliación de cartera de transferencias a diciembre 2021
Acta N° 14 del 27 de enero de 2022, Conciliación cartera de tarifas año 2021
Adicionalmente, en julio 2022, Se remitieron las conciliaciones por cada tipo de cartera, así:
Tarifas, conciliación realizada para los meses de enero a abril de 2022
Recuperación de la inversión, conciliación realizada para los meses de enero a marzo 2022
Venta de distritos, conciliación realizada para los meses de enero a abril de 2022</t>
  </si>
  <si>
    <t>Una vez analizada la información aportada como avance frente a la presente acción, se tiene lo siguiente:
La Oficina de Control Interno obtuvo evidencia de:
Conciliaciones mensuales realizadas de julio a diciembre de 2021 y de enero a marzo y mayo de 2022, por concepto de recuperación de la Inversión (total 9 conciliaciones)
Conciliación a 31 de diciembre de 2021 y de enero a mayo de 2022 por concepto de tarifas de los distritos de ADT (total 5 conciliaciones)
Conciliación a 31 de diciembre de 2021 y de enero a mayo de 2022, por concepto de transferencias de distritos (total 5 conciliaciones)
En virtud de lo anterior, esta Oficina evidenció la realización de seis (6) conciliaciones mensuales para cada tipo de cartera (tarifas, Recuperación de la inversión y Transferencias), lo cual cumple la meta dispuesta en la acción.
No obstante lo anterior,  la acción indicó " la realización de la conciliación de los saldos por cada concepto de la cartera al cierre de cada período contable (mensual)", por lo cual se recomienda que se mantenga la realización de las conciliaciones por los tres tipos de cartera de manera mensual, y que las mismas se efectúen una vez termine el periodo contable para detectar oportunamente inconsistencias.
De otra parte, respecto a la cartera de tarifas, se deberá validar posteriormente los correctivos que se adopten con la entrada en operación del sistema de facturación que releve a SIFI.</t>
  </si>
  <si>
    <t>La vicepresidencia de Integración Productiva suministró un total de 15 actas de conciliación, de la siguiente manera:
Doce (12) actas cuyo objetivo fue "Reunión para conciliar saldos de las cuentas por contar de la cartera de recuperación de la Inversión" de enero a diciembre de 2021, una por concepto de Conciliación de cartera de transferencias a diciembre 2021, otra conciliación por concepto de facturación de Distritos Administrados por ADR, en lo correspondiente al primer semestre de 2021 y la restante frente a la  Conciliación cartera de tarifas año 2021</t>
  </si>
  <si>
    <t>Una vez analizada la información aportada como avance frente a la presente acción, se tiene lo siguiente:
El Acta 001 del 31 de agosto de 2021 contempla la conciliación de los saldos de facturación de Distritos Administrados por la ADR en lo correspondiente al primer semestre de 2021, entre la Dirección de Adecuación de Tierras y Contabilidad, donde se concluyó con saldos iguales.
Por otra parte, esta Oficina observó que  el Acta N° 14 del 27 de enero de 2022 contempla la conciliación de tarifas del año 2021, para los distritos administrados por la ADR, dentro de la cual se incluye la conciliaciones de los valores facturados en diciembre 2021 y los recaudos que existían en el mes de diciembre de 2021.
En virtud de lo anterior se considera pertinente conceder un porcentaje del 100% al cumplir con las dos (2) conciliaciones semestrales. No obstante, se debe validar la continuidad de la ejecución de esta actividades de manera continua a fin de evitar recaer en la misma situación evidenciada por la CGR, sumado a que se estima la entrada en operación del nuevo sistema de facturación. Aunado a ello, a que se concilie la facturación de los Distritos de ADT.</t>
  </si>
  <si>
    <t>Los Estados Financieros de la ADR y las Notas a los Estados Financieros se encuentran publicados en la página web de la ADR en el Link https://www.adr.gov.co/estados-financieros/
La secretaría General suministró Concepto de la Contaduría General de la Nación Referente al reconocimiento contable sobre las operaciones de las distritos entregados en administración,  en donde se determina que el reconocimiento del ingreso deberá ser reconocido en los Estados contables de la Asociación,  con respecto a la información que debe reporta la Agencia venimos presentando la información en cuentas de orden lo correspondientes a cobros coactivos. 
Adicionalmente la Vicepresidencia de Integración Productiva allegó copia del memorando N° 20223300024813 del 30 de junio de 2022, a través del cual remitió a la Secretaría General el consolidado de Distritos de mediana y Gran escala, con la desagregación de tipología, presupuesto, información de contrato, valores tarifarios y ejecución presupuestal de las vigencias 2021 y 2022.</t>
  </si>
  <si>
    <r>
      <t xml:space="preserve">La Oficina de Control Interno observó que a través de oficio con Radicado ADR N° 20213200093952 del 14 de diciembre de 2021, el Vicepresidente de Integración Productiva solicitó a la UNODC que los memorandos de acuerdo que suscriba la UNODC a partir de la fecha de la expedición del mencionado comunicado, contemple que, se dé cuenta del manejo adecuado y oportuno que debe darse a los recursos que son producto de rendimientos financieros generados por los montos de cofinanciación en las cuentas bancarios de las organizaciones ejecutoras.
Al respecto, se allegó copia de los dos (2) memorandos de acuerdo (MA) que se relacionan a continuación:
MA 364 DE 2021 del 22 de noviembre de 2022 (PIDAR Res. 321 de 2021)
MA 381 de 2022 del 14 de junio de 2022 (PIDAR Res. 096 de 2022)
En dichos documentos se observó que se establecieron los siguientes clausulados:
"9.3. Luego de la finalización de las actividades del proyecto o una vez cumplido el plazo establecido en el numeral Ill DURACIÓN, los fondos no utilizados o cuyo gasto no estuviere debidamente soportado y  justificado </t>
    </r>
    <r>
      <rPr>
        <u/>
        <sz val="8"/>
        <rFont val="Calibri"/>
        <family val="2"/>
        <scheme val="minor"/>
      </rPr>
      <t>deben reintegrarse a la cuenta que UNODC designe para tal efecto, dentro de un término no mayor  a treinta (30) días. Durante este término y por única vez, los gastos bancarios que estén relacionados con dicho reintegro podrán ser considerados elegibles por parte de UNODC."</t>
    </r>
    <r>
      <rPr>
        <sz val="8"/>
        <rFont val="Calibri"/>
        <family val="2"/>
        <scheme val="minor"/>
      </rPr>
      <t xml:space="preserve">
"9.10 ASOCIACIÓN DE PRODUCTORES DE CAFÉ DE ALTA CALIDAD CUCHILLA DEL SAN JUAN, acuerda que</t>
    </r>
    <r>
      <rPr>
        <u/>
        <sz val="8"/>
        <rFont val="Calibri"/>
        <family val="2"/>
        <scheme val="minor"/>
      </rPr>
      <t xml:space="preserve"> todos los intereses generados, si se llegaren a presentar, por los fondos recibidos de UNODC para la ejecución del presente Acuerdo, serán reintegrados a UNODC al vencimiento del Acuerdo, en la cuenta que para el efecto le sea indicada</t>
    </r>
    <r>
      <rPr>
        <sz val="8"/>
        <rFont val="Calibri"/>
        <family val="2"/>
        <scheme val="minor"/>
      </rPr>
      <t xml:space="preserve">. No obstante, si UNODC conforme a lo acordado con el donante y/o Cooperante, aprobará el uso de los intereses generados, los mismos podrán reinvertirse en la ejecución de las actividades planteadas en el Anexo B."
De esta manera, se considera que se dio cumplimiento a la inclusión de clausulas que señalen el proceder de los rendimientos financieros derivados de los recursos de los PIDAR entregados a través de memorando de acuerdo, corrigiendo así lo señalado por la CGR en el hallazgo.
Por lo anterior, la Oficina de Control Interno considera pertinente el cierre del hallazgo.
</t>
    </r>
  </si>
  <si>
    <t>Se observó que a través de correo electrónico del 23 de mayo de 2022, la Vicepresidencia de Integración Productiva solicitó al Secretario General, la designación de un profesional para llevar a cabo la reunión conjunta, en busca de dar cumplimiento a la acción.
Luego se obtuvo copia del Acta de reunión del 15 de junio de 2022, entre la Vicepresidencia de Integración Productiva y La Secretaría General, donde se estableció de común acuerdo que la custodia de la documentación correspondiente a recuperación de la inversión (pagarés y actas de compromiso) deben reposar en custodia de la secretaría general.
En virtud de lo anterior, se considera se dio cumplimiento a la presente acción.</t>
  </si>
  <si>
    <t>La Oficina de Control Interno obtuvo como evidencia 27 formatos en Excel, denominados "CONCEPTO TÉCNICO PARA BAJA DE  DISTRITOS DE ADECUACIÓN DE TIERRAS DE PEQUEÑA ESCALA", que datan de febrero 2022, sobre los cuales se realiza un diagnostico del estado de 27 distritos de pequeña escala, y a partir de lo cual se conceptúa dar de baja estos distritos.
os formatos carecen de las firmas dispuestas, por lo cual se requiere se aporten los documentos finales aprobados por las instancias correspondientes, lo cuales deberán ser insumo para llevar a cabo las actividades subsiguientes.</t>
  </si>
  <si>
    <t>La Secretaría General hizo entrega de:
Circular 104 del 15 de diciembre de 2021 "Instructivo trámite entes de control"
Matriz en Excel con los enlaces de cada dependencia para el trámite de requerimiento de Entes de Control
Correos de respuesta por parte de las áreas de la ADR, con la designación de enlace de atención de requerimientos.</t>
  </si>
  <si>
    <t>Se observó que se cumplió por parte de la Secretaría General con la emisión de la Circular para informar el proceso a seguir en la atención de requerimientos de Entes de Control, así como requiriendo la designación de Enlaces para tramitar este tipo de solicitudes, a partir de lo cual se construyó la matriz que contiene los enlaces por cada dependencia, para lo cual se cuenta con los correos de designación de enlace por parte de las 22 dependencias de la Entidad.
Dado lo anterior, se considera que se cumplió con la acción de mejora propuesta.</t>
  </si>
  <si>
    <t xml:space="preserve">
Se remite presentación en power point, Excel y correo de remisión a la Vicepresidencia de Proyectos y Vicepresidencia de Integración Productivo, en la  que especifica la estrategia de estructuración de PIDAR 2022 de fecha 10/08/2022
Se remite presentación en power point, Excel y correo de remisión a la Vicepresidencia de Proyectos y Vicepresidencia de Integración Productivo, en la  que especifica la estrategia de estructuración de PIDAR 2022 de fecha 19/09/2022
Se remite acta de reunión del 19/10/2022 relacionada con plan de choque para la ejecución de recursos de la ficha de optimización para cofinanciar PIDAR.</t>
  </si>
  <si>
    <t>Se allegó archivo Excel denominado "Matriz Seguimiento Proyectos", y presentación en Power Point, los cuales, contemplan un registro de 127 iniciativas de proyectos y el estado en que se encuentra cada uno de ellos, así como correo electrónico a través del cual se socializó este archivo con la Vicepresidencia de Proyectos. Adicional a ello se allegó acta de reunión del 19 de octubre de 2022, en la que participó la Vicepresidencia de proyectos y la Vicepresidencia de integración Productiva, donde se establece un plan de choque para la ejecución de recursos del proyecto de inversión de Optimización para cofinanciar PIDAR. Dentro de esta acta se detalla un cronograma de PIDAR priorizados para ser cofinanciados según su grado de avance en las etapas de estructuración y cofinanciación.
Dado lo anterior la Oficina de Control Interno considera se dio cumplimiento a la acción de mejoramiento propuesta.</t>
  </si>
  <si>
    <t>Los Estados Financieros de la ADR y las Notas a los Estados Financieros se encuentran publicados en la página web de la ADR en el Link https://www.adr.gov.co/estados-financieros/
La secretaría General suministró Concepto de la Contaduría General de la Nación Referente al reconocimiento contable sobre las operaciones de las distritos entregados en administración,  en donde se determina que el reconocimiento del ingreso deberá ser reconocido en los Estados contables de la Asociación,  con respecto a la información que debe reporta la Agencia venimos presentando la información en cuentas de orden lo correspondientes a cobros coactivos. 
Adicionalmente la Vicepresidencia de Integración Productiva allegó copia del memorando N° 20223300024813 del 30 de junio de 2022, a través del cual remitió a la Secretaría General el consolidado de Distritos de mediana y Gran escala, con la desagregación de tipología, presupuesto, información de contrato, valores tarifarios y ejecución presupuestal de las vigencias 2021 y 2022, así como copia del memorando N° 20223300031813 del 9 de septiembre de 2022, a través del cual se remitió archivo consolidado de Distritos de Adecuación de Tierras de Mediana y Gran Escala con corte al 30 de junio de 2022.</t>
  </si>
  <si>
    <r>
      <rPr>
        <b/>
        <sz val="8"/>
        <rFont val="Calibri"/>
        <family val="2"/>
        <scheme val="minor"/>
      </rPr>
      <t>ACCIÓN 1</t>
    </r>
    <r>
      <rPr>
        <sz val="8"/>
        <rFont val="Calibri"/>
        <family val="2"/>
        <scheme val="minor"/>
      </rPr>
      <t xml:space="preserve">
La Oficina de Control Interno observó que en el Sistema Integrado de Gestión (Isolucion) el 29 de noviembre de 2021 se aprobó la versión 1 del procedimiento PR-FIN-005 "RECONOCIMIENTO CONTABLE DE LOS DISTRITOS DE ADECUACION DE TIERRAS ADMINISTRADOS, OPERADOS Y CONSERVADOS POR TERCEROS Y DE LA INFORMACION FINANCIERA GENERADA", Con el fin de Establecer lineamientos al interior de la ADR que le permita reflejar contable y financieramente la información generada en el proceso de entrega y administración de los Distritos de Adecuación de Tierras; Administrados, operados y conservados por terceros.
En virtud de lo anterior, la Oficina de Control Interno considera se dio cumplimiento a la acción de mejoramiento propuesta.
</t>
    </r>
    <r>
      <rPr>
        <b/>
        <sz val="8"/>
        <rFont val="Calibri"/>
        <family val="2"/>
        <scheme val="minor"/>
      </rPr>
      <t xml:space="preserve">ACCIÓN 2 Y 3
</t>
    </r>
    <r>
      <rPr>
        <sz val="8"/>
        <rFont val="Calibri"/>
        <family val="2"/>
        <scheme val="minor"/>
      </rPr>
      <t xml:space="preserve">
La Oficina de Control Interno observó, que en la página Web de la ADR se dispone de:
•Estados Financieros mensuales de enero 2021 a noviembre 2022, con los cuales se da cumplimiento a la acción 2
•Notas a los Estados financieros mensuales de enero 2021 a noviembre 2022, con lo cual se garantiza el cumplimiento de la acción 3
Se observó además que  la Vicepresidencia de Integración Productiva remitió a la Secretaría General, memorandos con la información de los Distritos de mediana y Gran Escala, en lo que respecta a 2021 y 2022.
Se evidencia que las notas a los estados financieros a diciembre 2021, contempla información de los distrito administrados por asociación, tales como: Valor saneado de acuerdo con la Ley 2071 de 2020 e inversiones realizadas. Frente a lo observado por la CGR, frente a la no inclusión de </t>
    </r>
    <r>
      <rPr>
        <b/>
        <sz val="8"/>
        <rFont val="Calibri"/>
        <family val="2"/>
        <scheme val="minor"/>
      </rPr>
      <t>información relacionada con facturación y recaudo de distritos administrados por asociaciones</t>
    </r>
    <r>
      <rPr>
        <sz val="8"/>
        <rFont val="Calibri"/>
        <family val="2"/>
        <scheme val="minor"/>
      </rPr>
      <t xml:space="preserve">, se allegó copia de concepto emitido por la CGN con radicado 20221100036381 del 27 de mayo de 2022, el cual, al inspeccionar dicho documento, se corroboró que la información financiera de los Distritos de Adecuación de Tierras Administrados por terceros debe estar centralizada en las asociaciones a cargo de los mismos y no en los Estados Financieros de la ADR, según los términos expuestos enseguida:
</t>
    </r>
    <r>
      <rPr>
        <i/>
        <sz val="8"/>
        <rFont val="Calibri"/>
        <family val="2"/>
        <scheme val="minor"/>
      </rPr>
      <t xml:space="preserve">
c. “¿Debe la ADR incluir en su contabilidad la cartera de deudores que se genere en el proceso del cobro de los servicios que se prestan en el distrito? 
R/ Partiendo del hecho de que la ADR a través del contrato firmado con ASORUT cedió a este último el monto del recaudo que realice por concepto de tarifas fijas, volumétricas y otros ingresos propios del distrito, para realizar las actividades propias de administración, operación y conservación, así como el correspondiente porcentaje de contraprestación, no corresponde a la ADR incorporar en su información financiera la cartera que se genere (…)”
d. “¿Debe la ADR reconocer los recaudos e ingresos que se generen en la asociación producto de la ejecución del contrato de administración, operación y conservación? ¿Debe la ADR reconocer los gastos que se generen en la ejecución del respectivo contrato de administración, operación y conservación?
R/ De acuerdo con la respuesta del numeral anterior, la ADR cedió el monto del recaudo de los servicios prestados a ASORUT para las actividades de administración, operación, conservación y el porcentaje de contraprestación, con lo cual no se genera para la ADR el reconocimiento de derechos de cobro o recaudo, al tiempo que tampoco se crean obligaciones por gastos (…)”</t>
    </r>
    <r>
      <rPr>
        <sz val="8"/>
        <rFont val="Calibri"/>
        <family val="2"/>
        <scheme val="minor"/>
      </rPr>
      <t xml:space="preserve">
En virtud de lo anterior, dado lo conceptuado por la Contaduría General de la Nación, la Oficina de Control Interno considera que no existe los supuestos de hecho o derecho que dieron origen al hallazgo, por lo cual se determina el cierre del hallazgo.</t>
    </r>
  </si>
  <si>
    <t>La Oficina de Control interno observó que desde la Vicepresidencia de Integración Productiva y la Vicepresidencia de Gestión contractual, se expidió la Circular 031 del 22 de abril de 2022, de asunto "Acción de mejora consignación de los rendimientos financieros", en donde se propone la inclusión de una cláusula encaminada a que se reconozcan los rendimientos financieros que se generen, dentro de los diez (10) días hábiles al mes siguiente del periodo objeto de cálculo, especialmente en los contratos o convenios cuyo objeto esté relacionado con la administración de recursos públicos.
Sumado a lo anterior, se allegó copia del Contrato Interadministrativo No. 9142021, en el cual se incluyó la obligación del Instituto para el Desarrollo de Antioquia IDEA de reconocer rendimientos financieros y su reintegro a la Agencia (clausula cuarta, numeral 6), según las instrucciones del ordenador del gasto (circular 031 de 2022).
Dado lo anterior, la Oficina de Control Interno considera que se dio cumplimiento a la acción de mejora, aunado a que se observó que el lineamiento definido como medida correctiva ya ha sido implementado por la Entidad, por lo cual se considera viable el cierre del hallazgo.</t>
  </si>
  <si>
    <t xml:space="preserve">
Fichas técnicas elaboradas </t>
  </si>
  <si>
    <t xml:space="preserve">La Vicepresidencia de Integración Productiva remitió soportes de las capacitaciones realizadas a las UTT No. 1, 2, 4, 7, 8, 9, 10 y 11, 3 y 5. En la UTT 6 no se realiza porque no hay distritos de pequeña escala, propiedad de la ADR. </t>
  </si>
  <si>
    <r>
      <t xml:space="preserve">La Oficina de Control Interno llevó a cabo la inspección de los procedimientos aprobados en el Sistema integrado de gestión de la ADR, observando que, en el procedimiento PR-ECC-002, en su Numeral 5.2.2.3.5.4 Análisis de riesgos del proyecto, y el procedimiento PR-ECC-004, en el acápite "MÓDULO DE PROGRAMACIÓN", establecen en las Notas 2 y 3, respectivamente, lo siguiente: 
</t>
    </r>
    <r>
      <rPr>
        <i/>
        <sz val="8"/>
        <rFont val="Calibri"/>
        <family val="2"/>
        <scheme val="minor"/>
      </rPr>
      <t>"para aquellas licencias y permisos que por la naturaleza del PIDAR, no puedan ser obtenidas previo al inicio de ejecución del mismo, en el proceso de evaluación técnica, se tendrá en cuenta el documento que acredita la solicitud del inicio trámite, no obstante, dichas licencias y permisos deberán ser obtenidos durante la implementación del PIDAR; para lo cual, el evaluador técnico deberá dejarlo consignado en el formato F-ECC-016 "concepto de evaluación" a fin de que dicha condición se incorpore en el acto administrativo a través del cual se otorga la cofinanciación"</t>
    </r>
    <r>
      <rPr>
        <sz val="8"/>
        <rFont val="Calibri"/>
        <family val="2"/>
        <scheme val="minor"/>
      </rPr>
      <t xml:space="preserve">.
aunado a lo anterior se debe precisar que los dos procedimientos mencionados y validados por la OCI, tienen un aparte denominado "Licencias, concesiones y permisos ambientales", en donde se establece que se debe "Presentar las licencias, concesiones, permisos y/o autorizaciones ambientales, requeridas para el desarrollo del proyecto, emitidos por la Autoridad Ambiental con jurisdicción en el área a intervenir", donde se detallan las especificaciones que se requieren sobre ello.
De esta manera la OCI considera se dio cumplimiento a la acción de mejora.
</t>
    </r>
  </si>
  <si>
    <t xml:space="preserve">La Vicepresidencia de Integración Productiva remitió soportes de visitas realizadas por parte de las UTTs, a los distritos de pequeña escala para verificar el estado de la infraestructura y de la asociación realizando el seguimiento a los componentes de administración, operación y conservación. </t>
  </si>
  <si>
    <t xml:space="preserve">La Vicepresidencia de Integración Productiva remitió  dos (2) actas de capacitación a UTT 2 y listados de asistencia. 
  </t>
  </si>
  <si>
    <t>La Vicepresidencia de integración Productiva suministró documento denominado "MANUAL PARA LA ADMINISTRACIÓN, OPERACIÓN Y CONSERVACIÓN DE DISTRITOS DE ADECUACIÓN DE TIERRAS EN PEQUEÑA ESCALA (O RIEGO EN PEQUEÑA ESCALA), versión 1, AGOSTO DE 2022.
Acta de reunión del 1 de septiembre de 2022, que recopila las actividades desarrolladas en la Escuela de Campo Asociación de usuarios distritos de adecuación de tierras de Nariño, donde se realizó entrega del manual citado anteriormente, buscando contar con recomendaciones o sugerencias para fortalecer este manual
Correos electrónicos del 7 de julio de 2022 y del 27 de septiembre de 2022, donde se socializó a los Directores de las UTTs y al interior de la Dirección de Adecuación de Tierras, respectivamente, el manual elaborado, buscando conocer la existencia de observaciones o ajustes al mismo.</t>
  </si>
  <si>
    <t>La Oficina de Control Interno observó la ejecución de la contratación plasmada en la acción, cuyo fin es subsanar las deficiencias observadas por el Ente de Control Fiscal en el aplicativo de cartera SIFI a causa de su obsolescencia.</t>
  </si>
  <si>
    <t>La Oficina de Control Interno obtuvo evidencia de 8 contratos de prestación de servicios suscritos entre agosto de 2020 y octubre de 2021, cuyo objeto era "Prestar servicios profesionales a las Unidades Técnicas Territoriales No.2 y 3 y la Dirección de Adecuación de Tierras como profesional de registro y cartera para los Distritos de Repelón, Santa Lucia, Manatí, La doctrina o Mocarí  en los aspectos relacionados con la administración, operación y conservación de los Distritos, apoyando la prestación del servicio público de adecuación de tierras conforme a la Ley, procedimientos, manuales, documentos técnicos expedidos sobre la materia por la Agencia, en concordancia con el Proyecto de Inversión del Servicio Público de Adecuación de Tierras".
Por lo anterior la Oficina de Control Interno considera que se dio cumplimiento a la acción propuesta.</t>
  </si>
  <si>
    <t>La Oficina de Control Interno obtuvo como evidencia un total de veintidós (22) actas de conciliación, de las cuales se observó:
•Ocho (8) Actas contemplaban la conciliación de cartera por concepto de tarifas
• Catorce (14) Actas contemplaban la conciliación de cartera por concepto de recuperación de la inversión
• De las catorce actas mencionadas, seis (6) contemplaban conciliación de cartera por concepto de transferencia, las  ocho (8) restantes indicaban que no reportó identificación de partidas por dichos concepto.
•Dos (2) actas de conciliación de los meses de enero y febrero 2021, indicaban se realizó conciliación de los tres tipos de cartera (Transferencia, Recuperación de la Inversión y Tarifas), señalaban que respecto a cartera de transferencias y tarifas la Vicepresidencia de Integración Productiva –Dirección de Adecuación de Tierras no reportó identificación de partidas por dichos concepto.
No se observó las conciliaciones de octubre 2020 y de marzo de 2021.
De otra parte es preciso señalar que se deben allegar los informes que presenta cartera a financiera (Informe mensual de recaudo de cartera), así como el comprobante de conciliación de recaudo, para complementar lo propuesto en la acción. 
Además se considera que se debe complementar o aclarar sobre las conciliaciones de cartera por concepto de tarifas y transferencias que hacen falta y/o el motivo por el cual se indicó no se reportó identificación de partidas.
Se concede porcentaje de avance del 100% por cuanto las actas de conciliación por concepto de recuperación de la inversión superan la meta propuesta, no obstante, si la acción se considera aporta al proceso, se considera procedente continuar aportando las actas de conciliaciones que se sigan emitiendo, especialmente por concepto de tarifas y transferencias, así como los soportes de los informes mensuales de recaudo de cartera y comprobantes de contabilización de recaudo de cada conciliación realizada.</t>
  </si>
  <si>
    <t>Con base en las solicitudes de términos de referencia, efectuadas por la ADR a las Autoridades Ambientales, en el mes de noviembre de 2021, para la elaboración del Programa de uso Eficiente y Ahorro del Agua - PUEAA en Distritos de Adecuación de Tierras pequeña y mediana escala, la Dirección de Adecuación de Tierras en el mes de junio de 2022  reiteró la solicitud a cada corporación mediante los siguientes radicados: 20223300033672 - CAM, 20223300033682 - CORANTIOQUIA, 20223300033822 - CORPORURABÁ, 20223300033832 - CRA y CORPONARIÑO por medio de radicado 20223300014852 del 11/04/2022. 
Dado lo anterior, la Dirección de Adecuación de Tierras constató que a la fecha se recibió respuesta por parte de la CORANTIOQUIA, CORPONOR, CAM, CORPONARIÑO y CORPOURABÁ, quienes remitieron los términos de referencia mediante radicados ADR 20226100048531, Rad CAM 20221020142561, ADR 202161000142561, ADR 20226100051861 y ADR 20226100046401.</t>
  </si>
  <si>
    <t>Para el cumplimiento de la presente acción, se avanzó con la emisión de la Resolución 791 de 2022 "Por la cual se adiciona el artículo primero y modifica los artículos segundo y tercero de la Resolución 1475 del 19 de octubre de 2017, modificada por la Resolución 0396 de 2019; y se dictan otras disposiciones"</t>
  </si>
  <si>
    <t>La Oficina de Control interno evidenció que la ADR emitió la Resolución 791 de 2022 "Por la cual se adiciona el artículo primero y modifica los artículos segundo y tercero de la Resolución 1475 del 19 de octubre de 2017, modificada por la Resolución 0396 de 2019; y se dictan otras disposiciones", con la cual se establecen nuevas responsabilidades para el comité frente a la baja definitiva de bienes, su uso o destinación cuando estos no útiles para el desarrollo de la gestión administrativa y misionalidad de la Entidad.
No se presentan avances frente a la presente acción, no obstante, la presente acción se encuentra dentro de los términos en virtud de la solicitud de ampliación de fecha de ejecución aprobada en sesión 04-2022 del Comité de Coordinación del Sistema de Control Interno, previa justificación presentada por los responsables de su ejecución.</t>
  </si>
  <si>
    <t xml:space="preserve">Debido a que la AOC presenta informes trimestrales, la Dirección de Adecuación de Tierras viene realizando los seguimientos ambientales de forma trimestral, en donde se verifica el cumplimiento de las obligaciones estipuladas por la CRA mediante los actos administrativos que renovaron las concesiones de agua para los Distritos de Repelón y Santa Lucía. Estos fueron efectuados los días 31 de marzo y 15 de julio de 2022, en donde se dio a conocer por parte de la DAT a la UTT 2 la necesidad del apoyo en los ajustes a los PUEAA, los cuales se están adelantando por parte del grupo ambiental de la DAT; sin embargo, es imperativo el apoyo de la UTT 2, como ejecutor en su jurisdicción, y de la gobernación del Atlántico, en el marco del convenio interadministrativo 775 de 2020.
Para lo anterior, se diligenció la matriz de seguimiento bimensual elaborada por el grupo ambiental de la DAT y se diligenciaron las respectivas actas de comité de seguimiento ambiental. </t>
  </si>
  <si>
    <t>La Oficina de Control Interno obtuvo como evidencia cuatro (4) actas de reunión entre la Dirección de Adecuación de Tierras y la Unidad Técnica Territorial N° 2, a través de las cuales se realizó seguimiento al cumplimiento de las obligaciones derivadas de las concesiones de agua otorgadas para los distritos de Santa Lucía y Repelón, así:
•Acta 001 del 31 de marzo de 2022
•Acta 002 del 12 de julio de 2022
•Acta 003 del 28 de octubre de 2022
•Acta 004 del 14 de diciembre de 2022
La Oficina de Control Interno considera que se ha dado cumplimiento frente a la meta propuesta de realizar cuatro (4) seguimientos a la implementación del Programa de Uso Eficiente y Ahorro del Agua PUEAA, efectuado a través de la Administración, Operación y Conservación de los distritos de mediana escala, que incluso ase ha aprovechado para analizar otros temas ambientales, no obstante, se hace necesario contar con la matriz que se indicó como entregable en la acción de mejora.</t>
  </si>
  <si>
    <t>La Oficina de Control Interno evidenció que se avanzó con la solicitud de información en materia ambiental para realizar acompañamiento en la formulación de los PUEAA, Así mismo, se observó que se realizaron capacitaciones a asociaciones de Distritos de pequeña escala, para lo cual se aportó:
• Informe Técnico de capacitación realizada a Distritos de pequeña escala de Santander y Norte de Santander, realizada el 29 de junio de 2022, con el fin de Fortalecer y capacitar a las Asociaciones de Usuarios de los Distritos Adecuación de Tierras de pequeña escala de los departamentos de Norte de Santander y Santander.
• Acta de reunión del 21 de julio de 2022, cuyo objetivo fue "Realizar acompañamiento y seguimiento a la asociación de usuarios ASOJUANIA, con relación a la Administración, Operación y Conservación del Distrito de Riego de San Juania"
• Acta de reunión del 10 de agosto de 2022, cuyo asunto tratado fue "Realizar acompañamiento y seguimiento a la asociación de usuarios ASOJUANIA, con relación a la Administración, Operación y Conservación del Distrito de Riego de San Juania"
Si bien con los soportes aportados se cumple la acción, se considera relevante contar con la información solicitada a estos Distritos, que permita determinar el proceso a seguir frente a cada uno de estos distritos para la formulación del PUEAA, así como la socialización a las asociaciones que administran distritos, de los términos de referencia ya entregados por las corporaciones ambientales, a fin de seguir fortaleciendo este proceso.</t>
  </si>
  <si>
    <t>La Vicepresidencia de Integración Productiva hizo entrega de cinco (5) informes de diagnóstico de avance en la formulación de los PUEAA de distritos de adecuación de tierras de pequeña escala, con sus respectivos anexos.</t>
  </si>
  <si>
    <t>La Dirección de Adecuación de Tierras elaboró hoja de ruta de los procesos de contratación para la vigencia 2022, la cual sirve de línea base del ejercicio de planeación de la Dirección. Frente a su seguimiento es de indicar que se fijó como fecha de seguimiento el último día hábil de cada mes, fecha en la cual se adelantará la reunión correspondiente y se establecerá en el acta los avances, dificultades y modificaciones a que haya lugar.
Se anexan hojas de ruta (en sus diferentes versiones) y actas de seguimiento.</t>
  </si>
  <si>
    <t>La Oficina de Control Interno obtuvo como evidencia nueve (9) archivos PDF y un (1) Excel, denominados "HOJA DE RUTA CONTRATACIÓN ADR 2022", los cuales se diferencian por su versión, de acuerdo con los resultados de los seguimientos realizados.
El documento "HOJA DE RUTA DE PROCESOS DE CONTRATACIÓN ADR 2022 V1 (28/02/2022)", cuenta con la aprobación del Vicepresidente de Integración Productiva, con lo cual se daría por cumplida la acción.</t>
  </si>
  <si>
    <t>La Vicepresidencia de Integración Productiva aportó informe  de visita al Distrito OTRABANDA, ubicado en el Antioquia, realizada el 16 de noviembre de 2022.</t>
  </si>
  <si>
    <t>La Oficina de Control Interno obtuvo evidencia informe de visita a la asociación de usuarios "ASOTRABANDA", cuyo objetivo fue "Acompañamiento a la asociación de usuarios en relación con la utilización del distrito como acueducto, lo anterior en cumplimiento del plan de acción de la agencia y el cumplimiento al plan de mejoramiento elaborado para la CGR", donde se analizó la situación del distrito, en el marco de lo observado por la CGR, respecto a su operatividad, donde se resalta dentro del acápite "Compromisos, que, se "logró identificar que no toda la infraestructura del distrito es utilizada para el servicio de acueducto, pero que la infraestructura del distrito que no se encuentra en operación, está totalmente abandonada".
Dado lo anterior se evidencia el cumplimiento de la acción.</t>
  </si>
  <si>
    <t xml:space="preserve">Deficiencias en funciones de seguimiento y control de ANLA de obligaciones de compensación ordenadas, que generó incumplimiento parcial de obligaciones ambientales establecidas en licencia 2710 de 2006 por parte de Incoder, generando pérdida de oportunidad para adquisición de áreas estratégicas </t>
  </si>
  <si>
    <t>Se incorporaron en los Estados Financieros de la ADR los saldos por concepto de proyectos productivos transferidos por el Extinto INCODER, registrados en el código contable 8.3.55-Ejecucion de Proyectos de Inversión, y se realizó la revelación en las Notas a los Estados Financieros (Nota 26-Cuentas de Orden), esta información se puede verificar en la página web de la ADR en el Link https://www.adr.gov.co/estados-financieros/
Se solicito información a la VIP a través de los memorandos 20216100037453 (19 de octubre de 2021), 20216100040693 (08-11-2021)-20216100049423 (27-12-2021)-20216100038683 (27-10-2021) Y de la circular 075 de 2021, se recibió información con corte al 31-12-2021 y 31-12-2022 a través de correo electrónico del 28 de enero de 2022 y 18 de enero de 2023, respectivamente.</t>
  </si>
  <si>
    <t>Se allegó copia de respuesta dada por la Contaduría General de la Nación a solicitud de concepto elevado por la Adr a través de Oficio Radicado 20220010054812 del 2 de diciembre de 2022.</t>
  </si>
  <si>
    <r>
      <t xml:space="preserve">Se allegó copia de los siguientes oficios, dentro de los cuales se solicitó a las Unidades Técnicas Territoriales, aportar, entre otras cosas </t>
    </r>
    <r>
      <rPr>
        <i/>
        <sz val="8"/>
        <rFont val="Calibri"/>
        <family val="2"/>
        <scheme val="minor"/>
      </rPr>
      <t>"Extractos Bancarios de la cuenta exclusiva para el manejo de los recursos de cada municipio desde la fecha de inicio del convenio hasta 30 de noviembre de 2022</t>
    </r>
    <r>
      <rPr>
        <sz val="8"/>
        <rFont val="Calibri"/>
        <family val="2"/>
        <scheme val="minor"/>
      </rPr>
      <t xml:space="preserve">", e </t>
    </r>
    <r>
      <rPr>
        <i/>
        <sz val="8"/>
        <rFont val="Calibri"/>
        <family val="2"/>
        <scheme val="minor"/>
      </rPr>
      <t>"Informe detallado de la Ejecución Financiera del convenio, aprobada por el supervisor, desde la fecha inicio hasta el 30 de noviembre de 2022"</t>
    </r>
    <r>
      <rPr>
        <sz val="8"/>
        <rFont val="Calibri"/>
        <family val="2"/>
        <scheme val="minor"/>
      </rPr>
      <t>:
20226100042003 del 30-nov-2022, dirigido a la UTT N° 2
20226100042023 del 30-nov-2022, dirigido a la UTT N° 4
20226100042163 del 30-nov-2022, dirigido a la UTT N° 5
20226100042173 del 30-nov-2022, dirigido a la UTT N° 6
20226100042193 del 30-nov-2022, dirigido a la UTT N° 11
20226100042203 del 30-nov-2022, dirigido a la UTT N° 12
20226100042223 del 30-nov-2022, dirigido a la UTT N° 13
20226100042393 del 2-dic-2022, dirigido a la UTT N° 1
20226100042563 del 5-dic-2022, dirigido a la UTT N° 3
20226100042573 del 5-dic-2022, dirigido a la UTT N° 7
20226100042583 del 5-dic-2022, dirigido a la UTT N° 9
20226100044423 del 15-dic-2022, dirigido a la UTT N° 8</t>
    </r>
  </si>
  <si>
    <t>La Secretaría General allegó copia de 13 memorandos internos, a través de los cuales se informa a las Unidades Técnicas Territoriales los recursos por legalizar de los proyectos a su cargo, además de solicitar se alleguen informes financieros expedidos por la Fiduciaria frente a cada PIDAR, certificados de cuentas contables donde se registra el manejo de los recursos y el informe detallado de la ejecución financiera de cada resolución de cofinanciación, toda esta información con corte a noviembre de 2022.
Dichos memorandos son los siguientes:
20226100042043 dirigido a la UTT N° 2 CARTAGENA
20226100043023 dirigido a la UTT N° 1 SANTA MARTA
20226100043043 dirigido a la UTT N° 3 MONTERIA
20226100043053 dirigido a la UTT N° 4 CUCUTA
20226100043063 dirigido a la UTT N° 5 MEDELLIN
20226100043073 dirigido a la UTT N° 6 MANIZALES
20226100043083dirigido a la UTT N° 7  TUNJA
20226100043103 dirigido a la UTT N° 9 POPAYAN
20226100043113 dirigido a la UTT N° 10  PASTO
20226100043123 dirigido a la UTT N° 11 NEIVA
20226100043133 dirigido a la UTT N° 12 VILLAVICENCIO
20226100043143 dirigido a la UTT N° 13 BOGOTA
20226100044433 dirigido a la UTT N°8  IBAGUE
Se allegó además, acta de reunión realizada con la Contaduría General de la Nación el 25 de julio de 2022, a su vez, se entregó copia del oficio radicado CGN N° 20221100036381 del 27 de mayo de 2022, cuyo tema tratado es "Procedimiento contable para el registro de los recursos entregados en
administración".</t>
  </si>
  <si>
    <t>La Secretaría General suministró Acta de reunión sostenida con la CGN el 25 de julio de 2022.</t>
  </si>
  <si>
    <t>La Oficina de Control Interno obtuvo como evidencia los siguientes informes presentados a través del formato F-ADT- 068:
• Dos (2) informes de visitas  al Distrito de San Juanía ubicado en el Meta, realizadas en febrero y  mayo de 2022.
• Dos (2) informes de visitas  al Distrito de San Juanía ubicado en Nariño, realizadas en abril y mayo de 2022. 
• Un (1) informe de visita al Distrito de Porvenir ubicado en Cundinamarca, realizada el 9 de mayo de 2022.
• Un (1) informe de visita al Distrito de LAZARO FONTE, ubicado en Cundinamarca, realizada el 24 de junio de 2022.
• Un (1) informe de visita al Distrito de Paso Ancho ubicado en Tolima, realizada el 29 de marzo de 2022.
• Un (1) informe de visita al Distrito LA ULLOA, ubicado en el Huila, realizada entre el 3 y 4 de noviembre de 2022.
• Un (1) informe de visita al Distrito BELLAVISTA-EL PUENTE, ubicado en el Huila, realizada entre el 22 Y 23 de noviembre de 2022.
• Un (1) informe de visita al Distrito QUEBRADA SECA, ubicado en el Antioquia, realizada entre el 8 y 9 de noviembre de 2022.
• Un (1) informe de visita al Distrito SAN ISIDRO, ubicado en el Antioquia, realizada el 17 de noviembre de 2022.
• Un (1) informe de visita al Distrito OTRABANDA, ubicado en el Antioquia, realizada el 16 de noviembre de 2022.
• Un (1) informe de visita al Distrito VENUDITES, ubicado en el Norte de Santander, realizada el 9 de noviembre de 2022.
• Un (1) informe de visita al Distrito TULANTA, ubicado en el Norte de Santander, realizada el 10 de noviembre de 2022.
• Un (1) informe de visita al Distrito VILLANUEVA, ubicado en el Norte de Santander, realizada el 11 de noviembre de 2022.
• Un (1) informe de visita al Distrito AGUAS MOHOSAS, ubicado en el córdoba, realizada el 26 de mayo de 2022.
• Un (1) informe de visita al Distrito LA ESMERALDA, ubicado en el córdoba, realizada el 27 de mayo de 2022
• Un (1) informe de visita al Distrito ZARAGOZA, ubicado en el Tolima, realizada entre el 5 y 7 de diciembre de 2022
• Un (1) informe de visita al Distrito PALMERAS, ubicado en el Tolima, realizada entre el 5 y 7 de diciembre de 2022
• Un (1) informe de visita al Distrito Alex San Alejandro, ubicado en el NARIÑO, realizada el 15 de noviembre de 2022
• Un (1) informe de visita al Distrito  SAN FRANCISCO, ubicado en el Nariño, realizada el 18 de noviembre de 2022
• Un (1) informe de visita al Distrito  SAN JUAN,  ubicado en el Nariño, realizada el 16 de noviembre de 2022
• Un (1) informe de visita al Distrito  CHITARRÁN,  ubicado en el Nariño, realizada el 17 de noviembre de 2022
• Un (1) informe de visita al Distrito  TORCOROMA, ubicado en el Cesar, realizada el 11 de noviembre de 2022
• Un (1) informe de visita al Distrito  TABACORUBIO, ubicado en Riohacha, realizada el 8 de noviembre de 2022
• Un (1) informe de visita al Distrito de ASOASES, ubicado en Cundinamarca, realizada el 9 de diciembre de 2022.
• Un (1) informe de visita al Distrito de CABRERA, ubicado en la Guajira, realizada el 9 de noviembre de 2022.
• Un (1) informe de visita al Distrito de EL MOLINO, ubicado en la Guajira, realizada el 10 de noviembre de 2022.
• Un (1) informe de visita a los Distritos La María Ambiente Fuente de Vida,  La Esperanza - Pitayó y  Nimbe Campana, ubicados en el Cauca, realizada entre el 15 al 18 de noviembre de 2022
De esta manera se evidenció la realización de más de las treinta (30) visitas propuestas, por lo cual se da por cumplida la acción.
La presente acción se encuentra dentro de los términos en virtud de la solicitud de ampliación de fecha de ejecución aprobada en sesión 04-2022 del Comité de Coordinación del Sistema de Control Interno, previa justificación presentada por los responsables de su ejecución.</t>
  </si>
  <si>
    <t>La Oficina de Control Interno obtuvo como evidencia lo siguiente:
1. Acta de reunión del 04-03-2022, donde se capacitó a personal de la UTT 1 frente a la importancia de la AOC en distritos de pequeña escala
2. Acta de reunión del 17-03-2022, donde se capacitó a personal de la UTT 4 frente a la importancia de la AOC en distritos de pequeña escala
3. Acta de reunión del 22-04-2022, donde se capacitó a personal de la UTT 2 frente a la importancia de la AOC en distritos de pequeña escala
4. Acta de reunión del 8-04-2022, donde se capacitó a personal de la UTT 7 frente a la importancia de la AOC en distritos de pequeña escala
5. Acta de reunión del 05-05-2022, donde se capacitó a personal de la UTT 11  frente a la importancia de la AOC en distritos de pequeña escala
6. Acta de reunión del 28-06-2022, donde se capacitó a personal de la UTT 8 frente a la importancia de la AOC en distritos de pequeña escala
7. Acta de reunión del 09-07-2022 cuyo objetivo fue Capacitar a los funcionarios de los funcionarios de la UTT 09 lo relacionado con distritos de adecuación de tierras de Pequeña Escala.
8. Acta de reunión del 13-10-2022, donde se capacitó a personal de la UTT 12 frente a la importancia de la AOC en distritos de pequeña escala
9. Acta de reunión del 24-10-2022, donde se capacitó a personal de la UTT 5 frente a la importancia de la AOC en distritos de pequeña escala
10. Acta de reunión del 1 de diciembre de 2022, donde se capacitó a personal de la UTT 3 frente a la importancia de la AOC en distritos de pequeña escala
dado lo anterior, se considera se dio cumplimiento a lo propuesto en la presente acción.</t>
  </si>
  <si>
    <t>Se entrega informe sobre los procesos de obras de rehabilitación ejecutados en la vigencia 2022, junto con los soportes.</t>
  </si>
  <si>
    <t xml:space="preserve">Se entrega informe sobre los procesos de obras de construcción ejecutados en la vigencia 2022, junto con los soportes. </t>
  </si>
  <si>
    <t>Se entrega informe de recuperación de la inversión, frente al seguimiento realizado a la validación de documentación que reposa en las unidades técnicas territoriales.</t>
  </si>
  <si>
    <t>La Oficina de Control Interno obtuvo como evidencia lo siguiente:
1. Acta de reunión del 04-03-2022, donde se capacitó a personal de la UTT 1 frente a la importancia de la AOC en distritos de pequeña escala
2. Acta de reunión del 17-03-2022, donde se capacitó a personal de la UTT 4 frente a la importancia de la AOC en distritos de pequeña escala
3. Acta de reunión del 22-04-2022, donde se capacitó a personal de la UTT 2 frente a la importancia de la AOC en distritos de pequeña escala
4. Acta de reunión del 8-04-2022, donde se capacitó a personal de la UTT 7 frente a la importancia de la AOC en distritos de pequeña escala
5. Acta de reunión del 05-05-2022, donde se capacitó a personal de la UTT 11  frente a la importancia de la AOC en distritos de pequeña escala
6. Acta de reunión del 28-06-2022, donde se capacitó a personal de la UTT 8 frente a la importancia de la AOC en distritos de pequeña escala
7. Acta de reunión del 09-07-2022 cuyo objetivo fue Capacitar a los funcionarios de los funcionarios de la UTT 09 lo relacionado con distritos de adecuación de tierras de Pequeña Escala.
8. Acta de reunión del 13-10-2022, donde se capacitó a personal de la UTT 12 frente a la importancia de la AOC en distritos de pequeña escala
9. Acta de reunión del 24-10-2022, donde se capacitó a personal de la UTT 5 frente a la importancia de la AOC en distritos de pequeña escala
10. Acta de reunión del 1 de diciembre de 2022, donde se capacitó a personal de la UTT 3 frente a la importancia de la AOC en distritos de pequeña escala
11. Acta de reunión del 10 de febrero de 2022, donde se capacitó a personal de la UTT 4, 9 y 10 frente Adecuación de tierras en distritos de pequeña, mediana y gran escala de propiedad de la agencia
12. Listado de asistencia del 6 de abril de 2022, donde se capacitó a personal de la UTT 13 frente a la importancia de la AOC en distritos de pequeña escala
De lo anterior se observa el cumplimiento de lo dispuesto en la acción.</t>
  </si>
  <si>
    <t>La Vicepresidencia de Integración Productiva allegó la minuta de 10 contratos de prestación de servicio de profesionales que apoyan la administración, operación y conservación de los distritos en las UTT, como se puede observar en el objeto de los contratos.</t>
  </si>
  <si>
    <t>La Vicepresidencia de Integración Productiva hizo entrega de la hoja de ruta elaborada, la cual fue validad con el plan de acción de la Dirección de Adecuación de Tierras 2022</t>
  </si>
  <si>
    <t>Mediante reuniones, socialización y consultas realizadas y con los actores involucrados en el proceso construir una hoja de ruta  por parte  la Dirección de Adecuación de Tierras .</t>
  </si>
  <si>
    <t>VIGENTES (ABIERTOS)
a 31 de diciembre de 2022</t>
  </si>
  <si>
    <t>Se observó actas de reunión del 21 de agosto y 14 de octubre de 2020, cuyo objetivo se enmarcaba en buscar fortalecer la información presentada en los informes de progreso financiero realizados por el Cooperante UNODC, con el fin de evidenciar de manera más clara los recursos ejecutados, con el fin de remitir reporte a la Dirección Administrativa y Financiera de la ADR, en las cuales se acordó que "Se remiten los informes de progreso financiero desde el Vicepresidente de integración Productiva mediante correo electrónico a la Dirección Administrativa y Financiera de la ADR mensualmente, con el fin de que se realice la amortización de gasto"
Adicionalmente, se observó que se ha reportado a la Secretaría General los reportes de progreso financiera en lo correspondiente a los meses de septiembre, octubre y noviembre 2020 y abril 2021, los cuales se remiten en por correo electrónico en el mes subsiguiente, así como de los meses de mayo a agosto de 2021, los cuales fueron reportados en septiembre de 2021.
Aunado a lo anterior, es de precisar que se evidenció que mediante correo del 15-sep-2021, se buscaba que el Vicepresidente de Integración Productiva aprobara y remitiera el informe de ejecución de recursos de los meses de mayo, junio, julio y agosto de 2021, lo cual permitiría concluir que no se esta dando cumplimiento a lo acordado en las mesas de trabajo realizadas entre la VIP y el área financiera respecto a la periodicidad de reporte de informes.
De igual forma, se allegó el correo del 31/08/2022 con el cual se remite Dirección Financiero informes de progreso financieros de los convenios UNODC 197/2016- 518/684/785/2017/289/2018 con corte a 30/06/2022.
Si bien se cumple con la meta de la acción de mejora, se considera necesario validar los efectos generados a partir de las acciones realizadas y en caso de ser positivos mantener la realización de esta actividad, o en su defecto, ajustar el plan con la inclusión de nuevas acciones que puedan demostrar la corrección de la causa del hallazgo.</t>
  </si>
  <si>
    <t>La Oficina de Control Interno realizó una inspección a los soportes aportados para la presente acción, evidenciando que  treinta y seis (36)   de ellos sustentan el cumplimiento de la acción, evidenciando un avance del 100%.
Por otra parte, En términos generales es considera necesario buscar validar la efectividad a través de controles relacionados con el seguimiento y control de la supervisión para los pagos, de acuerdo con lo establecido contractualmente o justificación de lo acontecido frente al hallazgo a partir de lo ejecutado.</t>
  </si>
  <si>
    <r>
      <t xml:space="preserve">La Vicepresidencia de Integración Productiva anexó como soporte de la gestión realizada, lo siguiente:
</t>
    </r>
    <r>
      <rPr>
        <b/>
        <sz val="8"/>
        <rFont val="Calibri"/>
        <family val="2"/>
        <scheme val="minor"/>
      </rPr>
      <t>1.</t>
    </r>
    <r>
      <rPr>
        <sz val="8"/>
        <rFont val="Calibri"/>
        <family val="2"/>
        <scheme val="minor"/>
      </rPr>
      <t xml:space="preserve"> Informe del estado de los proyectos del INCODER con corte 29/12/2020, en el cual se informan que se tiene 51 proyecto de los cuales: (20 en ejecución; 17 tiene casos jurídicos; 9 pendientes de cierre y 5 cerrados de los cuales uno esta en proceso de tramite de firmas el acta de cierre)
</t>
    </r>
    <r>
      <rPr>
        <b/>
        <sz val="8"/>
        <rFont val="Calibri"/>
        <family val="2"/>
        <scheme val="minor"/>
      </rPr>
      <t>2.</t>
    </r>
    <r>
      <rPr>
        <sz val="8"/>
        <rFont val="Calibri"/>
        <family val="2"/>
        <scheme val="minor"/>
      </rPr>
      <t xml:space="preserve"> Informe correspondiente al primer trimestre de 2021,  con corte al 5 de abril debidamente firmado por el vicepresidente, del cual se indicó que el informe tiene la finalidad de evidenciar los resultados del trimestre producto del proceso asumido por la ADR buscando demostrar la efectividad de las acciones en conjunto, siendo además un documento histórico que permita tomar decisiones. Por último también permite realizar un seguimiento de los recursos que previamente es comunicado al área financiera para los respectivos registros contables, ya que este también se realiza trimestralmente, con la finalidad de reflejar la realidad económica en los estados financieros, mientras se pueden cerrar los proyectos, en especial lo que están en procesos judiciales.
</t>
    </r>
    <r>
      <rPr>
        <b/>
        <sz val="8"/>
        <rFont val="Calibri"/>
        <family val="2"/>
        <scheme val="minor"/>
      </rPr>
      <t>3.</t>
    </r>
    <r>
      <rPr>
        <sz val="8"/>
        <rFont val="Calibri"/>
        <family val="2"/>
        <scheme val="minor"/>
      </rPr>
      <t xml:space="preserve"> Informe denominado "PROYECTOS ENTREGADOS POR EL EXTINTO INCODER A LA ADR REPORTE TRIMESTRAL (1/04/2021 AL 30/06/2021)", el cual refleja que de los 51 proyectos productivos, 20 se encuentran en ejecución; 17 tiene casos jurídicos; 8 pendientes de informe de cierre y 6 cerrados. este informe en primera medida no refleja cambios frente al informe del trimestre inmediatamente anterior.
</t>
    </r>
    <r>
      <rPr>
        <b/>
        <sz val="8"/>
        <rFont val="Calibri"/>
        <family val="2"/>
        <scheme val="minor"/>
      </rPr>
      <t>4.</t>
    </r>
    <r>
      <rPr>
        <sz val="8"/>
        <rFont val="Calibri"/>
        <family val="2"/>
        <scheme val="minor"/>
      </rPr>
      <t xml:space="preserve">  Informe denominado "PROYECTOS ENTREGADOS POR EL EXTINTO INCODER A LA ADR REPORTE TRIMESTRAL (1/07/2021 AL 30/09/2021)", el cual refleja que se tienen 58 proyectos productivos, de los cuales 15 se encuentran en ejecución; 24 tienen casos jurídicos; 13 pendientes de informe de cierre y 6 cerrados.
</t>
    </r>
    <r>
      <rPr>
        <b/>
        <sz val="8"/>
        <rFont val="Calibri"/>
        <family val="2"/>
        <scheme val="minor"/>
      </rPr>
      <t>5.</t>
    </r>
    <r>
      <rPr>
        <sz val="8"/>
        <rFont val="Calibri"/>
        <family val="2"/>
        <scheme val="minor"/>
      </rPr>
      <t xml:space="preserve"> Informe denominado "INFORME TRIMESTRAL EJECUCION Y CIERRE DE PROYECTOS TRASLADADOS POR EL EXTINTO INCODER A LA ADR  (REPORTE DE GESTION DEL 1/10/2021 AL 31/12/2021) ", el cual indica que de 59 proyectos productivos que existían al inicio del corte del informe, 11 se encuentran en ejecución, 15 pendientes de cierre financiero 24 con problemas jurídicos y 9 se encuentran cerrados.
</t>
    </r>
    <r>
      <rPr>
        <b/>
        <sz val="8"/>
        <rFont val="Calibri"/>
        <family val="2"/>
        <scheme val="minor"/>
      </rPr>
      <t>6.</t>
    </r>
    <r>
      <rPr>
        <sz val="8"/>
        <rFont val="Calibri"/>
        <family val="2"/>
        <scheme val="minor"/>
      </rPr>
      <t xml:space="preserve">  Informe denominado "INFORME TRIMESTRAL EJECUCION Y CIERRE DE PROYECTOS TRASLADADOS POR EL EXTINTO INCODER A LA ADR (REPORTE DE GESTION DEL 01/04/2022 AL 30/06/2022)", el cual indica que de 57 proyectos productivos que existían al inicio del corte del informe, 11 se encuentran en ejecución, 13 pendientes de cierre financiero, 24 con problemas jurídicos y  9 se encuentran cerrados.
</t>
    </r>
    <r>
      <rPr>
        <b/>
        <sz val="8"/>
        <rFont val="Calibri"/>
        <family val="2"/>
        <scheme val="minor"/>
      </rPr>
      <t>7.</t>
    </r>
    <r>
      <rPr>
        <sz val="8"/>
        <rFont val="Calibri"/>
        <family val="2"/>
        <scheme val="minor"/>
      </rPr>
      <t xml:space="preserve">  Informe denominado "INFORME TRIMESTRAL EJECUCION Y CIERRE DE PROYECTOS TRASLADADOS POR EL EXTINTO INCODER A LA ADR (REPORTE DE GESTION DEL 01/07/2022 AL 31/08/2022)", el cual indica que de 57 proyectos productivos que existían al inicio del corte del informe, 11 se encuentran en ejecución, 7 pendientes de cierre financiero, 24 con problemas jurídicos y  15 se encuentran cerrados.
</t>
    </r>
    <r>
      <rPr>
        <b/>
        <sz val="8"/>
        <rFont val="Calibri"/>
        <family val="2"/>
        <scheme val="minor"/>
      </rPr>
      <t xml:space="preserve">8. </t>
    </r>
    <r>
      <rPr>
        <sz val="8"/>
        <rFont val="Calibri"/>
        <family val="2"/>
        <scheme val="minor"/>
      </rPr>
      <t xml:space="preserve"> Informe denominado "INFORME TRIMESTRAL EJECUCION Y CIERRE DE PROYECTOS TRASLADADOS POR EL EXTINTO INCODER A LA ADR (REPORTE DE GESTION DEL28/10/2022 AL 19/12/2022)", el cual indica que de 44 proyectos productivos que existían al inicio del corte del informe, 10 se encuentran en ejecución, 10 pendientes de cierre financiero y 24 con problemas jurídicos.
</t>
    </r>
    <r>
      <rPr>
        <b/>
        <sz val="8"/>
        <rFont val="Calibri"/>
        <family val="2"/>
        <scheme val="minor"/>
      </rPr>
      <t>9.</t>
    </r>
    <r>
      <rPr>
        <sz val="8"/>
        <rFont val="Calibri"/>
        <family val="2"/>
        <scheme val="minor"/>
      </rPr>
      <t xml:space="preserve"> Informes de cierre de los proyectos PDR13-VAL-BUN-22; PAREL2015-ACUI-003; PRD14-HUI-ARG-06D, PAREL-ACUI-001 , PAREL-ACUI-002,  PDR-SAN-BAR-07, PDR-SAN-CAR-03, PDR13-SAN-FLO-10-C, PDR13-SAN-CAR-05, PDR-PESCA-015, PAREL2015-ACUI-005,  PAREL2015-ACUI-006, PAREL2015-ACUI-007, PAREL2015-ACUI-012, PA15-SAN-1, PDR-HUI-ARG-01 y PT15-TOL-5 en los formatos F21 - INFORME DE CIERRE FINANCIERO Y AVANCE FÍSICO DEL PROYECTO.
</t>
    </r>
    <r>
      <rPr>
        <b/>
        <sz val="8"/>
        <rFont val="Calibri"/>
        <family val="2"/>
        <scheme val="minor"/>
      </rPr>
      <t>10.</t>
    </r>
    <r>
      <rPr>
        <sz val="8"/>
        <rFont val="Calibri"/>
        <family val="2"/>
        <scheme val="minor"/>
      </rPr>
      <t xml:space="preserve"> Como resultado de las articulaciones entre el equipo de la Vicepresidencia de Integración Productiva y la coordinación del área Financiera de la Secretaria General, y en atención a las mesas realizadas para tal fin, se remitió memorando No. 20203200041493 el día 28 de diciembre de 2020 a esta área, reporte consolidado a la fecha de la situación financiera de los proyectos productivos que fueron transferidos a la ADR por parte del extinto INCODER.</t>
    </r>
  </si>
  <si>
    <t>La Oficina de Control Interno obtuvo como evidencia de avance frente a la presente acción, la emisión de los siguientes oficios, de asunto "Solicitud términos de referencia elaboración Programa de uso Eficiente y Ahorro del Agua - PUEAA Distritos de Adecuación de Tierras pequeña y mediana escala":
Oficio Radicado 20213300080282 del 10 de noviembre de 2021, dirigido a la Corporación Autónoma Regional de Antioquia - CORANTIOQUIA, con copia a ASOSANISIDRO
Oficio Radicado 20213300080302 del 10 de noviembre de 2021, dirigido a la Corporación Autónoma Regional de la frontera Nororiental - CORPONOR con copia a ASOVILLANUEVA
Oficio Radicado 20213300080322 del 10 de noviembre de 2021, dirigido a la Corporación Autónoma Regional del Alto Magdalena - CAM con copia a ASOULLOA
Oficio Radicado 20213300080342 del 10 de noviembre de 2021, dirigido a la Corporación Autónoma Regional de la Guajira - CORPOGUAJIRA con copia a ASOELMOLINO
Oficio Radicado 20213300080352 del 10 de noviembre de 2021, dirigido a la Corporación Autónoma Regional de la Orinoquia - CORPORINOQUIA con copia a ASODISRIEGO
Oficio Radicado 20213300080362 del 10 de noviembre de 2021, dirigido a la Corporación para el Desarrollo sostenible del Área de manejo Especial de la Macarena - CORMACARENA con copia a ASOJUANIA
Con base en las solicitudes de términos de referencia, efectuadas por la ADR a las Autoridades Ambientales, en el mes de noviembre de 2021, para la elaboración del Programa de uso Eficiente y Ahorro del Agua - PUEAA en Distritos de Adecuación de Tierras pequeña escala, la Dirección de Adecuación de Tierras en el mes de junio de 2022  reiteró la solicitud a cada corporación mediante los siguientes radicados: 20223300033672 - CAM, 20223300033682 - CORANTIOQUIA, 20223300033702 - CORMACARENA, 20223300033732 - CORPOGUAJIRA, 2022330003374 - CORPORINOQUIA, así como a CORPORURABÁ  mediante radicado 20223300033822 y a  CORPONARIÑO por medio de radicado 20223300014852 del 11/04/2022. 
Dado lo anterior, la Dirección de Adecuación de Tierras constató que a la fecha se recibió respuesta por parte de la CORANTIOQUIA, CORPONOR, CAM CORPONARIÑO y CORPOURABÁ, quienes remitieron los términos de referencia mediante radicados ADR 20226100048531, Rad CAM 20221020142561, ADR 202161000142561, ADR 20226100051861 y ADR 20226100046401.</t>
  </si>
  <si>
    <t>La Oficina de Control Interno observó que desde la Vicepresidencia de Integración Productiva se realizaron seis (6) solicitudes de información a través de correo electrónico, dirigidas a las asociaciones de Distritos de Adecuación de tierras de ASODISRIEGO, ASOELMOLINO, ASOJUANIA, ASOSANISIDRO, ASOULLOA y ASOVILLANUEVA, enfocadas en obtener información del estado actual del Distrito en materia ambiental y de manejo del recurso hídrico, para brindar acompañamiento en la formulación de Programas de Uso Eﬁciente y Ahorro del Agua - PUEAA.
Con base en las solicitudes de información realizadas por la ADR a las Asociaciones de Usuarios, referente con el manejo del recurso hídrico en los Distritos de Riego, para apoyar en la formulación del Programa de uso Eficiente y Ahorro del Agua - PUEAA, la Dirección de Adecuación de Tierras en el mes de junio solicitó nuevamente la información requerida a las Asociaciones de Usuario, mediante los siguientes radicados: 20223300033762 - ASODISRIEGO 2, 20223300033772 - ASOELMOLINO, 20223300033782 - ASOJUANIA, 20223300033792 - ASOSANISIDRO, 20223300033812 - ASOULLOA.
A la fecha ASODISRIEGO 2 manifestó la intención de remitir la información y ASOJUANIA y ASOVILLANUEVA remitieron la documentación solicitada.
Los días 29 y 30 de junio de 2022, la ADR desarrolló en la ciudad de Cúcuta un taller y capacitación presencial, dirigidos a las Asociaciones de Usuarios de los DAT de Santander y Norte de Santander,  socializando los lineamientos necesarios para la elaboración y/o ajuste de los programas de uso eficiente y ahorro del agua PUEAA, y dando a conocer la importancia de formular, elaborar e implementar los PUEAA, los cuales se convierten en una herramienta de autogestión y control dentro de cada Distrito, encaminado a promover el uso racional del recurso hídrico.
Esta misma capacitación y socialización fue realizada de manera virtual los días 21 de julio y 10 de agosto de 2022, donde se expuso a ASOJUANIA el componente ambiental y los términos para la formulación de los PUEAA.</t>
  </si>
  <si>
    <t>La Oficina de Control Interno observó que a través del oficio radicado ADR N° 20213610039352 se dio cumplimiento a lo estipulado en la acción de mejoramiento. 
De otra parte se evidenció que ADR, a través de contrato 559 de 2019, llevó a cabo la contratación del "DIAGNÓSTICO Y OBRAS DEREHABILITACIÓN Y/O COMPLEMENTACIÓN Y/O CONSERVACIÓN DE LOS DISTRITOS DE ADECUACIÓN DE TIERRAS DE PEQUEÑA, MEDIANA Y GRAN ESCALA Y CONSTRUCCIÓN DE OBRAS COMPLEMENTARIAS A LA ESTRUCTURA DE CAPTACIÓN DEL PROYECTO TESALIA PAICOL", con el cual se buscó tomar medidas para conservar la infraestructura construida del proyecto Tesalia - Paicol.
Sin perjuicio de lo anterior, se debe mencionar que el contrato 939 de 2014 está siendo objeto de procesos disciplinarios y fiscales por parte de los entes respectivos. Prueba de ello es la solicitud de información respecto del proceso de responsabilidad fiscal PRF- 2019-01256 UCC-PRF, a lo que se suma que el contrato en mención no ha sido liquidado, por lo cual la Entidad recurrió a la suscripción de actas de cierre y archivo de los expedientes contractuales de los Contratos 938 y 939 2014 Tesalia Paicol, gestión realizada por la Vicepresidencia de Gestión Contractual 
se hace necesario indicar si hubo respuesta por parte del Consorcio Tesalia 2014, así como que gestiones se surtieron a partir de la ejecución de las 2 acciones propuestas para este hallazgo que puedan soportar la efectividad sobre el mismo.</t>
  </si>
  <si>
    <t>La Oficina de Control Interno observó que por parte de la Unidad Técnica Territorial N° 11 - Huila, Caquetá, se elaboró el informe denominado "Inventario de tubería y accesorios del DAT en construcción Tesalia-Paicol Huila", el cual relaciona la cantidad y el estado de la tubería y accesorios disponibles en el predio Patio Diamante y en obra del Proyecto de Adecuación de Tierras Tesalia - Paicol.
Al respecto se considera que se cumplió con la acción de mejoramiento propuesta y se debe continuar con el seguimiento sobre las medidas que la Entidad adopte a partir del informe elaborado y/o la suscripción del contrato 559 de 2019 que permitan corregir lo observado por la CGR, o en su defecto proponer nuevas acciones de mejoramiento, toda vez que los soportes aportados de lo ejecutado, por sí solos no demuestran subsanación, corrección o eliminación de la causa del hallazgo.</t>
  </si>
  <si>
    <r>
      <t xml:space="preserve">La Oficina de Control Interno obtuvo como evidencia de la ejecución de la presente acción, archivo Excel con la relación de los 27 departamentos que cuentan con el Plan Departamental de Extensión Agropecuario - PDEA formulado y adoptados a través de ordenanza, lo cual supera la meta propuesta en la presente acción. Así mismo se indica el estado del PDEA para los cinco (5) departamentos restantes, de los cuales dos (2) se encuentran en la etapa de Asamblea, y los tres (3) restantes aún están en proceso de formulación.
Esta Oficina considera que se cumplió con las acciones de mejoramiento propuestas, así como respecto a  las acciones emprendidas para dar cumplimiento a los lineamientos de la política pública para la ACFC según el artículo 9, numerales 1 y 2 de la Resolución 464 del 2017, la Vicepresidencia de Integración Productiva informó lo siguiente:
</t>
    </r>
    <r>
      <rPr>
        <b/>
        <sz val="8"/>
        <rFont val="Calibri"/>
        <family val="2"/>
        <scheme val="minor"/>
      </rPr>
      <t xml:space="preserve">1) </t>
    </r>
    <r>
      <rPr>
        <sz val="8"/>
        <rFont val="Calibri"/>
        <family val="2"/>
        <scheme val="minor"/>
      </rPr>
      <t xml:space="preserve">Frente al numeral 1 del artículo 9, de acuerdo con la resolución 464 de 2017, la definición de ACFC es: Sistema de producción y organización gestionado y operado por mujeres, hombres, familias, y comunidades campesinas, indígenas, negras, afro descendientes, raizales y palanqueras que conviven en los territorios rurales del país. En este sistema se desarrollan principalmente actividades de producción, transformación y comercialización de bienes y servicios agrícolas, pecuarios, pesqueros, acuícolas y silvícolas; que suelen complementarse con actividades no agropecuarias. Esta diversificación de actividades y medios de ¡vida se realiza predominantemente a través de la gestión y el trabajo familiar, asociativo o comunitario, aunque también puede emplearse mano de obra contratada. El territorio y los actores que gestionan este sistema están estrechamente vinculados y evolucionan combinando funciones económicas, sociales, ecológicas, políticas y culturales.
En ese marco hay productores atendidos mediante el servicio público de extensión agropecuaria, a través de las intervenciones de la Agencia de Desarrollo Rural se encuentran inmersos la totalidad de la definición ACFC en la resolución mencionada, que han sido registrados por los municipios para la prestación del servicio público de extensión agropecuaria.
</t>
    </r>
    <r>
      <rPr>
        <b/>
        <sz val="8"/>
        <rFont val="Calibri"/>
        <family val="2"/>
        <scheme val="minor"/>
      </rPr>
      <t xml:space="preserve">2) </t>
    </r>
    <r>
      <rPr>
        <sz val="8"/>
        <rFont val="Calibri"/>
        <family val="2"/>
        <scheme val="minor"/>
      </rPr>
      <t>Frente al numeral 2 del artículo 9, se hace referencia a dos puntos:
*Formación en extensión agropecuaria: Ha desarrollado 3 convenios con la UNAD, FUNDAPANACA y Universidad Nacional para apoyar en la formación como extensionistas a los técnicos, tecnólogos y profesionales del sector agropecuario y adicionalmente ha acompañado estos procesos con AGROSENA.
*Vinculación de jóvenes extensionistas: Desde la Agencia de Desarrollo Rural se integraron consideraciones alineadas con el Decreto 2365 del 2019, donde se establece la posibilidad de vincular jóvenes profesionales sin experiencia en una proporción hasta del 10% del equipo de extensión agropecuaria.</t>
    </r>
  </si>
  <si>
    <t>La Vicepresidencia de integración Productiva - Adecuación de Tierras informó que La ADR, en la vigencia 2019, realizó las hojas de ruta de los TRES (3) proyectos estratégicos de Adecuación de Tierras, las cuales fueron presentadas al MADR, UPRA y DNP, entidades participantes del proceso y quienes presentaron observaciones a las mismas. De esta manera, el 30 de abril de 2020, se presentaron, nuevamente, al MADR para su aprobación (radicado MADR 20203130093442 - Radicado ADR 20203300025042 del 27-04-200), entidad que  remitió observaciones, por lo cual se ajustaron.  Se continúa con el seguimiento para la aprobación final de las mismas.
En marzo de 2021 se informó que El MADR no había dado respuesta a la versión final de la hoja de ruta enviada por la ADR, a través del oficio No. 20203300097772 del 21/12/2020.
Respecto al Proyecto Triángulo del Tolima, el MADR no se ha pronunciado sobre la entrega de la hoja de ruta versión 4.0 enviada en abril de 2021 por la ADR a través de oficio 20213300015002. 
Se allegó Oficio radicado MADR N° 2022-420-042268-1, de asunto "Respuesta oficio 2022-313-047480-2 “Entrega final hoja de ruta terminación proyecto estratégico distrito de adecuación de tierras triángulo del Tolima 2022”", a través del cual el Ministerio de Agricultura aprobó la versión 5 de la Hoja de Ruta del Distrito de Triángulo Tolima.</t>
  </si>
  <si>
    <t>Se observó actas de reunión del 21 de agosto y 14 de octubre de 2020, cuyo objetivo se enmarcaba en buscar fortalecer la información presentada en los informes de progreso financiero realizados por el Cooperante UNODC, con el fin de evidenciar de manera más clara los recursos ejecutados, con el fin de remitir reporte a la Dirección Administrativa y Financiera de la ADR, en las cuales se acordó que "Se remiten los informes de progreso financiero desde el Vicepresidente de integración Productiva mediante correo electrónico a la Dirección Administrativa y Financiera de la ADR mensualmente, con el fin de que se realice la amortización de gasto"
Adicionalmente, se observó que se ha reportado a la Secretaría General los reportes de progreso financiera en lo correspondiente a los meses de septiembre, octubre y noviembre 2020 y abril 2021, los cuales se remiten en por correo electrónico en el mes subsiguiente, así como de los meses de mayo a agosto de 2021, los cuales fueron reportados en septiembre de 2021.
Frente a los informes presentados por la UNODC para los convenios UNODC 197-2016; UNODC 684-2017; UNODC 785-2017; UNODC 518-2017 Y UNODC 289-2018, en lo correspondiente a los meses de diciembre de 2020, enero, febrero, marzo 2021, no se allegó el soporte de envío al área financiera para el registro contable, se obtuvo únicamente copia de correos electrónicos remitidos al Vicepresidente de integración Productiva con la indicación de que, una vez aprobados estos informes de ejecución, se remitieran al área de contabilidad. 
Adicionalmente se observó que frente a los convenio suscritos con FA, desde abril de 2020 a junio de 2022, se ha reportado de manera bimensual a la Dirección Financiera los informes que sustentan la ejecución financiera (convenios FAO 517-2017 y FAO 749-2017).
De esta manera, La Oficina de control Interno llevó a cabo la validación de las notas a los EEFF desde diciembre 2021 a noviembre 2022, evidenciando que en los reportes mensuales no se detallan las operaciones de manera individualizada, si no de manera global en lo que concierne a la cuenta de Recursos entregados en administración, concluyendo que aun persiste la situación observada por la CGR, por lo cual se recomienda la reformulación de estas acciones.</t>
  </si>
  <si>
    <r>
      <rPr>
        <b/>
        <sz val="8"/>
        <rFont val="Calibri"/>
        <family val="2"/>
        <scheme val="minor"/>
      </rPr>
      <t>SEGUIMIENTO 2021</t>
    </r>
    <r>
      <rPr>
        <sz val="8"/>
        <rFont val="Calibri"/>
        <family val="2"/>
        <scheme val="minor"/>
      </rPr>
      <t xml:space="preserve">
La Dirección de Adecuación de tierras informó que la Actualización del RGU de los Distritos de Montería Mocari - y La Doctrina, se realiza en el marco del procedimiento PR-ADT-004 "ADMINISTRACIÓN, OPERACIÓN Y CONSERVACIÓN DE LOS DISTRITOS DE ADECUACIÓN DE TIERRAS". Por lo anterior, se deben surtir las  actividades establecidas en la Estrategia expuesta. De dichas actividades, la entidad cuenta con la base de datos de los predios que se encuentran en el polígono definido de los Distritos y se genera la GDB, el formato F21, los cuales se están actualizando para migrar a las Fichas Prediales correspondiente y establecer los Usuarios Activos e Inactivos que se definan en los comités correspondientes. 
Por lo anterior, la Agencia se encuentra en el proceso de saneamiento, en cumplimiento de los lineamientos establecidos en la circular 50 del 2021, conforme  a la Ley 2071 de 2020 - Art. 11, la cual aplica un saneamiento por oficio de todas aquellas obligaciones de concepto de tasas del Servicio de Adecuación de Tierras, cuya fecha de exigibilidad es superior a 5 años, anteriores al 31 de diciembre de 2020. 
</t>
    </r>
    <r>
      <rPr>
        <b/>
        <sz val="8"/>
        <rFont val="Calibri"/>
        <family val="2"/>
        <scheme val="minor"/>
      </rPr>
      <t xml:space="preserve">SEGUIMIENTO 2022
</t>
    </r>
    <r>
      <rPr>
        <sz val="8"/>
        <rFont val="Calibri"/>
        <family val="2"/>
        <scheme val="minor"/>
      </rPr>
      <t>La Vicepresidencia de Integración Productiva remitió 20 Fichas de viabilidad de actualización del RGU del Distrito Montería – Mocarí (Córdoba).</t>
    </r>
  </si>
  <si>
    <t>Elaborar el plan de acción cada uno de los 11 PIDAR auditados por la CGR con (Resoluciones 255/2020; 257/2020; 373/2020; 822/2019; 821/2019; 464/2019; 463/2019; 458/2019;  880/2019; 997/2019; 806/2019), por parte de los apoyos a la supervisión, supervisores, equipo técnico y UTT</t>
  </si>
  <si>
    <r>
      <t>Como soporte del avance de las actividades realizadas por la Vicepresidencia de Integración Productiva, se entrega la siguiente información:
1. Acta de reunión del 14/02/2022 con la UTT 4, en la cual se realiza  comité de seguimiento de los PIDAR: 461, 462, 463 y 464 y se establecen acciones para el cumplimiento de las actividades pendientes.
2. Acta de reunión del 16/11/2022 con la UTT 10, donde se verifica el estado de avance de proyectos en implementación Convenios FAO/ADR PIDAR 507, 548, 403, 458, 758.
3. Acta de reunión del 22/03/2022 con la UTT 2, donde se realizó seguimiento a los PIDAR de ejecución directa: No.997, 233, 570, 351, 365, 172 , 173 y 175.
4. Acta de reunión del 21/03/2022 con la UTT 4, donde se realiza mesa técnica No. 8 - Análisis - Información General PIDAR Resolución No. 806/805.
7 Acta de reunión del 09/02/2022 con la UTT 12, donde se realizo Comité de seguimiento de PIDARES de Resoluciones 567 y 639 de 2018, 373 y 374 de 2019 , Resoluciones 199 y 440 de 2021.
es pertinente precisar que los siguientes PIDAR tienen cierre administrativo y financiero, a continuación se relaciona su información:
1- PIDAR 458 del 16/07/2019 - Mejorar la calidad de vida de 60 núcleos familiares del corregimiento de Esmeraldas mediante la implementación de unidades productivas avícolas en el municipio de Rosario, Departamento de Nariño,</t>
    </r>
    <r>
      <rPr>
        <u/>
        <sz val="8"/>
        <rFont val="Calibri"/>
        <family val="2"/>
        <scheme val="minor"/>
      </rPr>
      <t xml:space="preserve"> se anexa informe de cierre del 25/05/2022.</t>
    </r>
    <r>
      <rPr>
        <sz val="8"/>
        <rFont val="Calibri"/>
        <family val="2"/>
        <scheme val="minor"/>
      </rPr>
      <t xml:space="preserve">
2. PIDAR 463 del 16/07/2019 - Mejoramiento de las capacidades productivas de 50 familias ganaderas del municipio de San Calixto - Norte de Santander, </t>
    </r>
    <r>
      <rPr>
        <u/>
        <sz val="8"/>
        <rFont val="Calibri"/>
        <family val="2"/>
        <scheme val="minor"/>
      </rPr>
      <t>se anexa informe de cierre del 6/12/2021.</t>
    </r>
    <r>
      <rPr>
        <sz val="8"/>
        <rFont val="Calibri"/>
        <family val="2"/>
        <scheme val="minor"/>
      </rPr>
      <t xml:space="preserve">
3. PIDAR 464 del 16/07/2019 - Implementación de estrategias y acciones dirigidas al fortalecimiento de los procesos productivos de plátano dominico hartón y aguacate lorena de 39 potenciales beneficiarios de la Asociación de Desplazados asentados en las veredas de San Antonio y San Cayetano - Asodesantos del Municipio de Convención del departamento de Norte de Santander, </t>
    </r>
    <r>
      <rPr>
        <u/>
        <sz val="8"/>
        <rFont val="Calibri"/>
        <family val="2"/>
        <scheme val="minor"/>
      </rPr>
      <t>se anexa informe de cierre del 22/07/2022.</t>
    </r>
    <r>
      <rPr>
        <sz val="8"/>
        <rFont val="Calibri"/>
        <family val="2"/>
        <scheme val="minor"/>
      </rPr>
      <t xml:space="preserve">
4. PIDAR 821 del 27/11/2019 - Mejorar la productividad del cultivo de caña panelera, mediante la siembra, la provisión de equipos para cosecha y poscosecha beneficiando pequeños productores de los municipios de Valledupar y Pueblo Bello en el Departamento del Cesar, </t>
    </r>
    <r>
      <rPr>
        <u/>
        <sz val="8"/>
        <rFont val="Calibri"/>
        <family val="2"/>
        <scheme val="minor"/>
      </rPr>
      <t>se anexa informe de cierre del 7/03/2022.</t>
    </r>
    <r>
      <rPr>
        <sz val="8"/>
        <rFont val="Calibri"/>
        <family val="2"/>
        <scheme val="minor"/>
      </rPr>
      <t xml:space="preserve">
5. PIDAR 822 del 27/11/2019 - Fortalecer las capacidades productivas de 190 familias campesinas, mediante la dotación de pie de cría, materiales e insumos para la explotación de ganadería doble propósito, en los municipios de Aguachica, Agustin  Codazzi y la Paz del departamento del Cesar,</t>
    </r>
    <r>
      <rPr>
        <u/>
        <sz val="8"/>
        <rFont val="Calibri"/>
        <family val="2"/>
        <scheme val="minor"/>
      </rPr>
      <t xml:space="preserve"> se anexa informe de cierre del 9/11/2021.</t>
    </r>
    <r>
      <rPr>
        <sz val="8"/>
        <rFont val="Calibri"/>
        <family val="2"/>
        <scheme val="minor"/>
      </rPr>
      <t xml:space="preserve">
6. PIDAR 997 del 27/12/2019 - Mejoramiento de las capacidades productivas y empresariales de familias campesinas en condición de víctima de la asociación Aspromontes mediante la adquisición de novillas preñadas doble propósito en el corregimiento de Bajo Grande vereda Raizal y Caracolito municipio de El Carmen de Bolívar, </t>
    </r>
    <r>
      <rPr>
        <u/>
        <sz val="8"/>
        <rFont val="Calibri"/>
        <family val="2"/>
        <scheme val="minor"/>
      </rPr>
      <t xml:space="preserve">se anexa informe de cierre del 23/07/2022.
</t>
    </r>
    <r>
      <rPr>
        <sz val="8"/>
        <rFont val="Calibri"/>
        <family val="2"/>
        <scheme val="minor"/>
      </rPr>
      <t>7. PIDAR 255 del 21/10/2020 - Fortalecimiento de la actividad extractiva de camarón como apoyo a los pescadores artesanales de la Asociación de Pescadores y Comercializadores Comunitarios del Mar "Torres Mar" mediante la adquisición de Unidades Económicas de Pesca (UEP) y equipos que garanticen pesca eficiente y responsable en el municipio de Tumaco, departamento de Nariño,</t>
    </r>
    <r>
      <rPr>
        <u/>
        <sz val="8"/>
        <rFont val="Calibri"/>
        <family val="2"/>
        <scheme val="minor"/>
      </rPr>
      <t xml:space="preserve"> se anexa informe de cierre del 31/08/2022.</t>
    </r>
    <r>
      <rPr>
        <sz val="8"/>
        <rFont val="Calibri"/>
        <family val="2"/>
        <scheme val="minor"/>
      </rPr>
      <t xml:space="preserve">
Con relación de los PIDAR con resoluciones 806/2019; 257/2020; 373/2020 se remiten los siguientes soportes:
1. PIDAR 806 del 21/11/2019 - Establecimiento de un sistema agroforestal de cacao asociado con bananito y árboles maderables para sombrío, y el establecimiento del cultivo de coco, para beneficiar a 262 familias de los Consejos Comunitarios y resguardos indígenas, ubicados en el Distrito Especial de Buenaventura - departamento del Valle del Cauca, se remite acta de reunión del 21/02/2022 en la cual se realiza mesa técnica de análisis de información general del PIDAR 806.
2. PIDAR 257 del 21/10/2020 - Mejoramiento de la productividad ganadera mediante la mecanización agrícola y establecimiento de sistemas rotacional a los 30 productores asociados al Comité de ganaderos de la Montañita - COMOGAN, del municipio de la Montañita - Caquetá, se remite acta de reunión del 08/06/2022 en la cual se realiza se realiza seguimiento a la ejecución del proyectos.
3. PIDAR 373 del 31/12/2020 - Fortalecimiento del sistema de ganadería doble propósito para 56 familias campesinas mediante la implementación de un modelo de ganadería sostenible en los municipios de Puerto Rico, San Juan de Arama  y Vista Hermosa en el departamento del Meta, se remite acta de reunión del 09/02/2022 en la cual se realiza se realiza seguimiento a la ejecución del proyectos, se remitieron actas de reunión del 9 de febrero de 2022, 11 de abril de 2022</t>
    </r>
  </si>
  <si>
    <t>EJECUCIÓN DIRECTA
Se hace entrega de los siguientes listados de asistencia de las reuniones de seguimiento realizadas por el equipo de nivel central a la ejecución de los PIDAR modalidad ejecución directa:
1. Listado de asistencia del 01-11-2021
2. Listado de asistencia del 08-02-2022
3. Listado de asistencia del 28-06-2022
4. Listado de asistencia del 30-08-2022
5. Listado de asistencia del 20-09-2022
6. Listado de asistencia del 28-09-2022
7. Listado de asistencia del 28-06-2022
8. Listado de asistencia del 12-12-2022
Adicional se anexa soporte de los siguiente seguimiento realizados a las UTT con relación a la ejecución de los PIDAR del modelo de ejecución directa
1. Acta de reunión del 28-02-2022 seguimiento UTT 2
2. Acta de reunión del 22-03-2022 seguimiento UTT 2
3. Acta de reunión del 26-04-2022 seguimiento UTT 2
FAO
Se hace entrega de las siguientes actas de reunión de siguiente en las UTT con relación al avance en los PIDAR con cargo a los Convenios de FAO 517 y 749
1. Acta de reunión del 16-11-2021 seguimiento UTT 10
2. Acta de reunión del 14-02-2022 seguimiento UTT 4
3. Acta de reunión del 16-02-2022 seguimiento UTT 1
4. Acta de reunión del 25-02-2022 seguimiento UTT 5
5. Acta de reunión del 26-02-2022 seguimiento UTT 2
6. Acta de reunión del 25-05-2022 seguimiento UTT 2
7. Acta de reunión del 24-06-2022 seguimiento UTT 2
UNODC
Se hace entrega de las siguientes actas de reunión de siguiente en las UTT con relación al avance en los PIDAR con cargo a los Convenios UNODC de los PIDAR en ejecución por parte de la UTT 2
1. Acta de reunión del 9-11-2022 seguimiento UTT 2
2. Acta de reunión del 14-02-2022 seguimiento UTT 2
3. Acta de reunión del 22-03-2022 seguimiento UTT 2
4. Acta de reunión del 29-04-2022 seguimiento UTT 2
5.Acta de reunión del 26-05-2022 seguimiento UTT 2
6. Acta de reunión del 24-06-2022 seguimiento UTT 2
7. Listado de asistencia del 11-10-2022
Se hace entrega de las siguientes actas de reunión de siguiente en las UTT con relación al avance en los PIDAR con cargo a los Convenios UNODC de los PIDAR en ejecución por parte de la UTT 12
1. Acta de reunión del 9-02-2022 seguimiento UTT 12
Se hace entrega de las siguientes actas de reunión de siguiente en las UTT con relación al avance en los PIDAR con cargo a los Convenios UNODC de los PIDAR en ejecución por parte de la UTT 3
1. Acta de reunión del 30-06-2022 seguimiento UTT 3
2. Acta de reunión del 29-07-2022 seguimiento UTT 3</t>
  </si>
  <si>
    <t>La Oficina de Control Interno obtuvo como evidencia lo siguiente:
Para los PIDAR ejecutados bajo modalidad directa, se obtuvo tres (3) actas de reunión donde se realizó seguimiento a los proyectos cofinanciados bajo dicha modalidad, realizadas en febrero, marzo y abril de 2022, así como se allegó también ocho (8) listados de asistencia de reuniones realizadas en noviembre 2021, febrero, junio, agosto, dos (2) en septiembre, noviembre y diciembre de 2022.
Para los PIDAR ejecutados por convenio FAO, se obtuvo tres (3) actas de reuniones realizadas en febrero de 2022, de seguimiento a ejecución de PIDAR de las UTTS 1, 4 y 5, tres (3) actas de reuniones de abril, mayo, junio y julio de 2022, correspondientes a la UTT 2 y acta de noviembre de 2022 de seguimiento a PIDAR de la UTT 10
Para PIDAR ejecutados por convenio de cooperación con UNODC, seis (6) actas de la UTT 2, de los meses de febrero a junio de 2022 y noviembre de 2022, dos (2) actas de seguimiento UTT 3 correspondientes a junio y julio de 2023, un (1) acta de seguimiento de PIDAR de la UTT 12 realizada en febrero de 2022 y un listado de asistencia de seguimiento a convenios de cooperación realizada el 11 de octubre de 2022.
De lo anterior se debe precisar que: 
en total se obtuvo evidencia de diecinueve (19) actas de reunión y ocho (8) listados de asistencia, de lo cual:
La acción indica que se realizaría un seguimiento mensual por modalidad, es decir, deberían existir doce (12) actas por modalidad (FAO, UNODC y Ejecución Directa), para un total de 36 actas,
No se observa que se plasmen análisis o compromisos que deban ser tratados en próximas reuniones de seguimiento.
No se observa congruencia en los seguimiento a la ejecución de PIDAR (a excepción de la ejecución a través de modalidad directa), pues solo se allegan soportes de las UTTs 1, 2, 3, 4, 5, 10 y 12, haciendo falta evidencia de seguimiento a las demás UTTS.
por lo anterior, se sugiere brindar especial atención a la presente acción y priorizar su ejecución, la cual a la fecha del presente seguimiento se encuentra vencida.</t>
  </si>
  <si>
    <t xml:space="preserve">La Vicepresidencia de integración Productiva hizo entrega de:
memorando ADR radicado 20222400024993 del 25 de octubre de 2022, de asunto "Socialización actividades apoyo Técnico"
Memorando ADR radicado 20223300029423 del 17 de agosto de 2022, de asunto "Reporte de facturación de tarifas de los distritos administrados y de propiedad de la agencia con corte 30 de junio de 2022"
Certificación expedida por el jefe de la Oficina de Tecnologías de la Información y el vicepresidente de Integración Productiva frente a la facturación del primer semestre de 2022, la cual se realizó a través del aplicativo Dynamics
</t>
  </si>
  <si>
    <t>A partir de la información suministrada, esta Oficina considera se dio cumplimiento a la acción con la emisión de la certificación del 26 de octubre de 2022 suscrita por el jefe de la Oficina de Tecnologías de la Información y el vicepresidente de Integración Productiva, en la que señalan que la facturación del segundo semestre de 2022 se realizó a través del aplicativo Dynamics, enmarcados en lo señalado en el memorando 20222400024993 del 25 de octubre de 2022, en el que la OTI señala haber apoyado con éxito la realización de la migración de la información de cartera al mencionado aplicativo.
Frente a lo anterior, en primera instancia se observó se dio cumplimiento a la acción de mejora propuesta, con la cual se subsana lo observado por la CGR frente a la obsolescencia del aplicativo de facturación anterior (SIFI), frente al manejo del aplicativo y la información que puede ser consultada en el mismo, lo cual de igual forma fue corroborado por parte de la OCI en la auditoría de Gestión de la Cartera con ocasión de la prestación del servicio público de adecuación de tierras que realizó la Oficina de Control Interno en 2022.
Por lo anterior, se considera viable el cierre del hallazgo.</t>
  </si>
  <si>
    <t>La Oficina de Control Interno observó que la Vicepresidencia de Integración Productiva emitió once (11) memorandos dirigidos a las UTTs N° 2, 4, 7, 8, 9, 10, 11, 12 y 13 de asunto "Designación para el monitoreo, control y seguimiento de los proyectos productivos y autorización para cambio de firmas en entidades bancarias y proceder a desembolso", en el cual se informa que los Directores de las mencionadas UTTS son los designados para realizar el monitoreo, control y seguimiento a los proyectos productivos existentes dentro de la zona de cobertura de la unidad territorial.
Adicionalmente, se observó que en la vigencia 2022 se persiste con la designación de responsables para monitoreo y seguimiento de los proyectos productivos, así como lineamientos adicionales para la ejecución y cierre de estos.
Por lo anterior, la Oficina de Control Interno considera que se dio cumplimiento a la acción de mejoramiento.
Respecto a la efectividad de las actividades ejecutadas, se debe señalar que no se observó el cumplimiento total de cronograma de cierre de proyectos productivos que se indicaba en archivo Power Point. De otra parte, se observa que existe diferencias en los datos plasmados en los informes trimestrales de seguimiento, lo cual genera incertidumbre sobre la información allí consignada y sobre la adecuada aplicación de controles para el cierre de  estos proyectos.</t>
  </si>
  <si>
    <t>La Oficina de Control Interno observó que la ADR, en noviembre de 2021, emitió los siguientes oficios dirigidos a diferentes corporaciones ambientales, solicitando los términos de referencia para la elaboración del Programa de uso Eficiente y Ahorro del Agua - PUEAA para Distritos de Adecuación de Tierras de pequeña y mediana escala:
20213300080232 del 10-nov-2021, dirigido a la Corporación autónoma regional del Atlántico
20213300080252 del 10-nov.2021, dirigido a la Corporación para el desarrollo sostenible del Urabá
20213300080262 del 10-nov.2021, dirigido a la Corporación Autónoma Regional de Nariño
20213300080282 del 10-nov.2021, dirigido a la Corporación Autónoma Regional de Antioquia
20213300080302 del 10-nov.2021, dirigido a la Corporación Autónoma Regional de la Frontera Nororiental
20213300080322 del 10-nov.2021, dirigido a la Corporación Autónoma Regional del Alto Magdalena
20213300080342 del 10-nov.2021, dirigido a la Corporación Autónoma Regional de la Guajira
20213300080352 del 10-nov.2021, dirigido a la Corporación Autónoma Regional de la Orinoquía
20213300080362 del 10-nov.2021, dirigido a la Corporación para el Desarrollo Sostenible del Área de Manejo Especial de la Macarena
Aunado a ello, se realizaron las siguientes reiteraciones en la vigencia 2022, ante la falta de respuesta:
20223300014852 del 1-abr-2022, dirigido a la Corporación Autónoma Regional de Nariño
20223300033672 del 31-may-2022, dirigido a la Corporación Autónoma Regional del Alto Magdalena
20223300033682 del 31-may-2022, dirigido a la Corporación Autónoma Regional de Antioquia
20223300033732 del 31-may-2022, dirigido a la Corporación Autónoma Regional de la Guajira
20223300033822 del 31-may-2022, dirigido a la Corporación para el desarrollo sostenible del Urabá
20223300033832 del 31-may-2022, dirigido  a la Corporación autónoma regional del Atlántico
De dichas gestiones, la ADR obtuvo los términos de referencia para los PUEAA remitidos por parte de:
- Corporación Autónoma Regional de la Orinoquía
- Corporación Autónoma Regional del Alto Magdalena
- Corporación para el desarrollo sostenible del Urabá
- Corporación Autónoma Regional de Antioquia
- Corporación Autónoma Regional de Nariño
- Corporación Auto noma Regional de Cundinamarca
Dado lo anterior, y de acuerdo con lo dispuesto en la acción de mejora, se considera que la ADR ha dado cumplimiento al formalizar y reiterar ante la instancia competente, la obtención de los términos de referencia de los PUEAA, a la espera de poder obtener respuesta por parte de las entidades faltantes.</t>
  </si>
  <si>
    <t>La oficina de Control Interno obtuvo como evidencia nueve (9) actas de comité de cartera desarrolladas entre 2019 y 2021 y un (1) acta de comité de sostenibilidad financiera realizada en mayo de 2020, cuyo fin fue tratar lo concerniente a la prescripción de cartera. Adicionalmente se allegó copia de siete (7) resoluciones que datan de 2018 a 2020, a través de las cuales se realizó la depuración y declaración de prescripción de cartera para el correspondiente saneamiento contable.
Si bien se cumple con la meta propuestas en la acción, es relevante que para mantener una coherencia entre los soportes aportados  como evidencia, se alleguen tanto las actas de comité realizadas, como las resoluciones expedidas en el marco de dichos comités. Esto por cuanto la actividad se encuentra relacionada con la "prescripción de la acción de cobro de oficio por parte de la entidad" y se considera relevante conocer la conclusión a la que llegó la Entidad en cada Sesión del Comité de Cartera y cotejarlo con el acto administrativo que se expida.
Adicionalmente se allegaron soportes de las actividades de cobro persuasivo que se han emprendido en la Entidad, así como copia de 4 oficios emitidos entre febrero y abril de 2022, a través de los cuales se solicitó a la Oficina Jurídica iniciar el proceso administrativo de cobro coactivo.
Respecto a la efectividad de la totalidad de acciones ejecutadas para el presente hallazgo, si bien se evidencia se corrigen algunas de las situaciones que observó la CGR, existen otras que aun persisten y han sido reiteradas por la OCI en auditorías Internas, por lo cual, se considera indispensable la modificación del plan de mejoramiento en pro de atacar la causa real que origina el hallazgo.</t>
  </si>
  <si>
    <t xml:space="preserve">Estudio Técnico de rediseño organizacional presentado ante las instancias internas y externas </t>
  </si>
  <si>
    <r>
      <t xml:space="preserve">Previo a la sustentación ante el Departamento Administrativo de la Función Publica, el decreto 371 de 2021 estableció que las entidades de orden nacional que adelanten estudios tendientes a modificar su estructura y planta de personal, deben tramitar ante el Departamento Administrativo de la Presidencia de la República - DAPRE el concepto previo favorable, antes de su radicación ante el DAFP.
Por lo anterior, se envío la solicitud de concepto previo al DAPRE con radicado No. 20216200025072. 
En atención a nuestra solicitud, el 20 de mayo, se realizó reunión con el DAPRE para sustentar el alcance del rediseño.  Producto de dicha reunión, el Dapre solicitó realizar un alcance a la solicitud del concepto previo, el cual está para firma de la señora Presidente.
Con corte a 31 de octubre de 2021 se han realizado los siguientes avances:
Mediante oficio OFI21-00138504 / IDM 13000000 del 28 de sept de 2021, el DAPRE emitió concepto favorable el cual permite continuar con el trámite de sustentación del estudio técnico ante el DAFP y el MHCP. 
Con oficio nuestro 20216200072312 de oct-15 se envió el estudio técnico y sus anexos al MADR, para que luego de su valoración lo radique formalmente ante el DAFP si así lo considera.
Con oficio 20213110233231 del 21 de octubre de 2021, el MADR radicó formalmente el estudio  técnico y sus anexos ante el DAFP.
Con Oficio radicado : 2-2022-002996 del 25 de enero de 2022, el Ministerio de haciendo dio Viabilidad presupuestal para modificar la planta de personal de la ADR.
</t>
    </r>
    <r>
      <rPr>
        <b/>
        <sz val="8"/>
        <rFont val="Calibri"/>
        <family val="2"/>
        <scheme val="minor"/>
      </rPr>
      <t xml:space="preserve">A corte 30 de junio de 2022: </t>
    </r>
    <r>
      <rPr>
        <sz val="8"/>
        <rFont val="Calibri"/>
        <family val="2"/>
        <scheme val="minor"/>
      </rPr>
      <t xml:space="preserve">
El día 26 de abril del 2022 la Entidad radica nuevamente el estudio técnico incluyendo la viabilidad presupuestal y el pasado 20 de mayo del 2022, el DAFP emitió 11 observaciones al Estudio Técnico, mediante radicado de entrada a la ADR No. 20226100036341.  Durante el mes de Junio se ha trabajo interdisciplinariamente para darle respuesta a las observaciones y modificando anexos y apartes del Estudio Técnico. A la fecha ya se encuentra lista la respuesta, a la espera de la autorización de Presidencia para radicar nuevamente ante el DAFP. Se allegan como Evidencias: Radicado de radicación del 26 de abril, Oficio con observaciones del DAFP y correo a Secretaría General con las respuestas, anexos y estudio técnico para volver a radicar. </t>
    </r>
  </si>
  <si>
    <t>En el marco del contrato 225 de 2017 con FINDETER, esta entidad suscribió el contrato de consultoría PAF-ADR-C-012-2020 que tiene por objeto: VERIFICACIÓN, COMPLEMENTACIÓN, ACTUALIZACIÓN Y ELABORACIÓN DE ESTUDIOS Y DISEÑOS DETALLADOS PARA LA CULMINACIÓN DEL PROYECTO DE ADECUACIÓN DE TIERRAS DE MEDIANA ESCALA TESALIA – PAICOL, MUNICIPIOS DE TESALIA Y PAICOL,
DEPARTAMENTO DEL HUILA, en tal sentido se anexa el informe del supervisor - interventor del  contrato como se evidencia en la firma y que da cuenta de las entregas realizadas y pendientes por realizar, para no solo la conservación de la estructura de drenaje, sino para la futura terminación del proyecto.
Adicionalmente, se anexa carta de la supervisora del Contrato 225 de 2016, en la que frente a la socialización de los resultados de los diseños detallados FASE I y FASE II del proyecto Adecuación de Tierras de Mediana Escala Tesalia – Paicol, llevada a cabo el pasado 19 de octubre de 2022, se realizan una serie de observaciones para garantizar el uso de la infraestructura ya construida en el distrito. 
Al respecto, se espera realizar reunión, los primeros días de febrero de 2023, una vez se cuente con el personal del área.</t>
  </si>
  <si>
    <t>La Oficina de Control Interno evidenció los soportes de la realización de capacitaciones a las 13 Unidades Técnicas Territoriales, en los siguientes temas:
1. Capacitación de fortalecimiento al formato de acta de entrega y recibo a satisfacción de bienes, insumos y servicios. 
2. Capacitación de fortalecimiento al cargue de documentación en la herramienta SharePoint  y aspectos que se deben tener en cuenta establecidos en el instructivo y circulares de apoyo. 
3. Puntos de Control Ejecución PIDAR convenios 
4. Revisión documental de los expedientes de los proyectos Unidad técnica territorial
Dichas capacitaciones se sustentan en Actas de reunión que cuenta con el detalle de los temas tratados, capturas de pantalla de la reunión realizada a través de Teams, la presentación expuesta y listados de asistencia.
Así como también se realizó capacitación dirigida a toda la Entidad en cuanto a la Ejecución de PIDAR bajo la modalidad de Convenios de Cooperación.
Dado lo anterior, se considera que se dio cumplimiento a la acción propuesta.
No obstante lo anterior, se debe precisar que en la auditoría al proceso de "Implementación de PIDAR", realizada por la OCI en 2022, se observó que existen debilidades en las actividades de entrega de bienes, insumos y/o servicios, incumplimiento principalmente controles procedimentales cuyo impacto se ve reflejado en la ejecución de los proyectos, lo cual conlleva a concluir que la situación que dio origen al presente hallazgo persiste, por lo cual se sugiere reformular el plan de mejoramiento.</t>
  </si>
  <si>
    <r>
      <t xml:space="preserve">Mediante correo electrónico del 21 de diciembre de 2019, la Vicepresidencia de Integración  informó: </t>
    </r>
    <r>
      <rPr>
        <i/>
        <sz val="8"/>
        <rFont val="Calibri"/>
        <family val="2"/>
        <scheme val="minor"/>
      </rPr>
      <t xml:space="preserve">"Se realizan mesas interinstitucionales entre la ADR y el MADR para efectuar la trasferencia del dominio que registran a nombre del INCODER a la ADR. Una vez surtido este trámite se procederá a la transferencia del dominio a CORTOLIMA. De los 13 predios de la zona de reserva ambiental correspondientes al 3%, ya se han entregado con Actas de ADR a CORTOLIMA cuatro (4) predios y hay 5resoluciones de ADR clarificando ante Oficina de Instrumentos Públicos de Chaparral la situación jurídico - predial. "
</t>
    </r>
    <r>
      <rPr>
        <sz val="8"/>
        <rFont val="Calibri"/>
        <family val="2"/>
        <scheme val="minor"/>
      </rPr>
      <t xml:space="preserve">Anexos: 
</t>
    </r>
    <r>
      <rPr>
        <b/>
        <sz val="8"/>
        <rFont val="Calibri"/>
        <family val="2"/>
        <scheme val="minor"/>
      </rPr>
      <t>• Actas de entrega de predios:</t>
    </r>
    <r>
      <rPr>
        <sz val="8"/>
        <rFont val="Calibri"/>
        <family val="2"/>
        <scheme val="minor"/>
      </rPr>
      <t xml:space="preserve">
</t>
    </r>
    <r>
      <rPr>
        <b/>
        <sz val="8"/>
        <rFont val="Calibri"/>
        <family val="2"/>
        <scheme val="minor"/>
      </rPr>
      <t xml:space="preserve">- 12-jun-2019: </t>
    </r>
    <r>
      <rPr>
        <sz val="8"/>
        <rFont val="Calibri"/>
        <family val="2"/>
        <scheme val="minor"/>
      </rPr>
      <t xml:space="preserve">Entrega y recibo del predio denominado "El Castillo", ubicado en la vereda San José de las Hermosas del municipio de Chaparral, departamento del Tolima,
</t>
    </r>
    <r>
      <rPr>
        <b/>
        <sz val="8"/>
        <rFont val="Calibri"/>
        <family val="2"/>
        <scheme val="minor"/>
      </rPr>
      <t>- 13-jun-2019:</t>
    </r>
    <r>
      <rPr>
        <sz val="8"/>
        <rFont val="Calibri"/>
        <family val="2"/>
        <scheme val="minor"/>
      </rPr>
      <t xml:space="preserve">Finalizar el acto de entrega material con la Corporación Autónoma Regional del Tolima - Cortolima, de los predios denominados el Auxilio (FMI No 355-6701), y el Meridiano (FMI No_355-7276) en el municipio de Rioblanco en el departamento del Tolima.
</t>
    </r>
    <r>
      <rPr>
        <b/>
        <sz val="8"/>
        <rFont val="Calibri"/>
        <family val="2"/>
        <scheme val="minor"/>
      </rPr>
      <t>- 14-jun-2019</t>
    </r>
    <r>
      <rPr>
        <sz val="8"/>
        <rFont val="Calibri"/>
        <family val="2"/>
        <scheme val="minor"/>
      </rPr>
      <t>: Entrega y recibo del predio denominado "La Germania - Lapidas", ubicado en la vereda San José de las Hermosas del municipio de Chaparral. Departamento del Tolima.  
• R</t>
    </r>
    <r>
      <rPr>
        <b/>
        <sz val="8"/>
        <rFont val="Calibri"/>
        <family val="2"/>
        <scheme val="minor"/>
      </rPr>
      <t>esoluciones ADR - Oficina Instrumentos Públicos de Chaparral departamento del Tolima de 5 predios:</t>
    </r>
    <r>
      <rPr>
        <sz val="8"/>
        <rFont val="Calibri"/>
        <family val="2"/>
        <scheme val="minor"/>
      </rPr>
      <t xml:space="preserve">
- </t>
    </r>
    <r>
      <rPr>
        <b/>
        <sz val="8"/>
        <rFont val="Calibri"/>
        <family val="2"/>
        <scheme val="minor"/>
      </rPr>
      <t xml:space="preserve">Predio "Versalles": </t>
    </r>
    <r>
      <rPr>
        <sz val="8"/>
        <rFont val="Calibri"/>
        <family val="2"/>
        <scheme val="minor"/>
      </rPr>
      <t xml:space="preserve">Resolución 0414 del 4 de julio de 2019 "Por medio de la cual se corrige la Resolución No. 13406 del 17 de diciembre de 2013 expedida por el Instituto Colombiano de Desarrollo Rural INCODER"
</t>
    </r>
    <r>
      <rPr>
        <b/>
        <sz val="8"/>
        <rFont val="Calibri"/>
        <family val="2"/>
        <scheme val="minor"/>
      </rPr>
      <t>- Predio "El Porvenir":</t>
    </r>
    <r>
      <rPr>
        <sz val="8"/>
        <rFont val="Calibri"/>
        <family val="2"/>
        <scheme val="minor"/>
      </rPr>
      <t xml:space="preserve"> Resolución 0415 del 4 de julio de 2019 “Por medio de la cual se corrige la Resolución No. 13403 del 17 de diciembre de 2013 expedida por el Instituto Colombiano de Desarrollo Rural – INCODER”
</t>
    </r>
    <r>
      <rPr>
        <b/>
        <sz val="8"/>
        <rFont val="Calibri"/>
        <family val="2"/>
        <scheme val="minor"/>
      </rPr>
      <t>- Predio "Buenos Aires Mameyal":</t>
    </r>
    <r>
      <rPr>
        <sz val="8"/>
        <rFont val="Calibri"/>
        <family val="2"/>
        <scheme val="minor"/>
      </rPr>
      <t xml:space="preserve"> Resolución 0416 del 4 de julio de 2019 "Por medio de la cual se corrige la Resolución NO 13410 del 17 de diciembre de 2013 expedida por el Instituto Colombiano de Desarrollo Rural - INCODER"
- </t>
    </r>
    <r>
      <rPr>
        <b/>
        <sz val="8"/>
        <rFont val="Calibri"/>
        <family val="2"/>
        <scheme val="minor"/>
      </rPr>
      <t>Predio "El Pabellón"</t>
    </r>
    <r>
      <rPr>
        <sz val="8"/>
        <rFont val="Calibri"/>
        <family val="2"/>
        <scheme val="minor"/>
      </rPr>
      <t>: Resolución 0417 del 4 de julio de 2019 "Por medio de la cual se corrige la Resolución No. 13407 del 17 de diciembre de 2013 expedida por el Instituto Colombiano de Desarrollo Rural INCODER"
-</t>
    </r>
    <r>
      <rPr>
        <b/>
        <sz val="8"/>
        <rFont val="Calibri"/>
        <family val="2"/>
        <scheme val="minor"/>
      </rPr>
      <t xml:space="preserve"> Predio "El Auxilio I":</t>
    </r>
    <r>
      <rPr>
        <sz val="8"/>
        <rFont val="Calibri"/>
        <family val="2"/>
        <scheme val="minor"/>
      </rPr>
      <t xml:space="preserve"> Resolución 0418 del 4 de julio de 2019 "Por medio de la cual se corrige la Resolución No. 13402 del 17 de diciembre de 2013 expedida por el Instituto Colombiano de Desarrollo Rural - INCODER"
Dentro del seguimiento realizado con corte a 30 de junio de 2020, se informó que el  MADR indicó a la ADR, a través de radicado 20206100006671 del 30 de enero de 2020, que se debe solicitar al Ministerio de Hacienda  que mediante acto administrativo asigne los inmuebles al MADR, como cabeza del sector, para proceder a transferirlos a CORTOLIMA, producto de lo cual la ADR emitió el oficio Radicado 20206100005612 del 13 de febrero de 2020, dirigido al Ministerio de Hacienda, solicitando sanear a favor del Ministerio de Agricultura y Desarrollo Rural la titularidad de los 4 predios para que así mismo, Minhacienda realice los actos administrativos de transferencia de cada uno de ellos.
Adicionalmente, se allegó oficio ADR 20226100036802 dirigido al Ministerio de Agricultura la solicitándole,  como cabeza de sector, que se presente la solicitud de saneamiento de los cuatro (4) predios restantes.</t>
    </r>
  </si>
  <si>
    <t>A partir de la información suministrada, esta Oficina considera se dio cumplimiento a la acción con la emisión de la certificación del 26 de octubre de 2022 suscrita por el jefe de la Oficina de Tecnologías de la Información y el vicepresidente de Integración Productiva, en la que señalan que la facturación del segundo semestre de 2022 se realizó a través del aplicativo Dynamics, enmarcados en lo señalado en el memorando 20222400024993 del 25 de octubre de 2022, en el que la OTI señala haber apoyado con éxito la realización de la migración de la información de cartera al mencionado aplicativo.
Frente a lo anterior, se considera se dio cumplimiento a la acción de mejora propuesta.
Frente a la efectividad, es preciso señalar que se debe confrontar la información que reposa en cartera y los estados Financieros del cierre de la vigencia 2022, teniendo en cuenta que este es el periodo facturado a través del nuevo aplicativo, a fin de validar la consistencia e integridad de la información, así como verificar si los datos concilian entre las dos dependencias.</t>
  </si>
  <si>
    <t>Actualización Registro General de Usuarios de Montería - Mocari y La Doctrina</t>
  </si>
  <si>
    <t>De los avances reportados a diciembre 2022, la Oficina de Control Interno observó que, conforme a lo dispuesto en el procedimiento PR-ADT-004 "ADMINISTRACIÓN, OPERACIÓN Y CONSERVACIÓN DE LOS DISTRITOS DE ADECUACIÓN DE TIERRAS", la Entidad emitió 20 fichas de actualización de registro general de usuario del Distrito de Montería Mocarí, cuyos formatos se encuentran suscritos por el Vicepresidente de Integración Productiva. 
De esta manera, ante los avances existentes, se concede avance del 50%, al evidenciar soportes frente a la actualización del RGU de Mocarí, no obstante, no existe evidencia de avances del Distrito de la Doctrina.
De igual forma, se considera relevante contar con dichos Registros actualizados, y validar que los mismos ya han sido implementados en los actividades de facturación, cobro y cartera.
La Oficina de Control Interno continuará realizando seguimiento a la presente acción, la cual se encuentra dentro de los términos de ejecución,  en virtud de la solicitud de ampliación de fecha de ejecución aprobada en sesión 04-2022 del Comité de Coordinación del Sistema de Control Interno, previa justificación presentada por los responsables de su ejecución.</t>
  </si>
  <si>
    <t>Circular conjunta de la VGC - VIP a los comités estructuradores de contratos.</t>
  </si>
  <si>
    <t>Validación  de  los documentos de recuperación de la inversión con que se cuenta de cada uno de los distritos intervenidos en las UTT No. 1,2,3,4,5,7,8,9,10,11,12 y 13</t>
  </si>
  <si>
    <t xml:space="preserve">Elaborar, conjuntamente entre la Secretaría General y la Dirección de Adecuación de Tierras de la VIP, el procedimiento para tramitar la Baja del inventario y depuración financiera de los valores que correspondan a los bienes muebles y/o que hagan parte de la infraestructura de los Distritos de Adecuación de Tierras, cuando por su estado de uso, desgaste, deterioro, obsolescencia, antigüedad, perdida total o parcial, no deberían integrar el inventario de activos de la entidad.  </t>
  </si>
  <si>
    <t xml:space="preserve">Presentar al Comité para la Gerencia y Administración de Bienes Muebles e Inmuebles de la Entidad, la solicitud de baja del inventario de los bienes muebles y/o que hagan parte de la infraestructura de los Distritos de Adecuación que cumplan con los requisitos establecidos en el procedimiento, así como la desafectación y descomposición de los mismos, en caso de ser necesario. . </t>
  </si>
  <si>
    <t>Se suministró Acta de reunión del 17 de noviembre de 2022, realizada entre la ADR y alcaldía municipal de Támesis y  acta del 09 de diciembre de 2022, en la cual se evaluaron los compromisos realizados en la visita realizada al Distrito de Otrabanda (Municipio Támesis - Antioquia).</t>
  </si>
  <si>
    <t>Se observó que el 17 de noviembre de 2022 se sostuvo reunión con la alcaldía de Támesis, cuyo asunto fue revisar el estado del Distrito de Adecuación de Tierras de pequeña escala Otrabanda, de acuerdo con lo observado por la CGR y el diagnóstico realizado por la ADR en su visita (acción anterior).
Así mismo, se allegó acta del 9 de diciembre de 2022, en la cual se socializó las acciones adelantadas para cumplimiento de la meta establecida en el plan de mejoramiento de la CGR, en relación con el Distrito de ADT de Otrabanda. en esta se plasmaron además los compromisos y acciones a seguir para solucionar lo relacionado con la operatividad del Distrito.
Dado lo anterior, se cumple con lo dispuesto en la acción, no obstante, la efectividad dependerá de lo que se aclare frente al funcionamiento que se la dará al Distrito y su posibilidad de entrega a la asociación y/o alcaldía.</t>
  </si>
  <si>
    <t xml:space="preserve">Con la oficina de Gestión Documental y las otras áreas misionales pertinentes, se ajustará la Circular 104 de 2020 </t>
  </si>
  <si>
    <t>La Oficina de Control Interno obtuvo como evidencia lo siguiente:
1. Acta de reunión del 04-03-2022, donde se capacitó a personal de la UTT 1 frente a la importancia de la AOC en distritos de pequeña escala
2. Acta de reunión del 17-03-2022, donde se capacitó a personal de la UTT 4 frente a la importancia de la AOC en distritos de pequeña escala
3. Acta de reunión del 22-04-2022, donde se capacitó a personal de la UTT 2 frente a la importancia de la AOC en distritos de pequeña escala
4. Acta de reunión del 8-04-2022, donde se capacitó a personal de la UTT 7 frente a la importancia de la AOC en distritos de pequeña escala
5. Acta de reunión del 05-05-2022, donde se capacitó a personal de la UTT 11  frente a la importancia de la AOC en distritos de pequeña escala
6. Acta de reunión del 28-06-2022, donde se capacitó a personal de la UTT 8 frente a la importancia de la AOC en distritos de pequeña escala
7. Acta de reunión del 09-07-2022 cuyo objetivo fue Capacitar a los funcionarios de los funcionarios de la UTT 09 lo relacionado con distritos de adecuación de tierras de Pequeña Escala.
8. Acta de reunión del 13-10-2022, donde se capacitó a personal de la UTT 12 frente a la importancia de la AOC en distritos de pequeña escala
9. Acta de reunión del 24-10-2022, donde se capacitó a personal de la UTT 5 frente a la importancia de la AOC en distritos de pequeña escala
10. Acta de reunión del 1 de diciembre de 2022, donde se capacitó a personal de la UTT 3 frente a la importancia de la AOC en distritos de pequeña escala
Se debe aclarar que no se observa que estas capacitaciones estén plenamente relacionadas con lo dispuesto en la acción, en lo que concierne a  los planes de cultivo y planes de riego, más cuando se busca esta acción debe ser diferente a la inmediatamente anterior, por lo cual se sugiere buscar dar cumplimiento estricto a la misma a fin de buscar mejoras frente al hallazgo-</t>
  </si>
  <si>
    <t>La Vicepresidencia de Integración Productiva allegó documento en Word, denominado Se "Propuesta modificación Resolución 1399 de 2005"</t>
  </si>
  <si>
    <t>La OCI obtuvo como evidencia copia del documento "Propuesta modificación Resolución 1399 de 2005", el cual corresponde a borrador de acto administrativo cuyo objeto es "“Por la cual se determinan los criterios y requisitos para la entrega de la administración, operación, y mantenimiento y/o conservación de los distritos de adecuación de tierras a las asociaciones de usuarios y coordinar el traspaso de la propiedad a éstos, una vez se hayan recuperado las inversiones”.
Dado lo señalado en la acción de mejora, respecto a que se presentara el proyecto de acto administrativo, se considera se cumple con est acción, no obstante, la efectividad del hallazgo dependerá de la ejecución de la totalidad de acciones, sumado a la adopción de esta resolución y su implementación.</t>
  </si>
  <si>
    <t>Se evidenció archivo denominado "HOJA DE RUTA DISTRITOS DE PEQUEÑA ESCALA", el cual contempla información de los distritos de pequeña escala recibidos del extinto INCODER, se hace un diagnóstico de los distritos (RGU, Recuperación de la inversión, estado de cartera, temas ambientales, entre otros), y que en su numeral 3, establece el HOJA DE RUTA PARA EL MEJORAMIENTO DE LOS DISTRITOS DE PEQUEÑA ESCALA DE PROPIEDAD DE LA AGENCIA DE DESARROLLO, en el cual se detallan las actividades que se ejecutaron, así como acciones a desarrollar para la normalización de estos distritos y el actuar frente a los distrito que no están operando.
Dado que se tiene un plan piloto para dicha normalización de distritos y mejorar el funcionamiento y control de estos, se debe esperar los resultados obtenidos de las actividades programadas para validar su adecuado desarrollo.</t>
  </si>
  <si>
    <t xml:space="preserve">Ninguno de los 4 mecanismos estableados por normatividad que rige la materia para la entrega de distritos, se ha implementado con los Distritos de Adecuación de Tierras de pequeña escala. </t>
  </si>
  <si>
    <t xml:space="preserve">
Los días 29 y 30 de junio de 2022, la ADR desarrolló en la ciudad de Cúcuta un taller y capacitación presencial, dirigidos a las Asociaciones de Usuarios de los DAT de Santander y Norte de Santander,  socializando los lineamientos necesarios para la elaboración y/o ajuste de los programas de uso eficiente y ahorro del agua PUEAA, y dando a conocer la importancia de formular, elaborar e implementar los PUEAA, los cuales se convierten en una herramienta de autogestión y control dentro de cada Distrito, encaminado a promover el uso racional del recurso hídrico.
Esta misma capacitación y socialización fue realizada de manera virtual los días 21 de julio y 10 de agosto de 2022, donde se expuso a ASOJUANIA el componente ambiental y los términos para la formulación de los PUEAA.
Dado que se efectuó la última capacitación dirigida a la Asociaciones, los días 27 y 28 de octubre de 2022, en la cual se realizo la socialización de los términos para la elaboración de los PUEAA.</t>
  </si>
  <si>
    <t>La Oficina de Control Interno obtuvo como evidencia, lo siguiente:
Informe Técnico de capacitación realizada a Distritos de pequeña escala de Santander y Norte de Santander, realizada el 29 de junio de 2022, con el fin de Fortalecer y capacitar a las Asociaciones de Usuarios de los Distritos Adecuación de Tierras de pequeña escala de los departamentos de Norte de Santander y Santander.
Acta de reunión del 21 de julio de 2022, cuyo objetivo fue "Realizar acompañamiento y seguimiento a la asociación de usuarios ASOJUANIA, con relación a la Administración, Operación y Conservación del Distrito de Riego de San Juania"
Acta de reunión del 10 de agosto de 2022, cuyo asunto tratado fue "Realizar acompañamiento y seguimiento a la asociación de usuarios ASOJUANIA, con relación a la Administración, Operación y Conservación del Distrito de Riego de San Juania"
Acta de reunión e informe técnico del 27 de octubre de 2022, producto de la capacitación realizada asociaciones de usuarios de distritos de pequeña escala de Cundinamarca, Huila y Meta, en temas de administración, operación y conservación de los distritos, así como en la elaboración de presupuestos. esta última se considera no aplica a la presente acción, pues no se trataron temas relacionados con el uso y ahorro del agua.
En cuanto a informes, se hizo entrega del DIAGNÓSTICO INICIAL DE FORMULACIÓN DEL PROGRAMA PARA EL USO EFICIENTE Y AHORRO DEL AGUA – PUEAA de los siguientes distritos:
•DISTRITO DE ADECUACIÓN DE TIERRAS DE PEQUEÑA ESCALA SAN JUANIA, DEPARTAMENTO DEL META
•DISTRITO DE RIEGO DE ADECUACIÓN DE TIERRAS DE PEQUEÑA ESCALA LÁZARO FONTE, MUNICIPIO DE PASCA, DEPARTAMENTO DE CUNDINAMARCA
•DISTRITO DE ADECUACIÓN DE TIERRAS DE PEQUEÑA ESCALA SAN ISIDRO
•DISTRITO DE ADECUACIÓN DE TIERRAS DE PEQUEÑA ESCALA LA ULLOA, DEPARTAMENTO DEL HUILA
•DISTRITO DE ADECUACIÓN DE TIERRAS DE PEQUEÑA ESCALA BELLAVISTA, MUNICIPIO DE ALGECIRAS, DEPARTAMENTO DEL HUILA
Si bien se observó la realización de reuniones con distritos de adecuación de tierras de pequeña escala, y se hizo la entrega de informes de diagnósticos de cinco (5) distritos de adecuación de tierras de pequeña escala,  esta oficina concede el 100% por lo dispuesto en la acción, no obstante, considera que es necesario tener claridad frente a la cantidad de distritos o asociaciones que se harían participes de esta actividad, aunado al hecho de que no se observó en los informes que se plasmaran compromisos de seguimiento, para facilitar la ejecución de la siguiente acción.</t>
  </si>
  <si>
    <t xml:space="preserve">Revisión del procedimiento contable establecido por la CGN , para el reconocimiento de la cuenta 190801 - recursos entregados en administración.  Solicitud de  los informes de supervisión de cada uno de los terceros registrados en la cuenta 190801 con el fin de adelantar las respectivas Conciliaciones  de saldos entre contabilidad y la supervisión </t>
  </si>
  <si>
    <t xml:space="preserve">se adelantara a través de Correos de solicitud los  informes de supervisión, y se Conciliaran con los  saldos registrados en los Estados Contables, Se solicitara mesa de trabajo a  la Contaduría General de la Nación  la verificación del Procedimiento contable para la cuenta 190801 Dineros entregados en Administración </t>
  </si>
  <si>
    <t>Correo Electrónico de Envío, Reporte Conciliación de saldos, oficio respuesta CGN</t>
  </si>
  <si>
    <t xml:space="preserve"> Solicitud de  los informes de supervisión de cada uno de los terceros registrados en la cuenta 190801 con el fin de adelantar las respectivas Conciliaciones  de saldos entre contabilidad y la supervisión </t>
  </si>
  <si>
    <t>Solicitud de concepto a la Contaduría General de la Nación</t>
  </si>
  <si>
    <t xml:space="preserve">Falta de depuración de la información entregada por el Incoder, con respecto a la información que carece de documentos ciertos para su efectivo cobro.                          </t>
  </si>
  <si>
    <t>Depuración de la cartera entregada por el INCODER, que no tenga soporte básico para ser reconocida.</t>
  </si>
  <si>
    <t>Se solicitara la convocatoria al comité de cartera, con el objetivo de depurar la información del acta 223/2016, que no contenga información de derechos ciertos y que carecen de documento legitimo para  su cobro.</t>
  </si>
  <si>
    <t xml:space="preserve">Acta Comité </t>
  </si>
  <si>
    <t>Migración de datos de la cartera de Recuperación de la Inversión al Dinamics</t>
  </si>
  <si>
    <t xml:space="preserve">Se migrara la Información de la Cartera de Recuperación de Inversión al Dinamiscs para poder tener información oportuna, tercerizada que genere consistencia y razonabilidad a los registros contables </t>
  </si>
  <si>
    <t>Reporte de información de la cartera de Recuperación de la inversión, migrada al sistema dimamics, con su respectiva acta de migración.</t>
  </si>
  <si>
    <t>se solicitara a Mesa de trabajo con la CGN, y  se elaborara  documento del análisis del    calculo  actual de materialidad de los estados financieros.</t>
  </si>
  <si>
    <t xml:space="preserve">Acta e informe   Documento de Revisión </t>
  </si>
  <si>
    <t>Revisión con la Contaduría General de la Nación, la aplicación al principio de devengo para sus operaciones contables, de acuerdo con el Marco Normativo y el Catálogo de Cuentas para Entidades de Gobierno</t>
  </si>
  <si>
    <t>Se realizará mesa de trabajo con el grupo de contabilidad para  revisar la Política contable  referente a las cuentas mencionadas proceder al ajuste.</t>
  </si>
  <si>
    <t xml:space="preserve">Acta  Documento de Revisión </t>
  </si>
  <si>
    <t>Reflejar en las notas de los estados financieros la razonabilidad y confiabilidad del manejo de los recursos de la entidad, como son las cuentas recaudadora, pagadora y caja menor</t>
  </si>
  <si>
    <t>se revelaran en las Notas de los Estados Financieros la razonabilidad de las cifras presentadas  y que reflejan el efectivo  y las  conciliaciones realizadas a  las cuentas bancarias manejadas por la entidad al cierre de cada periodo</t>
  </si>
  <si>
    <t xml:space="preserve">La Oficina de Control Interno observó, que en la página Web de la ADR se dispone de:
•Estados Financieros mensuales de enero 2021 a noviembre 2022
•Notas a los Estados financieros mensuales de enero 2021 a noviembre 2022
•Se observó que en las notas a los estados financieros se registra la información respecto al saldo de proyectos productivos transferidos por el INCODER
Analizadas las notas a los estados financieros se observó que, en lo correspondiente a junio, julio y agosto de 2022, en la Nota N° 5 "EFECTIVO Y EQUIVALENTES AL EFECTIVO" donde e indica que "En el código contable 1.1.10.05 (Depósitos en instituciones financieras), se reflejan los recursos administrados por la ADR en cuentas corrientes para el recaudo por concepto de recuperación de la cartera, y los recursos destinados al funcionamiento de la caja menor constituida para la vigencia 2022".
en lo correspondiente a septiembre, octubre y noviembre de 2022, se tiene como primera nota lo correspondiente a "EFECTIVO Y EQUIVALENTES AL EFECTIVO (1.1.10.05)", en donde se presenta la relación de las cuentas bancarias activas a cada corte, en el que se incluyen los saldos en libros, en extracto y valores
pendientes por conciliar.
En todos los meses se señala que "Las cuentas bancarias se encuentran conciliadas, evidenciando que están debidamente clasificadas, controladas y soportadas documentalmente. De igual forma es importante señalar que no tienen ninguna restricción legal".
De esta manera se considera que se dio cumplimiento a la acción, además de haber corregido lo evidenciado por la CGR, al detallar en la cuenta de "EFECTIVO Y EQUIVALENTES AL EFECTIVO", las cuentas de pagado, recaudo y caja menor, que se omitieron en su momento por estar en saldo cero (0), detallando además que las cuentas se encuentran conciliadas. Por tal asunto, se considera procedente el cierre del hallazgo.
</t>
  </si>
  <si>
    <t xml:space="preserve"> Solicitar mediante memorando a la VIP entrega de la información, de no tener identificados los terceros se solicitará al MH el reintegro de los acreedores al Tesoro.</t>
  </si>
  <si>
    <t>No se aplican mecanismos de seguimiento y control oportunos y eficientes en los procesos contables para la generación de informes financieros y presupuestales, que faciliten la toma de decisiones de la Entidad.</t>
  </si>
  <si>
    <t>Los PIDAR por la modalidad de ejecución directa se realiza mediante el  giro de recursos a encargos fiduciarios, concentrando  su  ejecución presupuestal en el último trimestre del año 2021</t>
  </si>
  <si>
    <t>Durante la estructuración del proyecto la organización deberá manifestar por escrito a la ADR que conoce y se acoge a lo planteado en el Procedimiento de PIDAR a través de la modalidad directa, igualmente estas remitirán una carta a la UTT autorizando de los recursos directamente al encargo fiduciario para la salvaguarda de los recursos</t>
  </si>
  <si>
    <t xml:space="preserve">Realizar un cronograma de planeación a ejecutar el segundo semestre del 2022 que de cuenta la cantidad de PIDAR a estructurar y las fechas de expedición de las resoluciones  </t>
  </si>
  <si>
    <t>Mediante reuniones por parte del equipo de estructuración se determina la cantidad de proyectos a ser estructurados en la vigencia 2022 y la posible fecha de expedición de la resolución en la vigencia 2023, para aprobación del VIP y socializar con la VP</t>
  </si>
  <si>
    <t>Un  archivo de Excel por parte de la Dirección de Activos Productivos  que contenga el cronograma de los PIDAR a estructurar, aprobado por la VIP y socializado con la VP</t>
  </si>
  <si>
    <t>Los PIDAR por la modalidad de ejecución directa se realiza mediante el  giro de recursos a encargos fiduciarios, concentrando su  ejecución presupuestal en el último trimestre del año 2021</t>
  </si>
  <si>
    <t xml:space="preserve">Reunión bimestral por parte de la dirección de activos productivos, para verificar el cumplimiento del cronograma y tomar las medidas pertinentes </t>
  </si>
  <si>
    <t>Deficiencias en el seguimiento financiero de manera conjunta al avance  técnico reportado, en los espacios de seguimiento y documentos remitidos por el cooperante</t>
  </si>
  <si>
    <t xml:space="preserve">Realizar requerimiento a la UNODC, desde la supervisión del convenio,  con el fin de se  indique , por que dentro de los informes emitidos (técnico y financiero)  por el organismo de cooperación los recursos de la Res 351 se encuentran ejecutados y legalizados , Anexo "E" ( M.A) </t>
  </si>
  <si>
    <t>Oficio de solicitud a UNODC, del estado financiero del proyecto</t>
  </si>
  <si>
    <r>
      <t xml:space="preserve">La Oficina de Control Interno observó que a través del Oficio radicado ADR N° 20223000063282 del 6 de septiembre de 2022, se solicitó a la UNODC informar </t>
    </r>
    <r>
      <rPr>
        <i/>
        <sz val="8"/>
        <rFont val="Calibri"/>
        <family val="2"/>
        <scheme val="minor"/>
      </rPr>
      <t xml:space="preserve">"las razones por las cuales los informes de progreso </t>
    </r>
    <r>
      <rPr>
        <sz val="8"/>
        <rFont val="Calibri"/>
        <family val="2"/>
        <scheme val="minor"/>
      </rPr>
      <t>[del convenio 648 de 2017]</t>
    </r>
    <r>
      <rPr>
        <i/>
        <sz val="8"/>
        <rFont val="Calibri"/>
        <family val="2"/>
        <scheme val="minor"/>
      </rPr>
      <t xml:space="preserve"> de los meses de enero 2021 a julio 2022, no detallan la situación de retraso en la ejecución técnica del proyecto</t>
    </r>
    <r>
      <rPr>
        <sz val="8"/>
        <rFont val="Calibri"/>
        <family val="2"/>
        <scheme val="minor"/>
      </rPr>
      <t>", cofinanciado con Resolución 351 de 2018, solicitando además, adoptar medidas para garantizar la oportuna y eficaz implementación de los proyectos, y exigir el cumplimiento de los compromisos, acuerdos y/o contratos celebrados para la ejecución de proyectos.
De esta manera se considera que se dio cumplimiento a la acción de mejoramiento,  a lo que se suma que se allegó copia de dos (2) Informes de Progreso y Contrapartida de los meses de marzo y noviembre del 2022 del CONVENIO DE COOPERACIÓN INTERNACIONAL No. 684 DE 2017, en estos  informes se encuentra, en la página 3, el convenio 351 del municipio del Neiva, departamento del Huila, y en los que se puede evidenciar los efectos del Oficio radicado ADR N° 20223000063282 del 6 de septiembre de 2022, ya que se redujo el valor presentado como ejecutado del proyecto, correspondiendo ahora a la realidad.</t>
    </r>
  </si>
  <si>
    <t>Seguimiento Comités Técnico de Gestión Local.</t>
  </si>
  <si>
    <t xml:space="preserve">Por medio del comité de gestión local se aprueba el cronograma de actividades, para la entrega de los 41 secaderos y finalizar el proyecto y  el seguimiento al compromiso de cumplimiento asumido por  la UNODC  realizando acciones que correspondan de manera oportuna </t>
  </si>
  <si>
    <t xml:space="preserve">Acta de comité Técnico de Gestión Local </t>
  </si>
  <si>
    <t>En el sistema Integrado de Gestión (Isolucion), se observó la existencia de:
Procedimiento PR-ECC-002 "EVALUACIÓN Y CALIFICACIÓN PROYECTOS", versión 7, aprobada el 5 de septiembre de 2022
Procedimiento PR-ECC-004 "EVALUACIÓN Y CALIFICACIÓN DE PIDAR ESTRUCTURADOS BAJO EL REGLAMENTO ADOPTADO MEDIANTE EL ACUERDO 007 DE 2016" versión 1, aprobado el 9 de noviembre de 2022.</t>
  </si>
  <si>
    <r>
      <t xml:space="preserve">De acuerdo con la información reportada, se generaron cinco (5) resoluciones de corrección de actos administrativos expedidos por el extinto INOCDER (uno por predio), así como tres (3) actas de entrega y recibo de cuatro (4) predios más, considerando así se gestionó lo correspondiente a los nueve (9) predios.
Frente a los 4 predios para los cuales se allegó actas de entrega, se informó que se sigue conservando la Resolución  emitida por el extinto INCODER, ya que la Oficina de Instrumentos públicos de Purificación determino que estas 4 Resoluciones originales del INCODER estaban bien concebidas, así:
•El Meridiano - Resolución No 13409 de 17 de diciembre de 2013.
•El Castillo - Resolución No 13404 de 17 de diciembre de 2013.
•La Germania - Lapidas - Resolución No 13405 de 2013.
•El Auxilio 1 - Resolución No 13401 de 2013.
</t>
    </r>
    <r>
      <rPr>
        <b/>
        <sz val="8"/>
        <rFont val="Calibri"/>
        <family val="2"/>
        <scheme val="minor"/>
      </rPr>
      <t xml:space="preserve">Nota: </t>
    </r>
    <r>
      <rPr>
        <sz val="8"/>
        <rFont val="Calibri"/>
        <family val="2"/>
        <scheme val="minor"/>
      </rPr>
      <t xml:space="preserve">Las actas de entrega se consideran actos administrativos por cuanto: </t>
    </r>
    <r>
      <rPr>
        <i/>
        <sz val="8"/>
        <rFont val="Calibri"/>
        <family val="2"/>
        <scheme val="minor"/>
      </rPr>
      <t>" Los actos administrativos constituyen la expresión unilateral de la voluntad de la Administración capaz de producir efectos jurídicos y, en consecuencia, vincular a los administrados"</t>
    </r>
    <r>
      <rPr>
        <sz val="8"/>
        <rFont val="Calibri"/>
        <family val="2"/>
        <scheme val="minor"/>
      </rPr>
      <t xml:space="preserve"> (Fallo 6375 de 2001 Consejo de Estado). 
De otra parte, se observó que la ADR inició gestión ante el Ministerio de Hacienda y Crédito Público para sanear a favor del Ministerio de Agricultura y Desarrollo Rural los cuatro (4) predios restantes, y así se le transfiera mediante Acto Administrativo estos predios a esta Entidad como cabeza del sector,
Se obtuvo evidencia de oficio ADR 20226100036802 donde se comunicó al Ministerio de Agricultura la trazabilidad de lo acontecido con los predios que aun se encuentran pendientes de ser transferidos a CORTOLIMA, aclarando que, frente a dichos predios,  el extinto INCODER no proyectó resoluciones de transferencia, y tampoco incluyó estos inmuebles en el inventario de bienes cedidos a favor de la ADR en el parco de su proceso liquidatario, donde, se señala también que, el MHCP indicó a la ADR, que debe ser el MADR como cabeza de sector quien presente la solicitud y por ende se requería se iniciara dicho trámite.
Adicional, se obtuvo oficio del MADR, radicado 2022-340-052652-1 del 19 de diciembre de 2022, donde se indica que en respuesta del MHCP se señaló, en conclusión, lo siguiente:
</t>
    </r>
    <r>
      <rPr>
        <i/>
        <sz val="8"/>
        <rFont val="Calibri"/>
        <family val="2"/>
        <scheme val="minor"/>
      </rPr>
      <t>"Los predios tienen afectaciones que pueden ocasionar la devolución de la solicitud de registro de la transferencia ante las oficinas de registro e instrumentos públicos"</t>
    </r>
    <r>
      <rPr>
        <sz val="8"/>
        <rFont val="Calibri"/>
        <family val="2"/>
        <scheme val="minor"/>
      </rPr>
      <t xml:space="preserve">
</t>
    </r>
    <r>
      <rPr>
        <i/>
        <sz val="8"/>
        <rFont val="Calibri"/>
        <family val="2"/>
        <scheme val="minor"/>
      </rPr>
      <t>"(...) no es procedente realizar la asignación de los predios a favor de la Corporación Autónoma Regional del Tolima, toda vez que dicha entidad es un ente corporativo público que no es destinatario de los inmuebles de entidades inexistentes conforme a lo señalado por el artículo 40 de la Ley 1955 de 2020</t>
    </r>
    <r>
      <rPr>
        <sz val="8"/>
        <rFont val="Calibri"/>
        <family val="2"/>
        <scheme val="minor"/>
      </rPr>
      <t xml:space="preserve">".
 Dado lo anterior, la Oficina de Control Interno considera que se cumple con la meta propuesta, aunado a que el saneamiento de los cuatro (4) predios restantes, y su correspondiente transferencia a CORTOLIMA, corresponde al MADR como cabeza de sector, a lo que se suma que dichos predios no hacen parte de los activos de la Entidad, sin embargo la ADR ha realizado gestiones a fin de buscar apoyar y culminar esta actividad..
Respecto a la presente acción es preciso señalar que la Vicepresidencia de Integración Productiva planteó la necesidad de ampliar el plazo de ejecución, con el fin de buscar garantizar su cumplimiento y efectividad frente al hallazgo. Es  preciso indicar que la aprobación de la modificación de estas acciones de mejoramiento se hizo efectiva en sesión N° 6 del comité de coordinación del sistema de control interno, llevada a cabo el 22 de diciembre de 2020.
</t>
    </r>
  </si>
  <si>
    <r>
      <t>La Oficina de Control Interno observó que la ADR, en múltiples ocasiones, ha gestionado ante el MADR la necesidad de buscar alternativas para gestionar la transferencia de los trece (13) predios del Distrito de Triángulo Tolima, de los cuales a la fecha solo resta la titularidad de 4 predios a nombre de CORTOLIMA.
Al respecto, se tienen los oficios de la presente acción, así como las actuaciones de la acción N° 2 del presente hallazgo, sobre lo cual:
Se realizó la corrección de los actos administrativos expedidos por el Extinto INCODER, sobre la transferencia de los predios Versalles,</t>
    </r>
    <r>
      <rPr>
        <u/>
        <sz val="8"/>
        <rFont val="Calibri"/>
        <family val="2"/>
        <scheme val="minor"/>
      </rPr>
      <t xml:space="preserve"> El Porvenir</t>
    </r>
    <r>
      <rPr>
        <sz val="8"/>
        <rFont val="Calibri"/>
        <family val="2"/>
        <scheme val="minor"/>
      </rPr>
      <t xml:space="preserve">, </t>
    </r>
    <r>
      <rPr>
        <u/>
        <sz val="8"/>
        <rFont val="Calibri"/>
        <family val="2"/>
        <scheme val="minor"/>
      </rPr>
      <t>Buenos Aires - Mameyal,</t>
    </r>
    <r>
      <rPr>
        <sz val="8"/>
        <rFont val="Calibri"/>
        <family val="2"/>
        <scheme val="minor"/>
      </rPr>
      <t xml:space="preserve"> El Pabellón, </t>
    </r>
    <r>
      <rPr>
        <u/>
        <sz val="8"/>
        <rFont val="Calibri"/>
        <family val="2"/>
        <scheme val="minor"/>
      </rPr>
      <t>El Auxilio 1,</t>
    </r>
    <r>
      <rPr>
        <sz val="8"/>
        <rFont val="Calibri"/>
        <family val="2"/>
        <scheme val="minor"/>
      </rPr>
      <t xml:space="preserve"> dentro de los cuales, los tres (3) predios subrayados corresponden a los mencionados en el hallazgo de la CGR.
Adicionalmente, frente al predio el Auxilio, se observó acta de reunión del 13-jun-2019, entre la ADR y CORTOLIMA, cuyo asunto fue </t>
    </r>
    <r>
      <rPr>
        <i/>
        <sz val="8"/>
        <rFont val="Calibri"/>
        <family val="2"/>
        <scheme val="minor"/>
      </rPr>
      <t xml:space="preserve">"Finalizar el acto de entrega material con la Corporación Autónoma Regional del Tolima - Cortolima, de los predios denominados </t>
    </r>
    <r>
      <rPr>
        <i/>
        <u/>
        <sz val="8"/>
        <rFont val="Calibri"/>
        <family val="2"/>
        <scheme val="minor"/>
      </rPr>
      <t>el Auxilio</t>
    </r>
    <r>
      <rPr>
        <i/>
        <sz val="8"/>
        <rFont val="Calibri"/>
        <family val="2"/>
        <scheme val="minor"/>
      </rPr>
      <t xml:space="preserve"> (FMI No 355-6701), y el Meridiano (FMI No_355-7276) en el municipio de Rioblanco en el departamento del Tolima"</t>
    </r>
    <r>
      <rPr>
        <sz val="8"/>
        <rFont val="Calibri"/>
        <family val="2"/>
        <scheme val="minor"/>
      </rPr>
      <t>.
De esta manera, se entiende que la ADR ha emprendido acciones enmarcadas en corregir lo evidenciado por la CGR, frente a la corrección de los actos administrativos que presentaban errores y la transferencia de los predios restantes a CORTOLIMA, dentro de lo que se resalta además la actividad de carácter preventivo (acción 1), relacionada con la adopción del procedimiento  PR-GAD-009 "ADQUISICIÓN DE PREDIOS RURALES, FRANJAS DE TERRENO Y MEJORAS, DECLARADAS DE UTILIDAD PÚBLICA PARA LA EJECUCIÓN Y DESARROLLO DE PROYECTOS DE ADECUACION DE TIERRAS".
Así las cosas, la Oficina de Control Interno considera que la ADR ha actuado en lo que se encuentra dentro de su alcance, y aunque aun se encuentra pendiente la transferencia a CORTOLIMA de cuatro (4) predios, tal como lo señalan los soportes de la actividad 2, esta gestión corresponde a la Entidad cabeza del sector, sobre lo cual la ADR ha apoyado dicha labor, por ende se considera pertinente el cierre del hallazgo.</t>
    </r>
  </si>
  <si>
    <r>
      <t>Con el documento "Informe Final Corte y Apeo Presa Zanja Honda" elaborado en el marco del contrato 440 de 2019, se da por cumplida la acción propuesta, teniendo en cuenta que este informe contiene la explicación detallada de las actividades realizadas de corte y apeo de material vegetal del embalse Zanja Honda, dentro de lo que si incluye un aparte destinado para el aprovechamiento forestal.
Ahora bien, la OCI solicitó sustentar si dicho aprovechamiento forestal resaltado en el informe entregado aplica para lo descrito por la CGR en su informe, puesto que elente de control fiscal aduce que dicha compensación ambiental se debía dar como producto de la afectación al material vegetal del área de llenado del embalse, incluso trayendo a colación aquellas medidas contempladas en el programa de compensación de la licencia otorgada al INAT, (ejemplo: "</t>
    </r>
    <r>
      <rPr>
        <i/>
        <sz val="8"/>
        <rFont val="Calibri"/>
        <family val="2"/>
        <scheme val="minor"/>
      </rPr>
      <t xml:space="preserve">Se implementará un programa de compensación a base de reforestación en sitios de área de influencia directa del proyecto, con plantación de especies forestales de múltiple propósito en sitios estratégicos tales como márgenes de quebradas y caños, vegetación que se va a convertir en protectora de cauces, también en el área de influencia directa del embalse, en los nacimientos de quebradas, y a lo largo de las vías de acceso abiertas."
</t>
    </r>
    <r>
      <rPr>
        <sz val="8"/>
        <rFont val="Calibri"/>
        <family val="2"/>
        <scheme val="minor"/>
      </rPr>
      <t xml:space="preserve">Frente a lo anterior, la Vicepresidencia de integración Productiva allegó documento buscando señalar como las gestiones emprendidas buscan subsanar el hallazgo, de lo cual se resalta lo siguiente:
</t>
    </r>
    <r>
      <rPr>
        <i/>
        <sz val="8"/>
        <rFont val="Calibri"/>
        <family val="2"/>
        <scheme val="minor"/>
      </rPr>
      <t xml:space="preserve">"La ADR, a través del actual contratista de la prestación del servicio de Administración, Operación y Mantenimiento (AOM) del proyecto del Triángulo del Tolima, se encuentra efectuando actividades de reforestación en un área de 2,11 hectáreas y de revegetalización de 2000 m2 en la zona entre Puente Amarillo y el exclusor de sedimentos, en el perímetro del embalse de Zanja Honda, en cumplimiento de las obligaciones y requerimientos exigidos por la Autoridad Ambiental. (...) El supervisor del actual contrato de interventoría de la AOM (contrato 5042021), solicitó la elaboración de un informe forestal con el reporte y registro de las actividades de compensación que se han venido adelantando en desarrollo del presente contrato de AOM, el cual se está a la espera de su entrega a la ADR". 
</t>
    </r>
    <r>
      <rPr>
        <sz val="8"/>
        <rFont val="Calibri"/>
        <family val="2"/>
        <scheme val="minor"/>
      </rPr>
      <t>Producto de lo anterior, se allegó copia de los siguientes dos (2) informes:</t>
    </r>
    <r>
      <rPr>
        <i/>
        <sz val="8"/>
        <rFont val="Calibri"/>
        <family val="2"/>
        <scheme val="minor"/>
      </rPr>
      <t xml:space="preserve">
1) "INFORME DE ACTIVIDADES PROGRAMA DE RESTAURACION ECOLOGICA, ESTABLECIMIENTO DE DOS (2.0) HECTAREAS DE REFORESTACION PROTECTORA COMO MEDIDA DE COMPENSACION, EN EL PREDIO 45 Y 47 DE PROPIEDAD DE ADR, VEREDA BUENAVISTA, MUNICIPIO DE COYAIMA TOLIMA" </t>
    </r>
    <r>
      <rPr>
        <sz val="8"/>
        <rFont val="Calibri"/>
        <family val="2"/>
        <scheme val="minor"/>
      </rPr>
      <t>Emitido el 10 de mayo de 202</t>
    </r>
    <r>
      <rPr>
        <i/>
        <sz val="8"/>
        <rFont val="Calibri"/>
        <family val="2"/>
        <scheme val="minor"/>
      </rPr>
      <t>2
2) "REVEGETALIZACION CON EL ESTABLECIMIENTO DE PASTO VETIVER Y SIMEBRA DE SEMILLA DE PASTO BRACHIARIA EN UN AREA DE 2000 METROS CUADRADOS; PARA LA RECUPERACION DE LOS TALUDES DE LA BANCA DE CANALES DEL DISTRITO DE RIEGO TRIANGULO DEL TOLIMA, MUNICIPIO DE COYAIMA, TOLIMA</t>
    </r>
    <r>
      <rPr>
        <b/>
        <i/>
        <sz val="8"/>
        <rFont val="Calibri"/>
        <family val="2"/>
        <scheme val="minor"/>
      </rPr>
      <t>"</t>
    </r>
    <r>
      <rPr>
        <i/>
        <sz val="8"/>
        <rFont val="Calibri"/>
        <family val="2"/>
        <scheme val="minor"/>
      </rPr>
      <t>.</t>
    </r>
    <r>
      <rPr>
        <sz val="8"/>
        <rFont val="Calibri"/>
        <family val="2"/>
        <scheme val="minor"/>
      </rPr>
      <t xml:space="preserve"> Emitido el 17 de mayo de 2022.
Dichos informes detallan las actividades desarrolladas como compensación en atención al plan de manejo ambiental según resolución 1222 de 1995 y resolución 1043 de 1997, en áreas correspondientes al distrito de riego Triangulo del Tolima.
En virtud de lo anterior, la Oficina de Control Interno, la oficina ha tomado correctivos frente a lo observado por la CGR en lo que respecta a la implementación de un programa de  compensación ambiental, por lo cual se considera viable el cierre del hallazgo.</t>
    </r>
  </si>
  <si>
    <t>La Oficina de Control Interno evidenció trece (13) actas de reunión (una (1) por UTT), cuyo objetivo era "Capacitar a las Unidades Técnicas Territoriales, respecto al ajuste del formato de acta de entrega y recibo a satisfacción de bienes, insumos y servicios, el cargue de la documentación en la herramienta Share Point de acuerdo con el instructivo, circulares y demás documento de apoyo en marco del procedimiento de ejecución convenios cumpliendo con los planes de mejoramiento establecidos para tal fin", dentro de las cuales se observó que se hizo énfasis en el cargue documental en la herramienta SharePoint, además de realizar verificación de información cargada por proyecto, señalando información faltante o pendiente de actualización.
durante la vigencia 2022 se han realizado gestiones aleatorias con UTTs frente a continuar enfatizando sobre el uso adecuado de la herramienta para la conservación de la documentación de la ejecución de PIDAR.
Adicionalmente se allegaron soportes de gestiones que se han realizado de manera adicional sobre PIDAR o UTTs específicas.
Por lo anterior esta Oficina considera se dio cumplimiento a la acción.
En cuanto a la efectividad, la Oficina de Control Interno llevó a cabo auditoría en la vigencia 2022 al proceso de "Implementación de Proyectos Integrales" (informe disponible en la página Web de la ADR), a partir de lo cual se observó que en la herramienta gestión de proyectos se cuenta con un espacio en la nube de Microsoft donde reposan los soportes de la implementación de los proyectos. A través de esta herramienta se logró visualizar la existencia de documentos tales como: Documentos precontractuales y de contratación de cada PIDAR, soportes de pagos efectuados, informes periódicos presentados por la fiducia, entre otros documentos, lo cual permite concluir que los controles adoptados para garantizar la existencia de soportes de la trazabilidad de la implementación de proyectos ha mejorado significativamente, en lo que respecta a la modalidad de ejecución directa.</t>
  </si>
  <si>
    <r>
      <rPr>
        <b/>
        <sz val="8"/>
        <rFont val="Calibri"/>
        <family val="2"/>
        <scheme val="minor"/>
      </rPr>
      <t>ACCIÓN 1</t>
    </r>
    <r>
      <rPr>
        <sz val="8"/>
        <rFont val="Calibri"/>
        <family val="2"/>
        <scheme val="minor"/>
      </rPr>
      <t xml:space="preserve">
La Oficina de Control Interno evidenció que a través de comunicado radicado 20231100000541 de la CGN, con el cual se da respuesta a la solicitud de concepto de la ADR, de asunto "Tratamiento contable de los recursos girados a las entidades territoriales en virtud del Convenio Interadministrativo No. 1162, suscrito entre la Agencia de Desarrollo Rural – ADR y los municipios de Acandí, Atrato, Bagadó, Bahía Solano, Bojayá, Carmen de Darién, Cértegui, Juradó, Lloró, Medio Baudó, Nuquí, Rio Quito, Riosucio, Tadó, Unguía y Unión Panamericana del Departamento del Chocó".
De lo establecido en el concepto de la CGN, se debe resaltar que, en el aparte de "Conclusiones", se señala, entre otras cosas, lo siguiente:
</t>
    </r>
    <r>
      <rPr>
        <i/>
        <sz val="8"/>
        <rFont val="Calibri"/>
        <family val="2"/>
        <scheme val="minor"/>
      </rPr>
      <t xml:space="preserve">"(...) al transferir la ADR recursos a los municipios, bajo el principio de coordinación y colaboración para apoyar la operación del servicio público de extensión agropecuaria, reconocerá el hecho económico como un gasto por transferencias. Ahora bien, en el entendido que hay control y supervisión en el manejo de los recursos por parte de la ADR, pero no se establece que se deben devolver dichos recursos, corresponderán a gastos por transferencias con restricciones y no a transferencias condicionadas(...)"
"(...) el tratamiento contable de los recursos como recursos entregados en administración realizado por la ADR corresponde a un error que deberá corregirse conforme a lo dispuesto en el numeral 4.3. Corrección de errores(...)"
</t>
    </r>
    <r>
      <rPr>
        <b/>
        <sz val="8"/>
        <rFont val="Calibri"/>
        <family val="2"/>
        <scheme val="minor"/>
      </rPr>
      <t>ACCIÓN 2</t>
    </r>
    <r>
      <rPr>
        <sz val="8"/>
        <rFont val="Calibri"/>
        <family val="2"/>
        <scheme val="minor"/>
      </rPr>
      <t xml:space="preserve">
La OCI obtuvo evidencia de doce (12) memorandos a través de los cuales se solicitó a las UTTs que tienen a cargo la supervisión de convenios suscirtos para para prestación del servicio público de Extensión Agropecuaria EPSEA, el aporte de información bancaria y contable, frente al estado de ejecución de dichos convenios.
Dado lo anterior, se considera cumplida la acción.</t>
    </r>
    <r>
      <rPr>
        <i/>
        <sz val="8"/>
        <rFont val="Calibri"/>
        <family val="2"/>
        <scheme val="minor"/>
      </rPr>
      <t xml:space="preserve">
</t>
    </r>
    <r>
      <rPr>
        <b/>
        <sz val="8"/>
        <rFont val="Calibri"/>
        <family val="2"/>
        <scheme val="minor"/>
      </rPr>
      <t xml:space="preserve">
EFECTIVIDAD</t>
    </r>
    <r>
      <rPr>
        <sz val="8"/>
        <rFont val="Calibri"/>
        <family val="2"/>
        <scheme val="minor"/>
      </rPr>
      <t xml:space="preserve">
En primera medida, es preciso señalar que se evidenció el cumplimiento de las dos (2) acciones propuestas. De otra parte, frente a lo conceptuado por la CGN (que de acuerdo con la sentencia C-487 de 1997, es de obligatorio cumplimiento), se considera desvirtúa la causa de hecho y de derecho que dio origen al hallazgo frente al majero de estos recursos en la cuenta de recursos entregados en administración, dado que, bajo las condiciones contractuales de los convenios suscritos por la ADR, estos recursos deben ser registrado en una cuenta diferente a la observada por la CGR, por lo cual la Oficina de Control Interno considera pertinente el cierre del hallazgo, dejando en claro que la ADR deberá realizar las correcciones a que haya lugar a partir de los estados financieros de enero 2023.</t>
    </r>
  </si>
  <si>
    <t>fecha informe</t>
  </si>
  <si>
    <t>CGR-CDSA N° 966</t>
  </si>
  <si>
    <t>2018-2021</t>
  </si>
  <si>
    <t>-</t>
  </si>
  <si>
    <t>Secretaría General - Dirección Administrativa</t>
  </si>
  <si>
    <t>REITERATIVO - INEFECTIVO INFORME CGR 967</t>
  </si>
  <si>
    <t>El MADR, la ADR y la ANT no realizó la “Ruta para Facilitar la Cofinanciación de Proyectos Integrales de Desarrollo Agropecuario Rural -PIDAR- para beneficiarios del Decreto Ley 902 de 2017”, a diciembre de 2020, en los términos establecidos y conforme a lo dispuesto en la “Línea 2</t>
  </si>
  <si>
    <t>1. Falta de acciones que propicien la articulación interinstitucional con las entidades del orden nacional (MADR y ANT), que conlleven a la implementación oportuna del Plan Nacional Sectorial -Pngi  - ECFC  (CGR)</t>
  </si>
  <si>
    <t>La ADR no atiende los indicadores y metas establecidos en el PMI, y las estrategias del PNgi - ECFC del Acuerdo Final, en la implementación de las actividades del proyecto "Optimización de la Generación de Ingresos Sostenibles para Productores Rurales a Nivel Nacional"</t>
  </si>
  <si>
    <t xml:space="preserve">
La ADR, desde la Presidencia de la Agencia, la Vicepresidencia de Integración Productiva y la Oficina de Planeación, no valida y verifica que la información y contenido de los proyectos formulados y estructurados sean concordantes y cumplan con lo establecido en el artículo 23 del Decreto Ley 902 del 2017. </t>
  </si>
  <si>
    <t>La Agencia de Desarrollo Rural no realiza una identificación clara de los gastos tanto de funcionamiento como de inversión mediante el marcador -Construcción de Paz-, y no establece una relación trasparente con los puntos y PILAR del PMI y el PNgi - ECFC de las políticas transversales de paz de postconflicto a través del clasificador presupuestal “Construcción de Paz”</t>
  </si>
  <si>
    <t>La Agencia no ordena los gastos tanto de inversión como de funcionamiento del proyecto  de Optimización teniendo en cuenta los criterios para identificar trazador presupuestal “Construcción de Paz”, acorde a las competencias de la ADR y conforme a lo establecido en el artículo 220 de la Ley 1955 de 2018 y el numeral 4.3.3 del Documento CONPES 3932 de 2018 .</t>
  </si>
  <si>
    <t>Inconsistencia en la información reportada de las resoluciones cofinanciadas y falta de integridad de los datos entregados por la Agencia de Desarrollo Rural en lo relacionado con los recursos de inversión ejecutados dentro de Trazador Presupuestal “Construcción de Paz”</t>
  </si>
  <si>
    <t>Inadecuado registro de los recursos de inversión de la ADR conforme a la política de trazador de Paz, establecido en los artículos 219, 220 y 221 de la Ley 1955 de 2018 (PND 2018 – 2022) y acorde con lo dispuesto en el Manual Operativo de Trazadores Presupuestales, DNP, 2019 y la Guía Para el Uso del Trazador Presupuestal “Construcción de Paz” en el Presupuesto de Inversión. DNP (2020).</t>
  </si>
  <si>
    <t>Cobertura pólizas de cumplimiento PIDAR PIDAR cofinanciados sin cumplimiento de requisitos previos de constitución de garantías. No se evidencia prórroga de la garantía de cumplimiento dentro de los expedientes. Expedición de pólizas después del tiempo de terminación. Falta de soportes de las actuaciones correspondientes de la supervisión de las respectivas resoluciones</t>
  </si>
  <si>
    <t>Iniciar la ejecución de los PIDAR; sin cumplir el “requisito previo”, de la constitución de las garantías e incumplimiento de los términos para la constitución de la póliza de garantía.
Inoportuna supervisión por parte de las Unidades Técnicas Territoriales (UTT) y de la Dirección de Seguimiento y Control a las actividades de los proyectos PIDAR.</t>
  </si>
  <si>
    <t>El encargo fiduciario se constituyó por fuera de la fecha establecida (Exceden 13 días hábiles para la constitución de encargo) y otras como las resoluciones 69, 173, 175, 191, 220 y 229 exceden los términos establecidos (13 meses a partir de la constitución), a corte de octubre 30 de 2022, para la ejecución de las actividades y donde no se evidencia pronunciamiento por parte de la supervisión de la ejecución de los PIDAR.</t>
  </si>
  <si>
    <t>Una indebida supervisión a las actividades de los proyectos PIDAR y a la ejecución de los recursos disponibles en el encargo Fiduciario, por parte de las Unidades Técnicas Territoriales y de la Dirección de Seguimiento y Control, conforme a lo establecido en los artículos 22 y 25 del Decreto 2364 de 2015</t>
  </si>
  <si>
    <t>La ADR no cuenta con el diseño y las actualizaciones requeridas para el funcionamiento Banco de Proyectos en los términos establecidos en la normatividad vigente y aplicable. No existe información de las actividades desarrolladas en cada una de las etapas de los proyectos, así como de registro de información requerido en la MGA de los 47 PIDAR relacionados como aportantes a la RRI.</t>
  </si>
  <si>
    <t>La ADR no registra información de las actividades del Proyecto en el Banco de Proyectos ni en la MGA, tampoco se evidencian ajustes en el diseño y funcionamiento de esta herramienta conforme a lo estipulado en la normativa y los reglamentos vigentes.</t>
  </si>
  <si>
    <t>La ADR realiza los procesos de evaluación y clasificación y cofinanciación de los PIDAR relacionados sin los documentos que acredite la apertura o inicio del trámite a través del Formulario Único Nacional requerido, debidamente diligenciado y radicado ante la Autoridad y sin cumplir la totalidad de los requisitos establecidos en la normatividad aplicable Artículo 42</t>
  </si>
  <si>
    <t>La ADR cofinancia proyectos sin cumplir con la totalidad de los requisitos previos a la ejecución, con deficiencias en implementación de las herramientas lo que no garantiza el manejo y aprovechamiento eficiente de los recursos naturales</t>
  </si>
  <si>
    <t>1. Llevar a cabo mesas de trabajo institucionales con el fin de propiciar acciones de articulación interinstitucional con las entidades del orden nacional (MADR, UPRA y ANT), dirigidas a la implementación oportuna del Plan Nacional Sectorial  -Pngi -ECFC.</t>
  </si>
  <si>
    <t>A través de las mesas de coordinación interinstitucional se asumiran tareas que garanticen la reglamentación del Decreto 902 de 2017 para poder dar lugar al cumplimiento de las metas, indicadores y estrategias establecidos en el PMI y el PNgi -ECFC.</t>
  </si>
  <si>
    <t>Proyectar para aprobación del Consejo Directivo de la Agencia de Desarrollo Rural un Acuerdo que elimine las restricciones del reglamento PIDAR vigente Resolución 010 de 2019, para al atención de la Reforma Agraria (artículo 23 del Decreto 902 de 2017)</t>
  </si>
  <si>
    <t>Adoptar Acuerdo del Consejo Directivo de la ADR que permita que mediante PIDAR se atienda a Reforma Agraria (artículo 23 del Decreto 902 de 2017)</t>
  </si>
  <si>
    <t xml:space="preserve">Socializar los lineamientos y recomendaciones contenidas en la circular  través de una capacitación a las áreas que participan en el proceso de reporte, seguimiento y evaluación. </t>
  </si>
  <si>
    <t xml:space="preserve">Emitir directrices a través de una circular reiterando que se garantice la correcta identificación de los gastos de funcionamiento e inversión de acuerdo con lo establecido en el artículo 220 de la Ley 1955 de 2018 y el numeral 4.3.3 del Documento CONPES 3932 de 2018. </t>
  </si>
  <si>
    <t>Emitir directrices para el adecuado registro y reporte de los recursos de inversión de la ADR conforme a la política de trazador de Paz</t>
  </si>
  <si>
    <t xml:space="preserve">
Elaborar y socializar circular mediante la cual se emiten directrices para el  adecuado registro y reporte de los recursos de inversión de la ADR conforme a la política de trazador de Paz y en cumplimiento a lo establecido en en los artículos 219, 220 y 221 de la Ley 1955 de 2018 (PND 2018 – 2022) y acorde con lo dispuesto en el Manual Operativo de Trazadores Presupuestales, DNP, 2019 y la Guía Para el Uso del Trazador Presupuestal “Construcción de Paz” en el Presupuesto de Inversión. DNP (2020).
</t>
  </si>
  <si>
    <t>Construir y adoptar documento que defina los lineamientos, para la verificación del cumplimiento de los requisitos previos de la constitución de las garantías, así como la aprobación y su seguimiento.</t>
  </si>
  <si>
    <t>Expedir y socializar la circular que contenga los lineamientos, para la verificación del cumplimiento de los requisitos previos de la constitución de las garantías, así como la aprobación y su seguimiento, garantizando una herramienta para que el ejercicio de supervisión aplique oportunamente los controles</t>
  </si>
  <si>
    <t>Adelantar capacitaciones dirigida a los supervisores, que realizan actividades de seguimiento y control en los proyectos, orientado a garantizar el cumplimiento de lo dispuesto en los artículos 22 y 25 del Decreto 2364 de 2015</t>
  </si>
  <si>
    <t>A través de las capacitaciones, se dotarán de herramientas a los supervisores con el fin de realizan actividades de seguimiento y control en los proyectos</t>
  </si>
  <si>
    <t xml:space="preserve">Ajustar el banco de proyectos para integrar la información de los PIDAR, en los términos establecidos en la normatividad aplicable. </t>
  </si>
  <si>
    <t>Actualizar la herramienta actual del Banco de Proyectos, mediante el desarrollo de diferentes módulos alineados a la normativa actual y alineado al MGA</t>
  </si>
  <si>
    <t>Actualizar el reglamento y los procedimientos para la estructuración, aprobación y ejecución de los PIDAR para que adopte la Metología General Ajustada</t>
  </si>
  <si>
    <t>Actualizar el reglamento  para la estructuración, aprobación y ejecución de los PIDAR, para adoptar la estructuración, calificación y financiación de los mismos a través de la MGA.</t>
  </si>
  <si>
    <t>Proceder a la actualización del procedimiento de estructuración de proyectos integrales de desarrollo agropecuario y rural" Cód.PR-EFP-001, con el fin de que previamente a la cofinanciación se valide el cumplimiento de la totalidad los requisitos en cumplimiento a lo dispuesto en el Articulo 42</t>
  </si>
  <si>
    <t>Mediante la actualización del procedimiento y su socialización, se garantizará establecer los lineamientos para la verificación del cumplimiento en la etapa previa, con el fin de validar que no se genere el riesgo de deterioro ambiental y la generación de impactos ambientales, en los proyectos cofinanciados</t>
  </si>
  <si>
    <t>oficina de planeación</t>
  </si>
  <si>
    <t>Vicepresidencia de Proyectos / OTI</t>
  </si>
  <si>
    <t>Vicepresidencia de Proyectos </t>
  </si>
  <si>
    <t>Listados de asistencia de mesas interinstitucionales
Borrador de Decreto reglamentario del artículo 23 e inciso segundo del artículo 29 del Decreto Ley 902 de 2017</t>
  </si>
  <si>
    <t>Acuerdo  aprobado por el Consejo Directivo de la ADR</t>
  </si>
  <si>
    <t>Circular - Capacitación</t>
  </si>
  <si>
    <t xml:space="preserve"> 
Circular socializada a través de correo electrónico a las depedencias encargadas del registro y reporte de los recursos de inversión conforme a la politicade trazador de Paz "Construcción de Paz"
</t>
  </si>
  <si>
    <t>Circular/Listado de asistencia a la capacitación</t>
  </si>
  <si>
    <t>Jornada de capacitación/Listado de asistencia</t>
  </si>
  <si>
    <t>Actualización de la Herramienta del Banco de Proyectos</t>
  </si>
  <si>
    <t>Reglamento actualizado</t>
  </si>
  <si>
    <t>Procedimiento ajustado conforme al reglamento vigente/ Listado de asistencia</t>
  </si>
  <si>
    <t>17). CGR-CDSA N° 966</t>
  </si>
  <si>
    <t>No se evidencia un procedimiento para el seguimiento y control a las bases de datos de usuarios y predios que integran cada unidad de explotación agropecuaria, DAT, respecto a la seguridad y actualización de los datos registrados.</t>
  </si>
  <si>
    <r>
      <t xml:space="preserve">No reconocimiento de ingresos en el </t>
    </r>
    <r>
      <rPr>
        <i/>
        <sz val="8"/>
        <rFont val="Calibri"/>
        <family val="2"/>
        <scheme val="minor"/>
      </rPr>
      <t>DAT Valle de Segundo</t>
    </r>
  </si>
  <si>
    <r>
      <rPr>
        <sz val="8"/>
        <color rgb="FFFF0000"/>
        <rFont val="Calibri"/>
        <family val="2"/>
        <scheme val="minor"/>
      </rPr>
      <t xml:space="preserve">
</t>
    </r>
    <r>
      <rPr>
        <sz val="8"/>
        <color rgb="FF000000"/>
        <rFont val="Calibri"/>
        <family val="2"/>
        <scheme val="minor"/>
      </rPr>
      <t xml:space="preserve">Elaborar y socializar circular mediante la cual se adoptan criterios para identificar trazador presupuestal “Construcción de Paz”, acorde a las competencias de la ADR y conforme a lo establecido en el artículo 220 de la Ley 1955 de 2018 y el numeral 4.3.3 del Documento CONPES 3932 de 2018. 
</t>
    </r>
  </si>
  <si>
    <r>
      <rPr>
        <sz val="8"/>
        <color rgb="FFFF0000"/>
        <rFont val="Calibri"/>
        <family val="2"/>
        <scheme val="minor"/>
      </rPr>
      <t xml:space="preserve"> 
</t>
    </r>
    <r>
      <rPr>
        <sz val="8"/>
        <color rgb="FF000000"/>
        <rFont val="Calibri"/>
        <family val="2"/>
        <scheme val="minor"/>
      </rPr>
      <t xml:space="preserve">
Circular socializada a través de correo electrónico a las depedencias encargadas de adopotar los criterios para identificar trazador presupuestal "Construcción de Paz"
</t>
    </r>
  </si>
  <si>
    <r>
      <t xml:space="preserve">No existen avances al 30 de junio de 2023. La acción se encuentra en términos.
</t>
    </r>
    <r>
      <rPr>
        <b/>
        <sz val="8"/>
        <rFont val="Calibri"/>
        <family val="2"/>
        <scheme val="minor"/>
      </rPr>
      <t xml:space="preserve">Nota: </t>
    </r>
    <r>
      <rPr>
        <sz val="8"/>
        <rFont val="Calibri"/>
        <family val="2"/>
        <scheme val="minor"/>
      </rPr>
      <t>Acción modificada y aprobada por el Comité de Coordinación del Sistema de Control Interno  en sesión 03-2023 del 27 de junio de 2023.</t>
    </r>
  </si>
  <si>
    <t>Elaborar el informe de liquidación del Convenio UNODC 197 por parte del supervisor para ser entregado a la Vicepresidencia de Proyectos para iniciar trámite de la liquidación del Convenio</t>
  </si>
  <si>
    <t>Acta de reunión Comités Técnicos y/o Comités Directivos</t>
  </si>
  <si>
    <t>Informe de liquidación del Convenio UNODC 197 presentado al supervisor</t>
  </si>
  <si>
    <t xml:space="preserve">Establecer por parte de la ADR  un  procedimiento  donde se establezcan los criterios y controles para el reporte y registro de adquisiciones e inversiones de bienes inmuebles de la ADR. </t>
  </si>
  <si>
    <t xml:space="preserve">Realizar como minimo 4 mesas de trabajo entre dirección administrativa y financiera y adecuacion de tierras para estructurar el procedimiento para el reporte y registro adquisiciones e inversiones de bienes inmuebles de la ADR. </t>
  </si>
  <si>
    <t>Ausencia de lineamiento para el reconocimiento de inversiones en los DAT- administrados por la ADR.</t>
  </si>
  <si>
    <t>Implementación de herramienta de seguimiento interna para ejecución y avances de los contratos de prestación del servicio publico de extensión agropecuaria para la vigencia 2022 y posteriores.</t>
  </si>
  <si>
    <t>La Dirección de Asistencia Técnica creara una herramienta de seguimiento y control interno que permita evidenciar los avances técnicos, administrativos, financieros y jurídicos de la prestación del servicio público de extensión agropecuaria, mediante la cual se generarán correos de alerta dirigidos a la supervisión del contrato o a quien corresponda cada 15 días, con el fin de realizar seguimiento y acompañamiento a los contratos 2022 que se encuentran en ejecución.</t>
  </si>
  <si>
    <t>Elaboracion de informes bimestrales de seguimiento de la Dirección de Asistencia Técnica al estado de los contratos de la estrategia territorios 2021.</t>
  </si>
  <si>
    <t>La Dirección de Asistencia Técnica realiza un informe bimestral que de cuenta del estado y de las acciones realizadas por parte de la supervisión  que le compete a los directores de las UTT y  el acompañamiento brindado desde nivel central respecto de los convenios de la estrategia territorios 2021;</t>
  </si>
  <si>
    <t>Herramienta</t>
  </si>
  <si>
    <t>Informe de seguimiento suscrito por el líder de la dirección</t>
  </si>
  <si>
    <t xml:space="preserve">Establecer directrices para incorporar la valoración económica ambiental en la
elaboración de los estudios ambientales de los proyectos estratégicos
sujetos a licenciamiento ambiental a cargo de la Agencia de Desarrollo
Rural. </t>
  </si>
  <si>
    <t>Realizar una circular ambiental a fin de establecer los lineamientos y alcance dentro del principio de valoración económica ambiental en los proyectos estratégicos en propiedad de la Agencia de Desarrollo Rural - ADR</t>
  </si>
  <si>
    <t>Avaluó de la estructura  del distritos  de riego de Tesalia paicol</t>
  </si>
  <si>
    <t>Documento técnico y recibido a satisfacion  que contiene el avaluó del distrito de Tesalia Paicol</t>
  </si>
  <si>
    <t>Deficiencias en planeación y seguimiento por parte de la ADR, que ocasionó problemas en el cumplimiento de las metas en el tiempo programado, aunadas a la falta de supervisión.</t>
  </si>
  <si>
    <t>Actualizar el Procedimiento para fortalecer el sistema de monitoreo, seguimiento y control a los PIDAR, que permita adoptar medidas preventivas y/o correctivas, frente a posibles situaciones que pongan en riesgo el cumplimiento de los objetivos del proyecto.</t>
  </si>
  <si>
    <t>Actualizar el procedimiento de monitoreo, seguimiento y control.</t>
  </si>
  <si>
    <t>Documento Procedimiento de monitoreo, seguimiento y control a los proyectos integrales de desarrollo agropecuario y rural (PIDAR) actualizado.</t>
  </si>
  <si>
    <t>Ausencia de criterios y reglamentos que permitan establecer responsabilidades en el monitoreo,
seguimiento y control de los proyectos implementados, para que la inversión social realizada alcance los fines propuestos.</t>
  </si>
  <si>
    <t>Actualizar y ajustar el procedimiento y los formatos del procedimiento monitoreo, seguimiento y control, para incorporar el componente de estudios técnicos, licencias y permisos, establecidos en los documentos que soportan la aprobación del PIDAR  a fin de llevar a cabo un seguimiento al cumplimiento de dichos requisitos</t>
  </si>
  <si>
    <t>Actualizar el Procedimiento para fortalecer el sistema de monitoreo, seguimiento y control a los PIDAR,  qie permita la verificación de estudios técnicos, licencias y permisos y actializar los formatos para el registro de la s actividades y acciones realizadas en la aplicación del monitoreo, seguimientop y control.</t>
  </si>
  <si>
    <t xml:space="preserve"> 1 Documento de procedimiento actualizado y 6  formatos actulalizados.</t>
  </si>
  <si>
    <t>Frente a la presente acción, se allegó nueve (9) actas de seguimiento a la hoja de ruta de contratación 2022.</t>
  </si>
  <si>
    <t xml:space="preserve">La Oficina de control Interno observó que se elaboró el Acta N° 1 del 31 de marzo de 2022, Acta N° 2 del 29 de abril de 2022,  Acta N° 3 del 31 de mayo de 2022, Acta N° 4 del 30 de junio de 2022, Acta N° 5 del 31 de julio de 2022, Acta N° 6 del 31 de agosto de 2022, Acta N° del 30 de septiembre de 2022, Acta N° 8 del 31 de octubre de 2022 y Acta N° 9 del 30 de noviembre de 2022, cuyo objeto fue realizar Seguimiento a la hoja de Ruta dispuesta para la vigencia 2022, en el cual se realiza seguimiento a los contratos a elaborar y suscribir desde la Dirección de Adecuación de Tierras, se detalla lo acontecido en los procesos de contratación programados,  analizan nuevas necesidades y de ser necesario se actualizaba la hoja de ruta proyectada
Dado lo anterior, se considera que se dio cumplimiento a la acción, no obstante, las actas de seguimiento no detallaban la contratación que pasaba a vigencia siguiente o que control se tenía frente a la contratación planeada y no ejecutada en los tiempos programados, por lo que se hace necesario contar con dicho sustento y cómo se continúo con esta actividad para 2023.
</t>
  </si>
  <si>
    <t>PENDIENTE EFECTIVIDAD</t>
  </si>
  <si>
    <t>EN TÉRMINOS</t>
  </si>
  <si>
    <t>INEFECTIVA</t>
  </si>
  <si>
    <r>
      <rPr>
        <b/>
        <sz val="8"/>
        <rFont val="Calibri"/>
        <family val="2"/>
        <scheme val="minor"/>
      </rPr>
      <t>ACCIÓN 1</t>
    </r>
    <r>
      <rPr>
        <sz val="8"/>
        <rFont val="Calibri"/>
        <family val="2"/>
        <scheme val="minor"/>
      </rPr>
      <t xml:space="preserve">
La Oficina de Control Interno observó que, si bien no se actualizó el formato F-IMP-006 como le indicaba la adopción, se adoptó un nuevo formato F-IMP-014 "Seguimiento a la Ejecución PIDAR modalidad ejecución Directa", el cual fue adoptado el 20 de octubre de 2021,  lo cual conlleva a evidenciar una mejoría en el proceso de Implementación de Proyectos, por cuanto se busca contar con un instrumento de seguimiento de manera independiente, según la modalidad de ejecución de los proyectos.
Por lo anterior se considera se dio cumplimiento a la acción de mejoramiento.
</t>
    </r>
    <r>
      <rPr>
        <b/>
        <sz val="8"/>
        <rFont val="Calibri"/>
        <family val="2"/>
        <scheme val="minor"/>
      </rPr>
      <t xml:space="preserve">
ACCIÓN 2</t>
    </r>
    <r>
      <rPr>
        <sz val="8"/>
        <rFont val="Calibri"/>
        <family val="2"/>
        <scheme val="minor"/>
      </rPr>
      <t xml:space="preserve">
La Oficina de control Interno observó que en el sistema integrado de Gestión (Isolucion) el 4 de octubre de 2021 se adoptó la versión 2 del procedimiento PR-IMP-004 "EJECUCIÓN DE PROYECTOS INTEGRALES DE DESARROLLO AGROPECUARIO Y RURAL CON ENFOQUE TERRITORIAL A TRAVÉS DE MODALIDAD DIRECTA".
Adicionalmente, se observó presentación que detalla los ajustes más relevantes que se realizaron al procedimiento mencionado, dentro de los que se destaca la adopción del formato F-IMP-014 que detalla el cronograma de actividades de cada PIDAR, el cual será objeto de diligenciamiento y reporte mensual por parte de cada UTT, de acuerdo con lo dispuesto en la actividad 17 "Reportar informe" del procedimiento PR-IMP-002, así como la adopción del instructivo de Supervisión de los Proyectos Integrales de Desarrollo Agropecuario y Rural con Enfoque territorial a través de modalidad directa IN-IMP-001-
</t>
    </r>
    <r>
      <rPr>
        <b/>
        <sz val="8"/>
        <rFont val="Calibri"/>
        <family val="2"/>
        <scheme val="minor"/>
      </rPr>
      <t xml:space="preserve">ACCIÓN 3
</t>
    </r>
    <r>
      <rPr>
        <sz val="8"/>
        <rFont val="Calibri"/>
        <family val="2"/>
        <scheme val="minor"/>
      </rPr>
      <t xml:space="preserve">La Oficina de Control Interno obtuvo como evidencia documentos que contienen pantallazos de las capacitaciones dadas a las trece (13) Unidades Técnicas Territoriales sobre el procedimiento R-IMP-002"EJECUCIÓN DE LOS PROYECTOS INTEGRALES DE DESARROLLO AGROPECUARIO Y RURAL CON ENFOQUE TERRITORIAL A TRAVÉS DE MODALIDAD DIRECTA" versión 2, en el cual además se relaciona el link de la grabación de dichas capacitaciones.
Evidenciado el cumplimiento de las tres (3) acciones propuestas, la Oficina de Control Interno solicitó allegar soporte que detalle el estado de avance en la ejecución de los siete (7) proyectos objeto de auditoría por parte de la CGR, de lo cual, se obtuvo un informe que contiene el estado de avance de los 7 proyectos cofinanciados con resoluciones 232; 255; 256; 312; 325; 326 y 340, así como copia del  formato F14 elaborado para cada proyecto con corte a 25/08/2022.
A partir de la información suministrada, se observó que:
Cuatros (4) proyectos sustentan el 100% de ejecución financiera, quedando pendiente actividades de carácter administrativo para dar cierre a los mismos.
Un (1) proyecto inició procedimiento administrativo para la declaratoria de pérdida de fuerza ejecutoria, lo cual concluye en la no ejecución del proyecto.
Dos (2) proyectos evidencian un avance financiero inferior al 10%, dadas situaciones que han ameritado el ajuste de los Planes Operativos de Inversión.
Dado lo anterior, esta Oficina considera que, la implementación del formato F-IMO-014, permite llevar a cabo un control a la implementación de los proyectos, en aspectos técnicos, financieros y administrativos, atacando así la causa del hallazgo. De otra parte, en las auditorías realizadas por parte de la Oficina de Control Interno al Proceso de Implementación de PIDAR y Seguimiento y Control de PIDAR, se ha observado que se ha dado un mayor control al cumplimiento de los cronogramas, y que, los posibles desfases que se presentan, no afectan la integridad y naturaleza de los proyectos.
</t>
    </r>
  </si>
  <si>
    <t>EFECTIVO</t>
  </si>
  <si>
    <r>
      <t xml:space="preserve">La Secretaría General allegó copia de la Resolución ADR N° 074 del 20 de febrero de 2023,de asunto </t>
    </r>
    <r>
      <rPr>
        <i/>
        <sz val="8"/>
        <rFont val="Calibri"/>
        <family val="2"/>
        <scheme val="minor"/>
      </rPr>
      <t>"Por lo cual se reglamenta el ejercicio de derecho de petición y el trámite interno de las peticiones misionales y administrativas presentadas ante la Agencia d eDesarrollo Rural, el acceso a información pública y se asigna una función"</t>
    </r>
  </si>
  <si>
    <t>Si bien no se emitió la circular dispuesta como meta, se observó por parte de la Oficina de Control Interno la emisión de la Resolución ADR N° 074 de 2023,  en la cual se estableció, entre otras cosas, lo siguiente:
Artículo 6°. Enlaces. Cada vicepresidencia, dependencia de la Agencia así como Unidades Técnicas Territoriales - UTT - Deberán indicar, al inicio de cada anualidad, mediante memorando dirigido a la Secretaría General, los nombre completos de las personas o persona que servirá de enlace y sus respectivos correos electrónicos, para (...) Atención a peticiones de Entes de Control (...)
Cada enlacer deberá velar porque el trámite de las solicitudes presentadas por los Entes de Control, Congreso o por los ciudadanos, se lleva a cabo de form clara, completa, oportuna y sea comunicada, llevando a cabo la consolidación de la información y su interacción con las demás áreas que tengan que participar de una respuesta(...)"
De esta manera, se considera que se dio cumplimiento a la acción, en lo que respecta a la definición de lineamientos para la atención de requerimientos, incluyendo los de los entes de control.</t>
  </si>
  <si>
    <t>La vicepesidencia de Integración Productiva allegó proyecto de Resolución de asunto "“Por la cual se determinan los criterios y requisitos para la entrega de la administración, operación, y mantenimiento y/o conservación de los distritos de adecuación de tierras a las asociaciones de usuarios y coordinar el traspaso de la propiedad a éstos, una vez se hayan recuperado las inversiones”</t>
  </si>
  <si>
    <t>La Vicepresidencia de Integración Productiva allegó evidencia de la siguiente documentación:
Correo electrónico del 29 de noviembre de 2022, a través del cual se socializó con las asociaciones de usarios que administran distritos de Adecuación de Tierras de pequeña escala, el proyecto de minuta de contrato de Administración, Operación y Conservación (AOC) de Distritos  de Riego y el Manual para la AOC de Distritos de pequeña escala.
Actas de reunión del 1 de septiembre y 27 de octubre de 2022 entre la ADR y las asociaciones de usuarios distritos de adecuación de tierras de pequeña de los departamentos de Nariño, Huila y Meta, donde se les hizo entrega formal del manual de AOC y se socializó su contenido.</t>
  </si>
  <si>
    <t>De acuerdo con la información aportada, la Oficina de Control Interno considera que se dio cumplimiento a la acción en lo que corresponde a la socialización del Manual de Administración, Operación y conservación de Distritos de Adecuación de Tierras de pequeña escala, lo cual se realizó tanto a través de correo electrónico cómo a través de capacitaciones presenciales con las asociaciones.
Frente al hallazgo, es preciso señalar que el procedimiento PR-ADT-005 "CONTROL Y SUPERVISIÓN A LA ADMINISTRACIÓN, OPERACIÓN Y CONSERVACIÓN DE DISTRITOS DE ADECUACIÓN DE TIERRAS PROPIEDAD DEL ESTADO, ENTREGADOS A LAS ASOCIACIONES DE USUARIOS Y/O OPERADORES", versión 5, señala que en los aspectos de Administración, Operación y Conservación así como en los temas Administativos y Financieros, en lo que respecta a los distritos de pequeña escala, los lineamientos quedan sujetos al tipo de distrito, por su área, número de usuarios y a la existencia de recursos administrativos y financieros.
De esta manera, y en el entendido que la ADR ha brindado el acompañamiento a fin de que las asociaciones de usuarios de Dsitritos de pequeña escala adopten los manuales de AOC y los ajusten a la operatividad particular de cada Distrito, se considera que se han surtido medidas tendientes a subsanar lo descrito en el hallazgo, por ende se considera viable el cierre del mismo.</t>
  </si>
  <si>
    <t>La Oficina de Control Interno obtuvo como evidencia el MANUAL PARA LA ADMINISTRACIÓN, OPERACIÓN Y CONSERVACIÓN DE DISTRITOS DE ADECUACIÓN DE TIERRAS EN PEQUEÑA ESCALA (O RIEGO EN PEQUEÑA ESCALA), cuya versión inicial fue aprobada en agosto de 2022. Además se observó que el mismo fue inicialmente suministrado a Asociaciones de usuarios de Distritos de Nariño, buscando el mismo sea de su utilidad, aunado a poder recibir sugerencias que fortalezcan este documento.</t>
  </si>
  <si>
    <t xml:space="preserve">La Vicepresidencia de Integración productiva, suministró lo siguiente:
Plan de riego y de siembra del Distrito Repelón (Atlántico), elaborado en la vigencia 2022, en el marco del Convenio interadministrativo suscrito entre el Departamento del Atlántico y la Agencia de Desarrollo Rural – ADR No 775 de 2020, con el objeto de “Aunar esfuerzos interinstitucionales, administrativos, técnicos y financieros entre la Agencia de Desarrollo Rural – ADR y el Departamento del Atlántico para realizar conjuntamente la administración, operación y conservación – AOC- de los Distritos de adecuación de Tierras de Repelón, Santa Lucía y Manatí ubicados en el Departamento del Atlántico de Propiedad de la Agencia.”
</t>
  </si>
  <si>
    <t xml:space="preserve">La Oficina de Control interno obtuvo copia del documento de asunto "PLAN DE SIEMBRAS Y DE RIEGO 2022 DISTRITO DE RIEGO REPELÓN", del 2 de marzo de 2022, en el cual se detalla la planeación y programación del riego para el Distrito de Adecuación de tierras de Repelón, en lo que corresponde a la vigencia 2022, en donde se detalla, entre otros aspectos, los volúmenes de agua disponibles, los requerimientos de agua, los tiempos de operación del sistema y listados de beneficiarios con sus respectivas áreas de cultivos.
Dado lo anterior, se considera que se cumplió parcialmente con lo dispuesto en la acción, al contar con un solo informe de los dos (2) propuestos. De otra parte, a fin de validar la efectividad de las acciones ejecutadas, se considera importante conocer los resultados del seguimiento que se le realice al plan de riego, a partir de los formatos dispuestos procedimentalmente. Así mismo, no se obtuvo evidencia del plan de siembra del Distrito de ADT de Santa Lucia.
</t>
  </si>
  <si>
    <t xml:space="preserve">La Oficina de Control interno obtuvo copia del documento de asunto "PLAN DE SIEMBRAS Y DE RIEGO 2022 DISTRITO DE RIEGO REPELÓN", del 2 de marzo de 2022, en el cual se detalla la planeación y programación del riego para el Distrito de Adecuación de tierras de Repelón, en lo que corresponde a la vigencia 2022, en donde se detalla, entre otros aspectos, los volúmenes de agua disponibles, los requerimientos de agua, los tiempos de operación del sistema y listados de beneficiarios con sus respectivas áreas de cultivos.
Dado lo anterior, se considera que se cumplió parcialmente con lo dispuesto en la meta, al contar con un solo informe de los dos (2) propuestos. De otra parte, no se considera que este informe de cumplimiento a lo señalado en la acción, en lo que respecta a la respuesta a las solicitudes de riego que presenten los usuarios del distrito. Así mismo, no se obtuvo evidencia del plan de siembra del Distrito de ADT de Santa Lucia.
</t>
  </si>
  <si>
    <t>La Oficina de Control interno obtuvo copia del documento de asunto "PLAN DE SIEMBRAS Y DE RIEGO 2022 DISTRITO DE RIEGO REPELÓN", del 2 de marzo de 2022, el cual no se considera que cumpla con lo dispuesto en la acción y su meta, en primera medida, por cuanto no se encuentra  avalado por el director de la UTT como se indica en la meta. De otra parte, no se detallan resultados del seguimiento a la ejecución del plan de riego y plan de siembre del Distrito. Por último, no se presenta información en lo que respecta al Distrito de ADR de Santa Lucia, como se indica en las acciones 1 y 2.</t>
  </si>
  <si>
    <r>
      <rPr>
        <b/>
        <sz val="8"/>
        <rFont val="Calibri"/>
        <family val="2"/>
        <scheme val="minor"/>
      </rPr>
      <t>Acción 1:</t>
    </r>
    <r>
      <rPr>
        <sz val="8"/>
        <rFont val="Calibri"/>
        <family val="2"/>
        <scheme val="minor"/>
      </rPr>
      <t xml:space="preserve"> La Oficina de Control Interno obtuvo como evidencia copia de informe ejecutivo del 30 de diciembre de 2022, el cual contempla el diagnóstico de los procesos de rehabilitación ejecutados en 2022, que contempla información como, antecedente, Alcance Y Generalidades Del Proyecto y Estado actual del contrato:
PROYECTO DE REHABILITACIÓN Y COMPLEMENTACIÓN BELLAVISTA EL PUENTE (Contrato de obra 7322022 y contrato de interventoría 7332022)
PROYECTO DE REHABILITACIÓN Y/O COMPLEMENTACIÓN DISRIEGO #2, SANJUANÍA Y LÁZARO FONTE (contrato de obra 7652022 y contrato de interventoría 7772022)
</t>
    </r>
    <r>
      <rPr>
        <b/>
        <sz val="8"/>
        <rFont val="Calibri"/>
        <family val="2"/>
        <scheme val="minor"/>
      </rPr>
      <t xml:space="preserve">Acción 2: </t>
    </r>
    <r>
      <rPr>
        <sz val="8"/>
        <rFont val="Calibri"/>
        <family val="2"/>
        <scheme val="minor"/>
      </rPr>
      <t>La Oficina de Control Interno obtuvo como evidencia copia de informe ejecutivo del 30 de diciembre de 2022, el cual contempla el diagnóstico de los procesos de construcción ejecutados en 2022, que contempla información como, antecedente, Alcance Y Generalidades Del Proyecto y Estado actual del contrato:
PROYECTO DE CONSTRUCCIÓN DISTRITO DISCAL (Contrato de obra 7672022 y contrato de interventoría 7662022)
De esta manera, se corroboró por parte de la Oficina de Control Interno el cumplimiento de las dos (2) acciones propuestas.
Adicionalmente, se informó por parte de la Vicepresidencia de Integración Productiva, que, para el contrato 765 de 2022 cuyo objeto es “EJECUTAR LAS OBRAS DE REHABILITACIÓN Y/O COMPLEMENTACIÓN DE LOS DISTRITOS DE RIEGO DE PEQUEÑA ESCALA DE LÁZARO FONTE Y DISRIEGO NO. 2 EN EL DEPARTAMENTO DE CUNDINAMARCA Y SANJUANÍA EN EL DEPARTAMENTO DEL META“ se definió dentro del alcance, además de las obras de rehabilitación, la ejecución del diagnóstico de los distritos de riego de pequeña escala, el cual debía contemplar conforme lo descrito en el Anexo técnico un plan de ingeniería que, mediante su aplicación, permitiera ejecutar de forma lógica y constructiva las actividades para la rehabilitación de la infraestructura existente total o parcial que se encontraran deterioradas, fuera de servicio o que hubieran cumplido su vida útil. A fin de que cumplieran con las funciones para las que originalmente fueron construidas o dotadas de acuerdo a las necesidades de cada distrito.
Dicho lo anterior, una vez iniciado el contrato 765 de 2022 la firma INGENIERIA DE RIEGOS Y OBRAS CIVILES LTDA, inició con las actividades de verificación del estado actual de los distritos, levantamiento topográfico, estudios geotécnicos, estudios hidráulicos y estudios estructurales conforme las necesidades de cada distrito así como la elaboración del respectivo plan de ingeniería, costeo y programación para su ejecución dentro del mismo periodo contractual, dicho diagnóstico debía contar con la respectiva revisión y aval de la interventoría. Una vez generada su aprobación para la rehabilitación se realizó el respectivo pago de acuerdo a lo establecido en documentos contractuales así:
“(…) La ADR pagará el valor total del contrato resultante del presente proceso, en pesos colombianos, de la siguiente manera:
a) UN PRIMER PAGO EN LA ETAPA DE DIAGNÓSTICO: este se pagará en su totalidad, en un único pago, una vez recibido y aprobado por la interventoría el diagnostico efectuado a cada uno de los distritos. El valor a cancelar corresponderá al ofertado por el contratista. (…)
De esta manera, se considera por parte de la Oficina de Control Interno, que se han realizado actividades de monitoreo permanente  a la contratación de obra existente, aunado a que contractualmente se han establecido claramente las condiciones de pago, a fin de vitar los sobrecostos en la ejecución contractual.
Por lo expuesto, la Oficina de Control interno considera procedente el cierre del hallazgo, al evidenciar correctivos procedimentales que eviten la reiteración de los hechos que originaron el hallazgo.</t>
    </r>
  </si>
  <si>
    <t xml:space="preserve">La Oficina de Control Interno evidenció la elaboración de informe "Recuperación de la Inversión - SEGUIMIENTO REALIZADO A LA VALIDACIÓN DE DOCUMENTACIÓN QUE REPOSA EN LAS UNIDADES TÉCNICAS TERRITORIALES", efectuado en el marco del presente hallazgo.
Del mencionado informe, se menciona que se realizó consolidación y recopilación de pagarés correspondientes a los distritos de Chitarrán, San Juan, San Francisco, Alex San Alejandro (Nariño), La Ulloa (Huila), Paso Ancho (Tolima), San Isidro y Quebrada Seca (Antioquia), así como las actividades que resultaron de esta gestión.
Al respecto, no se evidencia las actividades realizadas por cada UTT como lo indica la acción. De igual forma, se considera relevante indicar compromisos o actividades a seguir frente a cada territorial o distrito, a fin de mantener un actuar permanente sobre la recuperación de la inversión.
Dado lo anterior, si bien se valida el cumplimiento de la meta, la efectividad dependerá de la inclusión en esta actividad de la totalidad de UTTs como lo indica la acción y la información que repose en los informes sobre acciones posteriores.
</t>
  </si>
  <si>
    <r>
      <rPr>
        <b/>
        <sz val="8"/>
        <rFont val="Calibri"/>
        <family val="2"/>
        <scheme val="minor"/>
      </rPr>
      <t xml:space="preserve">Nota: </t>
    </r>
    <r>
      <rPr>
        <sz val="8"/>
        <rFont val="Calibri"/>
        <family val="2"/>
        <scheme val="minor"/>
      </rPr>
      <t xml:space="preserve">Acción modificada y aprobada por el Comité de Coordinación del Sistema de Control Interno  en sesión 03-2023 del 27 de junio de 2023.
La Vicepresidencia de Integración Productiva allegó copia de la Circular ADR N° 026 del 25 de mayo de 2023, de asunto </t>
    </r>
    <r>
      <rPr>
        <i/>
        <sz val="8"/>
        <rFont val="Calibri"/>
        <family val="2"/>
        <scheme val="minor"/>
      </rPr>
      <t>"Directrices para incorporar la valoración económica ambiental en la elaboración de los estudios ambientales de los proyectos estratégicos sujetos a licenciamiento ambiental a cargo de la Agencia de Desarrollo Rural"</t>
    </r>
  </si>
  <si>
    <r>
      <rPr>
        <b/>
        <sz val="8"/>
        <rFont val="Calibri"/>
        <family val="2"/>
        <scheme val="minor"/>
      </rPr>
      <t xml:space="preserve">Nota: </t>
    </r>
    <r>
      <rPr>
        <sz val="8"/>
        <rFont val="Calibri"/>
        <family val="2"/>
        <scheme val="minor"/>
      </rPr>
      <t>Acción modificada y aprobada por el Comité de Coordinación del Sistema de Control Interno  en sesión 03-2023 del 27 de junio de 2023.
La oficina de Control Interno evidenció el cumplimiento de la acción a partir de la emisión de lar circular ADR N° 026 de 2023, suscrita por el Presidente de la ADR y dirigida a los Vicepresidentes de la Entidad, en la cual se detallan los resultados del análisis de la normatividad relacionada con la valoración de costos ambientales, y se imparten directrices para acatar las disposiciones normativas (Resolución 1669 del 15 de agosto de 2017 expedida por el Ministerio de Ambiente y Desarrollo Sostenible) en lo que respecta al trámite o modificación de las licencias ambientales en distritos o proyectos de distritos de adecuación de tierras, en lo que se resalta la necesidad de que lleve a cabo la elaboración del estudio del impacto ambiental y la evaluación económica de los impactos positivos y negativo.
A partir de lo anterior, se considera que, de acuerdo con el diagnóstico realizado frente a la aplicabilidad de la normatividad relacionada con la Valoración de Costos ambientales, la entidad adoptó lineamientos para que se los mismos sean tenidos en cuenta en las obras de adecuación o construcción de Distritos de Adecuación de Tierras, lo cual busca contrarrestar lo evidenciado por el Ente de Control Fiscal, por lo cual se considera viable el cierre del hallazgo.</t>
    </r>
  </si>
  <si>
    <t>Frente a los avances reportados para la presente acción la Oficina de Control Interno observó lo siguiente:
- Respecto al producto del plan de acción 2020, denominado "Distritos de adecuación de tierras acompañados en la prestación del servicio público", observó que si bien no se cuenta con el reporte mensual de actividades correspondientes a enero y febrero de 2020, el archivo correspondiente a abril 2020, soporta la realización de actividades relacionadas con el indicador en dichos meses. 
Respecto al producto denominado "Trámites legales de asociaciones de usuarios", se allegaron 9 archivos que recogen las actividades de atención de solicitudes realizadas por las asociaciones de usuarios de distritos de adecuación de tierras, de lo cual la Oficina de Control Interno concluyó en el cumplimiento del indicador al 100%.
Es de tener presente que la actividad de mejoramiento indica igualmente  "asociaciones capacitadas", evidenciando que dentro de por productos a cargo de la Dirección de Adecuación de Tierras se encuentra "Asociaciones de usuarios de distritos de adecuación de tierras capacitadas", del cual se allegó evidencia de la realización de 103 capacitaciones.
Con relación a la vigencia 2021, e observó que se propusieron 4 indicadores en el plan de acción de este año, que se alinean a lo descrito en la acción, observando que se encaminan a brindar acompañamiento a los distritos de Adecuación de tierras en temas relacionados con atención de requerimientos, trámites legales, diagnósticos de distritos, entre otros.
Por lo anterior, la Oficina de Control Interno considera que se cumple con la acción de mejora propuesta, respecto a soportar el cumplimiento del plan de acción de la ADR en cuanto a brindar acompañamiento a los Distritos de Adecuación de Tierras en distintos aspectos. 
como actividades adicionales se tiene lo siguiente:
La Entidad en la vigencia 2022 adelanto visitas de diagnósticos a diferentes Dsitritos de Adecuación de Tierras del País, con el fin de validar el estado de la infraestructura y de la asociación, realizando además el seguimiento a los componentes de administración, operación y conservación (Se obutvo como evidencia los informes d elas visitas realizadas), A su vez diseñó para la vigecnai 2023 un cronograma de visitas, en los que se buscará tratar diferentes temas, como: cambio climático, Fortalecimiento del manejo del recurso hídrico, enfocado a los PUEAA, proyectos de reconversión agroecológica, temas organizacionales o asociativos, operación de sistemas de riego, entre otros.
Por otra parte, y con el fin de fortalecer a las asociaciones a cargo de los Distritos de Adecuación de Tierras de pequeña escala, la ADR adoptó el MANUAL PARA LA ADMINISTRACIÓN, OPERACIÓN Y CONSERVACIÓN DE DISTRITOS DE ADECUACIÓN DE TIERRAS EN PEQUEÑA ESCALA (O RIEGO EN PEQUEÑA ESCALA), cuya versión inicial fue aprobada en agosto de 2022, la cual se socializó a través de correo electrónico y en capacitaciones presenciales con diferentes asociaciones.
Dado lo expuesto, se considera que la ADR ha adoptado y desarrollado actividades tendientes a atacar la causa del hallazgos en lo que respecta a la falta de acompañamiento a los Distritos de Adecuación de Tierras de pequeña escala, por lo cual se considera que el presente hallazgo se puede dar por cerrado.</t>
  </si>
  <si>
    <r>
      <t>Se hizo entrega del cinco (5) informes de "DIAGNÓSTICO INICIAL DE FORMULACIÓN DEL PROGRAMA PARA EL USO EFICIENTE Y AHORRO DEL AGUA – PUEAA" de los siguientes distritos:
•DISTRITO DE ADECUACIÓN DE TIERRAS DE PEQUEÑA ESCALA SAN JUANIA, DEPARTAMENTO DEL META
•DISTRITO DE RIEGO DE ADECUACIÓN DE TIERRAS DE PEQUEÑA ESCALA LÁZARO FONTE, MUNICIPIO DE PASCA, DEPARTAMENTO DE CUNDINAMARCA
•DISTRITO DE ADECUACIÓN DE TIERRAS DE PEQUEÑA ESCALA SAN ISIDRO
•DISTRITO DE ADECUACIÓN DE TIERRAS DE PEQUEÑA ESCALA LA ULLOA, DEPARTAMENTO DEL HUILA
•DISTRITO DE ADECUACIÓN DE TIERRAS DE PEQUEÑA ESCALA BELLAVISTA, MUNICIPIO DE ALGECIRAS, DEPARTAMENTO DEL HUILA
Se debe señalar que, basados en las acciones anteriores, de los cinco (5) informes de diagnóstico presentado, solo cuatro (4) corresponden a distritos enmarcados en esta acción, haciendo</t>
    </r>
    <r>
      <rPr>
        <b/>
        <sz val="8"/>
        <rFont val="Calibri"/>
        <family val="2"/>
        <scheme val="minor"/>
      </rPr>
      <t xml:space="preserve"> falta lo correspondiente a VILLANUEVA y EL MOLINO,</t>
    </r>
    <r>
      <rPr>
        <sz val="8"/>
        <rFont val="Calibri"/>
        <family val="2"/>
        <scheme val="minor"/>
      </rPr>
      <t xml:space="preserve"> por lo cual es necesario validar que ocurre con estos distritos, así como </t>
    </r>
    <r>
      <rPr>
        <b/>
        <sz val="8"/>
        <rFont val="Calibri"/>
        <family val="2"/>
        <scheme val="minor"/>
      </rPr>
      <t>se considera indispensable la mesa de trabajo con cada distrito para contextualizar sobre la situación específica de cada uno y buscar a través de ello fortalecer las asociaciones, como se dispuso en la acción.</t>
    </r>
    <r>
      <rPr>
        <sz val="8"/>
        <rFont val="Calibri"/>
        <family val="2"/>
        <scheme val="minor"/>
      </rPr>
      <t xml:space="preserve">
De otra parte, por parte de la Vicepresidencia de Integración Productiva se informo que, ara lograr la efectividad de las acciones ejecutadas frente al hallazgo, con base a la información recopilada en lo que va corrido del año 2023, conforme a los oficios enviados en el 2022, se está elaborarando una guía básica  que contenga los lineamientos para la formulación del Programa de Uso Eficiente del Agua - PUEAA, para los distritos de Adecuación de Tierras de la Agencia de Desarrollo Rural - ADR, la cual será entregada en els egundo semestre de 2023.
Dado lo anterior, en el seguimiento que se realice a diciembre de 2023, se validará lo aquí manifestado en busca de determinar se han gestionado los correctivos necesarios.</t>
    </r>
  </si>
  <si>
    <r>
      <t xml:space="preserve">La Oficina de Control Interno,  obtuvo evidencia del Otro Sí N° 4 del Contrato 225 de 2016 suscrito con FINDETER. Adicionalmente, se allegó documento denominado "ESPECIFICACIONES Y REQUISITOS TÉCNICOS MÍNIMOS - ESTUDIOS Y DISEÑOS DETALLADOS COMPLEMENTARIOS PARA LA TERMINACIÓN DEL PROYECTO DE ADECUACIÓN DE TIERRAS TESALIA – PAICOL, MUNICIPIOS DE TESALIA Y PAICOL, DEPARTAMENTO DEL HUILA", de septiembre de 2020, el cual, en el numeral 4 "ALCANCE DE LOS TRABAJOS A CONTRATAR", establece lo siguiente: </t>
    </r>
    <r>
      <rPr>
        <i/>
        <sz val="8"/>
        <rFont val="Calibri"/>
        <family val="2"/>
        <scheme val="minor"/>
      </rPr>
      <t xml:space="preserve">"El alcance de los trabajos está enfocado en adelantar los estudios y diseños requeridos para el análisis de la situación actual de ingeniería de la obras construidas, que permita establecer los requerimientos de las obras faltantes que serán objeto de diseño, con el fin de garantizar la puesta en operación del proyecto y un adecuado funcionamiento y vida útil de las obras civiles y los equipos que conforman el proyecto Tesalia Paicol".
</t>
    </r>
    <r>
      <rPr>
        <sz val="8"/>
        <rFont val="Calibri"/>
        <family val="2"/>
        <scheme val="minor"/>
      </rPr>
      <t>De lo anterior, según lo informado por la Vicepresidencia de Integración Productiva, dentro la contratación de los actualización de estudios y diseños del proyecto de adecuación de Tierras Tesalia-Paicol,  será requisito la actualización del documento de especificaciones técnicas que permita la preservación de las estructuras existente. Al respecto se allegó oficio de FINDETER del 21 de septiembre de 2022, en el cual se relaciona el link de los productos entregados, parte de la actualización de los estudios y diseños del Proyecto Tesalia - Paicol, en el cual se indica que estos documentos ya fueronb aprobados por la interventoria.
Al respecto, esta Oficina corroboró el informe detallado de la actualización de estudios y diseños. no obstante, no se evidenció las especificaciones que indiquen que el proyecto se podrá culminar  sin generar afectación en la estructura ya construida como lo indica la CGR en su informe de auditoría, para lo cual se requiere indicar en donde se detalla esta información, incluso con un informe por parte del supervisor como lo indica la acción 2.</t>
    </r>
  </si>
  <si>
    <r>
      <t>Analizado el informe</t>
    </r>
    <r>
      <rPr>
        <i/>
        <sz val="8"/>
        <rFont val="Calibri"/>
        <family val="2"/>
        <scheme val="minor"/>
      </rPr>
      <t xml:space="preserve"> "ESTADO DE EJECUCIÓN - Proyecto – DISTRITO DE RIEGO TESALIA – PAICOL, DEPARTAMENTO DEL HUILA"</t>
    </r>
    <r>
      <rPr>
        <sz val="8"/>
        <rFont val="Calibri"/>
        <family val="2"/>
        <scheme val="minor"/>
      </rPr>
      <t xml:space="preserve">, del 6 de julio de 2022, en su numeral 3) </t>
    </r>
    <r>
      <rPr>
        <i/>
        <sz val="8"/>
        <rFont val="Calibri"/>
        <family val="2"/>
        <scheme val="minor"/>
      </rPr>
      <t>"ESTADO DE AVANCE DE LA CONSULTORÍA Y ACTIVIDADES ACUMULADAS FASE 2"</t>
    </r>
    <r>
      <rPr>
        <sz val="8"/>
        <rFont val="Calibri"/>
        <family val="2"/>
        <scheme val="minor"/>
      </rPr>
      <t xml:space="preserve">, se indicó lo siguiente: </t>
    </r>
    <r>
      <rPr>
        <i/>
        <sz val="8"/>
        <rFont val="Calibri"/>
        <family val="2"/>
        <scheme val="minor"/>
      </rPr>
      <t>"En la Fase 2 actualmente en ejecución conforme a los requisitos técnicos numeral 4.2.6 Informe Final de la Consultoría en el capítulo 10 “Documentos para la contratación de las obras” se incluirán las especificaciones técnicas que permitan preservar las estructuras de drenaje construidas. Este producto se tendrá cuando finalice esta Fase".</t>
    </r>
    <r>
      <rPr>
        <sz val="8"/>
        <rFont val="Calibri"/>
        <family val="2"/>
        <scheme val="minor"/>
      </rPr>
      <t xml:space="preserve">
Adicionalmente, se allegó copia del oficio radicado ADR N° 20223300078292 del 26 de octubre de 2022, dirigido a FINDETER, donde la supervisora del contrato 225 de 2016, presentó observaciones frente a los resultados de los diseños detallados FASE I y FASE II del proyecto Adecuación de Tierras de Mediana Escala Tesalia – Paicol, resaltando en especial, lo siguiente:
</t>
    </r>
    <r>
      <rPr>
        <i/>
        <sz val="8"/>
        <rFont val="Calibri"/>
        <family val="2"/>
        <scheme val="minor"/>
      </rPr>
      <t xml:space="preserve">
"(...) el alcance técnico del contrato de consultoría PAF-ADR-C-012-2020, está definido en el documento llamado “Anexo de especificaciones técnicas”, el cual en el numeral 4.1.2.2. Situación Actual de Ingeniería, indica:
“Con el fin de establecer la operabilidad actual del proyecto y su capacidad instalada, </t>
    </r>
    <r>
      <rPr>
        <i/>
        <u/>
        <sz val="8"/>
        <rFont val="Calibri"/>
        <family val="2"/>
        <scheme val="minor"/>
      </rPr>
      <t>es necesario realizar un inventario de cada obra,</t>
    </r>
    <r>
      <rPr>
        <i/>
        <sz val="8"/>
        <rFont val="Calibri"/>
        <family val="2"/>
        <scheme val="minor"/>
      </rPr>
      <t xml:space="preserve"> desde la captación, el desarenador, l</t>
    </r>
    <r>
      <rPr>
        <i/>
        <u/>
        <sz val="8"/>
        <rFont val="Calibri"/>
        <family val="2"/>
        <scheme val="minor"/>
      </rPr>
      <t xml:space="preserve">os canales de riego y sus estructuras </t>
    </r>
    <r>
      <rPr>
        <i/>
        <sz val="8"/>
        <rFont val="Calibri"/>
        <family val="2"/>
        <scheme val="minor"/>
      </rPr>
      <t xml:space="preserve">complementarias, redes de tuberías, válvulas, compuertas, y del sistema vial y de transporte. […]” Subrayado fuera del texto".
"(...) Es importante resaltar que en el marco del Anexo técnico entregado por la ADR, es claro que el alcance de la consultoría se refiere es a la rehabilitación y complementación de las obras existentes, y a la terminación del proyecto específicamente, respetando el diseño inicial del proyecto, lo cual indicaría el aprovechamiento del 100 % de la infraestructura construida"
</t>
    </r>
    <r>
      <rPr>
        <sz val="8"/>
        <rFont val="Calibri"/>
        <family val="2"/>
        <scheme val="minor"/>
      </rPr>
      <t>Lo anterior, denota que la ADR, en el proceso de contratación de la actualización de los Estudios y Diseños del Distrito de Tesalia Paicol, incluyó la necesidad de que se preserve la infraestructura existente en el Distrito y se trabaje sobre la rehabilitación y complementación de las obras existentes.
De esta manera, se considera que se da por cumplida la acción, no obstante, para el cierre del hallazgo se especifique en que documento de los aportados por FINDETER en el proceso de actualización de estudio y Diseños del distrito de Tesalia Paicol, se señala que la infraestructura y obras del distrito se preservaran.</t>
    </r>
  </si>
  <si>
    <r>
      <t xml:space="preserve">La Oficina de Control Interno obtuvo como evidencia el documento denominado "PROGRAMA DE FORTALECIMIENTO Y ACOMPAÑAMIENTO PARA ASOCIACIONES DE USUARIOS DE DISTRITOS DE ADECUACIÓN DE TIERRAS – PFA ASODAT", así como correo electrónico emitido por el Vicepresidente de integración Productiva (e ) mediante el cual se aprueba el mencionado documento.
De esta manera se sustenta el cumplimiento de la presente acción, no obstante, </t>
    </r>
    <r>
      <rPr>
        <b/>
        <u/>
        <sz val="8"/>
        <rFont val="Calibri"/>
        <family val="2"/>
        <scheme val="minor"/>
      </rPr>
      <t>en términos de efectividad, se requiere detallar si este programa cuenta con una planeación de actividades o como se sustentaría que la ADR ya inició con la implementación del programa.</t>
    </r>
  </si>
  <si>
    <r>
      <t>La Oficina de Control interno obtuvo como evidencia dos (2) actas de reunión de marzo 2022, a través de las cuales se plasman los temas tratados en las capacitaciones brindadas desde la Dirección de Adecuación de Tierras a la Unidad Técnica Territorial N° 2, en lo concerniente al seguimiento de contratos de Administración Operación y conservación y los procedimientos dispuestos para dicha actividad.
Con los soportes entregados se sustenta el cumplimiento de la meta, no obstante, se debe precisar que la acción señala "Realizar plan de capacitación a l</t>
    </r>
    <r>
      <rPr>
        <u/>
        <sz val="8"/>
        <rFont val="Calibri"/>
        <family val="2"/>
        <scheme val="minor"/>
      </rPr>
      <t xml:space="preserve">os supervisores y apoyos a la supervisión de las UTT que tienen distritos de adecuación de tierra", </t>
    </r>
    <r>
      <rPr>
        <sz val="8"/>
        <rFont val="Calibri"/>
        <family val="2"/>
        <scheme val="minor"/>
      </rPr>
      <t>de lo cual no se observa participación de las demás UTTs que tienen bajo su responsabilidad la administración de Distritos o la supervisión de contratos de AOC de distritos. 
Al respecto, la Vicepresidencia de Integración Productiva informó que "Para la vigencia 2023, se está estructurando cronograma de capacitación a las UTT en las cuales hay distritos de adecuación de tierras de propiedad de la ADR. Para el mes de junio, se realizará en la UTT No. 7 (Boyacá) y en el mes de julio en la UTT No. 5 (Antioquia)", por lo cual, en el próximo seguimiento se validará el cumplimiento del cronograma de capacitación.</t>
    </r>
  </si>
  <si>
    <r>
      <t xml:space="preserve">La Oficina de Control Interno obtuvo evidencia del clausulado de:
CONTRATO 9322022 UTT N° 4
CONTRATO 8062022 UTT N° 1
CONTRATO 8082022 UTT N° 5
CONTRATO 6992022 UTT N° 1
CONTRATO 8682022 UTT N° 3
CONTRATO 8112022 UTT N° 10
CONTRATO 8372022 UTT N° 3
CONTRATO 8672022 UTT N° 3
CONTRATO 8072022 UTT N° 2
CONTRATO 8182022 UTT N° 2
Dentro de los objetos contractuales se observa que se encuentran relacionados con el acompañamiento y orientación técnico o jurídicos a las UTT en los temas relacionados con el funcionamiento de los distritos.
Dado lo anterior, se considera se dio cumplimiento a lo propuesto en la presente acción. Así mismo, se considera que la validación de la efectividad de este hallazgo deberás verificarse a través de la realización de auditoría relacionada, para la cual se considera que se puede evaluar en la auditoría de aseguramiento prevista a realizarse por parte de la OCI en 2023, respecto a la supervisión de contratos en las UTTs, cuyos resultados se </t>
    </r>
    <r>
      <rPr>
        <b/>
        <sz val="8"/>
        <rFont val="Calibri"/>
        <family val="2"/>
        <scheme val="minor"/>
      </rPr>
      <t>emitirán en agosto de 2023</t>
    </r>
  </si>
  <si>
    <t xml:space="preserve">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 
Adicionalmente, en marzo de 2021 se informó que el 20 de enero de 2021 se adjudicaron los contratos de consultoría e interventoría para adelantar la actualización de estudios y diseños del proyecto estratégico de adecuación de tierras Río Ranchería (La Guajira), que está compuesto por el Distrito San Juan y el Distrito Ranchería. Las empresas que ejecutarán esta intervención son: CONSORCIO DISEÑOS FINDETER RANCHERÍA 2020 y CONSORCIO INTERVENTORÍA RANCHERÍA 2021.
Los contratos se suscribieron los días 19 y 5 de febrero de 2021, respectivamente. Se está en preparación y reunión de los requisitos previos al inicio, con actividades de revisión y aprobación de hojas de vida. De esta afirmación no se obtuvo soporte.
En junio de 2021 se informó que la actualización de los estudios y diseños del Proyecto Ranchería inició hasta el 25 de marzo de 2021. A la fecha del presente envió se avanza con elaboración de estudios básicos de la factibilidad, para lo cual se allegó informes de avances que se tienen a 31 de mayo de 2021.
En octubre de 2021 se informó que, se continúa con la ejecución de la actualización de los estudios y diseños del proyecto Ranchería, La Guajira, cuyo avance en los estudios de factibilidad es el siguiente:
Distrito Ranchería: 74,29%
Distrito San Juan del Cesar: 92% 
En junio de 2023, la Vicepresidencia de Integración Productiva presentó oficio con la entrega de los productos de la actualización de los estudios y diseños del Proyecto Ranchería (Distrito Ranchería y Distrito San Juan). En el mismo se relaciona el link en donde se encuentran los informes. </t>
  </si>
  <si>
    <r>
      <t xml:space="preserve">La Oficina de Control Interno evidenció que en el marco del contrato  225 de 2016 suscrito entre la ADR y FINDETER, esta última Entidad suscribió los contratos de consultoría e Interventoría para adelantar la actualización de estudios y diseños del proyecto estratégico de adecuación de tierras Río Ranchería (La Guajira), cuyos objetos específicos son los siguientes:
</t>
    </r>
    <r>
      <rPr>
        <b/>
        <sz val="8"/>
        <rFont val="Calibri"/>
        <family val="2"/>
        <scheme val="minor"/>
      </rPr>
      <t>Contrato 68573-002-2021:</t>
    </r>
    <r>
      <rPr>
        <sz val="8"/>
        <rFont val="Calibri"/>
        <family val="2"/>
        <scheme val="minor"/>
      </rPr>
      <t xml:space="preserve"> contratar: “LA INTERVENTORÍA INTEGRAL (TÉCNICA, ADMINISTRATIVA, FINANCIERA, CONTABLE, AMBIENTAL, SOCIAL Y JURÍDICA) A LA “VERIFICACIÓN, COMPLEMENTACIÓN, ACTUALIZACIÓN Y ELABORACIÓN DE ESTUDIOS Y DISEÑOS DETALLADOS PARA LA CULMINACIÓN DEL PROYECTO ESTRATÉGICO DE ADECUACIÓN DE TIERRAS DE GRAN ESCALA DEL RIO RANCHERÍA, DEPARTAMENTO DE LA GUAJIRA.” 
</t>
    </r>
    <r>
      <rPr>
        <b/>
        <sz val="8"/>
        <rFont val="Calibri"/>
        <family val="2"/>
        <scheme val="minor"/>
      </rPr>
      <t xml:space="preserve">Contrato 68573-001-2021: </t>
    </r>
    <r>
      <rPr>
        <sz val="8"/>
        <rFont val="Calibri"/>
        <family val="2"/>
        <scheme val="minor"/>
      </rPr>
      <t xml:space="preserve">Contratar la "VERIFICACIÓN, COMPLEMENTACIÓN, ACTUALIZACIÓN Y ELABORACIÓN DE ESTUDIOS Y DISEÑOS DETALLADOS PARA LA CULMINACIÓN DEL PROYECTO ESTRATÉGICO DE ADECUACIÓN DE TIERRAS DE GRAN ESCALA DEL RIO RANCHERÍA, DEPARTAMENTO DE LA GUAJIRA".
De igual forma, se allegó copia de los comunicados radicados N° 22022505009524 del 16 de noviembre de 2022 y 2202350505494 del 2 de junio de 2023, a través del cual FINDETER hizo entrega de los productos correspondientes a la Fase II de los proyectos de Mediana Escala "San Juan del Cesar" y de Gran Escala "Rio Rancheria", en lo que respecta a la actualización de estudios y diseños, el cual anexo incluye los soportes correspondientes.
De esta manera se sustenta el cumplimiento a la acción, no obstante, </t>
    </r>
    <r>
      <rPr>
        <b/>
        <u/>
        <sz val="8"/>
        <rFont val="Calibri"/>
        <family val="2"/>
        <scheme val="minor"/>
      </rPr>
      <t>se considera relevante contar con el insumo de aprobación de los productos resultantes de la contratación por parte de la supervisión, aunado al cumplimiento de las demás acciones.</t>
    </r>
    <r>
      <rPr>
        <sz val="8"/>
        <rFont val="Calibri"/>
        <family val="2"/>
        <scheme val="minor"/>
      </rPr>
      <t xml:space="preserve">
La presente acción se encuentra dentro de los términos en virtud de la solicitud de ampliación de fecha de ejecución aprobada en sesión 04-2022 del Comité de Coordinación del Sistema de Control Interno, previa justificación presentada por los responsables de su ejecución.</t>
    </r>
  </si>
  <si>
    <t>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
Adicionalmente se informó que el 20 de enero de 2021 se adjudicaron los contratos de consultoría e interventoría para adelantar la actualización de estudios y diseños del proyecto estratégico de adecuación de tierras Triángulo Tolima. Los contratos se suscribieron los días 3 y 4 de febrero de 2021, respectivamente. Se está en preparación y reunión de los requisitos previos al inicio, con actividades de revisión y aprobación de hojas de vida. De esta afirmación no se obtuvo soporte.
En junio de 2021 se informó que la actualización de los estudios y diseños del Proyecto Triángulo del Tolima inició hasta el 09 de abril de 2021. A la fecha, se avanzó con la revisión de la información existente del proyecto. Se suspendieron los contratos de la consultoría, inicialmente, por 15 días, por orden público en la zona, a partir del 18 de mayo de 2021, de lo cual se allegó soporte de avances presentados al respeto a 31 de mayo de 2021.
En octubre de 2021 se informó que se continúa con la ejecución de la actualización de los estudios y diseños del proyecto Triángulo del Tolima, presentando un avance del 48,34%, correspondiente a los estudios de Factibilidad.
En junio de 2023, la Vicepresidencia de Integración Productiva informó que "La actualización de los estudios y diseños ya fue terminada, FINDETER enviará el oficio de entrega de productos finales en la última semana de junio de 2023", no obstante no se obtuvo soporte de dicha afirmación.</t>
  </si>
  <si>
    <r>
      <t xml:space="preserve">La Oficina de Control Interno no obtuvo soportes de lo afirmado frente a la adjudicación de contratos de consultoría e interventoría para la actualización de los estudios y diseños del proyecto de los Proyectos de Adecuación de Tierras.
Aunado a lo anterior, si bien las gestiones emprendidas son un avance para la consecución del objetivo final, </t>
    </r>
    <r>
      <rPr>
        <b/>
        <u/>
        <sz val="8"/>
        <rFont val="Calibri"/>
        <family val="2"/>
        <scheme val="minor"/>
      </rPr>
      <t>hasta no contar con los estudios y diseños actualizados y aprobados por parte de la supervisión</t>
    </r>
    <r>
      <rPr>
        <sz val="8"/>
        <rFont val="Calibri"/>
        <family val="2"/>
        <scheme val="minor"/>
      </rPr>
      <t>, no se podrá determinar el cierre de la presente acción, razón por la cual la Oficina de Control Interno considera pertinente continuar con el seguimiento al presente hallazgo, por cuanto la meta de la acción es contar con los estudios y diseños actualizados, por lo cual se debe continuar con el seguimiento a la presente acción, la cual se encuentra dentro de términos de ejecución.
La presente acción se encuentra dentro de los términos en virtud de la solicitud de ampliación de fecha de ejecución aprobada en sesión 03-2023 del Comité de Coordinación del Sistema de Control Interno, previa justificación presentada por los responsables de su ejecución.</t>
    </r>
  </si>
  <si>
    <r>
      <t>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
Adicionalmente se informó que</t>
    </r>
    <r>
      <rPr>
        <i/>
        <sz val="8"/>
        <rFont val="Calibri"/>
        <family val="2"/>
        <scheme val="minor"/>
      </rPr>
      <t xml:space="preserve"> "Actualmente se encuentran en ejecución la actualización de los estudios y diseños del Proyecto Tesalia - Paicol. Se adelantan los estudios básicos de la Fase I (agrología, catastro, topografía, aforos y muestras de agua, geotecnia, climatología, meteorología, hidrología y disponibilidad hídrica, aspectos socioeconómicos). Se tiene un avance del 20% de ejecución, de la Fase I, lo que representa un avance del 13% de la totalidad de los trabajos"</t>
    </r>
    <r>
      <rPr>
        <sz val="8"/>
        <rFont val="Calibri"/>
        <family val="2"/>
        <scheme val="minor"/>
      </rPr>
      <t>, no obstante no se allegó soporte de esta afirmación.
En junio de 2021 se informó que, para efectos del presente corte, la actualización de los estudios y diseños del Proyecto Tesalia - Paicol iniciaron el 11 de diciembre de 2020. A la fecha, se avanza con la ejecución de los estudios básicos de la Factibilidad, de lo cual se aportó informe de avance a 31 de mayo de 2021.
En octubre de 2021 se informó que Se continúa con la ejecución de la actualización de los estudios y diseños del proyecto Tesalia - Paicol (Huila), presentando un avance del 93%, correspondiente a los estudios de Factibilidad.
En enero 2022, se allegó como evidencia aportes de entrega de productos de la actualización de los estudios y diseños del Proyecto Tesalia – Paicol (Oficio CIR-T33-228-2022 emitido por Consorcio Interventoría Riego y oficio 22022505007616 del 21 de septiembre de 2022, emitido por FINDETER, con destino a la supervisora por parte de la ADR del contrato 225 de 2016)
En junio de 2023, la Vicepresidencia de Integración Productiva informó que "La actualización de los estudios y diseños ya fue terminada, FINDETER enviará el oficio de entrega de productos finales en la última semana de junio de 2023", no obstante no se obtuvo soporte de dicha afirmación.</t>
    </r>
  </si>
  <si>
    <r>
      <t xml:space="preserve">La Oficina de control Interno evidenció que por parte de FINDETER se hizo entrega a la ADR de los productos de la FASE II del Distrito de Riego de Tesalia Paicol, el cual cuenta con el aval de la Interventoría contratada para la verificación de la complementación de la actualización de los estudios y diseños del Distrito.
Al respecto esta Oficina considera que se dio cumplimiento a la acción de mejoramiento propuesta, al obtener copia del comunicado radicado 22022505007616 del 21 de septiembre de 2022, con el que se hace entrega de los productos correspondientes a la Fase II, en lo que respecta a la actualización de los estudios y diseños del Proyecto Tesalia Paicol. </t>
    </r>
    <r>
      <rPr>
        <b/>
        <u/>
        <sz val="8"/>
        <rFont val="Calibri"/>
        <family val="2"/>
        <scheme val="minor"/>
      </rPr>
      <t>No obstante, es indispensable contar con un soporte que acredite el recibido a satisfacción de los productos derivados del contrato 225 de 201</t>
    </r>
    <r>
      <rPr>
        <sz val="8"/>
        <rFont val="Calibri"/>
        <family val="2"/>
        <scheme val="minor"/>
      </rPr>
      <t>6.
La presente acción se encuentra dentro de los términos en virtud de la solicitud de ampliación de fecha de ejecución aprobada en sesión 03-2023 del Comité de Coordinación del Sistema de Control Interno, previa justificación presentada por los responsables de su ejecución.</t>
    </r>
  </si>
  <si>
    <t xml:space="preserve">FINDETER, en el marco del Contrato 225 de 2016, estructuró los estudios previos para contratar la consultoría que realizará la actualización de los estudios y diseños de los 3 proyectos estratégicos. 
De lo anterior, se suministró tres (3) archivos cuyo asunto es "ESTUDIO PREVIO PARA LA CONTRATACIÓN DE LA “VERIFICACIÓN, COMPLEMENTACIÓN, ACTUALIZACIÓN Y ELABORACIÓN DE ESTUDIOS Y DISEÑOS DETALLADOS PARA LA CULMINACIÓN DE LOS PROYECTOS ESTRATÉGICO DE ADECUACIÓN DE TIERRAS, RIO RANCHERIA, TRIÁNGULO TOLIMA Y TESALIA - PAICOL".
De lo anterior es preciso indicar que, los documentos aportados carecen de firma, así como se desconoce el medio con el cual fueron recibidos en la Entidad. 
Adicionalmente se informó que el 20 de enero de 2021 se adjudicaron los contratos de consultoría e interventoría para adelantar la actualización de estudios y diseños del los tres (3) proyectos estratégicos.
Los contratos se suscribieron en febrero de 2021 (Ranchería y Triángulo Tolima) y  Se está en preparación y reunión de los requisitos previos al inicio, con actividades de revisión y aprobación de hojas de vida. Respecto a Tesalia Paicol se informó que ya se inició la actualización de los estudios y diseños. De estas afirmaciones no se obtuvo soporte.
Por otra parte se allegó informe con los avances que se han obtenido a 31 de mayo de 2021 frente a la actualización de los estudios y diseños de los tres proyectos.
En octubre de 2021 se informó que se ejecuta la actualización de los estudios y diseños de los 3 proyectos estratégicos de adecuación de tierras, con el siguiente avance en la etapa de factibilidad:
Ranchería: 74,29%
San Juan del Cesar: 92%
Triángulo del Tolima: 48,34%
Tesalia - Paicol: 93%
En junio de 2023, la Vicepresidencia de Integración Productiva, presentó oficios con la entrega de los productos de la actualización de los estudios y diseños del Proyecto Ranchería (Distrito Ranchería y Distrito San Juan) y Tesalia - Paicol. En éstos se relaciona el link en donde se encuentran los informes. </t>
  </si>
  <si>
    <r>
      <t xml:space="preserve">La Oficina de Control Interno no obtuvo soportes de lo afirmado frente a la adjudicación de contratos de consultoría e interventoría para la actualización de los estudios y diseños de los Proyectos de Adecuación de Tierras Triángulo Tolima y Tesalia Paicol.
Aunado a lo anterior,corroboró que FINDETER hizo entre de los productos de la actualización de los estudios y diseños actualizados de la Fase II de los Proyectos de Adecuación de Tierras de Rio Rancheria y San Juan del Cesar y Tesalia Paicol, dando así cumplimiento parcial a la acción, haciendo falta lo correspondiente al Proyecto de Triángulo Tolima. De esta manera, la Oficina de Control Interno considera considera que se </t>
    </r>
    <r>
      <rPr>
        <u/>
        <sz val="8"/>
        <rFont val="Calibri"/>
        <family val="2"/>
        <scheme val="minor"/>
      </rPr>
      <t>avanzó con la ejecución de la acción en un 67%</t>
    </r>
    <r>
      <rPr>
        <sz val="8"/>
        <rFont val="Calibri"/>
        <family val="2"/>
        <scheme val="minor"/>
      </rPr>
      <t xml:space="preserve">, precisando que </t>
    </r>
    <r>
      <rPr>
        <b/>
        <u/>
        <sz val="8"/>
        <rFont val="Calibri"/>
        <family val="2"/>
        <scheme val="minor"/>
      </rPr>
      <t>se hará necesario contar con los soportes que acrediten el recibido a satisfacción por parte de la supervisión de dichos estudios y diseños actualizados.</t>
    </r>
    <r>
      <rPr>
        <sz val="8"/>
        <rFont val="Calibri"/>
        <family val="2"/>
        <scheme val="minor"/>
      </rPr>
      <t xml:space="preserve">
La presente acción se encuentra dentro de los términos en virtud de la solicitud de ampliación de fecha de ejecución aprobada en sesión 03-2023 del Comité de Coordinación del Sistema de Control Interno, previa justificación presentada por los responsables de su ejecución.</t>
    </r>
  </si>
  <si>
    <r>
      <t xml:space="preserve">De acuerdo con los soportes aportados, se considera que sla Entidad ha avanzado en lo que respecto a la proyección del acto administrativo que modifique la Resolución 1399 de 2005, estableciendo lineamientos diferenciales para la entrega en Admonistración Operación y Conservación de los distritos de Adecuación de Tierras de pequeña, mediana y gran escala.
si bien con lo aportado se cumple con la meta propuesta,  en el seguimiento a junio de 2023, la Vicepresdencia de Integración Productiva informo que "(...) no fue aprobado, teniendo en cuenta lo propuesto y aprobado en el Plan Nacional de Desarrollo 2022 - 2026, Artículo 36: ..."ARTICULO 36°. DISTRITOS DE ADECUACIÓN DE TIERRAS. Las entidades territoriales y las entidades públicas del orden nacional, en su calidad de organismos ejecutores públicos o la Agencia de Desarrollo Rural ¬ ADR-, a través del Fondo Nacional de Adecuación de Tierras -FONAT-, podrán financiar obras de adecuación de tierras en los distritos entregados en propiedad a las asociaciones de usuarios de acuerdo con la normativa vigente, así como en los distritos de propiedad de las asociaciones de usuarios ejecutados en el marco de Proyectos Integrales de Desarrollo Agropecuario y Rural -PIDAR- u otros programas específicos dirigidos a implementar sistemas alternos de adecuación de tierras...
Por lo anterior, se avanza en la reglamentación del mismo por parte de la ADR, junto con el Ministerio de Agricultura y Desarrollo Rural y la UPRA, lo cual cambia lo propuesto en el proyecto de ajuste de la Resolución 1399".
</t>
    </r>
    <r>
      <rPr>
        <u/>
        <sz val="8"/>
        <rFont val="Calibri"/>
        <family val="2"/>
        <scheme val="minor"/>
      </rPr>
      <t>De esta manera, se entiende que las actuaciones surtidas no serán concluyentes, por lo que, dado lo dispuesto en el Plan naciona de  Desarrollo 2022-2026, se requerirá conocer el actuar que se emprenderá para reglamentar el artículo 36 y además contrarrestar lo observado por lo CGR en el presente hallazgo.</t>
    </r>
  </si>
  <si>
    <r>
      <t xml:space="preserve">1. La vicepresidencia de Integración Productiva suministró copia del oficio 20223300010073 del 14 de febrero de 2022, a través de la cual se remiten las cartas de cobro persuasivo expedidos para ser entregados a los usuarios de los Distritos de Montería Mocarí y la Doctrina.
2. Se allegó "INFORME DE FACTURAS, COBROS PERSUASIVOS Y RECAUDO DEL DISTRITO DE ADECUACION DE TIERRAS MONTERÍA MOCARÍ", del 20 de octubre de 2022, cuyo corte corresponde al periodo comprendido entre julio y septiembre de 2022, en el que se detallan actividades de cobro persuasivo realizadas </t>
    </r>
    <r>
      <rPr>
        <u/>
        <sz val="8"/>
        <rFont val="Calibri"/>
        <family val="2"/>
        <scheme val="minor"/>
      </rPr>
      <t>en febrero de 2022.</t>
    </r>
    <r>
      <rPr>
        <sz val="8"/>
        <rFont val="Calibri"/>
        <family val="2"/>
        <scheme val="minor"/>
      </rPr>
      <t xml:space="preserve">
3. "INFORME DE FACTURAS, COBROS PERSUASIVOS Y RECAUDO DEL DISTRITO DE ADECUACION DE TIERRAS MONTERÍA MOCARÍ", del 12 de abril de 2022, cuyo corte corresponde al periodo comprendido entre enero y marzo de 2022, en el que se detallan actividades de cobro persuasivo r</t>
    </r>
    <r>
      <rPr>
        <u/>
        <sz val="8"/>
        <rFont val="Calibri"/>
        <family val="2"/>
        <scheme val="minor"/>
      </rPr>
      <t>ealizadas en febrero de 2022</t>
    </r>
    <r>
      <rPr>
        <sz val="8"/>
        <rFont val="Calibri"/>
        <family val="2"/>
        <scheme val="minor"/>
      </rPr>
      <t xml:space="preserve">.
4. Documento denominado "ENTREGA DE INFORME DE FACTURAS, COBROS PERSUASIVOS Y RECAUDO DEL DISTRITO DE ADECUACION DE TIERRAS MONTERÍA MOCARÍ", cuyo corte obedece a julio a septiembre de 2022.
5. Se allegó "INFORME DE FACTURAS, COBROS PERSUASIVOS Y RECAUDO DEL DISTRITO DE ADECUACION DE TIERRAS MONTERÍA MOCARÍ", emitido el 16 de noviembre de 2022, en el que se detallan actividades de cobro persuasivo realizadas en octubre de 2022.
6. INFORME TRIMESTRAL DEL DISTRITO DE ADECUACION DE TIERRAS LA DOCTRINA, del 1 de enero al 31 de marzo de 2022
7. Se entregó informe de cobros persuasivos realizados en el Distrito de montería Mocarí, cuya corte data del 31/12/2021
8. Documento denominado "ENTREGA DE INFORME DE FACTURAS, COBROS PERSUASIVOS Y RECAUDO DEL DISTRITO DE ADECUACION DE TIERRAS MONTERÍA MOCARÍ", correspondiente a la gestión del segundo semestre de 2022, donde se detalla, entre otras cosas, información relacionada con los cobros persuasivos.
9. Se hizo entrega de oficios de notificaciones a usuarios de Distritos del Atlántico (Manatí, Repelón y Santa Lucia, de gestiones de cobro previo a la generación del reporte del deudor al boletín de deudores morosos del estado
</t>
    </r>
    <r>
      <rPr>
        <sz val="8"/>
        <color theme="8"/>
        <rFont val="Calibri"/>
        <family val="2"/>
        <scheme val="minor"/>
      </rPr>
      <t xml:space="preserve">
10. Informe "INFORME DE ENTREGA DE COBROS PERSUASIVOS DAT DEL ATLANTICO DE ENERO A MAYO DE 2022", donde se detalla la cantidad de cobros persuasivos que se gestionó entregar en los tres distritos del Atlántico (Santa Lucia, Repelón y Manatí), detallando cantidad firmados y de quienes no quisieron recibir (Manatí sin información)</t>
    </r>
    <r>
      <rPr>
        <sz val="8"/>
        <rFont val="Calibri"/>
        <family val="2"/>
        <scheme val="minor"/>
      </rPr>
      <t xml:space="preserve">
11. en junio de 2023 por parte de la Vicepresidencia de Integración Productiva se comunicó a las UTTs 1 y 2, a través de memorandos 20233300028113 y 20233300028133 del 6 de junio, la información detallada de la cartera por concepto del servicio público de adecuación de tierras (tarifas), con saldo al 31 de diciembre de 2022, con el fin de que se iniciaran las actividades de cobro persuasivo.</t>
    </r>
  </si>
  <si>
    <r>
      <t>Se hizo entrega de ocho (8) informes de cobro persuasivo, de lo cual se debe señalar que:
No observa congruencia en la periodicidad de  los informes, algunos son  trimestrales, otros semestrales e incluso uno solo señala fecha de corte (31-12-2021), sin precisar el periodo que acoge, lo cual difiere de lo descrito en la acción.
Además, del memorando radicado 20223300010073, se debe decir que, teniendo en cuenta que el memorando allegado como evidencia indica que una vez se proceda con el envío de las cartas de cobro persuasivo, los soportes serán remitidos junto al informe al equipo de cartera, se considera que no existe avance frente a este soporte.
Se observó un informe del Distrito de Montería Mocarí, se encuentra por fuera de los términos de ejecución de la acción.
De otra parte, si bien se allegó los oficios con los cuales se les notifica a los usuarios del Distrito del Atlántico sobre la deuda que presentan y el paso a seguir frente a su no pago, estos documentos no cumplen con lo requerido en la acción, pues no se aporta el informe indicado en la meta.
A partir de lo anterior, se concede un porcentaje de avance del 40%, al observar 8 de los 20 informes propuestos, de lo cual se debe tener en cuenta las precisiones anteriores.
Se resalta la emisión de dos (2) memorandos desde nivel central en junio de 2023, donde se solicita iniciar con las gestiones de cobros persuasivos las UTTs 2 y 3, no obstante, se sugiere a su vez brindar especial atención a la presente acción, teniendo en cuenta que para la misma se propuso</t>
    </r>
    <r>
      <rPr>
        <u/>
        <sz val="8"/>
        <rFont val="Calibri"/>
        <family val="2"/>
        <scheme val="minor"/>
      </rPr>
      <t xml:space="preserve"> emitir un informe mensual </t>
    </r>
    <r>
      <rPr>
        <sz val="8"/>
        <rFont val="Calibri"/>
        <family val="2"/>
        <scheme val="minor"/>
      </rPr>
      <t xml:space="preserve">por parte de los Directores de las UTTs de Atlántico y Córdoba, con la relación de oficios de cobro persuasivo entregados, son embargo no se esta evidenciando cumplimiento de la meta ni de la periodicidad establecida, por lo cual se podría analizar la posibilidad de su modificación propendiendo por que el actuar se ajuste a la realidad operativa de la Entidad, más aun cuando la misma se encuentra </t>
    </r>
    <r>
      <rPr>
        <b/>
        <u/>
        <sz val="8"/>
        <rFont val="Calibri"/>
        <family val="2"/>
        <scheme val="minor"/>
      </rPr>
      <t>vencida.</t>
    </r>
  </si>
  <si>
    <r>
      <t xml:space="preserve">La vicepresidencia de Integración Productiva suministró seis (6) memorandos, a través de los cuales se remite la información de predios para que se inicie proceso de cobro coactivo, así:
Radicado 20223300010063 del 14-02-2022, a través de la cual se remite información de 6 predios del Distrito de Adecuación de Tierras de La Doctrina
Radicado 20223300011853 del 28 de febrero de 2022,  a través de la cual se remite información de 15 predios 
Radicado 20223300012413 del 4 de marzo de 2022,  a través de la cual se remite información de 27 predios 
</t>
    </r>
    <r>
      <rPr>
        <sz val="8"/>
        <color theme="8"/>
        <rFont val="Calibri"/>
        <family val="2"/>
        <scheme val="minor"/>
      </rPr>
      <t xml:space="preserve">Memorando 20223300016513 del 26 de Abril de 2022, a través de la cual se remite información de 46 predios 
Memorando 20223530025313 del 06 de Julio de 2022,  a través de la cual se remite información de 1 predio de la UTT 3, Montería
Memorando 20223300044113 del 14 de Diciembre de 2022,  a través de la cual se remite información de 18 predios </t>
    </r>
  </si>
  <si>
    <r>
      <t xml:space="preserve">En virtud de los aportes allegados por la vicepresidencia de Integración Productiva, la Oficina de Control Interno considera que se ha avanzado en un 25% frente a los dispuesto en la Acción. De lo anterior, se podría concluir que, de acuerdo con lo dispuesto en la acción, y los avances parciales entregados, no existe un control efectivo en lo que respecta a la identificación y reporte de deudas sobre las cuales se debe iniciar cobro coactivo. Por lo cual se sugiere validar si la acción se mantendrá conforme se encuentra establecida o requiere de ajustes de fondo que permita corregir lo observado por la CGR. </t>
    </r>
    <r>
      <rPr>
        <b/>
        <u/>
        <sz val="8"/>
        <rFont val="Calibri"/>
        <family val="2"/>
        <scheme val="minor"/>
      </rPr>
      <t>Para lo anterior, se solicita dar prioridad al presente hallazgo, cuya totalidad de acciones se encuentran vencidas.</t>
    </r>
    <r>
      <rPr>
        <sz val="8"/>
        <rFont val="Calibri"/>
        <family val="2"/>
        <scheme val="minor"/>
      </rPr>
      <t xml:space="preserve">
Por otra parte, a fin de poder validar a futuro la efectividad, se considera pertinente que, además de los memorandos allegados se busque un soporte que garantice que los predios reportados a la Oficina Jurídica de la ADR, ya cuentan con el respectivo soporte del inicio del proceso administrativo.</t>
    </r>
  </si>
  <si>
    <t>La Vicepresidencia de Integración Productiva informó lo siguiente:
Desde julio de 2022 a la fecha se han realizado las liquidaciones individuales de 26 distritos que tienen obligaciones por concepto de recuperación de la inversión. 19 Distritos entregados por el Incoder y 7 Distritos de la ADR las cuales se encuentran publicadas en el SharePoint.
Evidencia: Listado de Estado de Liquidaciones y SharePoint https://adrgov.sharepoint.com/sites/LIQUIDACIONESDISTRITOSRECUPERACIONDELAINVERSION</t>
  </si>
  <si>
    <t>La Oficina de Control Interno obtuvo como evidencia lo siguiente:
Archivo denominado "Resumen estado liquidaciones", el cual detalla la relación de 25 Asociaciones que Administran Dsitritos de Adecuación de Tierras de pequeña escala, con número de resolución, cantidad de usuarios, y si se encuentran liquidados.
Nota: En total se detallan 27 líneas de asociaciones, no obstante, dos de ellas (ASUDRA y ASOZULIA) se encuentran duplicadas con diferente resolución de inversión. 
en primera medida se debe indicar que no se obtuvo acceso al SharePoint mencionado por los responsables. De otra parte, el soporte allegado si bien detalla la relación de Distritos y número de resolución, no detalla información de los valores adeudados por cada asociación, aunado a que no se contempla el estado de cada uno de los usuarios para el control y seguimiento de las obligaciones, como se señaló en la acción de mejoramiento. 
Teniendo en cuenta la meta dispuesta y los soportes aportados, no es factible conceder un porcentaje de avance a la acción, puesto que no es claro como se sustentará la individualización de la cartera de los 22 Distritos mencionados. así mismo, se debe tener en cuenta que a la CGR se le informó en la respuesta al hallazgo, que la ADR se encontraba implementando una herramienta tecnologíca (Dynamica), donde se incorporaría la información de los saldos de la cartera de los usuarios deudores por la recuperación de la inversión, sobre lo cual es importante conocer el avance frente a esta gestión.
Por lo anterior, la acción permanece sin avance y se sugiere priorizar su cumplimiento, buscando dar claridad sobre los avances que sustentarán su ejecución y la subsanación del hallazgo.</t>
  </si>
  <si>
    <t xml:space="preserve">La vicepresidencia de Integración Productiva en marzo de 2022 suministró un total de 14 actas de conciliación, de la siguiente manera:
Doce (12) actas cuyo objetivo fue "Reunión para conciliar saldos de las cuentas por cobrar de la cartera de recuperación de la Inversión" de enero a diciembre de 2021 (Actas 1 a 12), Un (1) acta, Conciliación de cartera de transferencias a diciembre 2021 (Acta N° 13) y Un (1) Acta de Conciliación cartera de tarifas año 2021 (Acta N° 14).
De otra parte en junio de 2022 se allegó copia de las actas de conciliaciones por concepto de Recuperación de la inversión, de diciembre de 2021 y de enero, febrero, marzo y mayo de 2022
en junio 2023, se suministró las actas N° 011 de 2022 del 6 de julio de 2022, con la conciliación de baril 2022, Acta N° 12 de 2022 del 30 de enero de 2023, con la conciliación a 31 de diciembre de 2022 y Acta N° 1 de 2023 del 28 de febrero de 2023 con la conciliación a 31 de enero de 2023.
</t>
  </si>
  <si>
    <r>
      <t>Una vez analizada la información aportada como avance frente a la presente acción, esta oficina considera que, de acuerdo con lo descrito en la acción,  el acta N° 12 donde se concilia lo correspondiente a diciembre de 2021, así como las actas de conciliación de enero, febrero, marzo, abril, mayo y diciembre de 2022 y enero de 2023, aplican frente a lo señalado en la acción, teniendo en cuenta los plazos dispuestos  en la acción propuesta.
En tal sentido, se considera que a la fecha se tiene un avance del 67% frente a la acción. no obstante, no se observa que exista coherencia en los consecutivos de las actas, lo que daría a entender que no se están realizando las conciliaciones de manera periódica como dispone la acción, sumado al impacto que esto podría conllevar en los Estados Financieros de la ADR.
Se sugiere por parte de la Oficina de Control Interno validar la pertinencia de la acción propuesta y priroizar su ejecución puesto que la misma</t>
    </r>
    <r>
      <rPr>
        <b/>
        <u/>
        <sz val="8"/>
        <rFont val="Calibri"/>
        <family val="2"/>
        <scheme val="minor"/>
      </rPr>
      <t xml:space="preserve"> se encuentra vencida</t>
    </r>
    <r>
      <rPr>
        <sz val="8"/>
        <rFont val="Calibri"/>
        <family val="2"/>
        <scheme val="minor"/>
      </rPr>
      <t>, así mismo, es recomendable establecer un control de ejecución de concliaciones periodicas con fecha específica de ejecución, a fin de fortalecer la gestión de la cartera y el cómo se expersa esta información en los EEFF.</t>
    </r>
  </si>
  <si>
    <t>La Vicepresidencia de integración productiva informó lo siguiente:
Teniendo en cuenta el estado de la cartera de la Entidad, se instalaron unas mesas en las que se pudieran socializar las diferentes situaciones que se presentan con respecto a la cartera por el servicio público de adecuación de Tierras y por concepto de Recuperación de la inversión, para poder estructurar y informar ante el Comité de Cartera las acciones que como Entidad sean necesarias implementar para gestionar la misma. Por ello ante la la falta de información con respecto a la ubicación de los predios, resoluciones, pagarés y demás documentos que soportes que dan facultad para el cobro de las obligaciones, se realizará con el grupo de Gestión Documental dado que está atado a un proceso de reconstrucción por perdida documental
Evidencias: Actas mesas institucionales:
Acta de Reunión 13 de marzo de 2023
Acta de Reunión 05 de mayo de 2023
Acta de Reunión 05 de junio de 2023</t>
  </si>
  <si>
    <t>Se informó que en el mes de Diciembre de 2022, se realizó el cargue en  ambiente UAT (pruebas) de la información de predios, usuarios y proyecto  del Distrito de San Isidro en el Sistema Dynamics, como prueba piloto. Como a la fecha del presente reporte no se tiene respaldo y soporte del sistema no se ha realizado la migración de la demás la información requerida para la producción de información y reportes.
Es importante mencionar que desde el equipo de cartera se han generado bases de datos que consolidan la información de la cartera por concepto de recuperación de la inversión y han permitido tener información confiable con respecto al recaudo.
Se ha avanzado en la depuración de información de obligaciones (Resoluciones), pagos y estados de cuenta de cada usuario de tal forma que se pueda migrar información de calidad al sistema cuando se cuente con el soporte técnico necesario. La información se encuentra en el SharePoint https://adrgov.sharepoint.com/sites/LIQUIDACIONESDISTRITOSRECUPERACIONDELAINVERSION
Evidencias:
1. Reporte de Dynamics 
- Presupuesto de Proyecto - PROYECTO DE DISTRITO SAN ISIDRO_638224350363643778. xls
- Predios y usuarios Distrito San Isidro- PREDIOS Y USUARIOS SAN ISIDRO_638224353877721719
- Usuarios Distrito San Isidro.xls
2. Liquidaciones de cada uno de los usuarios - LIQUIDACIONES SAN ISIDRO.xls</t>
  </si>
  <si>
    <r>
      <t>La vicepresidencia de Integración Productiva suministró copia del oficio 20223300010073 del 14 de febrero de 2022, a través de la cual se remiten las cartas de cobro persuasivo expedidos para ser entregados a los usuarios de los Distritos d montería Mocarí y la Doctrina.
en</t>
    </r>
    <r>
      <rPr>
        <b/>
        <sz val="8"/>
        <rFont val="Calibri"/>
        <family val="2"/>
        <scheme val="minor"/>
      </rPr>
      <t xml:space="preserve"> junio 2023</t>
    </r>
    <r>
      <rPr>
        <sz val="8"/>
        <rFont val="Calibri"/>
        <family val="2"/>
        <scheme val="minor"/>
      </rPr>
      <t>, se informó que Como parte del apoyo de cartera del nivel central a las UTT mediantes memorandos del 24 de abril de 2023. Se solicitó a las UTT 2 y 3 el reporte de las acciones de cobro persuasivo de las personas jurídicas que presentan los mayores saldos por concepto del Servicio Público de Adecuación de Tierras.
En el mes de abril se realizaron visitas iniciales de reconocimiento en las Unidades Técnicas Territoriales 2 y 3, en donde se  realizó un diagnóstico inicial del estado de la cartera, la facturación y  los cobros persuasivos, para de esta manera programar y hacer el acompañamiento de las jornadas de cobros persuasivos en el segundo semestre del 2023 en los Distritos correspondientes a las UTT 2 y 3 .
Se acordó con la UTT 2 adelantar jornadas de cobro persuasivo en Repelón y Santa Lucia 26, 27 y 28 de junio.
Los días 13 y 14 de Junio se realizó visita de reconocimiento al  Distrito de la Doctrina  en donde se abordaron temas de gestión de cartera y se tuvo mesa informativa con usuarios</t>
    </r>
  </si>
  <si>
    <r>
      <t xml:space="preserve">Teniendo en cuenta que el memorando allegado como evidencia indica que una vez se proceda con el envío de las cartas de cobro persuasivo, los soportes serán remitidos junto al informe al equipo de cartera, se considera que no existe avance frente a la acción.
De otra parte, se indicó se adelantaron visitas de reconocimiento y diagnóstico para la programación de actividades de cobro persuasivo, sin embargo no se obtuvo evidencia de la ejecución de actividades relacionadas en la acción,  respecto alos informes que sustente este actuar.
Por lo anterior, se sugiere  brindar especial atención a la presente acción, teniendo en cuenta que para la misma se propuso emitir un informe bimensual con las evidencias de la campaña realizada, entendiendo se realizará de manera generalizada a partir de lo ejecutado en la acción anterior, aunado a que </t>
    </r>
    <r>
      <rPr>
        <b/>
        <u/>
        <sz val="8"/>
        <rFont val="Calibri"/>
        <family val="2"/>
        <scheme val="minor"/>
      </rPr>
      <t>la misma se encuentra vencida.</t>
    </r>
  </si>
  <si>
    <r>
      <t xml:space="preserve">La oficina de Control Interno observó lo siguiente:
Respecto al </t>
    </r>
    <r>
      <rPr>
        <b/>
        <sz val="8"/>
        <rFont val="Calibri"/>
        <family val="2"/>
        <scheme val="minor"/>
      </rPr>
      <t>Trimestre 1 de 2021</t>
    </r>
    <r>
      <rPr>
        <sz val="8"/>
        <rFont val="Calibri"/>
        <family val="2"/>
        <scheme val="minor"/>
      </rPr>
      <t xml:space="preserve">,  el 28 de julio de 2021, se emitió cuatro (4) memorandos de asunto "Saldo en cuenta de recursos entregados en administración", con corte a 30 de abril de 2021, a saber:
20216000020883 dirigido al Vicepresidente de Integración Productiva
20216000020933 dirigido a funcionaria de la Dirección de Adecuación de Tierras
20216000020913 dirigido a la Directora Territorial de Cartagena
20216000020923 dirigido a funcionaria de la Secretaría General
Respecto al </t>
    </r>
    <r>
      <rPr>
        <b/>
        <sz val="8"/>
        <rFont val="Calibri"/>
        <family val="2"/>
        <scheme val="minor"/>
      </rPr>
      <t>Trimestre 2 de 2021,</t>
    </r>
    <r>
      <rPr>
        <sz val="8"/>
        <rFont val="Calibri"/>
        <family val="2"/>
        <scheme val="minor"/>
      </rPr>
      <t xml:space="preserve">  el 19 de octubre de 2021, se emitió tres (3) memorandos de asunto "Saldo en cuenta de recursos entregados en administración", con corte a 30 de junio de 2021, a saber:
20216000037503 dirigido al Vicepresidente de Integración Productiva
20216000037463 dirigido a funcionaria de la Dirección de Adecuación de Tierras
20216000037483 dirigido a la Directora Territorial de Cartagena
Respecto al </t>
    </r>
    <r>
      <rPr>
        <b/>
        <sz val="8"/>
        <rFont val="Calibri"/>
        <family val="2"/>
        <scheme val="minor"/>
      </rPr>
      <t>Trimestre 3 de 2021</t>
    </r>
    <r>
      <rPr>
        <sz val="8"/>
        <rFont val="Calibri"/>
        <family val="2"/>
        <scheme val="minor"/>
      </rPr>
      <t xml:space="preserve">,  el 19 de octubre de 2021, se emitió cuatro (4) memorandos de asunto "Saldo en cuenta de recursos entregados en administración", con corte a 30 de septiembre de 2021, a saber:
20216100041203 dirigido al Vicepresidente de Integración Productiva
20216100041053 dirigido a funcionaria de la Dirección de Adecuación de Tierras
20216100041233 dirigido a la Directora Territorial de Cartagena
20216100041043 dirigido a funcionaria de la Secretaría General
A partir de lo expuesto, se pudo corroborar que se ha dado cumplimiento cabal a la acción, por lo cual se asigna porcentaje del 100%.
</t>
    </r>
    <r>
      <rPr>
        <b/>
        <sz val="8"/>
        <rFont val="Calibri"/>
        <family val="2"/>
        <scheme val="minor"/>
      </rPr>
      <t>EFECTIVIDAD:</t>
    </r>
    <r>
      <rPr>
        <sz val="8"/>
        <rFont val="Calibri"/>
        <family val="2"/>
        <scheme val="minor"/>
      </rPr>
      <t xml:space="preserve">
Frente a esta situación, la Oficina de Control Interno solicitó los informes que presentaron a 31 de diciembre los supervisores de los contratos o convenios que conforman la cuenta de recursos entregados en administración, a fin de comparar frente a los Estados Financieros que se emitió la ADR al mismo corte, sobre lo cual se validó lo correspodiente a los convenios suscritos con FINDETER (225 de 2016), FAO (517 y 749 de 2017) y lo que respecta a los recursos de cofinanciación de PIDAR, observando que la información  presentada en los informes concuerda con lo dispuesto en los Estados Financieros al cierre de la vigencia, por lo cual se considera viable el cierre del hallazgo.</t>
    </r>
  </si>
  <si>
    <t>La Oficina de Control Interno observó la actualización del  formato  F-GCO-004 “Informe de Supervisión”, en lo correspondiente al seguimiento financiero y contable.
De otra parte, y analizada las diferentes actuaciones surtidad por la Entidad en busca de subsanar las desviaciones observadas en cuanto a la información dispuesta en los Estados Financieros, en la cuenta de recursos entregados en administración, Frente a esta situación, la Oficina de Control Interno solicitó los informes que presentaron a 31 de diciembre los supervisores de los contratos o convenios que conforman la cuenta de recursos entregados en administración, a fin de comparar frente a los Estados Financieros que se emitió la ADR al mismo corte, sobre lo cual se validó lo correspodiente a los convenios suscritos con FINDETER (225 de 2016), FAO (517 y 749 de 2017) y lo que respecta a los recursos de cofinanciación de PIDAR, observando que la información  presentada en los informes concuerda con lo dispuesto en los Estados Financieros al cierre de la vigencia, por lo cual se considera viable el cierre del hallazgo.
Sea preciso señalar, que si bien la CGR en el informe de auditoría financiera 2022 indicó que las gestiones adelantadas son inefectivas ante la reiteración de un hecho relacionado con la cuenta de recursos entregados en administración, bajo el análisis de la Oficina de Control Interno los hechos que originan el presente hallazgo dirimen del elevado para 2022, el cual se relaciona con la revelación de información financiera al cierre de vigencia (31 de diciembre de 2022) de un convenio interadministrativo (914 de 2020) con información de ejecución presupuestal y financiera al 30 de noviembre de 2022, lo cual fue justificado en las notas a los estados financieros, sobre lo cual la Entidad de igual forma dispuso de acciones para evitar la reiteración de esta situación.</t>
  </si>
  <si>
    <t>La Oficina de Control Interno observó, que en la página Web de la ADR se dispone de:
•Estados Financieros mensuales de enero 2021 a marzo 2023
•Notas a los Estados financieros mensuales de enero 2021 a marzo 2023
•Se observó que en las notas a los estados financieros se registra la información respecto al saldo de proyectos productivos transferidos por el INCODER
En virtud de lo anterior, y dado el tiempo dispuesto para la ejecución de la acción, se considera que se dio cumplimiento a la acción de mejoramiento.
Adicionalmente, se allegó el "MANUAL DE POLÍTICAS CONTABLES DE LA AGENCIA DEL DESARROLLO RURAL – ADR - BAJO EL MARCO CONCEPTUAL Y NORMATIVO PARA ENTIDADES DE GOBIERNO", versión 3 de diciembre 2022, adoptado mediante Resolución ADR 024 de 2023.
La Oficina de Control Interno llevó a cabo un análisis de los estados financieros emitidos a diciembre 2022, observando que las situaciones observadas por el Ente de Control se han ido corrigiendo en lo que respecta a la información revelada en los Estados Financieros y sus notas, aunado a que con la actualización del manual de políticas contables se propende por el fortalecimiento del proceso. Por lo anterior, se considera viable el cierre del hallazgo.</t>
  </si>
  <si>
    <t>La Oficina de Control Interno observó, que en la página Web de la ADR se dispone de:
•Estados Financieros mensuales de enero 2021 a marzo 2023
•Notas a los Estados financieros mensuales de enero 2021 a marzo 2023
En las notas a los estados financieros a diciembre 2021, se observó que en el numeral 7.1.1 Tasas (código contable 1.3.11.01), se señalan las razones por las cuales el Distrito del Valle de Sibundoy no ha sido objeto de facturación de Tasas, y que medidas se están tomando al respecto.
En virtud de lo anterior, y dado el tiempo dispuesto para la ejecución de la acción, se considera que se dio cumplimiento a la acción de mejoramiento.</t>
  </si>
  <si>
    <t xml:space="preserve">La Oficina de Control Interno observó, que en la página Web de la ADR se dispone de:
•Estados Financieros mensuales de enero 2021 a noviembre 2022
•Notas a los Estados financieros mensuales de enero 2021 a noviembre 2022
En virtud de lo anterior, y dado el tiempo dispuesto para la ejecución de la acción, se considera que se dio cumplimiento a la acción. Adicionalmente se sugiere aportar la evidencia de la revisión de los estados financieros por parte de profesionales diferentes a quien los elabora, de acuerdo con lo señalado en la acción.
</t>
  </si>
  <si>
    <t>No se presentaron avances frente a esta acción.</t>
  </si>
  <si>
    <t>No se presentaron avances frente a esta acción, la cual, de acuerdo con los términos dispuestos se encuentra vencida, por lo cual se debe priroizar su ejecución.</t>
  </si>
  <si>
    <r>
      <t>La Oficina de Control Interno obtuvo como evidencia acta e reunión del 25 de julio de 2022, en la que participó personal de la ADR y de la CGN, donde se analizaron diferentes hallazgos relacionados con temas contables y financieros, sobre lo cual, para el presente hallazgo se plasmó "La entidad realiza la revisión y el análisis de la base de estimación de la materialidad con el fin de subsanar la causa del hallazgo".
Adicionalmente, se allegó la versión 3 del "MANUAL DE POLÍTICAS CONTABLES DE LA AGENCIA DEL DESARROLLO RURAL – ADR - BAJO EL MARCO CONCEPTUAL Y NORMATIVO PARA ENTIDADES DE GOBIERNO", que data de diciembre de 2022, el cual, en su numeral 1.3.5.1. "Materialidad", estableció</t>
    </r>
    <r>
      <rPr>
        <i/>
        <sz val="8"/>
        <rFont val="Calibri"/>
        <family val="2"/>
        <scheme val="minor"/>
      </rPr>
      <t xml:space="preserve"> "Para determinar si un error, omisión o inexactitud es material, la Agencia establece la materialidad con base a los activos, pasivos, patrimonio, utilidad, ingresos y gastos. Se considera que un error es material cuando supera el porcentaje (%) correspondiente para cada clase, la cual se podrá considerar proporcionalmente para cada grupo o cuenta en la fecha de presentación de los estados financieros de la entidad o en la fecha en que se encontró el error u omisión. Para calcular la materialidad se debe elegir la clase de la referencia (Activos, Pasivos, Patrimonio, Utilidad, Ingresos y Gastos), la cual deberá ser multiplicada por el porcentaje establecido (...)"
</t>
    </r>
    <r>
      <rPr>
        <sz val="8"/>
        <rFont val="Calibri"/>
        <family val="2"/>
        <scheme val="minor"/>
      </rPr>
      <t>De esta manera se considera que la ADR cumplió la acción propuesta, aunado a que la misma corrigió lo observado por la CGR, respecto a definir e identificar de manera clara, explícita e inequívoca de hechos materiales significativos específicos, errores u omisiones que sean materiales de  forma individual, no dejandolo limitado de manera específico al patrimonio Total de la Entidad, si no dependiendo de su clase de referencia.
Por lo anterior la Oficina de Control Interno considera viable el cierre del hallazgo ante la corrección de lo observado por la CG, lo cual ya se ve reflejado en los estados financieros emitidos a marzo de 2023.</t>
    </r>
  </si>
  <si>
    <t>La Secretaría General allegó copia del Acta II de la Sesión Extraordinaria del Consejo Directivo de la Agencia de Desarrollo Rural realizada el 14 de febrero de 2023, a través de la cual la aprobación del proyecto de acuerdo "Por medio de la cual se aprueban los Estados Financieros de la Agencia de Desarrollo Rural con corte al 31 de diciembre de 2021".
Así mismo, se cuenta con las siguientes Actas del Comité de Coordinación del Sistema de Control Interno:
*Acta sesión 1-2023 del 14 de febrero de 2023 "Revisar la información contenida en los estados financieros de la Agencia de Desarrollo Rural (ADR) con corte a 31 de diciembre de 2022 Revisar la información contenida en los estados financieros de la Agencia de Desarrollo Rural (ADR) con corte a 31 de diciembre de 2022 y emitir las recomendaciones u observaciones a que haya lugar."
*Acta sesión 3-2023 del 227 de junio de 2023 "(...)presentación por parte de la Dirección Administrativa y financiera de los Estados Financieros con corte a 31 de marzo de 2023".</t>
  </si>
  <si>
    <t>La presente acción fue modificada en cuanto a su fecha de terminación, la cual fue aprobada por el Comité de Coordinación del Sistema de Control Interno en sesión 03 del 08 de septiembre de 2022.
De acuerdo con los avances reportados por la Secretaría General, se observó que los Estados Financieros de la vigencia 2022 fueron presentados ante el Comité de Coordinación del Sistema de Control Interno para revisión, a su vez que se presentaron al Consejo Directivo de la Entidad para aprobación, sobre lo cual es preciso señalar que previó a dicha sesión del consejo se surten mesas técnicas de revisión. A esto se suma que en cumplimiento de lo establecido "El Decreto 1083 de 2015, en su artículo 2.2.21.1.6  (adicionado por el Decreto 648 de 2017) determina que una de las funciones del Comité de Coordinación del Sistema de 
Control Interno es la de: "d. Revisar la información contenida en los estados financieros de la entidad y hacer las recomendaciones a que haya lugar",  la Entidad presentó ante el Comité Institucional de Coordinación del Sistema de Control Interno, los Estados Financieros emitidos con corte al 31 de diciembre de 2022 y marzo de 2023, actividades con las cuales, se considera que se ha propendido por fortalecer lo concerniente al seguimiento y control oportuno de la información financiera, por lo cual, se considera procedente el cierre del hallazgo.</t>
  </si>
  <si>
    <t>Se allegó copia del acuerdo ADR 011 del 26 de abril de 2023 "Por medio de la cual se adopta el Reglamento para los Proyectos Integrales de Desarrollo Agropecuario y Rural con Enfoque Territorial - PIDAR y se dictan disposiciones"</t>
  </si>
  <si>
    <t>La Oficina de Planeación allegó como soporte de la ejecución de la presente acción, lo siguiente:
Circular 018 del 17 de marzo de 2023 
Pieza de comunicaciones - citación socialización Circular 018 de 2023 a realziarse el 21 de junio 9 a 10 am.
Lista de asistencia  a la socialización de la circular 018/2023
Presentación de socialización de Circular 018 de 2023</t>
  </si>
  <si>
    <t>La ADR no presenta informes y/o reporte de avance cualitativo y cuantitativo en el Sistema de Información para Postconflicto -SIIPO-, que guarden coherencia e integralidad con lo acordado en las metas de los indicadores establecidos en el PMI y el PNgi -ECFC.</t>
  </si>
  <si>
    <t>La situación descrita se presenta porque la Presidencia y la Oficina de Planeación de la ADR, no realizan una estructuración, seguimiento y evaluación oportuna de la gestión institucional de la Agencia, a través de la consolidación y revisión de la información contenida en los informes presentados ante las instancias competentes, conforme a lo requerido en la normatividad vigente.</t>
  </si>
  <si>
    <t xml:space="preserve">Emitir una circular para realizan una correcta estructuración, seguimiento y evaluación de manera oportuna a la gestión institucional. </t>
  </si>
  <si>
    <t>La Oficina de Control Interno observó que la ADR emitió la Circular 018 de 2023, cuyo asunto es "Lineamientos para el reporte oportuno de la plataforma SIIPO", la cual fue socializada de manera virtual con los servidores y colaboradores de la Entidad el 21 de junio de 2023 (a través de la plataforma Microsoft Teams).
De esta manera se considera se dio cumplimiento con lo dispuesto en la acción. Para determinar el cierre del hallazgo, se validará en el próximo seguimiento que la Entidad haya acatado los lineamientos para el adecuado y oportuno reporte de los compromisos adquiridos en el punto 1 del acuerdo de paz.</t>
  </si>
  <si>
    <r>
      <t xml:space="preserve">La Oficina de Control Interno observó que la ADR emitió la Circular 018 de 2023, cuyo asunto es "Lineamientos para el reporte oportuno de la plataforma SIIPO", la cual fue socializada de manera virtual con los servidores y colaboradores de la Entidad el 21 de junio de 2023 (a través de la plataforma Microsoft Teams), en la que se abordan temas relacionados con:
Los plazos de reporte de la platafroma definidos por el MADR
Complementar el formato de reporte de información cuantitativo y cualitativo, siguiendo estandares definidos por planeación
Fortalecer la gestión documental de los soportes cargados
De esta manera se considera se dio cumplimiento con lo dispuesto en la meta, no obstante, se hace necesario esclarecer cómo con esta circular se cumple lo señalado en la acción en cuanto a </t>
    </r>
    <r>
      <rPr>
        <i/>
        <sz val="8"/>
        <rFont val="Calibri"/>
        <family val="2"/>
        <scheme val="minor"/>
      </rPr>
      <t>"criterios para identificar trazador presupuestal “Construcción de Paz”, acorde a las competencias de la ADR y conforme a lo establecido en el artículo 220 de la Ley 1955 de 2018 y el numeral 4.3.3 del Documento CONPES 3932 de 2018"</t>
    </r>
  </si>
  <si>
    <t>La Oficina de Control Interno observó que la ADR emitió la Circular 018 de 2023, cuyo asunto es "Lineamientos para el reporte oportuno de la plataforma SIIPO", la cual fue socializada de manera virtual con los servidores y colaboradores de la Entidad el 21 de junio de 2023 (a través de la plataforma Microsoft Teams), en la que se abordan temas relacionados con:
Los plazos de reporte de la platafroma definidos por el MADR
Complementar el formato de reporte de información cuantitativo y cualitativo, siguiendo estandares definidos por planeación
Fortalecer la gestión documental de los soportes cargados
De esta manera se considera se dio cumplimiento con lo dispuesto en la meta, sobre lo cual, se deberá validar el actuar de la Entidad, en lo que respecta al "registro y reporte de los recursos de inversión de la ADR conforme a la política de trazador de Paz y en cumplimiento a lo establecido en en los artículos 219, 220 y 221 de la Ley 1955 de 2018 (PND 2018 – 2022) y acorde con lo dispuesto en el Manual Operativo de Trazadores Presupuestales, DNP, 2019 y la Guía Para el Uso del Trazador Presupuestal “Construcción de Paz”, como se dispuso en la acción.</t>
  </si>
  <si>
    <t>Hoja de Ruta elaborada y aprobada por la Vicepresidencia de Integración Productiva</t>
  </si>
  <si>
    <t>La Secretaría General allegó copia del memorando N° 20236100016243 del 28 de marzo de 2023 de asunto "Solicitud Información Acreedores Varios"</t>
  </si>
  <si>
    <t>La Oficina de Control Interno observó que se cuenta con una versión preliminar de la Hoja de Ruta para la Identificación Predial de Distritos de Riego, no obstante dicho documento aun debe surtir sus etapas de revisión y aprobación por el vicepresidente de Integración Productiva.
Se debe resaltar que aunque hace falta la aprobación de la hoja de ruta, ya se avanza en la ejecución de actividades estimadas en dicho documento, como lo es la adopción del procedimiento de "CONFORMACIÓN DEL INVENTARIO DE BIENES INMUEBLES DE LA AGENCIA DE DESARROLLO RURAL Y SEGUIMIENTO A SU ESTADO JURÍDICO", el cual se encuentra en proceso de revisión para adopción.
La presente acción se encuentra vencida, aún cuando se solicitó ampliación de la fecha de ejecución la cual fue aprobada en sesión 04-2022 del Comité de Coordinación del Sistema de Control Interno, previa justificación presentada por los responsables de su ejecución, por lo cual se sugiere priorizar su ejecución.</t>
  </si>
  <si>
    <t>La Oficina de Control Interno observó que a través del oficio radicado MADR N° 2022-420-042268-1, se obtuvo la aprobación de la hoja de ruta del Distrito de Adecuación de Tierras Triángulo Tolima, la cual continuo con la etapa siguiente de presentación ante el Departamento Nacional de Planeación.
Dado lo anterior, se considera cumplida la presente acción.</t>
  </si>
  <si>
    <r>
      <t xml:space="preserve">La Oficina de control Interno evidenció que por parte de FINDETER se hizo entrega a la ADR de los productos de la FASE II del Distrito de Riego de Tesalia Paicol, el cual cuenta con el aval de la Interventoría contratada para la verificación de la complementación de la actualización de los estudios y diseños del Distrito.
Al respecto esta Oficina considera que se dio cumplimiento a la acción de mejoramiento propuesta, al obtener copia del comunicado radicado 22022505007616 del 21 de septiembre de 2022, con el que se hace entrega de los productos correspondientes a la Fase II, en lo que respecta a la actualización de los estudios y diseños del Proyecto Tesalia Paicol. </t>
    </r>
    <r>
      <rPr>
        <b/>
        <u/>
        <sz val="8"/>
        <rFont val="Calibri"/>
        <family val="2"/>
        <scheme val="minor"/>
      </rPr>
      <t>No obstante, es indispensable contar con un soporte que acredite el recibido a satisfacción de los productos derivados del contrato 225 de 201</t>
    </r>
    <r>
      <rPr>
        <sz val="8"/>
        <rFont val="Calibri"/>
        <family val="2"/>
        <scheme val="minor"/>
      </rPr>
      <t>6.
La presente acción fue objeto de ampliación de la fecha de ejecución, la cual aprobada en sesión 03-2023 del Comité de Coordinación del Sistema de Control Interno, previa justificación presentada por los responsables de su ejecución.</t>
    </r>
  </si>
  <si>
    <r>
      <t xml:space="preserve">La Oficina de Control Interno observó que se cuenta con una versión preliminar de la Hoja de Ruta para la Identificación Predial de Distritos de Riego, no obstante dicho documento aun debe surtir sus etapas de revisión y aprobación por el vicepresidente de Integración Productiva.
Se debe resaltar que aunque hace falta la aprobación de la hoja de ruta, ya se avanza en la ejecución de actividades estimadas en dicho documento, como lo es la adopción del procedimiento de "CONFORMACIÓN DEL INVENTARIO DE BIENES INMUEBLES DE LA AGENCIA DE DESARROLLO RURAL Y SEGUIMIENTO A SU ESTADO JURÍDICO", el cual se encuentra en proceso de revisión para adopción.
Dado lo anterior, si bien se tienen avances frente a la ejecución de la acción, La Oficina de Control Interno continuará realizando seguimiento a la presente acción, la cual se encuentra </t>
    </r>
    <r>
      <rPr>
        <b/>
        <u/>
        <sz val="8"/>
        <rFont val="Calibri"/>
        <family val="2"/>
        <scheme val="minor"/>
      </rPr>
      <t xml:space="preserve">VENCIDA, </t>
    </r>
    <r>
      <rPr>
        <sz val="8"/>
        <rFont val="Calibri"/>
        <family val="2"/>
        <scheme val="minor"/>
      </rPr>
      <t>aun cuando sobre la misma se solicitó la de ampliación de la fecha de ejecución aprobada en sesión 04-2022 del Comité de Coordinación del Sistema de Control Interno, previa justificación presentada por los responsables de su ejecución.</t>
    </r>
  </si>
  <si>
    <r>
      <t>La Oficina de Control Interno evidenció la realización de las mesas de trabajo adelantadas el 13 de marzo, 5 de mayo y 5 de junio de 2023, cuyo asunto fue realizar el "Diagnóstico de Cartera", en las que participaron Oficina Jurídica, Oficina de Tecnología, Oficina Asesora de Planeación, Secretaría General y la Vicepresidencia de Integración Productiva, en las que se han establecido planes de trabajo en temas particulares como el la reconstrucción del archivo documental y funcionalidad del aplicativo de cartera Dynamics.
Si bien se han iniciado gestiones para llevar a cabo el fin de la acción, en lo que respecta en presentar al omité de cartera la depuración de la información del Acta 223 de 2016, aún no se cumple con lo dispuesto en la meta, por lo cual no se concede avance y se sugiere priorizar el actuar que lleve a este cometido, puesto que</t>
    </r>
    <r>
      <rPr>
        <b/>
        <u/>
        <sz val="8"/>
        <rFont val="Calibri"/>
        <family val="2"/>
        <scheme val="minor"/>
      </rPr>
      <t xml:space="preserve"> la acción se encuentra vencida.</t>
    </r>
    <r>
      <rPr>
        <sz val="8"/>
        <rFont val="Calibri"/>
        <family val="2"/>
        <scheme val="minor"/>
      </rPr>
      <t xml:space="preserve">
La presente acción fue objeto de solicitud de ampliación de la fecha de ejecución, la cual fue aprobada en sesión 04-2022 del Comité de Coordinación del Sistema de Control Interno, previa justificación presentada por los responsables de su ejecución.</t>
    </r>
  </si>
  <si>
    <r>
      <t xml:space="preserve">De acuerdo con lo indicado por los responsables de la acción, la ADR se encuentra en la ejecución de pruebas en lo que respecta a la migración de información, por lo cual, se concluye que no existe el soporte que acredite el cumplimiento de la meta, en cuanto al acta que acredite la migración total de la infomación de recuperación de la inversión al aplicativo Dynamics. Por lo anterior, se concluyen no existe avance a junio 2023, sobre lo cual se sugiere priorizar esta gestión por cuanto la </t>
    </r>
    <r>
      <rPr>
        <b/>
        <u/>
        <sz val="8"/>
        <rFont val="Calibri"/>
        <family val="2"/>
        <scheme val="minor"/>
      </rPr>
      <t>acción se encuentra Vencida.</t>
    </r>
    <r>
      <rPr>
        <sz val="8"/>
        <rFont val="Calibri"/>
        <family val="2"/>
        <scheme val="minor"/>
      </rPr>
      <t xml:space="preserve">
La presente acción fue objeto de solicitud de ampliación de la fecha de ejecución, la cual fue aprobada en sesión 04-2022 del Comité de Coordinación del Sistema de Control Interno, previa justificación presentada por los responsables de su ejecución.</t>
    </r>
  </si>
  <si>
    <t>La Oficina de Control Interno observó que se avanzó parcialmente con lo dispuesto en la acción de mejoramiento, con la solicitud de información realizada a la Vicepresidencia d eintegración Productiva. No obstante, no se observó que se realziará la consulta al Ministerio de Hacienda, y por ende, tampoco se cuenta con la respuesta de dicha entidad que se señaló en la meta.
Por lo anterior, la presente acción presenta un avance del 25%, sobre lo cual se sugiere priorizar su ejecución por cuanto la misma se encuentra vencida.
La presente acción fue objeto de solicitud de ampliación de la fecha de ejecución, la cual fue aprobada en sesión 04-2022 del Comité de Coordinación del Sistema de Control Interno, previa justificación presentada por los responsables de su ejecución.</t>
  </si>
  <si>
    <t>La Oficina de Control Interno obtuvo evidencia de:
Radicado ADR 20216200025072 del 11 de mayo de 2021 dirigido al Departamento Administrativo de la Presidencia de la República, de asunto "solicitud concepto proyecto de rediseño institucional Agencia de Desarrollo Rural",  en virtud de lo manifestado en el reporte de avances a junio de 2021, en cuanto a que se requiere este concepto previo a la presentación ante el DAFP.
Radicado OFI21-00138504 emitido por el Director del Departamento Administrativo
 de la Presidencia de la República, dando concepto favorable sobre el proyecto de rediseño institucional,  para continuar con el trámite  correspondiente ante el Departamento Administrativo de la Función Pública y el Ministerio de Hacienda  y Crédito  Público.
Radicado  20216200072312 enviado desde la ADR al Ministerio de Agricultura con el cual se solicita a esta Entidad, como cabeza del sector, radicar ante el DAFP el estudio técnico de rediseño institucional.
Oficio MADR 20213110233231 del 21-10-2021, a través del cual el Ministerio de Agricultura radicó ante el DAFP  la propuesta de rediseño institucional de la ADR.
Oficio del Ministerio de Hacienda Radicado: 2-2022-002996, con el cual se da viabilidad presupuestal para la modificación de la planta
Se allegó oficio de radicación del estudio técnico de rediseño ante el DAFP, el cual fue devuelto con observaciones sobre las cuales trabaja la Entidad.
Se allegó copia del Acuerdo 012 del 30 de diciembre de 2020 "Por medio del cual se modifica el Acuerdo 008 de agosto 26 de 2020".
En virtud de lo anterior, se debe continuar con el seguimiento de la presente acción, hasta contar con la aprobación del estudio de rediseño institucional, finalmente por parte de la Presidencia de la República.
La presente acción fue objeto de solicitud de ampliación de la fecha de ejecución, la cual fue aprobada en sesión 04-2022 del Comité de Coordinación del Sistema de Control Interno, previa justificación presentada por los responsables de su ejecución, por cuanto depende de un tercero la ejecución total de la acción, por lo cual se debe continuar con el seguimiento a la misma.</t>
  </si>
  <si>
    <t>No se presentaron avances frente a esta acción, sobre la cual se sugiere analizar la pertinencia y viabilidad de la misma y ajustarla o priorizar su ejecución,.</t>
  </si>
  <si>
    <t>Hallazgos cerrados en Informe de Seguimiento con corte a 30 de junio de 2023</t>
  </si>
  <si>
    <r>
      <t>A partir de los soportes de avances allegados, la Oficina de Control Interno observó que se han elaborado ocho (8) informes por parte de la Dirección Acceso a Activos Productivos de la Vicepresidencia de Integración Productiva (uno con corte  a 29 de diciembre de 2020 y los restantes correspondientes al primer, segundo, tercer y cuarto trimestre 2021 y segundo, tercer y cuarto trimestre de 2022), los cuales contemplan los antecedentes de los proyectos productivos entregados a la ADR por parte del extinto INCODER, así como las gestiones realizadas por la Entidad y el estado que se encuentran dichos proyectos.
Aunado a los informes la Oficina de Control Interno ha recibido diecisiete (17) informes de cierre de proyectos productivos
Se detalla en los informes que 24 proyectos se encuentran en situación jurídica que no depende directamente de la Entidad.
Se debe señalar también que:
• En los Informes del estado de los proyectos del INCODER con corte a 29/12/2020 y 0/06/2021, en el cual se informan que se tiene 51 proyecto de los cuales: (20 en ejecución; 17 tiene casos jurídicos; 9 pendientes de cierre y 5 cerrados)
• En el informe con corte al 30/09/2021, señala que se tenían 58 proyectos productivos, de los cuales 15 se encontraban en ejecución; 24 tenían situación jurídica; 13 pendientes de informe de cierre y 6 cerrados.
• En el informe con corte al 31/12/2021, señala que se tenían 59 proyectos productivos, de los cuales 11 se encontraban en ejecución; 24 tenían situación jurídica; 15 pendientes de informe de cierre y 9 cerrados.
• En el informe con corte al 31/08/2022, señala que se tenían 57 proyectos productivos que existían al inicio del corte del informe, 11 se encontraban en ejecución, 7 pendientes de cierre financiero, 24 con problemas jurídicos y  15 se encontraban cerrados.  
• En el informe con corte al 19/12/2022, señala que se tenían 44 proyectos productivos que existían al inicio del corte del informe, 10 se encontraban en ejecución, 10 pendientes de cierre financiero y 24 con problemas jurídicos. 
Llama la atención la variación de la cantidad de proyectos que se indican en los informes, por ejemplo, 
En los dos (2) últimos informes se presenta una diferencia no clara frente a los proyectos en ejecución y pendientes de cierre financiero, ya que en agosto de 2022 existían 11 en ejecución y 7 pendiente de cierre financiero, y en diciembre 2022 se pasó a 10 en ejecución pero aumento a 10 los pendientes de cierre financiero, cifra que no tendría claridad.
De otra parte, se observó se pasó de 51 informes existentes a junio 2021, pasando a 59 a diciembre 2021 y luego a 57 en agosto de 2022, generando incertidumbre sobre la realidad exacta, más cuando en el análisis realizado por la OCI, a partir de la información remitida, registra un total de 60 informes
Para junio de 2023, se allegó presentación con un informe ejecutivo del estado de los proyectos productivos a 2023, en lo que se indica que existen</t>
    </r>
    <r>
      <rPr>
        <b/>
        <sz val="8"/>
        <rFont val="Calibri"/>
        <family val="2"/>
        <scheme val="minor"/>
      </rPr>
      <t xml:space="preserve"> 43 proyectos pendientes de gestión</t>
    </r>
    <r>
      <rPr>
        <sz val="8"/>
        <rFont val="Calibri"/>
        <family val="2"/>
        <scheme val="minor"/>
      </rPr>
      <t xml:space="preserve">, de los cuales, 11 están pendientes de cierre, 25 con algún caso jurídico y 7 en ejecución. Frente a los que tiene situaciones jurídicas, se detalla a que obedece la misma.
Dado lo anterior, se considera cumplida la acción, sin embargo, </t>
    </r>
    <r>
      <rPr>
        <b/>
        <u/>
        <sz val="8"/>
        <rFont val="Calibri"/>
        <family val="2"/>
        <scheme val="minor"/>
      </rPr>
      <t>el cierre del hallazgo estará supeditado a las gestiones de cierre de los 11 proyectos pendientes de cierre y de los 7 en ejecución, así como el sustento que corrobore que lo recibido por el INCODER se encuentra totalmente gestionado.</t>
    </r>
  </si>
  <si>
    <r>
      <t xml:space="preserve">La Oficina de Control Interno obtuvo como soporte cuarenta y dos (45) formatos F-IMP-006 "Seguimiento a la Implementación", y tres (3) informes finales de cierre financiero de los PIDAR 240, 543-2018 y 139 de 2018, así:
</t>
    </r>
    <r>
      <rPr>
        <b/>
        <sz val="8"/>
        <rFont val="Calibri"/>
        <family val="2"/>
        <scheme val="minor"/>
      </rPr>
      <t>PIDAR Res. 240 de 2018</t>
    </r>
    <r>
      <rPr>
        <sz val="8"/>
        <rFont val="Calibri"/>
        <family val="2"/>
        <scheme val="minor"/>
      </rPr>
      <t>: Informes con corte a 24 de agosto y 22 de diciembre de 2020, con una porcentaje de implementación del 100%, según último informe, así como también se allegó</t>
    </r>
    <r>
      <rPr>
        <u/>
        <sz val="8"/>
        <rFont val="Calibri"/>
        <family val="2"/>
        <scheme val="minor"/>
      </rPr>
      <t xml:space="preserve"> formato F-IMP-007 "Informe Final – Cierre Financiero", el cual data del 11 de diciembre de 2020.</t>
    </r>
    <r>
      <rPr>
        <sz val="8"/>
        <rFont val="Calibri"/>
        <family val="2"/>
        <scheme val="minor"/>
      </rPr>
      <t xml:space="preserve">
</t>
    </r>
    <r>
      <rPr>
        <b/>
        <sz val="8"/>
        <rFont val="Calibri"/>
        <family val="2"/>
        <scheme val="minor"/>
      </rPr>
      <t>PIDAR Res. 543 de 2018</t>
    </r>
    <r>
      <rPr>
        <sz val="8"/>
        <rFont val="Calibri"/>
        <family val="2"/>
        <scheme val="minor"/>
      </rPr>
      <t>: Informes con corte a 9-sep, 22-dic-2020, 25-mar y 26-abr-2021, con una porcentaje de implementación del 100%, según último informe,</t>
    </r>
    <r>
      <rPr>
        <u/>
        <sz val="8"/>
        <rFont val="Calibri"/>
        <family val="2"/>
        <scheme val="minor"/>
      </rPr>
      <t xml:space="preserve"> así como también se allegó formato F-IMP-007 "Informe Final – Cierre Financiero", el cual data del 22 de abril de 2021.</t>
    </r>
    <r>
      <rPr>
        <sz val="8"/>
        <rFont val="Calibri"/>
        <family val="2"/>
        <scheme val="minor"/>
      </rPr>
      <t xml:space="preserve">
</t>
    </r>
    <r>
      <rPr>
        <b/>
        <sz val="8"/>
        <rFont val="Calibri"/>
        <family val="2"/>
        <scheme val="minor"/>
      </rPr>
      <t>PIDAR Res. 139 de 2018:</t>
    </r>
    <r>
      <rPr>
        <sz val="8"/>
        <rFont val="Calibri"/>
        <family val="2"/>
        <scheme val="minor"/>
      </rPr>
      <t xml:space="preserve"> Informes con corte a 28-ago, 28-dic-2020, 27-abr, 27-may, 25-jun, 26-jul, 25-ago, 25-sep y 25-nov-2021,así como también se allegó</t>
    </r>
    <r>
      <rPr>
        <u/>
        <sz val="8"/>
        <rFont val="Calibri"/>
        <family val="2"/>
        <scheme val="minor"/>
      </rPr>
      <t xml:space="preserve"> formato F-IMP-007 "Informe Final – Cierre Financiero", el cual data del 19 de octubre de 2021.</t>
    </r>
    <r>
      <rPr>
        <sz val="8"/>
        <rFont val="Calibri"/>
        <family val="2"/>
        <scheme val="minor"/>
      </rPr>
      <t xml:space="preserve">
</t>
    </r>
    <r>
      <rPr>
        <b/>
        <sz val="8"/>
        <rFont val="Calibri"/>
        <family val="2"/>
        <scheme val="minor"/>
      </rPr>
      <t>PIDAR Res. 637 de 2018</t>
    </r>
    <r>
      <rPr>
        <sz val="8"/>
        <rFont val="Calibri"/>
        <family val="2"/>
        <scheme val="minor"/>
      </rPr>
      <t xml:space="preserve">: Informes con corte a 25-ago y 30-nov-2020, así como del 25-ene, 25-feb, 25-mar, 25-abr, 31-may, 25-jun, 25-jul, 25-ago, 25-sep-2021 y 25-jun-2022, con una porcentaje un avance de implementación del 99,17% y avance técnico del  100%,  </t>
    </r>
    <r>
      <rPr>
        <u/>
        <sz val="8"/>
        <rFont val="Calibri"/>
        <family val="2"/>
        <scheme val="minor"/>
      </rPr>
      <t>y el formato F-IMP-007 "Informe Final – Cierre Financiero", el cual data del 25 de agosto de 2022.</t>
    </r>
    <r>
      <rPr>
        <sz val="8"/>
        <rFont val="Calibri"/>
        <family val="2"/>
        <scheme val="minor"/>
      </rPr>
      <t xml:space="preserve">
</t>
    </r>
    <r>
      <rPr>
        <b/>
        <sz val="8"/>
        <rFont val="Calibri"/>
        <family val="2"/>
        <scheme val="minor"/>
      </rPr>
      <t>PIDAR Res. 724 de 2018</t>
    </r>
    <r>
      <rPr>
        <sz val="8"/>
        <rFont val="Calibri"/>
        <family val="2"/>
        <scheme val="minor"/>
      </rPr>
      <t xml:space="preserve">: Informes con corte a 27-ago, 27-nov-2020 y 28-feb-, 28-abr, 28-may-2021, 25-jun, 25-jul, 25-ago, 25-sep, 25-nov-2021 y 25-feb-2022, un avance de implementación del 95% y avance técnico del  100%  </t>
    </r>
    <r>
      <rPr>
        <u/>
        <sz val="8"/>
        <rFont val="Calibri"/>
        <family val="2"/>
        <scheme val="minor"/>
      </rPr>
      <t>y el formato F-IMP-007 "Informe Final – Cierre Financiero", el cual data del 22 de julio de 2022.</t>
    </r>
    <r>
      <rPr>
        <sz val="8"/>
        <rFont val="Calibri"/>
        <family val="2"/>
        <scheme val="minor"/>
      </rPr>
      <t xml:space="preserve">
</t>
    </r>
    <r>
      <rPr>
        <b/>
        <sz val="8"/>
        <rFont val="Calibri"/>
        <family val="2"/>
        <scheme val="minor"/>
      </rPr>
      <t>PIDAR Res. 505 de 2018:</t>
    </r>
    <r>
      <rPr>
        <sz val="8"/>
        <rFont val="Calibri"/>
        <family val="2"/>
        <scheme val="minor"/>
      </rPr>
      <t xml:space="preserve"> Informes con corte a 4-sep, 22-dic-2020, 25-mar, 25-may, 25-jun, 25-jul, 25-ago, 25 sep, 25-nov-2021 y 25-jun-2022 con una porcentaje avance de implementación del 63% y avance técnico del  77,95%.
Con relación al PIDAR 505 se allegó acta del reunión del 6/08/2023, de la Mesa de trabajo para la revisión de gestión documental, en la cual se programó la visita del cierre del proyecto con los beneficiarios los dias 28 a 30 de junio de 2023 y adicional como parte de las actividades realizadas por la Dirección de Seguimiento y Control se anexa Excel con el seguimiento realizado, actividades programas por parte de las UTT para lo PIDAR en ejecución en la vigencia 2023.
Es de resaltar que la efectividad de estas acciones se ha considerado sea validada en primera instancia al evidenciar el cierre de los proyectos auditados por la CGR y objeto de este hallazgo, aunado al validar que no exista reiteración de este tipo de hallazgos (retrasos en estructuración e implementación) en auditorías practicadas por la CGR y la OCI, situación que, con las soportes aportados aún no se cumple.</t>
    </r>
  </si>
  <si>
    <t>La Oficina de Control Interno, a partir de los soportes suministrados evidenció  la realización de visitas a los predios que hacen parte del proyecto cofinanciado a través de Resolución 505 de 2018, de lo cual se emitió los dos (2) conceptos técnicos aportados, así como de igual forma se evidenció la formulación de la solicitud de ajuste y/o modificación del proyecto. Adicionalmente, se obtuvo copia del formato F-IMP-006 "Seguimiento a la Implementación", elaborado el 25 de noviembre de 2022, para el proyecto mencionado anteriormente, en el cual se indica que se presenta una ejecución del 63% y  avance técnico del  77,95%.
Dado a que el hallazgo hace referencia a situación encontradas en el PIDAR 505, se allegó acta del reunión del 6/08/2023, de la Mesa de trabajo para la revisión de gestión documental en la cual se programa la visita del cierre del proyecto con los beneficiarios los dias 28 a 30 de junio de 2023 y adicional como parte de las actividades realizadas por la Dirección de Seguimiento y Control se anexa Excel con el seguimiento realizado, actividades programas por parte de las UTT para lo PIDAR en ejecución en la vigencia 2023.
Ante la adopción de una acción de carácter preventivo como la presente, se considera pertinente que hasta no dar por cerrado el proyecto, no es viable viabilizar el cierre del hallazgo, esto aunado a que el proyecto desde junio de 2022, según los informes de seguimiento (formatos F-IMP-006), presenta el mismo avance de implementación, por lo cual se concluye que la causa del hallazgo persiste y como recomendación se sugiere proponer nuevas acciones de mejoramiento.</t>
  </si>
  <si>
    <t>Se observó que se llevó a cabo la actualización del procedimiento PR-IMP-001, aprobada el 23 de diciembre de 2019, así como la adopción del procedimiento PR-IMP-002, dentro de los cuales se contemplan controles relacionados con la modificación y/o ajustes de los PIDAR, a partir de la particularidad de cada una de estas.
Teniendo en cuenta que se observó el cumplimiento de la acción, y ante la adopción de una acción para el presente hallazgo, se considera pertinente que hasta no dar por cerrado el proyecto, no es viable viabilizar el cierre del hallazgo, esto aunado a que el proyecto desde junio de 2022, según los informes de seguimiento (formatos F-IMP-006), presenta el mismo avance de implementación, por lo cual se concluye que la causa del hallazgo persiste y como recomendación se sugiere proponer nuevas acciones de mejoramiento.</t>
  </si>
  <si>
    <r>
      <t xml:space="preserve">No existen avances al 30 de junio de 2023. La acción se encuentra en términos.
</t>
    </r>
    <r>
      <rPr>
        <b/>
        <sz val="8"/>
        <rFont val="Calibri"/>
        <family val="2"/>
        <scheme val="minor"/>
      </rPr>
      <t xml:space="preserve">Nota: </t>
    </r>
    <r>
      <rPr>
        <sz val="8"/>
        <rFont val="Calibri"/>
        <family val="2"/>
        <scheme val="minor"/>
      </rPr>
      <t>Acción modificada y aprobada por el Comité de Coordinación del Sistema de Control Interno  en sesión 03-2023 del 27 de junio de 2023.
Dado a que este hallazgo fue nuevamente identificado por la CGR en el marco de la Auditoria de cumplimiento realizada SEGUIMIENTO REFORMA RURAL INTEGRAL – RRI ACUERDO FINAL PARA LA TERMINACIÓN DEL CONFLICTO Y LA CONSTRUCCIÓN DE UNA PAZ ESTABLE Y DURADERA (Vigencias 2018 a 2021). Se validará en su momento efectividad conjunta con lo propuesto como acción para el hallazgos 21 de dicho informe.</t>
    </r>
  </si>
  <si>
    <t>Se evidenció que en el Sistema Integrado de Gestión - Isolucion, se actualizó en su versión 4 el procedimiento PR-SCP-001 MONITOREO, SEGUIMIENTO Y CONTROL A LOS PROYECTOS INTEGRALES DE DESARROLLO AGROPECUARIO Y RURAL- PIDAR</t>
  </si>
  <si>
    <r>
      <t xml:space="preserve">La oficina de control Interno obtuvo como evidencia del cumplimiento de las acciones, lo siguiente:
</t>
    </r>
    <r>
      <rPr>
        <b/>
        <sz val="8"/>
        <rFont val="Calibri"/>
        <family val="2"/>
        <scheme val="minor"/>
      </rPr>
      <t xml:space="preserve">Acción 1: </t>
    </r>
    <r>
      <rPr>
        <sz val="8"/>
        <rFont val="Calibri"/>
        <family val="2"/>
        <scheme val="minor"/>
      </rPr>
      <t xml:space="preserve">Archivos denominados Plan de mejoramiento de los meses de julio a diciembre de 2021, en los cuales se hace un comparativo del POA aprobado inicialmente y de las actividades desarrolladas a partir del POA ajustado. Adicionalmente se observó las Actas del Comité Técnico de Gestión Local N° 7, 8, 9, 10 y 11 de 2021, a través de las cuales se les realiza seguimiento a la ejecución del POA.
</t>
    </r>
    <r>
      <rPr>
        <b/>
        <sz val="8"/>
        <rFont val="Calibri"/>
        <family val="2"/>
        <scheme val="minor"/>
      </rPr>
      <t xml:space="preserve">Acción 2:  </t>
    </r>
    <r>
      <rPr>
        <sz val="8"/>
        <rFont val="Calibri"/>
        <family val="2"/>
        <scheme val="minor"/>
      </rPr>
      <t xml:space="preserve">informe de la comisión 2397 realizada entre el 20 y 22 de octubre de 2021 realizada por personal del nivel central, así como también se suministró el formato  F-IMP-010 "Visita de Seguimiento" que se realizó entre el 13 y 15 de diciembre de 2021, ambas visitas realizadas al proyecto cofinanciado con Resolución 458 de 2019.
</t>
    </r>
    <r>
      <rPr>
        <b/>
        <sz val="8"/>
        <rFont val="Calibri"/>
        <family val="2"/>
        <scheme val="minor"/>
      </rPr>
      <t xml:space="preserve">Acción 3: </t>
    </r>
    <r>
      <rPr>
        <sz val="8"/>
        <rFont val="Calibri"/>
        <family val="2"/>
        <scheme val="minor"/>
      </rPr>
      <t xml:space="preserve">Se observó que se adoptó la versión 4 del procedimiento  PR-SCP-001 MONITOREO, SEGUIMIENTO Y CONTROL A LOS PROYECTOS INTEGRALES DE DESARROLLO AGROPECUARIO Y RURAL- PIDAR en el sistema Integrado de Gestión, aprobado el 5 de mayo de 2023, a través del cual se buscar fortalecer de manera integral el sistema de monitoreo, seguimiento y control a los PIDAR, permitiendo adoptar medidas preventivas y/o correctivas, frente a posibles situaciones que pongan en riesgo el cumplimiento de los objetivos del proyecto.
</t>
    </r>
    <r>
      <rPr>
        <b/>
        <sz val="8"/>
        <rFont val="Calibri"/>
        <family val="2"/>
        <scheme val="minor"/>
      </rPr>
      <t xml:space="preserve">
Acción 4: </t>
    </r>
    <r>
      <rPr>
        <sz val="8"/>
        <rFont val="Calibri"/>
        <family val="2"/>
        <scheme val="minor"/>
      </rPr>
      <t>Se obtuvo evidencia de las Actas N° 6, 7, 8, 9, 10 y 11 del Comité Técnico de Gestión Local No. 9  PIDAR Resolución 458 de 2019, del 30 de junio, 30 de julio, 30 de agosto, 4 de octubre, 3 y 22 de noviembre de 2021, respectivamente, las cuales contemplan seguimiento a la implementación del PIDAR. Adicionalmente, se hizo entrega del entrega formato F-IMP-007 - Informe Final – Cierre Financiero, con el cual se puede evidenciar el cierre administrativo y financiero del PIDAR 458 de 16/07/2019 el cual fue suscrito el 24 y 25 de mayo de 2022.
De esta manera se considera que, en primera medida, se dio cierre al PIDAR objeto de verificación por parte de la CGR, de otra parte, se tomaron correctivos a fin de prevenir sea reiterativo lo observado por el Ente de Control, en el sentido de fortalecer el proceso de Seguimiento y Control, en busca de alertas oportunas y eficientes que mitiguen la materialización de riesgos en la implementación de PIDAR.
Dado lo anterior, se considera procedente el cierre del hallazgo.</t>
    </r>
  </si>
  <si>
    <t>Realizar seguimiento al avance financiero  y técnico de cada convenio en el marco de los Comités Técnicos y/o Comités Directivos de los Convenios vigentes, en el que se deje claro el avance del convenio y los saldos pendientes por ejecutar</t>
  </si>
  <si>
    <t>Como soporte del avance de las actividades realizadas por la Vicepresidencia de Integración Productiva, se entrega la siguiente información:
1. Acta de reunión del 14/02/2022 con la UTT 4, en la cual se realiza realizar comité de seguimiento de los PIDAR: 461, 462, 463 y 464 y se establecen acciones para el cumplimiento de las actividades pendientes.
2. Acta de reunión del 16/11/2022 con la UTT 10, donde se verifica el estado de avance de proyectos en implementación Convenios FAO/ADR PIDAR 507, 548, 403, 458, 758.
3. Acta de reunión del 22/03/2022 con la UTT 2, donde se realizó seguimiento a los PIDAR de ejecución directa: No.997, 233, 570, 351, 365, 172 , 173 y 175.
4. Acta de reunión del 21/03/2022 con la UTT 4, donde se realiza mesa técnica No. 8 - Análisis - Información General PIDAR Resolución No. 806/805.
5. acta de reunión del 27/04/2022 en la cual se realiza se realiza seguimiento a la ejecución del proyecto 255 de 2020 (UTT 10).
6. acta de reunión del 08/06/2022 en la cual se realiza se realiza seguimiento a la ejecución del proyecto 257 de 2020 (UTT 11).
7 Acta de reunión del 09/02/2022 con la UTT 12, donde se realizo Comité de seguimiento de PIDARES de Resoluciones 567 y 639 de 2018, 373 y 374 de 2019 , Resoluciones 199 y 440 de 2021.
8. Acta de reunión del 27 de mayo de 2022,  através de la cual se sustenta lo tratado en la  mesa técnica de verificación realizada al PIDAR 880/2019</t>
  </si>
  <si>
    <t xml:space="preserve">La Oficina de Control Interno evidenció la realización de seis (6) mesas de trabajo con las UTTs N°2, 4, 9, 10 y 11, los días: 09 de febrero de 2022 (UTT 12), 22 de marzo de 2022 (UTT 2), 14 de febrero ,21 de marzo de y 27 de mayo de 2022 (UTT 4) y 16 de noviembre de 2021 y 8 de junio de 2022 (UTT 10), 27 de abril de 2022 (UTT 11)  y 9 de febrero de 2022 (UTT 9), donde se le realizó análisis de estado de los proyectos y seguimiento a la ejecución de un total de veintidós (22) PIDAR.
De esta manera, se observó que en las soportes allegado se trató lo concerniente a 22 PIDAR,  en los cuales se observaron los once (11) proyectos que se dispuso en la acción de mejora.
</t>
  </si>
  <si>
    <t>La Oficina de Control Interno evidenció como primera medida, que siete (7) de los once (11) proyectos cuentan con informe de cierre financiero, lo cual se interpretaría como avances más contundentes a los descritos en la acción  (PIDAR Res. 822/2019; 821/2019; 464/2019; 463/2019; 458/2019 255/20 y 997/2019).
Adicionalmente, se observó que se han realizado reuniones para hacer seguimiento a la ejecución de los demás proyectos señalados en la acción, así:
1. PIDAR 806 del 21/11/2019 (UTT 9): el 21 de febrero de 2022 se realizó mesa técnica de análisis de información general del PIDAR y acciones a ejecutar en el marco de la implementación, que en el numeral "2) Presentación de Como se va a trabajar este año", se indican actividades a desarrollar durante 2022, donde además se indica que se va a establecer un plan de trabajo, el cual se desconoce y no permite evidenciar los avances del proyecto.
2. PIDAR 257 del 21/10/2020 (UTT 11): el  08/06/2022 se realizó  seguimiento a la ejecución del proyecto, pero no se evidencia la existencia de un plan de acción frente a lo que falta en la implementación del PIDAR.
3. Del PIDAR 373 de 2020 (UTT 12), si bien se observó que se llevó a cabo mesa de trabajo para analizar el estado del proyecto, no se observó la existencia de un plan de acción como lo indica la acción, para su cierre.
4. Del PIDAR 880 de 2019 (UTT 4) se realizó reunión el 27 de mayo de 2022 para realizar la verificación ce calidad de la construcción de corral y de equipos.
Dado lo anterior, esta Oficina Considera resalta que de los once (11) proyectos se ha avanzado con el cierre de siete (7) de ellos, no obstante, no se ha cumplido  con la meta propuesta al no contar con planes de acción para los proyectos en ejecución.
Dado a que frente a las UTT 2 y 10, se observó la existencia de la reunión de seguimiento a los PIDAR de su responsabilidad, y además dichos proyectos ya fueron cerrados, se concede un avance del 25%. No obstante, se debe señalar existen cuatro (4) UTTs adicionales que tienen PIDAR en ejecución, cuyos soportes aportados no acreditan el diseño de un plan de acción como se dispone en la acción.
. Por lo anterior, se sugiere al área responsable priorizar la ejecución de la presente acción, la cual a la fecha del presente seguimiento se encuentra vencida, o en su defecto, analizar la posibilidad de reformular el plan en busca de acciones que propendan por priorizar la ejecución y cierre de estos PIDAR.</t>
  </si>
  <si>
    <t>Como soporte del avance de las actividades realizadas por la Vicepresidencia de Integración Productiva, se entrega la siguiente información:
1. Se realizar visita de seguimiento entre el 13 al 15/12/2021 al PIDAR 458/2019.
A continuación se relacionan las reuniones de seguimiento realizar a los PIDAR con resoluciones 257/2020, 373/2020, 255/2020, 257/2020, 880/2019
1. Acta de reunión del 08/06/2022, donde se realizó seguimiento al PIDAR con resolución No. 257 de 2020
2. Acta de reunión del 11/04/2022, donde se realizó seguimiento al PIDAR con resolución 373 de 2020
3. Acta de reunión del 29/06/2022, donde se realizó seguimiento al PIDAR con resolución 255 de 2020
4. Acta de reunión del 31/10/2022, donde se realizó seguimiento al PIDAR con resolución 257 de 2020
Así mismo, se allegaron soportes de seguimientos por UTT, de la siguiente manera:
5.  Acta de reunión del 30-05-2023 seguimiento PIDAR UTT 4
6. Acta de reunión del 26-06-2023 seguimiento PIDAR UTT 4
7. Acta de reunión del 26-12-2022 seguimiento PIDAR UTT 9
8. Acta de reunión del 13-09-2022 seguimiento PIDAR UTT 11
9. Acta de reunión del 31-10-2022 seguimiento PIDAR UTT 11
10. Acta de reunión del 3-03-2023 seguimiento PIDAR UTT 11
11. Acta de reunión del 11-04-2022 seguimiento PIDAR UNODC UTT 12
12. Acta de reunión del 21-06-2022 seguimiento PIDAR UNODC UTT 12
13. Acta de reunión del 24-08-2022 seguimiento PIDAR UNODC UTT 12
14. Acta de reunión del 26-12-2022 seguimiento PIDAR UNODC UTT 12</t>
  </si>
  <si>
    <r>
      <t xml:space="preserve">La Oficina de Control Interno obtuvo evidencia del documento de Visita de Seguimiento al Proyecto cofinanciado con Resolución 458 de 2019, la cual se efectuó entre el 13 y el 15 de diciembre de 2021, así como actas de reunión de seguimiento a los PIDAR 255, 257 y 373 de 2020
De otra parte, se observó actas de reunión por UTT, en lo que se evidenció lo siguiente:
</t>
    </r>
    <r>
      <rPr>
        <b/>
        <sz val="8"/>
        <rFont val="Calibri"/>
        <family val="2"/>
        <scheme val="minor"/>
      </rPr>
      <t>UTT 4:</t>
    </r>
    <r>
      <rPr>
        <sz val="8"/>
        <rFont val="Calibri"/>
        <family val="2"/>
        <scheme val="minor"/>
      </rPr>
      <t xml:space="preserve"> Reuniones del 30 de mayo y 26 de junio de 2023, donde se realizó seguimiento a los PIDAR a cargo de la territorial, dentro de lo que se observó el proyecto 880 de 2019, con avance técnico del 60% y avance financiero del 92,67%
</t>
    </r>
    <r>
      <rPr>
        <b/>
        <sz val="8"/>
        <rFont val="Calibri"/>
        <family val="2"/>
        <scheme val="minor"/>
      </rPr>
      <t xml:space="preserve">UTT 9: </t>
    </r>
    <r>
      <rPr>
        <sz val="8"/>
        <rFont val="Calibri"/>
        <family val="2"/>
        <scheme val="minor"/>
      </rPr>
      <t xml:space="preserve">Reunión del 26 de diciembre de 2022, donde se realizó seguimiento a los PIDAR a cargo de la Territorial, observando detalles en lo relacionado con el proyecto 806 de 2019.
</t>
    </r>
    <r>
      <rPr>
        <b/>
        <sz val="8"/>
        <rFont val="Calibri"/>
        <family val="2"/>
        <scheme val="minor"/>
      </rPr>
      <t xml:space="preserve">UTT 11: </t>
    </r>
    <r>
      <rPr>
        <sz val="8"/>
        <rFont val="Calibri"/>
        <family val="2"/>
        <scheme val="minor"/>
      </rPr>
      <t xml:space="preserve">De las </t>
    </r>
    <r>
      <rPr>
        <b/>
        <sz val="8"/>
        <rFont val="Calibri"/>
        <family val="2"/>
        <scheme val="minor"/>
      </rPr>
      <t>r</t>
    </r>
    <r>
      <rPr>
        <sz val="8"/>
        <rFont val="Calibri"/>
        <family val="2"/>
        <scheme val="minor"/>
      </rPr>
      <t xml:space="preserve">euniones del 13 de septiembre y 31 de octubre de 2022 y 3 de marzo de 2023, sno se observó que en ninguna de estas se realizara seguimiento al PIDAR 257 de 2020 (aludido en el hallazgo y acción).
</t>
    </r>
    <r>
      <rPr>
        <b/>
        <sz val="8"/>
        <rFont val="Calibri"/>
        <family val="2"/>
        <scheme val="minor"/>
      </rPr>
      <t>UTT 12</t>
    </r>
    <r>
      <rPr>
        <sz val="8"/>
        <rFont val="Calibri"/>
        <family val="2"/>
        <scheme val="minor"/>
      </rPr>
      <t xml:space="preserve">: Se observó que en las reuniones del 11 de abril, 21 de junio, 24 de agosto y 26 de diciembre de 2022, se realizó seguimiento a los PIDAr a cargo de la UTT, dentro de los que se encuentra el proyecto 373 de 2020.
De lo anterior, se debe precisar que, si bien se observa que se ha realizado un seguimiento al estado de los proyectos objeto de auditoría por la CGR y mencionados en la acción, no se evidencia una periodicidad frente a este moniteo, como a su vez no se detallan compromisos para buscar agilizar la ejecución de los mismos. De otra parte, la acción indica </t>
    </r>
    <r>
      <rPr>
        <i/>
        <sz val="8"/>
        <rFont val="Calibri"/>
        <family val="2"/>
        <scheme val="minor"/>
      </rPr>
      <t>"Realizar dos seguimientos al plan de acción por UTT, por parte de los apoyos a la supervisión, supervisores, equipo técnico y UTT</t>
    </r>
    <r>
      <rPr>
        <sz val="8"/>
        <rFont val="Calibri"/>
        <family val="2"/>
        <scheme val="minor"/>
      </rPr>
      <t xml:space="preserve">", de lo cual, en primera medida se debe señalar que no se ha evidencio el plan de acción por cada UTT o proyecto (acción anterior), lo cual dificulta estimar si se está realizando un seguimiento a dicho plan y por ende asignar porcentaje de avance a esta acción
Por lo anterior, se sugiere revisar la viabilidad de este plan de mejoramiento, y en caso de considerarlo, reformular el mismo buscando que estos proyectos sean priorizados en lo que resta de su ejecución. La presente acción se encuentra </t>
    </r>
    <r>
      <rPr>
        <b/>
        <u/>
        <sz val="8"/>
        <rFont val="Calibri"/>
        <family val="2"/>
        <scheme val="minor"/>
      </rPr>
      <t>VENCIDA.</t>
    </r>
  </si>
  <si>
    <t>La Vicepresidencia de integración Productiva allegó la versión 8 del procedimiento "ESTRUCTURACIÓN DE PROYECTOS INTEGRALES DE DESARROLLO AGROPECUARIO Y RURAL", aprobado en el Sistema Integrado de Gestión.</t>
  </si>
  <si>
    <r>
      <t xml:space="preserve">La Oficina de Control Interno observó el cumplimiento de la acción, al evidenciar que el 5 de mayo de 2023 se aprobó la versión 8 del procedimiento PR-EFP-001  "ESTRUCTURACIÓN DE PROYECTOS INTEGRALES DE DESARROLLO AGROPECUARIO Y RURAL", la cual se vio motivada por lo siguiente:
</t>
    </r>
    <r>
      <rPr>
        <i/>
        <sz val="8"/>
        <rFont val="Calibri"/>
        <family val="2"/>
        <scheme val="minor"/>
      </rPr>
      <t>"La actualización obedece a la implementación de la Metodología General Ajustada, para adelantar el proceso de diagnóstico (pre factibilidad) de los perfiles recibidos y habilitados por la Agencia de Desarrollo Rural para los Proyectos Integrales de Desarrollo Agropecuario y Rural - PIDAR, La Agencia de Desarrollo Rural se acoge a esta metodología, por cuanto la misma presenta una secuencia ordenada de información que se integra de manera sistemática para facilitar la toma de decisiones y la gestión de los proyectos de inversión pública. Adicionalmente, se pretenden organizar las metodologías, criterios y procedimientos que permitan integrar los sistemas para la planeación.
Al implementar esta Metodología la Agencia de Desarrollo Rural registrará progresivamente la información obtenida y trabajada en el proceso de diagnóstico (pre factibilidad) de perfiles para surtir las etapas de formulación, y así ir minimizando los riesgos para la implementación de los Proyectos. Adicional a lo anterior, se resalta que la implementación de esta metodología se encuentra acorde con el reglamento para estructuración, aprobación y ejecución de los Proyectos Integrales de Desarrollo Agropecuario y Rural vigente y sus acuerdos modificatorios"</t>
    </r>
  </si>
  <si>
    <r>
      <t xml:space="preserve">Se allegó Acta del 30 de mayo de 2023, cuyo objetivo fue </t>
    </r>
    <r>
      <rPr>
        <i/>
        <sz val="8"/>
        <rFont val="Calibri"/>
        <family val="2"/>
        <scheme val="minor"/>
      </rPr>
      <t>"Realizar socialización del proceso de estructuración de los PIDAR con los respectivos formatos según el ciclo de proyecto (perfil, prefactibilidad y factibilidad), adicionalmente, realizar la revisión de los perfiles presentados en la convocatoria territorial I-2023 que fueron habilitados para paso a etapa de prefactibilidad"</t>
    </r>
  </si>
  <si>
    <t>La Oficina de Control Interno observó que se llevó a cabo capacitación a la UTT N° 2, en lo que respecta a la metodología para la Estrcuturación de PIDAR. Si bien se dispuso como meta una (1) capacitación, la acción señalaba que esta debería esta dirigida a todas las UTTs, por lo cual, la acción se cumplió parcialmente, por lo que se deberá priorizar la capacitación a las demás territoriales.</t>
  </si>
  <si>
    <t>La Vicepresidencia de Integración Productiva hizo entrega de informe de seguimiento de la Dirección de Acceso a Activos Productivos con corte 22/12/2022, donde se detalla el estado de la estructuración de los PIDAR.</t>
  </si>
  <si>
    <r>
      <t xml:space="preserve">La Oficina de Control Interno obtuvo evidencia del Informe de Gestión de la Dirección de Acceso a Activos Productivos vigencia 2022, en la cual, en su capítulo 3.1. Proceso de Estructuración de Proyectos integrales de desarrollo agropecuario y rural con enfoque territorial, detallan los avances que se tuvo a lo largo de la vigencia en lo que respecta a la Estrcuturación de PIDAR, no obstante, no se está dando cumplimiento a la acción, en lo que respecta a que la totalidad de proyectos estructurados contaran con la carta enviada por las organizaciones acogiendo lo planteado en el Procedimiento de PIDAR a través de la modalidad directa y autorizando el envío de la totalidad de recursos al encargo fiduciario.
</t>
    </r>
    <r>
      <rPr>
        <u/>
        <sz val="8"/>
        <rFont val="Calibri"/>
        <family val="2"/>
        <scheme val="minor"/>
      </rPr>
      <t>Por lo anterior, no se concede porcentaje de avance, aunado a que se debe indicar que en el informe de auditoría CGR-CDSA  967 Auditoría Financiera 2022, la CGR reiteró esta situación.</t>
    </r>
  </si>
  <si>
    <t>La Vicepresidencia de Integración Productiva allegó soporte de la reunión realizada el 19/10/2022, en la cual se establece el plan de choque para la estructuración y evaluación de proyectos PIDAR 2022.</t>
  </si>
  <si>
    <r>
      <t xml:space="preserve">Analizado el soporte allegado para la presente acción, se observó que el mismo corresponde al Acta de Reunión allegada para la acción inmediatamente anterior, donde se establece el plan de choque para la ejecución de recursos  de la ficha de optimización para cofinanciar PIDAR., por ende, no se considera como insumo para dar cumplimiento a la presente acción.
Sea preciso mencionar que la prsente acción indicaba la "Realización de reunión bimestral por parte de la dirección de activos productivos, para verificar el cumplimiento del cronograma y tomar las medidas pertinentes", de lo cual se propuso entregar 4 soportes de reunión que no se han obtenido, aun más cuando la fecha de ejecución ya </t>
    </r>
    <r>
      <rPr>
        <b/>
        <sz val="8"/>
        <rFont val="Calibri"/>
        <family val="2"/>
        <scheme val="minor"/>
      </rPr>
      <t>VENCIDO</t>
    </r>
    <r>
      <rPr>
        <sz val="8"/>
        <rFont val="Calibri"/>
        <family val="2"/>
        <scheme val="minor"/>
      </rPr>
      <t>, por lo cual se sugiere priorizar la acción o validar alternativas adicionales para subsanar el presente hallazgo.</t>
    </r>
  </si>
  <si>
    <t xml:space="preserve">Como soporte del avance de las actividades realizadas por la Vicepresidencia de Integración Productiva, se entrega la siguiente información:
1. Acta de reunión del 25/07/2022, en la cual se realizó mesa técnica del proyecto del PIDAR con resolución 351/2018
2. Acta de reunión del 25/08/2022, en la cual se realizó mesa técnica del proyecto del PIDAR con resolución 351/2018
3. Acta de reunión del 6/09/2022, en la cual se realizó mesa técnica del proyecto del PIDAR con resolución 351/2018
4. Acta de reunión del 14/09/2022, en la cual se realizó mesa técnica del proyecto del PIDAR con resolución 351/2018
5. Acta de reunión del 7/12/2022, en la cual se realizó mesa técnica del proyecto del PIDAR con resolución 351/2018
Adicionalmente, en junio de 2023 Se suministró soporte del acta de entrega y recibo a satisfacción de bienes y/o servicios del proyecto "Construcción e implementación de sistema de secado solar para el manejor de café especial de 45 pequeños productores cafeteros del municipio de Neiva del departamento del Huila", firmadas por los beneficiarios los días 09/06/2020; 18/08/2021; 16/11/2022 y 6/03/2023.
y soporte de las mesas de seguimiento de las UTT 11 los siguientes días
1.  Acta de reunión del 13-09-2022 seguimiento PIDAR UTT 11
2. Acta de reunión del 31-10-2022 seguimiento PIDAR UTT 11
3. Acta de reunión del 3-03-2023 seguimiento PIDAR UTT 11
</t>
  </si>
  <si>
    <t>De los soportes allegados se observó lo siguiente:
En reunión del 25-jul-2022, se realizó un seguimiento a compromisos planteados en sesión anterior.
En reunión del 25-ago-2022, se llevó a cabo la presentación del contratista encargado de realizar las obras y establecer compromisos para inicio de obras, dentro de lo que se señaló que al 20 de diciembre de 2022 finalizaría la construcción de los 31 secadores restantes.
En reunión del 6-sep-2022 se realiza una contextualización de los avances frente a los compromisos planteados en sesión del 25-ago-2022, donde además se detallan limitaciones por causa de problemas de orden público.
En acta de reunión del 14-sep-2022, se documenta la visita de verificación de cumplimiento de especificaciones técnicas de secadores construidos
En acta de reunión del 7-dic-2022, se realiza seguimiento a los avances obtenidos a la fecha en la construcción de los secadores, donde se ha avanzado con la entrega de 10 de los 31 secadores pendientes.
la Oficina de control Interno considera que se ha dado cumplimiento a la ejecución de los Comités Técnicos de Gestión local para la entrega de los secadores. 
Adicionalmente, se allegó soportes de las entregas de la infraestrcutura de los 41 secadores propuestos en el proyecto a los beneficiarios, por lo cual, se considera que frente a lo observado por la CGR, respecto al atraso en la entrega de los secaderos, la Entidad llevó a cabo gestiones para culminar esta actividad, por lo cual se considera procedente el cierre del hallazgo.</t>
  </si>
  <si>
    <t>Monitoreo, seguimiento y control proyectos PIDAR (Resolución 0573) – (A), Asociación de Productores Agropecuario - Urumita “ASOPROAUR”, Municipio de Urumita, La Guajira.</t>
  </si>
  <si>
    <r>
      <t xml:space="preserve">La Oficina de Control Interno observó  que se adoptó la versión 4 del procedimiento  PR-SCP-001 MONITOREO, SEGUIMIENTO Y CONTROL A LOS PROYECTOS INTEGRALES DE DESARROLLO AGROPECUARIO Y RURAL- PIDAR en el sistema Integrado de Gestión, aprobado el 5 de mayo de 2023, a través del cual se buscar fortalecer de manera integral el sistema de monitoreo, seguimiento y control a los PIDAR, permitiendo adoptar medidas preventivas y/o correctivas, frente a posibles situaciones que pongan en riesgo el cumplimiento de los objetivos del proyecto.
Al respecto, se considera necesario contar con un tiempo perentorio que permita evidenciar la aplicación y efectividad de los controles adoptados en la nueva versión del procedimiento, a fin de poder determinar si los mismos subsanan o corrigen lo observado en el presente hallazgo
</t>
    </r>
    <r>
      <rPr>
        <b/>
        <sz val="8"/>
        <rFont val="Calibri"/>
        <family val="2"/>
        <scheme val="minor"/>
      </rPr>
      <t xml:space="preserve">Nota: </t>
    </r>
    <r>
      <rPr>
        <sz val="8"/>
        <rFont val="Calibri"/>
        <family val="2"/>
        <scheme val="minor"/>
      </rPr>
      <t>Acción modificada y aprobada por el Comité de Coordinación del Sistema de Control Interno  en sesión 03-2023 del 27 de junio de 2023.</t>
    </r>
  </si>
  <si>
    <t xml:space="preserve">Se informó que en ISOLUCION se actualizaron los siguientes documentos:
Procedimento MONITOREO, SEGUIMIENTO Y CONTROL A LOS PROYECTOS INTEGRALES DE DESARROLLO AGROPECUARIO Y RURAL- PIDAR
- F-SCP-003 "Acta de visita de Proyectos"  
- F- SCP-041 "Informe Apertura Alerta" 
- F-SCP-042 "Informe de visita de verificación de campo"
- F-SCP-043 "Informe de cierre de alerta"  
- F-SCP-044 "Plan Operativo de Actividades" </t>
  </si>
  <si>
    <r>
      <t>Se evidencia por parte de la Oficina de Control Interno la actualización del procedimiento PR- SCP-001 "MONITOREO, SEGUIMIENTO Y CONTROL A LOS PROYECTOS INTEGRALES DE DESARROLLO AGROPECUARIO Y RURAL- PIDAR", actualizado a la versión No. 4 del 6 de junio de 2023 y los siguientes formatos se visualizan en ISOLUCION: 
- F-SCP-003 "Acta de visita de Proyectos"  del 16 de junio de 2023 versión 5
- F- SCP-041 "Informe Apertura Alerta" del 7 de junio de 2023 versión 2
- F-SCP-042 "Informe de visita de verificación de campo" del 16 de junio de 2023 versión 2
- F-SCP-043 "Informe de cierre de alerta" del 16 de junio de 2023 versión 2 
- F-SCP-044 "Plan Operativo de Actividades" del 28 de junio de 2023 versión 1
Queda pendiente la actualización del último formato, ya que la meta propuesta son seis (6) formatos y se allegaron cinco (5) de ellos.</t>
    </r>
    <r>
      <rPr>
        <b/>
        <sz val="8"/>
        <rFont val="Calibri"/>
        <family val="2"/>
        <scheme val="minor"/>
      </rPr>
      <t xml:space="preserve">
Nota: </t>
    </r>
    <r>
      <rPr>
        <sz val="8"/>
        <rFont val="Calibri"/>
        <family val="2"/>
        <scheme val="minor"/>
      </rPr>
      <t>Acción modificada y aprobada por el Comité de Coordinación del Sistema de Control Interno  en sesión 03-2023 del 27 de junio de 2023.</t>
    </r>
  </si>
  <si>
    <t>La Oficina de Control Interno evidenció el cumplimiento parcial de la acción, al haberse emitido el Acuerdo 011 de 2023, a través del cual la ADR adoptó una nueva versión del Reglamento para la Estrcuturación, Aprobación y Ejecución de PIDAR.
Sobre este reglamento se informó que:
•Facilita el acceso de los pobladores rurales a proyectos de mayor impacto, es decir, a  productores rurales pequeños y medianos, organizaciones sociales, campesinas y comunitarias, comunidades étnicas y afrodescendientes
•Incorpora criterios de enfoque diferencial y territorial.
•Incluye la estructuración de proyectos con estudios y diseños.
•Permite que organizaciones más grandes, llamadas de segundo y tercer grado –que aglutinan a organizaciones más pequeñas– puedan participar y recibir cofinanciación.
•Introduce el uso de herramientas MGA (Metodología General Ajustada).
Siendo este último ítem el enfoque que se requiere  de acuerdo con lo dispuesto en la acción.
Dado lo anterior, se concede un porcentaje de avance del 50%, a la espera de la actualización de los procedimientos que se derivan del reglamento mencionado.</t>
  </si>
  <si>
    <t>La Oficina de Control Interno evidenció que se emitió el Acuerdo 011 de 2023, a través del cual la ADR adoptó una nueva versión del Reglamento para la Estrcuturación, Aprobación y Ejecución de PIDAR.
Sobre este reglamento se informó que:
•Facilita el acceso de los pobladores rurales a proyectos de mayor impacto, es decir, a  productores rurales pequeños y medianos, organizaciones sociales, campesinas y comunitarias, comunidades étnicas y afrodescendientes
•Incorpora criterios de enfoque diferencial y territorial.
•Incluye la estructuración de proyectos con estudios y diseños.
•Permite que organizaciones más grandes, llamadas de segundo y tercer grado –que aglutinan a organizaciones más pequeñas– puedan participar y recibir cofinanciación.
•Introduce el uso de herramientas MGA (Metodología General Ajustada).
Al respecto, esta Oficina considera se cumplió con lo propuesto en la acción, no obstante, se hace necesario que este reglamento sea ajustado en los procedimientos misionales de la Entidad cuyo objetivo se relaciona con el ciclio de un PIDAR, a fin de poder corroborar el cumplimiento de lo establecido en el  artículo 23 del Decreto Ley 902 del 2017. 
Dado lo anterior, se concede un porcentaje de avance del 50%, a la espera de la actualización de los procedimientos que se derivan del reglamento mencionado.</t>
  </si>
  <si>
    <t>La Oficina de Control Interno observó que la Vicepresidencia de Proyectos, a través de la Dirección de Seguimiento y Control realizó múltiples mesas de trabajo con la participación de otras áreas involucradas con la situación que se busca corregir del hallazgo de la CGR, obteniendo como resultado el documento "Propuestas frente al Hallazgo 16 de la Auditoria Financiera de 2019 Contraloría General de la República", aprobado por la Vicepresidente de Proyectos y presentado a la Presidencia de la ADR mediante memorando 20224000027803 del 29 de julio de 2022, con el fin que se analicen las disposiciones de dicho documento
Esta oficina llevó a cabo el análisis del documento presentado por la Vicepresidencia de Proyectos, de donde se evidencio que:
La Entidad, llevó a cabo el análisis de los lineamientos que regulan la ejecución de los PIDAR, a partir de lo estipulado en el "Reglamento para la estructuración, aprobación y ejecución de los PIDAR" aprobado por el consejo directivo de la ADR, lo que llevó incluso a identificar oportunidades de mejora en etapas como la recepción de perfiles, diagnóstico y estrcuturación de proyectos.
Frente a la sostenibilidad de los proyectos se identificó que las asociaciones requieren un mayor fortalecimiento de sus capacidades asociativas, las cuales no alcanzan a ser atendidas con los planes de fortalecimiento que actualmente se están incorporando en los proyectos, por lo tanto se hace necesario robustecer dichos planes, para lo cual se detelló en el documento las diferentes gestiones emprendidas para mitigar esta situación.
Como conclusión del análisis realizado, en lo que respecta al posible riesgo indicado por la CGR, la ADR consideró no es viable extener el seguimiento a los PIDAR, basados en lo siguiente:
No se considera pertinente extender el periodo de monitoreo, seguimiento y control a los PIDAR, más
allá del cierre administrativo y financiero de los mismos, teniendo en cuenta lo siguiente:
La integralidad de los PIDAR, mencionada en los apartados anteriores busca la generación de capacidades, para que las organizaciones continúen con sus actividades productivas, una vez la Agencia culmina su acompañamiento, evitando con esto la dependencia indefinida de la población, frente a intervenciones estatales.
Se generaría un problema en términos de la asegurabilidad de los proyectos, pues los mismos requerirían la constitución de una garantía de cumplimiento por un tiempo mayor al que actualmente se solicita, afectando a la población objeto de intervención
Se resalta además, que la continuidad de los proyectos en el mediano o largo plazo, responde a una decisión voluntaria por parte de la Organización y al análisis de la pertinencia de continuar con la actividad productiva
que contempla el proyecto, por lo que no e sviable coaccionar a las organizaciones a través de instrumentos legales, a continuar con las actividades productivas.
Teniendo en cuenta las conclusiones anteriores, y buscando fortalecer los procesos institucionales, la Entidad actualizó en su versión 4 del procedimiento  PR-SCP-001 MONITOREO, SEGUIMIENTO Y CONTROL A LOS PROYECTOS INTEGRALES DE DESARROLLO AGROPECUARIO Y RURAL- PIDAR en el sistema Integrado de Gestión, aprobado el 5 de mayo de 2023, a través del cual se buscar fortalecer de manera integral el sistema de monitoreo, seguimiento y control a los PIDAR, permitiendo adoptar medidas preventivas y/o correctivas, frente a posibles situaciones que pongan en riesgo el cumplimiento de los objetivos del proyecto.
Por lo anterior, se considera viable el cierre del hallazgo.</t>
  </si>
  <si>
    <t>La vicepresidencia de Integración Productiva en marzo de 2022 suministró un total de 14 actas de conciliación, de la siguiente manera:
Doce (12) actas cuyo objetivo fue "Reunión para conciliar saldos de las cuentas por cobrar de la cartera de recuperación de la Inversión" de enero a diciembre de 2021 (Actas 1 a 12), Un (1) acta, Conciliación de cartera de transferencias a diciembre 2021 (Acta N° 13) y Un (1) Acta de Conciliación cartera de tarifas año 2021 (Acta N° 14).
Así mismo, en junio de 2022 se allegó copia de las Actas de conialización a marzo 2022, así: 
Acta N° 3 del 29 de abril de 2022, con la cual se realizó conciliación de saldos de cartera de recuperación de la inversión, 
Acta N° 6 del con la cual se realizó conciliación de saldos de cartera de transferencia y 
Acta N° 9 con la cual se realizó conciliación de saldos de cartera de tarifas.
en junio de 2023, se allegó como evidencia siete (7) documentos cuyo asunto era "Reunión para conciliar saldos de las cuentas por cobrar de la cartera del Servicio Público de Adecuación de Tierras" correspondiente a los meses de enero, febrero, marzo, abril  y mayo de 2022, realizadas entre el 6 y 12 de julio de 2022 y en lo correspondiente a enero, febrero y marzo de 2023.</t>
  </si>
  <si>
    <t>Una vez analizada la información aportada como avance frente a la presente acción, esta oficina considera que, de acuerdo con lo descrito en la acción,  las actas N° 12, 13 y 14 del 27 de enero de 2022, aplican frente a la conciliación de diciembre de 2021. Así mismo, las actas N° 3,6 y 9 de 2022, corresponden a las conciliaciones del mes de marzo de 2022. De otra parte, en 2022 se observó la ejecución de conciliaciones de manera mensual de enero a mayo, y para la vigencia 2023 se allegó las actas de enero a marzo.
En tal sentido, se considera que a la fecha se cumplió con la cantidad de actas de conciliación dispuestas en la meta.
Al respecto, la Oficina de Control Interno llevó a cabo la validación de la información consignada el las actas de conciliación a marzo 2023 VS los Estados Financieros emitidos al mismo corte, observando que la información concuerda, por lo cual se puede señalar que la ADR ha propendido por corregir la situación observada en lo que respecta a las diferencias entre Contabilidad y Cartera.
A modo de recomendación, la Oficina considera que se debe establecer un control formal que obligue a la realización de conciliaciones periodicas y que se ejecuten en los tiempos que allí se establezcan.</t>
  </si>
  <si>
    <t>Se remiten conciliaciones por cada tipo de cartera:
Tarifas, conciliación con corte al 31-12-2021  y de enero a mayo de 2022
Recuperación de la inversión, conciliaciones de julio a diciembre de 2021 y de enero a mayo 2022
Venta de distritos, conciliación con corte al 31-12-2021 y de enero a mayo de 2022
Actas de conciliación de tasas de enero a marzo 2023</t>
  </si>
  <si>
    <t>La Oficina de Control Interno obtuvo evidencia de:
Conciliaciones mensuales realizadas de julio a diciembre de 2021 y de enero a marzo y mayo de 2022, por concepto de recuperación de la Inversión (total 9 conciliaciones)
Conciliación a 31 de diciembre de 2021 y de enero a mayo de 2022 por concepto de tarifas de los distritos de ADT (total 5 conciliaciones)
Conciliación a 31 de diciembre de 2021 y de enero a mayo de 2022, por concepto de transferencias de distritos (total 5 conciliaciones)
Conciliación de tasas (tarifas) de enero a marzo de 2023.
En virtud de lo anterior, esta Oficina evidenció la realización de seis (6) conciliaciones mensuales para cada tipo de cartera (tarifas, Recuperación de la inversión y Transferencias), lo cual cumple la meta dispuesta en la acción.
Al respecto, la Oficina de Control Interno llevó a cabo la validación de la información consignada el las actas de conciliación a marzo 2023 VS los Estados Financieros emitidos al mismo corte, observando que la información concuerda, por lo cual se puede señalar que la ADR ha propendido por corregir la situación observada en lo que respecta a las diferencias entre Contabilidad y Cartera.
No obstante lo anterior, se recomienda que se mantenga la realización de las conciliaciones por los tres tipos de cartera de manera mensual, y que las mismas se efectúen una vez termine el periodo contable para detectar oportunamente inconsistencias.</t>
  </si>
  <si>
    <r>
      <t>La Oficina de control Interno corroboró el cumplimiento de la acción, a partir de la emisión de memorandos a las trece (13) unidades Técnicas Territoriales de la ADR, informando sobre el estado de ejecución de cada PIDAR a su cargo, así como solicitando la información necesaria para llevar a cabo la conciliación de saldos. 
No se presentan avances frente a la presente acción, no obstante, la presente acción se encuentra dentro de los términos en virtud de la solicitud de ampliación de fecha de ejecución aprobada en sesión 04-2022 del Comité de Coordinación del Sistema de Control Interno, previa justificación presentada por los responsables de su ejecución.
Del concepto solicitado por la ADR a la CGN, se obtuvo respuesta a través de oficio radicado CGN N° 20221100036381, en donde a partir, de lo cuestionado por la ADR, frente a si 1. "</t>
    </r>
    <r>
      <rPr>
        <i/>
        <sz val="8"/>
        <rFont val="Calibri"/>
        <family val="2"/>
        <scheme val="minor"/>
      </rPr>
      <t>La Agencia de Desarrollo Rural ADR, debe registrar los recursos de cofinanciación que aporta a las asociaciones en una cuenta del activo e ir reconociendo el gasto a medida que se van ejecutando los proyectos; o debe realizar el registro directamente en la cuenta del gasto en el periodo contable que realiza el desembolso y llevar un control en cuentas de orden",</t>
    </r>
    <r>
      <rPr>
        <sz val="8"/>
        <rFont val="Calibri"/>
        <family val="2"/>
        <scheme val="minor"/>
      </rPr>
      <t xml:space="preserve">  5. </t>
    </r>
    <r>
      <rPr>
        <i/>
        <sz val="8"/>
        <rFont val="Calibri"/>
        <family val="2"/>
        <scheme val="minor"/>
      </rPr>
      <t>"La ADR puede llevar solo el control de los recursos aportados para cofinanciar y en las notas a los estados financieros en un acápite especial informar sobre el valor total del proyecto incluyendo las contrapartidas, su ejecución y los rendimientos financieros generados y capitalizados al proyecto" y 6. ¿En el caso de que la ADR debe controlar los recursos en la cuenta del activo, es correcto utilizar la cuenta 1908?”</t>
    </r>
    <r>
      <rPr>
        <sz val="8"/>
        <rFont val="Calibri"/>
        <family val="2"/>
        <scheme val="minor"/>
      </rPr>
      <t>, la CGN concluye, entre otras cosas, lo siguiente: 
Se tiene que la ADR entrega recursos a diversas asociaciones para que estas constituyan con los mismos un encargo fiduciario para llevar a cabo la ejecución de los PIDAR y la ADR ostenta el control de estos recursos, en este sentido, con base en los antecedentes señalados, corresponde a la ADR reconocer los recursos entregados a las diversas asociaciones, a través del encargo fiduciario como recursos entregados en administración.
A partir de lo anterior de deduce entonces que si corresponde a la ADR llevar el control de los recursos de cofinanciación de PIDAR a través de la cuenta de Recursos Entregados en Administración e ir reconociendo los activos, pasivos o gastos correspondientes y disminuir la subcuenta respectiva de la cuenta 1908-RECURSOS ENTREGADOS EN ADMINISTRACIÓN.
A partir de ello, se observó que la Dirección Financiera realizó conciliaciones a diciembre de 2022 por cada PIDAR, con el fin de reconocer en los Estados Financieros de mencionada vigencia, el saldo real de ejecución, para lo cual la Oficina de Control Interno solicitó los soportes de la conciliación de saldos realizada en archivo plano para todas las UTTs y el detalle documental de 10 PIDAR, observando que la información concuerda con lo publicado en los Estados Financieros vigencia 2022, por lo cual considera viable el cierre del hallazgo.</t>
    </r>
  </si>
  <si>
    <t xml:space="preserve">Establecer directrices para incorporar la valoración económica ambiental en la elaboración de los estudios ambientales de los proyectos estratégicos sujetos a licenciamiento ambiental a cargo de la Agencia de Desarrollo Rural. </t>
  </si>
  <si>
    <r>
      <t xml:space="preserve">La Oficina de Control Interno observó:
</t>
    </r>
    <r>
      <rPr>
        <b/>
        <sz val="8"/>
        <rFont val="Calibri"/>
        <family val="2"/>
        <scheme val="minor"/>
      </rPr>
      <t xml:space="preserve">Acción 1: </t>
    </r>
    <r>
      <rPr>
        <sz val="8"/>
        <rFont val="Calibri"/>
        <family val="2"/>
        <scheme val="minor"/>
      </rPr>
      <t xml:space="preserve">En la página Web de la ADR se dispone de:
•Estados Financieros mensuales de enero 2021 a noviembre 2022
•Notas a los Estados financieros mensuales de enero 2021 a noviembre 2022
•Se observó que en las notas a los estados financieros se registra la información respecto al saldo de proyectos productivos transferidos por el INCODER
•Se observó que en seis (6) ocasiones se requirió a la Vicepresidencia de integración productiva, información  sobre  la  ejecución  y/o  recuperación  de  los recursos  de  los proyectos productivos transferidos por el extinto INCODER. En los comunicados a través de los cuales se gestionó esta solicitud, se comunicó el estado de los saldos de los proyectos que se tenían en el área de Contabilidad.
Teniendo en cuenta que se ha cumplido con la emisión de los Estados Financieros, Notas Financieras y con  6 soportes de comunicación del estado de los proyectos productivos, se considera se cumple el 100% de la acción.
</t>
    </r>
    <r>
      <rPr>
        <b/>
        <sz val="8"/>
        <rFont val="Calibri"/>
        <family val="2"/>
        <scheme val="minor"/>
      </rPr>
      <t xml:space="preserve">Acción 2: </t>
    </r>
    <r>
      <rPr>
        <sz val="8"/>
        <rFont val="Calibri"/>
        <family val="2"/>
        <scheme val="minor"/>
      </rPr>
      <t xml:space="preserve">La Oficina de Control Interno obtuvo evidencia de:
Conciliaciones mensuales realizadas de julio a diciembre de 2021 y de enero a marzo y mayo de 2022, por concepto de recuperación de la Inversión (total 9 conciliaciones)
Conciliación a 31 de diciembre de 2021 y de enero a mayo de 2022 por concepto de tarifas de los distritos de ADT (total 5 conciliaciones)
Conciliación a 31 de diciembre de 2021 y de enero a mayo de 2022, por concepto de transferencias de distritos (total 5 conciliaciones)
En virtud de lo anterior, esta Oficina evidenció la realización de seis (6) conciliaciones mensuales para cada tipo de cartera (tarifas, Recuperación de la inversión y Transferencias), lo cual cumple la meta dispuesta en la acción. 
No obstante lo anterior, se recomienda que se mantenga la realización de las conciliaciones por los tres tipos de cartera de manera mensual, y que las mismas se efectúen una vez termine el periodo contable para detectar oportunamente inconsistencias.
</t>
    </r>
    <r>
      <rPr>
        <b/>
        <sz val="8"/>
        <rFont val="Calibri"/>
        <family val="2"/>
        <scheme val="minor"/>
      </rPr>
      <t xml:space="preserve">
Efectividad: </t>
    </r>
    <r>
      <rPr>
        <sz val="8"/>
        <rFont val="Calibri"/>
        <family val="2"/>
        <scheme val="minor"/>
      </rPr>
      <t>La Oficina de Control Interno realizó el comparativo del saldo presupuestal de los proyectos productivos transferidos por el INCODER a 31 de diciembre de 2021, cuya suma asciende a $3.127.174.571, lo cual guarda correspondencia con lo registrado en los estados financieros a dicho corte, y correo electrónico con los saldos a 31 de diciembre de 2022, cuyo valor asciende a la suma de $3.113.292.584, de lo cual se denota una diferencia con los estados Financieros a este corte, por lo cual se requiere justificar información</t>
    </r>
  </si>
  <si>
    <r>
      <t>La Oficina de control Interno corroboró el cumplimiento de la acción, a partir de la emisión de memorandos a las trece (13) unidades Técnicas Territoriales de la ADR, informando sobre el estado de ejecución de cada PIDAR a su cargo, así como solicitando la información necesaria para llevar a cabo la conciliación de saldos. 
No se presentan avances frente a la presente acción, no obstante, la presente acción se encuentra dentro de los términos en virtud de la solicitud de ampliación de fecha de ejecución aprobada en sesión 04-2022 del Comité de Coordinación del Sistema de Control Interno, previa justificación presentada por los responsables de su ejecución.
Del concepto solicitado por la ADR a la CGN, se obtuvo respuesta a través de oficio radicado CGN N° 20221100036381, en donde a partir, de lo cuestionado por la ADR, frente a si 1. "</t>
    </r>
    <r>
      <rPr>
        <i/>
        <sz val="8"/>
        <rFont val="Calibri"/>
        <family val="2"/>
        <scheme val="minor"/>
      </rPr>
      <t>La Agencia de Desarrollo Rural ADR, debe registrar los recursos de cofinanciación que aporta a las asociaciones en una cuenta del activo e ir reconociendo el gasto a medida que se van ejecutando los proyectos; o debe realizar el registro directamente en la cuenta del gasto en el periodo contable que realiza el desembolso y llevar un control en cuentas de orden",</t>
    </r>
    <r>
      <rPr>
        <sz val="8"/>
        <rFont val="Calibri"/>
        <family val="2"/>
        <scheme val="minor"/>
      </rPr>
      <t xml:space="preserve">  5. </t>
    </r>
    <r>
      <rPr>
        <i/>
        <sz val="8"/>
        <rFont val="Calibri"/>
        <family val="2"/>
        <scheme val="minor"/>
      </rPr>
      <t>"La ADR puede llevar solo el control de los recursos aportados para cofinanciar y en las notas a los estados financieros en un acápite especial informar sobre el valor total del proyecto incluyendo las contrapartidas, su ejecución y los rendimientos financieros generados y capitalizados al proyecto" y 6. ¿En el caso de que la ADR debe controlar los recursos en la cuenta del activo, es correcto utilizar la cuenta 1908?”</t>
    </r>
    <r>
      <rPr>
        <sz val="8"/>
        <rFont val="Calibri"/>
        <family val="2"/>
        <scheme val="minor"/>
      </rPr>
      <t>, la CGN concluye, entre otras cosas, lo siguiente: 
Se tiene que la ADR entrega recursos a diversas asociaciones para que estas constituyan con los mismos un encargo fiduciario para llevar a cabo la ejecución de los PIDAR y la ADR ostenta el control de estos recursos, en este sentido, con base en los antecedentes señalados, corresponde a la ADR reconocer los recursos entregados a las diversas asociaciones, a través del encargo fiduciario como recursos entregados en administración.
A partir de lo anterior de deduce entonces que si corresponde a la ADR llevar el control de los recursos de cofinanciación de PIDAR a través de la cuenta de Recursos Entregados en Administración e ir reconociendo los activos, pasivos o gastos correspondientes y disminuir la subcuenta respectiva de la cuenta 1908-RECURSOS ENTREGADOS EN ADMINISTRACIÓN.
A partir de ello, se observó que la Dirección Financiera realizó conciliaciones a diciembre de 2022 por cada PIDAR, con el fin de reconocer en los Estados Financieros de mencionada vigencia, el saldo real de ejecución, para lo cual la Oficina de Control Interno solicitó los soportes de la conciliación de saldos realizada en archivo plano para todas las UTTs y el detalle documental de 10 PIDAR, observando que la información concuerda con el detalle del total de Proyectos y lo publicado en los Estados Financieros vigencia 2022, por lo cual considera viable el cierre del hallazgo.</t>
    </r>
  </si>
  <si>
    <r>
      <t>La Oficina de Control Interno obtuvo como evidencia acta e reunión del 25 de julio de 2022, en la que participó personal de la Adr y de la CGN, donde se analizaron diferentes hallazgos relacionados con temas contables y financieros, sobre lo cual, para el presente hallazgo se plasmó</t>
    </r>
    <r>
      <rPr>
        <i/>
        <sz val="8"/>
        <rFont val="Calibri"/>
        <family val="2"/>
        <scheme val="minor"/>
      </rPr>
      <t xml:space="preserve"> "De acuerdo con lo informado por la entidad no hay claridad sobre las causas que dieron origen al hallazgo formulado por la CGR, no obstante, la entidad considera que el hallazgo obedece al desarrollo de los procedimientos internos los cuales no se encuentran alineados a las políticas contables de la entidad".</t>
    </r>
    <r>
      <rPr>
        <sz val="8"/>
        <rFont val="Calibri"/>
        <family val="2"/>
        <scheme val="minor"/>
      </rPr>
      <t xml:space="preserve">
A partir de lo anterior, al ADR llevó a cabo la actualización del "MANUAL DE POLÍTICAS CONTABLES DE LA AGENCIA DEL DESARROLLO RURAL – ADR - BAJO EL MARCO CONCEPTUAL Y NORMATIVO PARA ENTIDADES DE GOBIERNO", cuya versión 3 data de diciembre de 2022.
De otra parte, y de acuerdo con la verificación realizada por la Oficina de Control Interno para probar la efectividad de la acción propuesta se corroboró:
De acuerdo con los resultados plasmados en el informe de cumplimiento OCI-2023-007 "Control Interno Contable vigencia 2022" emitido en febrero 2023, donde se evidenció la existencia de cuentas contables en el Catálogo de Cuentas de la ADR que no se encuentran referidas en el Marco Técnico Normativo para Entidadese Gobierno de la Contaduría General de la Nación  (Versión 2015.15), mencionando que</t>
    </r>
    <r>
      <rPr>
        <i/>
        <sz val="8"/>
        <rFont val="Calibri"/>
        <family val="2"/>
        <scheme val="minor"/>
      </rPr>
      <t xml:space="preserve"> "(...) es importante precisar que estas no presentaron movimientos durante la vigencia 2022, sin embargo, se deben hacer los ajustes correspondientes para dar cumplimiento a la normatividad vigente y aplicable a la entidad", </t>
    </r>
    <r>
      <rPr>
        <sz val="8"/>
        <rFont val="Calibri"/>
        <family val="2"/>
        <scheme val="minor"/>
      </rPr>
      <t>para tal asunto, esta oficina solicitó a la Dirección Financiera a través de correo electrónico el día 28 de julio 2023 el balance de prueba de los movimientos realizados con corte a junio 2023 donde se realizó la respectiva verificación y corroboró de que estas cuentas detectadas anteriormente no presentan movimientos en el mismo, por lo cual se puede concluir que el catálogo de cuentas de la Agencia de Desarrollo Rural  se encuentra alineado a lo establecido por la Contaduría General de la Nación.</t>
    </r>
  </si>
  <si>
    <t>La Secretaría General suministró Acta de reunión sostenida con la CGN el 25 de julio de 2022 y Manual de Políticas contables de la ADR actualizado y aprobado.</t>
  </si>
  <si>
    <t>hallazgos a cerrar</t>
  </si>
  <si>
    <t>acciones a cerrar</t>
  </si>
  <si>
    <t>total final hallazgos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</si>
</sst>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yyyy/mm/dd"/>
  </numFmts>
  <fonts count="35" x14ac:knownFonts="1">
    <font>
      <sz val="11"/>
      <color theme="1"/>
      <name val="Calibri"/>
      <family val="2"/>
      <scheme val="minor"/>
    </font>
    <font>
      <sz val="11"/>
      <color theme="1"/>
      <name val="Calibri"/>
      <family val="2"/>
      <scheme val="minor"/>
    </font>
    <font>
      <b/>
      <sz val="8"/>
      <color theme="1"/>
      <name val="Calibri"/>
      <family val="2"/>
      <scheme val="minor"/>
    </font>
    <font>
      <sz val="8"/>
      <color theme="1"/>
      <name val="Calibri"/>
      <family val="2"/>
      <scheme val="minor"/>
    </font>
    <font>
      <b/>
      <sz val="8"/>
      <name val="Calibri"/>
      <family val="2"/>
      <scheme val="minor"/>
    </font>
    <font>
      <sz val="8"/>
      <name val="Calibri"/>
      <family val="2"/>
      <scheme val="minor"/>
    </font>
    <font>
      <i/>
      <sz val="8"/>
      <name val="Calibri"/>
      <family val="2"/>
      <scheme val="minor"/>
    </font>
    <font>
      <b/>
      <sz val="9"/>
      <color indexed="81"/>
      <name val="Tahoma"/>
      <family val="2"/>
    </font>
    <font>
      <sz val="9"/>
      <color indexed="81"/>
      <name val="Tahoma"/>
      <family val="2"/>
    </font>
    <font>
      <b/>
      <i/>
      <sz val="12"/>
      <color theme="1"/>
      <name val="Calibri"/>
      <family val="2"/>
      <scheme val="minor"/>
    </font>
    <font>
      <sz val="11"/>
      <name val="Calibri"/>
      <family val="2"/>
      <scheme val="minor"/>
    </font>
    <font>
      <sz val="10"/>
      <name val="Arial"/>
      <family val="2"/>
    </font>
    <font>
      <i/>
      <sz val="8"/>
      <color theme="1"/>
      <name val="Calibri"/>
      <family val="2"/>
      <scheme val="minor"/>
    </font>
    <font>
      <sz val="8"/>
      <color rgb="FFFF0000"/>
      <name val="Calibri"/>
      <family val="2"/>
      <scheme val="minor"/>
    </font>
    <font>
      <u/>
      <sz val="8"/>
      <name val="Calibri"/>
      <family val="2"/>
      <scheme val="minor"/>
    </font>
    <font>
      <sz val="11"/>
      <color rgb="FFFF0000"/>
      <name val="Calibri"/>
      <family val="2"/>
      <scheme val="minor"/>
    </font>
    <font>
      <b/>
      <u/>
      <sz val="8"/>
      <name val="Calibri"/>
      <family val="2"/>
      <scheme val="minor"/>
    </font>
    <font>
      <b/>
      <sz val="11"/>
      <color theme="1"/>
      <name val="Calibri"/>
      <family val="2"/>
      <scheme val="minor"/>
    </font>
    <font>
      <b/>
      <sz val="10"/>
      <name val="Arial"/>
      <family val="2"/>
    </font>
    <font>
      <b/>
      <sz val="11"/>
      <name val="Calibri"/>
      <family val="2"/>
      <scheme val="minor"/>
    </font>
    <font>
      <sz val="10"/>
      <color rgb="FFFF0000"/>
      <name val="Arial"/>
      <family val="2"/>
    </font>
    <font>
      <b/>
      <i/>
      <sz val="14"/>
      <color theme="1"/>
      <name val="Calibri"/>
      <family val="2"/>
      <scheme val="minor"/>
    </font>
    <font>
      <b/>
      <i/>
      <sz val="14"/>
      <color rgb="FFFF0000"/>
      <name val="Calibri"/>
      <family val="2"/>
      <scheme val="minor"/>
    </font>
    <font>
      <sz val="11"/>
      <color indexed="8"/>
      <name val="Calibri"/>
      <family val="2"/>
      <scheme val="minor"/>
    </font>
    <font>
      <b/>
      <i/>
      <sz val="11"/>
      <color rgb="FFFF0000"/>
      <name val="Calibri"/>
      <family val="2"/>
      <scheme val="minor"/>
    </font>
    <font>
      <sz val="9"/>
      <color rgb="FFFF0000"/>
      <name val="Calibri"/>
      <family val="2"/>
      <scheme val="minor"/>
    </font>
    <font>
      <b/>
      <i/>
      <sz val="8"/>
      <name val="Calibri"/>
      <family val="2"/>
      <scheme val="minor"/>
    </font>
    <font>
      <i/>
      <u/>
      <sz val="8"/>
      <name val="Calibri"/>
      <family val="2"/>
      <scheme val="minor"/>
    </font>
    <font>
      <b/>
      <sz val="10"/>
      <color theme="1"/>
      <name val="Arial"/>
      <family val="2"/>
    </font>
    <font>
      <b/>
      <sz val="11"/>
      <color theme="8"/>
      <name val="Calibri"/>
      <family val="2"/>
      <scheme val="minor"/>
    </font>
    <font>
      <b/>
      <sz val="10"/>
      <color rgb="FFFF0000"/>
      <name val="Arial"/>
      <family val="2"/>
    </font>
    <font>
      <b/>
      <sz val="8"/>
      <color indexed="8"/>
      <name val="Calibri"/>
      <family val="2"/>
      <scheme val="minor"/>
    </font>
    <font>
      <sz val="8"/>
      <color rgb="FF000000"/>
      <name val="Calibri"/>
      <family val="2"/>
      <scheme val="minor"/>
    </font>
    <font>
      <sz val="8"/>
      <color indexed="8"/>
      <name val="Calibri"/>
      <family val="2"/>
      <scheme val="minor"/>
    </font>
    <font>
      <sz val="8"/>
      <color theme="8"/>
      <name val="Calibri"/>
      <family val="2"/>
      <scheme val="minor"/>
    </font>
  </fonts>
  <fills count="11">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9"/>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000"/>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8">
    <xf numFmtId="0" fontId="0" fillId="0" borderId="0"/>
    <xf numFmtId="9" fontId="1" fillId="0" borderId="0" applyFont="0" applyFill="0" applyBorder="0" applyAlignment="0" applyProtection="0"/>
    <xf numFmtId="42" fontId="1" fillId="0" borderId="0" applyFont="0" applyFill="0" applyBorder="0" applyAlignment="0" applyProtection="0"/>
    <xf numFmtId="0" fontId="11" fillId="0" borderId="0"/>
    <xf numFmtId="0" fontId="23" fillId="0" borderId="0"/>
    <xf numFmtId="0" fontId="23" fillId="0" borderId="0"/>
    <xf numFmtId="0" fontId="23" fillId="0" borderId="0"/>
    <xf numFmtId="0" fontId="23" fillId="0" borderId="0"/>
  </cellStyleXfs>
  <cellXfs count="272">
    <xf numFmtId="0" fontId="0" fillId="0" borderId="0" xfId="0"/>
    <xf numFmtId="0" fontId="3" fillId="0" borderId="0" xfId="0" applyFont="1"/>
    <xf numFmtId="0" fontId="4" fillId="2" borderId="1" xfId="0" applyFont="1" applyFill="1" applyBorder="1" applyAlignment="1">
      <alignment horizontal="center" vertical="center" wrapText="1"/>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justify"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lignment vertical="center" wrapText="1"/>
    </xf>
    <xf numFmtId="164" fontId="5" fillId="3" borderId="1" xfId="0" applyNumberFormat="1" applyFont="1" applyFill="1" applyBorder="1" applyAlignment="1" applyProtection="1">
      <alignment horizontal="center" vertical="center"/>
      <protection locked="0"/>
    </xf>
    <xf numFmtId="16" fontId="5" fillId="3"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justify"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49" fontId="5" fillId="0" borderId="1" xfId="0" applyNumberFormat="1" applyFont="1" applyBorder="1" applyAlignment="1">
      <alignment horizontal="center" vertical="center" wrapText="1"/>
    </xf>
    <xf numFmtId="164" fontId="5" fillId="0" borderId="1" xfId="0" applyNumberFormat="1" applyFont="1" applyBorder="1" applyAlignment="1" applyProtection="1">
      <alignment horizontal="center" vertical="center"/>
      <protection locked="0"/>
    </xf>
    <xf numFmtId="9" fontId="5" fillId="0" borderId="1" xfId="1" applyFont="1" applyFill="1" applyBorder="1" applyAlignment="1">
      <alignment horizontal="center" vertical="center"/>
    </xf>
    <xf numFmtId="0" fontId="5" fillId="0" borderId="1" xfId="0" applyFont="1" applyBorder="1" applyAlignment="1">
      <alignment horizontal="justify" vertical="center"/>
    </xf>
    <xf numFmtId="0" fontId="5" fillId="0" borderId="1" xfId="0" applyFont="1" applyBorder="1" applyAlignment="1">
      <alignment horizontal="justify" vertical="top" wrapText="1"/>
    </xf>
    <xf numFmtId="9" fontId="5" fillId="0" borderId="1" xfId="0" applyNumberFormat="1"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justify" vertical="center" wrapText="1"/>
      <protection locked="0"/>
    </xf>
    <xf numFmtId="9" fontId="5" fillId="0" borderId="1" xfId="0" applyNumberFormat="1" applyFont="1" applyBorder="1" applyAlignment="1" applyProtection="1">
      <alignment horizontal="center" vertical="center"/>
      <protection locked="0"/>
    </xf>
    <xf numFmtId="0" fontId="5" fillId="0" borderId="1" xfId="0" applyFont="1" applyBorder="1" applyAlignment="1">
      <alignment vertical="center" wrapText="1"/>
    </xf>
    <xf numFmtId="14" fontId="5" fillId="0" borderId="1" xfId="0" applyNumberFormat="1" applyFont="1" applyBorder="1" applyAlignment="1">
      <alignment horizontal="center" vertical="center"/>
    </xf>
    <xf numFmtId="0" fontId="5" fillId="0" borderId="0" xfId="0" applyFont="1" applyAlignment="1">
      <alignment horizontal="justify" vertical="center" wrapText="1"/>
    </xf>
    <xf numFmtId="0" fontId="3" fillId="0" borderId="0" xfId="0" applyFont="1" applyAlignment="1">
      <alignment horizontal="center" vertical="center"/>
    </xf>
    <xf numFmtId="9" fontId="5" fillId="0" borderId="1" xfId="0" applyNumberFormat="1" applyFont="1" applyBorder="1" applyAlignment="1">
      <alignment horizontal="justify" vertical="top" wrapText="1"/>
    </xf>
    <xf numFmtId="9" fontId="5" fillId="0" borderId="1" xfId="0" applyNumberFormat="1" applyFont="1" applyBorder="1" applyAlignment="1">
      <alignment horizontal="justify" vertical="center"/>
    </xf>
    <xf numFmtId="9" fontId="5" fillId="0" borderId="1" xfId="0" applyNumberFormat="1" applyFont="1" applyBorder="1" applyAlignment="1">
      <alignment horizontal="justify" vertical="center" wrapText="1"/>
    </xf>
    <xf numFmtId="0" fontId="3" fillId="0" borderId="0" xfId="0" applyFont="1" applyAlignment="1">
      <alignment horizontal="left" vertical="center"/>
    </xf>
    <xf numFmtId="0" fontId="3" fillId="0" borderId="0" xfId="0" applyFont="1" applyAlignment="1">
      <alignment vertical="center"/>
    </xf>
    <xf numFmtId="9" fontId="5" fillId="0" borderId="1" xfId="0" applyNumberFormat="1" applyFont="1" applyBorder="1" applyAlignment="1">
      <alignment horizontal="justify" vertical="top"/>
    </xf>
    <xf numFmtId="0" fontId="5" fillId="0" borderId="0" xfId="0" applyFont="1" applyAlignment="1">
      <alignment horizontal="justify" vertical="center"/>
    </xf>
    <xf numFmtId="0" fontId="5" fillId="0" borderId="1" xfId="0" applyFont="1" applyBorder="1" applyAlignment="1">
      <alignment wrapText="1"/>
    </xf>
    <xf numFmtId="9" fontId="5" fillId="0" borderId="2" xfId="1" applyFont="1" applyFill="1" applyBorder="1" applyAlignment="1">
      <alignment horizontal="center" vertical="center"/>
    </xf>
    <xf numFmtId="9" fontId="5" fillId="0" borderId="3" xfId="0" applyNumberFormat="1" applyFont="1" applyBorder="1" applyAlignment="1">
      <alignment horizontal="center" vertical="center"/>
    </xf>
    <xf numFmtId="9" fontId="5" fillId="3" borderId="1" xfId="0" applyNumberFormat="1" applyFont="1" applyFill="1" applyBorder="1" applyAlignment="1">
      <alignment horizontal="center" vertical="center"/>
    </xf>
    <xf numFmtId="0" fontId="2" fillId="0" borderId="0" xfId="0" applyFont="1" applyAlignment="1">
      <alignment vertical="center"/>
    </xf>
    <xf numFmtId="9" fontId="5" fillId="3" borderId="1" xfId="1" applyFont="1" applyFill="1" applyBorder="1" applyAlignment="1">
      <alignment horizontal="center" vertical="center"/>
    </xf>
    <xf numFmtId="0" fontId="10" fillId="3" borderId="0" xfId="0" applyFont="1" applyFill="1"/>
    <xf numFmtId="0" fontId="0" fillId="0" borderId="0" xfId="0" applyAlignment="1">
      <alignment vertical="center"/>
    </xf>
    <xf numFmtId="0" fontId="0" fillId="3" borderId="0" xfId="0" applyFill="1"/>
    <xf numFmtId="0" fontId="5" fillId="3" borderId="1" xfId="0" applyFont="1" applyFill="1" applyBorder="1" applyAlignment="1">
      <alignment horizontal="justify" vertical="center"/>
    </xf>
    <xf numFmtId="0" fontId="0" fillId="3" borderId="0" xfId="0" applyFill="1" applyAlignment="1">
      <alignment vertical="center"/>
    </xf>
    <xf numFmtId="0" fontId="10" fillId="0" borderId="0" xfId="0" applyFont="1"/>
    <xf numFmtId="0" fontId="5" fillId="0" borderId="4" xfId="0" applyFont="1" applyBorder="1" applyAlignment="1">
      <alignment horizontal="justify" vertical="center" wrapText="1"/>
    </xf>
    <xf numFmtId="49" fontId="5" fillId="0" borderId="1" xfId="0" applyNumberFormat="1" applyFont="1" applyBorder="1" applyAlignment="1">
      <alignment horizontal="justify" vertical="center" wrapText="1"/>
    </xf>
    <xf numFmtId="49" fontId="5" fillId="0" borderId="1" xfId="0" applyNumberFormat="1" applyFont="1" applyBorder="1" applyAlignment="1">
      <alignment horizontal="left" vertical="center" wrapText="1"/>
    </xf>
    <xf numFmtId="49" fontId="5" fillId="0" borderId="4" xfId="0" applyNumberFormat="1" applyFont="1" applyBorder="1" applyAlignment="1">
      <alignment horizontal="justify" vertical="center" wrapText="1"/>
    </xf>
    <xf numFmtId="49" fontId="5" fillId="0" borderId="7" xfId="0" applyNumberFormat="1" applyFont="1" applyBorder="1" applyAlignment="1">
      <alignment horizontal="left" vertical="center" wrapText="1"/>
    </xf>
    <xf numFmtId="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left" vertical="center" wrapText="1"/>
    </xf>
    <xf numFmtId="0" fontId="5" fillId="3" borderId="2" xfId="0" applyFont="1" applyFill="1" applyBorder="1" applyAlignment="1">
      <alignment horizontal="center" vertical="center" wrapText="1"/>
    </xf>
    <xf numFmtId="49" fontId="5" fillId="3" borderId="4" xfId="0" applyNumberFormat="1" applyFont="1" applyFill="1" applyBorder="1" applyAlignment="1">
      <alignment horizontal="justify" vertical="center" wrapText="1"/>
    </xf>
    <xf numFmtId="49" fontId="5" fillId="3" borderId="7" xfId="0" applyNumberFormat="1" applyFont="1" applyFill="1" applyBorder="1" applyAlignment="1">
      <alignment horizontal="left" vertical="center" wrapText="1"/>
    </xf>
    <xf numFmtId="0" fontId="15" fillId="4" borderId="0" xfId="0" applyFont="1" applyFill="1" applyAlignment="1">
      <alignment vertical="center" wrapText="1"/>
    </xf>
    <xf numFmtId="0" fontId="10" fillId="4" borderId="0" xfId="0" applyFont="1" applyFill="1"/>
    <xf numFmtId="0" fontId="0" fillId="4" borderId="0" xfId="0" applyFill="1"/>
    <xf numFmtId="0" fontId="15" fillId="4" borderId="0" xfId="0" applyFont="1" applyFill="1"/>
    <xf numFmtId="9" fontId="5" fillId="0" borderId="1" xfId="0" applyNumberFormat="1" applyFont="1" applyBorder="1" applyAlignment="1">
      <alignment horizontal="center" vertical="center" wrapText="1"/>
    </xf>
    <xf numFmtId="9" fontId="5" fillId="0" borderId="1" xfId="1" applyFont="1" applyFill="1" applyBorder="1" applyAlignment="1">
      <alignment horizontal="center" vertical="center" wrapText="1"/>
    </xf>
    <xf numFmtId="0" fontId="0" fillId="4" borderId="0" xfId="0" applyFill="1" applyAlignment="1">
      <alignment vertical="center" wrapText="1"/>
    </xf>
    <xf numFmtId="0" fontId="18" fillId="0" borderId="1" xfId="0" applyFont="1" applyBorder="1" applyAlignment="1">
      <alignment horizontal="center" vertical="center" wrapText="1"/>
    </xf>
    <xf numFmtId="0" fontId="18" fillId="5" borderId="1"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0" borderId="5" xfId="0" applyFont="1" applyBorder="1" applyAlignment="1">
      <alignment horizontal="center" vertical="center" wrapText="1"/>
    </xf>
    <xf numFmtId="0" fontId="18" fillId="0" borderId="8" xfId="0" applyFont="1" applyBorder="1" applyAlignment="1">
      <alignment horizontal="center" vertical="center" wrapText="1"/>
    </xf>
    <xf numFmtId="0" fontId="11" fillId="6" borderId="1" xfId="0" applyFont="1" applyFill="1" applyBorder="1" applyAlignment="1">
      <alignment vertical="center"/>
    </xf>
    <xf numFmtId="0" fontId="11" fillId="6" borderId="1" xfId="0" applyFont="1" applyFill="1" applyBorder="1" applyAlignment="1">
      <alignment horizontal="center" vertical="center" wrapText="1"/>
    </xf>
    <xf numFmtId="9" fontId="11" fillId="6" borderId="1" xfId="1" applyFont="1" applyFill="1" applyBorder="1" applyAlignment="1">
      <alignment horizontal="center" vertical="center" wrapText="1"/>
    </xf>
    <xf numFmtId="0" fontId="11" fillId="0" borderId="1" xfId="0" applyFont="1" applyBorder="1" applyAlignment="1">
      <alignment vertical="center"/>
    </xf>
    <xf numFmtId="0" fontId="11" fillId="0" borderId="1" xfId="0" applyFont="1" applyBorder="1" applyAlignment="1">
      <alignment horizontal="center" vertical="center" wrapText="1"/>
    </xf>
    <xf numFmtId="9" fontId="11" fillId="0" borderId="1" xfId="1" applyFont="1" applyBorder="1" applyAlignment="1">
      <alignment horizontal="center" vertical="center" wrapText="1"/>
    </xf>
    <xf numFmtId="0" fontId="11" fillId="6" borderId="1" xfId="0" applyFont="1" applyFill="1" applyBorder="1" applyAlignment="1">
      <alignment horizontal="center" vertical="center"/>
    </xf>
    <xf numFmtId="0" fontId="11" fillId="0" borderId="1" xfId="0" applyFont="1" applyBorder="1" applyAlignment="1">
      <alignment horizontal="center" vertical="center"/>
    </xf>
    <xf numFmtId="9" fontId="18" fillId="0" borderId="1" xfId="1" applyFont="1" applyBorder="1" applyAlignment="1">
      <alignment horizontal="center" vertical="center" wrapText="1"/>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9" fontId="18" fillId="6" borderId="1" xfId="1" applyFont="1" applyFill="1" applyBorder="1" applyAlignment="1">
      <alignment horizontal="center" vertical="center"/>
    </xf>
    <xf numFmtId="17" fontId="19" fillId="0" borderId="0" xfId="0" applyNumberFormat="1" applyFont="1"/>
    <xf numFmtId="0" fontId="11" fillId="6" borderId="5"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1" xfId="0" applyFont="1" applyBorder="1" applyAlignment="1">
      <alignment vertical="center" wrapText="1"/>
    </xf>
    <xf numFmtId="17" fontId="17" fillId="0" borderId="0" xfId="0" applyNumberFormat="1" applyFont="1"/>
    <xf numFmtId="9" fontId="0" fillId="0" borderId="0" xfId="1" applyFont="1"/>
    <xf numFmtId="0" fontId="11" fillId="6" borderId="1" xfId="0" applyFont="1" applyFill="1" applyBorder="1" applyAlignment="1">
      <alignment vertical="center" wrapText="1"/>
    </xf>
    <xf numFmtId="0" fontId="20" fillId="6"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xf>
    <xf numFmtId="0" fontId="10" fillId="0" borderId="1" xfId="0" applyFont="1" applyBorder="1" applyAlignment="1">
      <alignment horizontal="center"/>
    </xf>
    <xf numFmtId="0" fontId="15" fillId="0" borderId="1" xfId="0" applyFont="1"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15" fillId="0" borderId="1" xfId="0" applyFont="1" applyBorder="1" applyAlignment="1">
      <alignment horizontal="center" vertical="center"/>
    </xf>
    <xf numFmtId="0" fontId="21" fillId="5" borderId="1" xfId="0" applyFont="1" applyFill="1" applyBorder="1" applyAlignment="1">
      <alignment horizontal="center" vertical="center"/>
    </xf>
    <xf numFmtId="0" fontId="21" fillId="0" borderId="0" xfId="0" applyFont="1" applyAlignment="1">
      <alignment horizontal="center" vertical="center"/>
    </xf>
    <xf numFmtId="0" fontId="22" fillId="7" borderId="1" xfId="0" applyFont="1" applyFill="1" applyBorder="1" applyAlignment="1">
      <alignment horizontal="center" vertical="center"/>
    </xf>
    <xf numFmtId="9" fontId="0" fillId="0" borderId="0" xfId="0" applyNumberFormat="1"/>
    <xf numFmtId="9" fontId="5" fillId="0" borderId="4" xfId="1" applyFont="1" applyFill="1" applyBorder="1" applyAlignment="1">
      <alignment horizontal="center" vertical="center"/>
    </xf>
    <xf numFmtId="0" fontId="0" fillId="4" borderId="1" xfId="0" applyFill="1" applyBorder="1" applyAlignment="1">
      <alignment horizontal="center" vertical="center"/>
    </xf>
    <xf numFmtId="0" fontId="10" fillId="4" borderId="1" xfId="0" applyFont="1" applyFill="1" applyBorder="1" applyAlignment="1">
      <alignment horizontal="center" vertical="center"/>
    </xf>
    <xf numFmtId="0" fontId="15"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1" fillId="4" borderId="1" xfId="0" applyFont="1" applyFill="1" applyBorder="1" applyAlignment="1">
      <alignment vertical="center" wrapText="1"/>
    </xf>
    <xf numFmtId="0" fontId="11" fillId="4" borderId="1" xfId="0" applyFont="1" applyFill="1" applyBorder="1" applyAlignment="1">
      <alignment horizontal="center" vertical="center"/>
    </xf>
    <xf numFmtId="0" fontId="24" fillId="7" borderId="1" xfId="0" applyFont="1" applyFill="1" applyBorder="1" applyAlignment="1">
      <alignment horizontal="center" vertical="center"/>
    </xf>
    <xf numFmtId="0" fontId="28" fillId="6" borderId="1" xfId="0" applyFont="1" applyFill="1" applyBorder="1" applyAlignment="1">
      <alignment horizontal="center" vertical="center" wrapText="1"/>
    </xf>
    <xf numFmtId="0" fontId="17" fillId="0" borderId="1" xfId="0" applyFont="1" applyBorder="1" applyAlignment="1">
      <alignment horizontal="center"/>
    </xf>
    <xf numFmtId="0" fontId="17" fillId="0" borderId="1" xfId="0" applyFont="1" applyBorder="1" applyAlignment="1">
      <alignment horizontal="center" vertical="center"/>
    </xf>
    <xf numFmtId="0" fontId="18" fillId="4"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0" fillId="0" borderId="1" xfId="0" applyBorder="1" applyAlignment="1">
      <alignment horizontal="center" vertical="center" wrapText="1"/>
    </xf>
    <xf numFmtId="16" fontId="5" fillId="0" borderId="1" xfId="0" applyNumberFormat="1" applyFont="1" applyBorder="1" applyAlignment="1">
      <alignment horizontal="center" vertical="center" wrapText="1"/>
    </xf>
    <xf numFmtId="0" fontId="25" fillId="0" borderId="0" xfId="0" applyFont="1" applyAlignment="1">
      <alignment vertical="center" wrapText="1"/>
    </xf>
    <xf numFmtId="0" fontId="10" fillId="0" borderId="0" xfId="0" applyFont="1" applyAlignment="1">
      <alignment wrapText="1"/>
    </xf>
    <xf numFmtId="0" fontId="29" fillId="0" borderId="1" xfId="0" applyFont="1" applyBorder="1" applyAlignment="1">
      <alignment horizontal="center"/>
    </xf>
    <xf numFmtId="0" fontId="21" fillId="9" borderId="1" xfId="0" applyFont="1" applyFill="1" applyBorder="1" applyAlignment="1">
      <alignment horizontal="center" vertical="center"/>
    </xf>
    <xf numFmtId="0" fontId="18" fillId="9"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1"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0" fillId="0" borderId="0" xfId="0" applyAlignment="1">
      <alignment wrapText="1"/>
    </xf>
    <xf numFmtId="0" fontId="3" fillId="4" borderId="0" xfId="0" applyFont="1" applyFill="1"/>
    <xf numFmtId="0" fontId="22" fillId="5" borderId="1" xfId="0" applyFont="1" applyFill="1" applyBorder="1" applyAlignment="1">
      <alignment horizontal="center" vertical="center"/>
    </xf>
    <xf numFmtId="0" fontId="28"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xf numFmtId="0" fontId="13" fillId="0" borderId="1" xfId="0" applyFont="1" applyBorder="1" applyAlignment="1">
      <alignment horizontal="justify" vertical="center" wrapText="1"/>
    </xf>
    <xf numFmtId="0" fontId="0" fillId="0" borderId="0" xfId="0" applyAlignment="1">
      <alignment vertical="center" wrapText="1"/>
    </xf>
    <xf numFmtId="0" fontId="5" fillId="0" borderId="9" xfId="0" applyFont="1" applyBorder="1" applyAlignment="1">
      <alignment vertical="top" wrapText="1"/>
    </xf>
    <xf numFmtId="0" fontId="5" fillId="0" borderId="0" xfId="0" applyFont="1" applyAlignment="1">
      <alignment vertical="center"/>
    </xf>
    <xf numFmtId="14" fontId="5" fillId="0" borderId="1" xfId="0" applyNumberFormat="1" applyFont="1" applyBorder="1" applyAlignment="1" applyProtection="1">
      <alignment horizontal="center" vertical="center" wrapText="1"/>
      <protection locked="0"/>
    </xf>
    <xf numFmtId="0" fontId="5" fillId="0" borderId="9" xfId="0" applyFont="1" applyBorder="1" applyAlignment="1">
      <alignment vertical="center"/>
    </xf>
    <xf numFmtId="0" fontId="5" fillId="0" borderId="9" xfId="0" applyFont="1" applyBorder="1" applyAlignment="1">
      <alignment vertical="center" wrapText="1"/>
    </xf>
    <xf numFmtId="0" fontId="5" fillId="0" borderId="0" xfId="0" applyFont="1" applyAlignment="1">
      <alignment vertical="center" wrapText="1"/>
    </xf>
    <xf numFmtId="0" fontId="31" fillId="0" borderId="1" xfId="0" applyFont="1" applyBorder="1" applyAlignment="1" applyProtection="1">
      <alignment horizontal="center" vertical="center"/>
      <protection locked="0"/>
    </xf>
    <xf numFmtId="0" fontId="3" fillId="0" borderId="1" xfId="0" applyFont="1" applyBorder="1" applyAlignment="1">
      <alignment horizontal="justify" vertical="center"/>
    </xf>
    <xf numFmtId="0" fontId="32"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33" fillId="0" borderId="1" xfId="0" applyFont="1" applyBorder="1" applyAlignment="1">
      <alignment horizontal="center" vertical="center" wrapText="1"/>
    </xf>
    <xf numFmtId="0" fontId="33" fillId="0" borderId="1" xfId="0" applyFont="1" applyBorder="1" applyAlignment="1" applyProtection="1">
      <alignment horizontal="center" vertical="center"/>
      <protection locked="0"/>
    </xf>
    <xf numFmtId="164" fontId="33" fillId="0" borderId="1" xfId="0" applyNumberFormat="1" applyFont="1" applyBorder="1" applyAlignment="1" applyProtection="1">
      <alignment horizontal="center" vertical="center" wrapText="1"/>
      <protection locked="0"/>
    </xf>
    <xf numFmtId="0" fontId="3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wrapText="1"/>
    </xf>
    <xf numFmtId="0" fontId="3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justify" vertical="center" wrapText="1"/>
      <protection locked="0"/>
    </xf>
    <xf numFmtId="0" fontId="33" fillId="0" borderId="1" xfId="0" applyFont="1" applyBorder="1" applyAlignment="1">
      <alignment horizontal="justify" vertical="center" wrapText="1"/>
    </xf>
    <xf numFmtId="14" fontId="3" fillId="0" borderId="1" xfId="0" applyNumberFormat="1" applyFont="1" applyBorder="1" applyAlignment="1">
      <alignment horizontal="center" vertical="center"/>
    </xf>
    <xf numFmtId="0" fontId="32" fillId="0" borderId="1" xfId="0" applyFont="1" applyBorder="1" applyAlignment="1">
      <alignment horizontal="justify" vertical="center"/>
    </xf>
    <xf numFmtId="0" fontId="32" fillId="0" borderId="1" xfId="0" applyFont="1" applyBorder="1" applyAlignment="1">
      <alignment horizontal="center" vertical="center" wrapText="1"/>
    </xf>
    <xf numFmtId="0" fontId="17" fillId="0" borderId="0" xfId="0" applyFont="1"/>
    <xf numFmtId="0" fontId="22" fillId="5" borderId="5"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5" borderId="4" xfId="0" applyFont="1" applyFill="1" applyBorder="1" applyAlignment="1">
      <alignment horizontal="center" vertical="center"/>
    </xf>
    <xf numFmtId="0" fontId="18" fillId="5" borderId="10" xfId="0" applyFont="1" applyFill="1" applyBorder="1" applyAlignment="1">
      <alignment horizontal="center" vertical="center"/>
    </xf>
    <xf numFmtId="0" fontId="18" fillId="5" borderId="7" xfId="0" applyFont="1" applyFill="1" applyBorder="1" applyAlignment="1">
      <alignment horizontal="center" vertical="center"/>
    </xf>
    <xf numFmtId="0" fontId="18" fillId="0" borderId="1" xfId="0" applyFont="1" applyBorder="1" applyAlignment="1">
      <alignment horizontal="center" vertical="center" wrapText="1"/>
    </xf>
    <xf numFmtId="0" fontId="18" fillId="6" borderId="1" xfId="0" applyFont="1" applyFill="1" applyBorder="1" applyAlignment="1">
      <alignment horizontal="center" vertical="center"/>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5" fillId="0" borderId="2" xfId="0" applyFont="1" applyBorder="1" applyAlignment="1" applyProtection="1">
      <alignment horizontal="justify" vertical="center" wrapText="1"/>
      <protection locked="0"/>
    </xf>
    <xf numFmtId="0" fontId="5" fillId="0" borderId="3" xfId="0" applyFont="1" applyBorder="1" applyAlignment="1" applyProtection="1">
      <alignment horizontal="justify"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9" fontId="5" fillId="0" borderId="2"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2" xfId="1" applyFont="1" applyFill="1" applyBorder="1" applyAlignment="1">
      <alignment horizontal="center" vertical="center"/>
    </xf>
    <xf numFmtId="9" fontId="5" fillId="0" borderId="3" xfId="1"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64" fontId="5" fillId="0" borderId="2" xfId="0" applyNumberFormat="1" applyFont="1" applyBorder="1" applyAlignment="1" applyProtection="1">
      <alignment horizontal="center" vertical="center"/>
      <protection locked="0"/>
    </xf>
    <xf numFmtId="164" fontId="5" fillId="0" borderId="3" xfId="0" applyNumberFormat="1" applyFont="1" applyBorder="1" applyAlignment="1" applyProtection="1">
      <alignment horizontal="center" vertical="center"/>
      <protection locked="0"/>
    </xf>
    <xf numFmtId="49" fontId="5" fillId="0" borderId="2" xfId="0" applyNumberFormat="1" applyFont="1" applyBorder="1" applyAlignment="1">
      <alignment horizontal="justify" vertical="center" wrapText="1"/>
    </xf>
    <xf numFmtId="49" fontId="5" fillId="0" borderId="3" xfId="0" applyNumberFormat="1" applyFont="1" applyBorder="1" applyAlignment="1">
      <alignment horizontal="justify" vertical="center" wrapText="1"/>
    </xf>
    <xf numFmtId="0" fontId="5" fillId="0" borderId="9" xfId="0" applyFont="1" applyBorder="1" applyAlignment="1">
      <alignment horizontal="center" vertical="top" wrapText="1"/>
    </xf>
    <xf numFmtId="0" fontId="5"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5" xfId="0" applyFont="1" applyBorder="1" applyAlignment="1">
      <alignment horizontal="justify" vertical="center" wrapText="1"/>
    </xf>
    <xf numFmtId="0" fontId="5" fillId="0" borderId="5" xfId="0" applyFont="1" applyBorder="1" applyAlignment="1">
      <alignment horizontal="center" vertical="center" wrapText="1"/>
    </xf>
    <xf numFmtId="9" fontId="5" fillId="0" borderId="1" xfId="1" applyFont="1" applyFill="1" applyBorder="1" applyAlignment="1">
      <alignment horizontal="center" vertical="center"/>
    </xf>
    <xf numFmtId="9" fontId="5" fillId="0" borderId="1" xfId="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3" fillId="0" borderId="9" xfId="0" applyFont="1" applyBorder="1" applyAlignment="1">
      <alignment horizontal="left" vertical="center"/>
    </xf>
    <xf numFmtId="9" fontId="5" fillId="0" borderId="1" xfId="0" applyNumberFormat="1" applyFont="1" applyBorder="1" applyAlignment="1">
      <alignment horizontal="center" vertical="center" wrapText="1"/>
    </xf>
    <xf numFmtId="9" fontId="5" fillId="0" borderId="1" xfId="0" applyNumberFormat="1" applyFont="1" applyBorder="1" applyAlignment="1">
      <alignment horizontal="center" vertical="center"/>
    </xf>
    <xf numFmtId="9" fontId="5" fillId="0" borderId="5" xfId="1" applyFont="1" applyFill="1" applyBorder="1" applyAlignment="1">
      <alignment horizontal="center" vertical="center"/>
    </xf>
    <xf numFmtId="9" fontId="5" fillId="0" borderId="2" xfId="1" applyFont="1" applyFill="1" applyBorder="1" applyAlignment="1">
      <alignment horizontal="center" vertical="center" wrapText="1"/>
    </xf>
    <xf numFmtId="9" fontId="5" fillId="0" borderId="5" xfId="1" applyFont="1" applyFill="1" applyBorder="1" applyAlignment="1">
      <alignment horizontal="center" vertical="center" wrapText="1"/>
    </xf>
    <xf numFmtId="9" fontId="5" fillId="0" borderId="3" xfId="1" applyFont="1" applyFill="1" applyBorder="1" applyAlignment="1">
      <alignment horizontal="center" vertical="center" wrapText="1"/>
    </xf>
    <xf numFmtId="9" fontId="5" fillId="0" borderId="5" xfId="0" applyNumberFormat="1" applyFont="1" applyBorder="1" applyAlignment="1">
      <alignment horizontal="center" vertical="center"/>
    </xf>
    <xf numFmtId="9" fontId="5" fillId="0" borderId="5" xfId="0" applyNumberFormat="1" applyFont="1" applyBorder="1" applyAlignment="1">
      <alignment horizontal="center" vertical="center" wrapText="1"/>
    </xf>
    <xf numFmtId="0" fontId="9" fillId="0" borderId="6" xfId="0" applyFont="1" applyBorder="1" applyAlignment="1">
      <alignment horizontal="left" vertical="center"/>
    </xf>
    <xf numFmtId="0" fontId="5" fillId="0" borderId="5" xfId="0" applyFont="1" applyBorder="1" applyAlignment="1">
      <alignment horizontal="center" vertical="center"/>
    </xf>
    <xf numFmtId="9" fontId="5" fillId="3" borderId="1" xfId="1" applyFont="1" applyFill="1" applyBorder="1" applyAlignment="1">
      <alignment horizontal="center" vertical="center"/>
    </xf>
    <xf numFmtId="9" fontId="5" fillId="3" borderId="1" xfId="1"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3" borderId="3" xfId="0" applyFont="1" applyFill="1" applyBorder="1" applyAlignment="1">
      <alignment horizontal="justify" vertical="center" wrapText="1"/>
    </xf>
    <xf numFmtId="9" fontId="5" fillId="3" borderId="1" xfId="0" applyNumberFormat="1" applyFont="1" applyFill="1" applyBorder="1" applyAlignment="1">
      <alignment horizontal="center" vertical="center"/>
    </xf>
    <xf numFmtId="9"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5" xfId="0" applyFont="1" applyFill="1" applyBorder="1" applyAlignment="1">
      <alignment horizontal="justify" vertical="center" wrapText="1"/>
    </xf>
    <xf numFmtId="0" fontId="5" fillId="0" borderId="1" xfId="0" applyFont="1" applyBorder="1" applyAlignment="1">
      <alignment horizontal="justify" vertical="center" wrapText="1"/>
    </xf>
    <xf numFmtId="9" fontId="5" fillId="3" borderId="2" xfId="0" applyNumberFormat="1" applyFont="1" applyFill="1" applyBorder="1" applyAlignment="1">
      <alignment horizontal="center" vertical="center"/>
    </xf>
    <xf numFmtId="9" fontId="5" fillId="3" borderId="3"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49" fontId="5" fillId="0" borderId="2" xfId="0" applyNumberFormat="1" applyFont="1" applyFill="1" applyBorder="1" applyAlignment="1">
      <alignment horizontal="center" vertical="center" wrapText="1"/>
    </xf>
    <xf numFmtId="164" fontId="5" fillId="0" borderId="2" xfId="0" applyNumberFormat="1" applyFont="1" applyFill="1" applyBorder="1" applyAlignment="1" applyProtection="1">
      <alignment horizontal="center" vertical="center"/>
      <protection locked="0"/>
    </xf>
    <xf numFmtId="0" fontId="5"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justify" vertical="center" wrapText="1"/>
    </xf>
    <xf numFmtId="49" fontId="5" fillId="0" borderId="3" xfId="0" applyNumberFormat="1" applyFont="1" applyFill="1" applyBorder="1" applyAlignment="1">
      <alignment horizontal="center" vertical="center" wrapText="1"/>
    </xf>
    <xf numFmtId="164" fontId="5" fillId="0" borderId="3" xfId="0" applyNumberFormat="1" applyFont="1" applyFill="1" applyBorder="1" applyAlignment="1" applyProtection="1">
      <alignment horizontal="center" vertical="center"/>
      <protection locked="0"/>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49" fontId="5" fillId="0" borderId="1" xfId="0" applyNumberFormat="1" applyFont="1" applyFill="1" applyBorder="1" applyAlignment="1">
      <alignment horizontal="center" vertical="center" wrapText="1"/>
    </xf>
    <xf numFmtId="164" fontId="5" fillId="0" borderId="1" xfId="0" applyNumberFormat="1" applyFont="1" applyFill="1" applyBorder="1" applyAlignment="1" applyProtection="1">
      <alignment horizontal="center" vertical="center"/>
      <protection locked="0"/>
    </xf>
    <xf numFmtId="9"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justify" vertical="center" wrapText="1"/>
      <protection locked="0"/>
    </xf>
    <xf numFmtId="9" fontId="5" fillId="0" borderId="2" xfId="0" applyNumberFormat="1" applyFont="1" applyFill="1" applyBorder="1" applyAlignment="1">
      <alignment horizontal="center" vertical="center"/>
    </xf>
    <xf numFmtId="9" fontId="5" fillId="0" borderId="2" xfId="0" applyNumberFormat="1" applyFont="1" applyFill="1" applyBorder="1" applyAlignment="1">
      <alignment horizontal="center" vertical="center" wrapText="1"/>
    </xf>
    <xf numFmtId="0" fontId="5" fillId="0" borderId="2" xfId="0" applyFont="1" applyFill="1" applyBorder="1" applyAlignment="1">
      <alignment horizontal="justify" vertical="top" wrapText="1"/>
    </xf>
    <xf numFmtId="9" fontId="5" fillId="0" borderId="3" xfId="0" applyNumberFormat="1" applyFont="1" applyFill="1" applyBorder="1" applyAlignment="1">
      <alignment horizontal="center" vertical="center"/>
    </xf>
    <xf numFmtId="9" fontId="5" fillId="0" borderId="3" xfId="0" applyNumberFormat="1" applyFont="1" applyFill="1" applyBorder="1" applyAlignment="1">
      <alignment horizontal="center" vertical="center" wrapText="1"/>
    </xf>
    <xf numFmtId="0" fontId="5" fillId="0" borderId="3" xfId="0" applyFont="1" applyFill="1" applyBorder="1" applyAlignment="1">
      <alignment horizontal="justify" vertical="top" wrapText="1"/>
    </xf>
    <xf numFmtId="0" fontId="5" fillId="0" borderId="2" xfId="0" applyFont="1" applyFill="1" applyBorder="1" applyAlignment="1" applyProtection="1">
      <alignment horizontal="center" vertical="center"/>
      <protection locked="0"/>
    </xf>
    <xf numFmtId="0" fontId="5" fillId="0" borderId="2" xfId="0" applyFont="1" applyFill="1" applyBorder="1" applyAlignment="1" applyProtection="1">
      <alignment horizontal="justify" vertical="center" wrapText="1"/>
      <protection locked="0"/>
    </xf>
    <xf numFmtId="49" fontId="5" fillId="0" borderId="2" xfId="0" applyNumberFormat="1" applyFont="1" applyFill="1" applyBorder="1" applyAlignment="1">
      <alignment horizontal="justify" vertical="center" wrapText="1"/>
    </xf>
    <xf numFmtId="0" fontId="5" fillId="0" borderId="3" xfId="0" applyFont="1" applyFill="1" applyBorder="1" applyAlignment="1" applyProtection="1">
      <alignment horizontal="center" vertical="center"/>
      <protection locked="0"/>
    </xf>
    <xf numFmtId="0" fontId="5" fillId="0" borderId="3" xfId="0" applyFont="1" applyFill="1" applyBorder="1" applyAlignment="1" applyProtection="1">
      <alignment horizontal="justify" vertical="center" wrapText="1"/>
      <protection locked="0"/>
    </xf>
    <xf numFmtId="49" fontId="5" fillId="0" borderId="3" xfId="0" applyNumberFormat="1" applyFont="1" applyFill="1" applyBorder="1" applyAlignment="1">
      <alignment horizontal="justify" vertical="center" wrapText="1"/>
    </xf>
    <xf numFmtId="49" fontId="5" fillId="0" borderId="1" xfId="0" applyNumberFormat="1" applyFont="1" applyFill="1" applyBorder="1" applyAlignment="1">
      <alignment horizontal="justify" vertical="center" wrapText="1"/>
    </xf>
    <xf numFmtId="49" fontId="5" fillId="0" borderId="4" xfId="0" applyNumberFormat="1" applyFont="1" applyFill="1" applyBorder="1" applyAlignment="1">
      <alignment horizontal="justify" vertical="center" wrapText="1"/>
    </xf>
    <xf numFmtId="49" fontId="5" fillId="0" borderId="7" xfId="0" applyNumberFormat="1" applyFont="1" applyFill="1" applyBorder="1" applyAlignment="1">
      <alignment horizontal="left" vertical="center" wrapText="1"/>
    </xf>
    <xf numFmtId="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5" fillId="0" borderId="2" xfId="0" applyFont="1" applyFill="1" applyBorder="1" applyAlignment="1">
      <alignment horizontal="center" vertical="center" wrapText="1"/>
    </xf>
  </cellXfs>
  <cellStyles count="8">
    <cellStyle name="Moneda [0] 2" xfId="2" xr:uid="{00000000-0005-0000-0000-000000000000}"/>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Normal 6" xfId="7" xr:uid="{00000000-0005-0000-0000-000006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63"/>
  <sheetViews>
    <sheetView topLeftCell="A40" workbookViewId="0">
      <selection activeCell="A40" sqref="A40:A41"/>
    </sheetView>
  </sheetViews>
  <sheetFormatPr baseColWidth="10" defaultRowHeight="14.5" x14ac:dyDescent="0.35"/>
  <cols>
    <col min="1" max="1" width="32" customWidth="1"/>
    <col min="2" max="2" width="22.54296875" hidden="1" customWidth="1"/>
    <col min="3" max="3" width="23.26953125" hidden="1" customWidth="1"/>
    <col min="4" max="4" width="13.54296875" customWidth="1"/>
    <col min="5" max="5" width="13.1796875" customWidth="1"/>
    <col min="6" max="6" width="12.81640625" hidden="1" customWidth="1"/>
    <col min="7" max="10" width="13.453125" hidden="1" customWidth="1"/>
    <col min="11" max="11" width="13.26953125" hidden="1" customWidth="1"/>
    <col min="12" max="12" width="14.1796875" hidden="1" customWidth="1"/>
    <col min="13" max="13" width="12.26953125" hidden="1" customWidth="1"/>
    <col min="14" max="15" width="12.453125" hidden="1" customWidth="1"/>
    <col min="16" max="16" width="17" hidden="1" customWidth="1"/>
    <col min="17" max="17" width="14.453125" hidden="1" customWidth="1"/>
    <col min="18" max="19" width="16.54296875" hidden="1" customWidth="1"/>
    <col min="20" max="20" width="22.81640625" hidden="1" customWidth="1"/>
    <col min="21" max="22" width="17.1796875" customWidth="1"/>
  </cols>
  <sheetData>
    <row r="1" spans="1:17" ht="38.25" hidden="1" customHeight="1" x14ac:dyDescent="0.35">
      <c r="A1" s="171" t="s">
        <v>2016</v>
      </c>
      <c r="B1" s="70"/>
      <c r="C1" s="171" t="s">
        <v>2017</v>
      </c>
      <c r="D1" s="171" t="s">
        <v>2018</v>
      </c>
      <c r="E1" s="171"/>
      <c r="F1" s="171" t="s">
        <v>2019</v>
      </c>
      <c r="G1" s="171"/>
      <c r="H1" s="166" t="s">
        <v>2020</v>
      </c>
      <c r="I1" s="167"/>
      <c r="J1" s="166" t="s">
        <v>2021</v>
      </c>
      <c r="K1" s="167"/>
      <c r="L1" s="70" t="s">
        <v>2022</v>
      </c>
      <c r="M1" s="70" t="s">
        <v>2023</v>
      </c>
      <c r="N1" s="71" t="s">
        <v>2024</v>
      </c>
      <c r="O1" s="72"/>
    </row>
    <row r="2" spans="1:17" ht="26" hidden="1" x14ac:dyDescent="0.35">
      <c r="A2" s="171"/>
      <c r="B2" s="70"/>
      <c r="C2" s="171"/>
      <c r="D2" s="70" t="s">
        <v>2025</v>
      </c>
      <c r="E2" s="70" t="s">
        <v>2026</v>
      </c>
      <c r="F2" s="70" t="s">
        <v>2025</v>
      </c>
      <c r="G2" s="70" t="s">
        <v>2026</v>
      </c>
      <c r="H2" s="73" t="s">
        <v>2025</v>
      </c>
      <c r="I2" s="73" t="s">
        <v>2027</v>
      </c>
      <c r="J2" s="70" t="s">
        <v>2025</v>
      </c>
      <c r="K2" s="70" t="s">
        <v>2027</v>
      </c>
      <c r="L2" s="73" t="s">
        <v>2027</v>
      </c>
      <c r="M2" s="73" t="s">
        <v>2027</v>
      </c>
      <c r="N2" s="73" t="s">
        <v>2027</v>
      </c>
      <c r="O2" s="74"/>
      <c r="P2" s="74" t="s">
        <v>2028</v>
      </c>
      <c r="Q2" s="73" t="s">
        <v>2029</v>
      </c>
    </row>
    <row r="3" spans="1:17" hidden="1" x14ac:dyDescent="0.35">
      <c r="A3" s="75" t="s">
        <v>2030</v>
      </c>
      <c r="B3" s="75"/>
      <c r="C3" s="76">
        <v>2015</v>
      </c>
      <c r="D3" s="76">
        <v>38</v>
      </c>
      <c r="E3" s="76">
        <v>58</v>
      </c>
      <c r="F3" s="76">
        <v>11</v>
      </c>
      <c r="G3" s="76">
        <v>21</v>
      </c>
      <c r="H3" s="76">
        <v>0</v>
      </c>
      <c r="I3" s="76">
        <v>0</v>
      </c>
      <c r="J3" s="76">
        <v>1</v>
      </c>
      <c r="K3" s="76">
        <v>1</v>
      </c>
      <c r="L3" s="76">
        <v>0</v>
      </c>
      <c r="M3" s="76">
        <v>10</v>
      </c>
      <c r="N3" s="76">
        <v>11</v>
      </c>
      <c r="O3" s="76"/>
      <c r="P3" s="77">
        <f t="shared" ref="P3:P14" si="0">+(D3-F3)/D3</f>
        <v>0.71052631578947367</v>
      </c>
      <c r="Q3" s="77">
        <f t="shared" ref="Q3:Q14" si="1">+(E3-G3)/E3</f>
        <v>0.63793103448275867</v>
      </c>
    </row>
    <row r="4" spans="1:17" hidden="1" x14ac:dyDescent="0.35">
      <c r="A4" s="78" t="s">
        <v>2031</v>
      </c>
      <c r="B4" s="78"/>
      <c r="C4" s="79">
        <v>2016</v>
      </c>
      <c r="D4" s="79">
        <v>43</v>
      </c>
      <c r="E4" s="79">
        <v>72</v>
      </c>
      <c r="F4" s="79">
        <v>9</v>
      </c>
      <c r="G4" s="79">
        <v>12</v>
      </c>
      <c r="H4" s="79">
        <v>6</v>
      </c>
      <c r="I4" s="79">
        <v>6</v>
      </c>
      <c r="J4" s="79">
        <v>0</v>
      </c>
      <c r="K4" s="79">
        <v>0</v>
      </c>
      <c r="L4" s="79">
        <v>6</v>
      </c>
      <c r="M4" s="79">
        <v>5</v>
      </c>
      <c r="N4" s="79">
        <v>1</v>
      </c>
      <c r="O4" s="79"/>
      <c r="P4" s="80">
        <f t="shared" si="0"/>
        <v>0.79069767441860461</v>
      </c>
      <c r="Q4" s="77">
        <f t="shared" si="1"/>
        <v>0.83333333333333337</v>
      </c>
    </row>
    <row r="5" spans="1:17" hidden="1" x14ac:dyDescent="0.35">
      <c r="A5" s="75" t="s">
        <v>352</v>
      </c>
      <c r="B5" s="75"/>
      <c r="C5" s="76">
        <v>2016</v>
      </c>
      <c r="D5" s="81">
        <v>4</v>
      </c>
      <c r="E5" s="76">
        <v>8</v>
      </c>
      <c r="F5" s="76">
        <v>0</v>
      </c>
      <c r="G5" s="76">
        <v>0</v>
      </c>
      <c r="H5" s="76">
        <v>0</v>
      </c>
      <c r="I5" s="76">
        <v>0</v>
      </c>
      <c r="J5" s="76">
        <v>0</v>
      </c>
      <c r="K5" s="76">
        <v>0</v>
      </c>
      <c r="L5" s="76">
        <v>0</v>
      </c>
      <c r="M5" s="76">
        <v>0</v>
      </c>
      <c r="N5" s="76">
        <v>0</v>
      </c>
      <c r="O5" s="76"/>
      <c r="P5" s="77">
        <f t="shared" si="0"/>
        <v>1</v>
      </c>
      <c r="Q5" s="77">
        <f t="shared" si="1"/>
        <v>1</v>
      </c>
    </row>
    <row r="6" spans="1:17" hidden="1" x14ac:dyDescent="0.35">
      <c r="A6" s="78" t="s">
        <v>388</v>
      </c>
      <c r="B6" s="78"/>
      <c r="C6" s="79">
        <v>2016</v>
      </c>
      <c r="D6" s="82">
        <v>12</v>
      </c>
      <c r="E6" s="79">
        <v>22</v>
      </c>
      <c r="F6" s="79">
        <v>9</v>
      </c>
      <c r="G6" s="79">
        <v>16</v>
      </c>
      <c r="H6" s="79">
        <v>0</v>
      </c>
      <c r="I6" s="79">
        <v>0</v>
      </c>
      <c r="J6" s="79">
        <v>1</v>
      </c>
      <c r="K6" s="79">
        <v>1</v>
      </c>
      <c r="L6" s="79">
        <v>0</v>
      </c>
      <c r="M6" s="79">
        <v>14</v>
      </c>
      <c r="N6" s="79">
        <v>2</v>
      </c>
      <c r="O6" s="79"/>
      <c r="P6" s="80">
        <f t="shared" si="0"/>
        <v>0.25</v>
      </c>
      <c r="Q6" s="77">
        <f t="shared" si="1"/>
        <v>0.27272727272727271</v>
      </c>
    </row>
    <row r="7" spans="1:17" hidden="1" x14ac:dyDescent="0.35">
      <c r="A7" s="75" t="s">
        <v>426</v>
      </c>
      <c r="B7" s="75"/>
      <c r="C7" s="76">
        <v>2017</v>
      </c>
      <c r="D7" s="81">
        <v>11</v>
      </c>
      <c r="E7" s="76">
        <v>29</v>
      </c>
      <c r="F7" s="76">
        <v>9</v>
      </c>
      <c r="G7" s="76">
        <v>26</v>
      </c>
      <c r="H7" s="76">
        <v>6</v>
      </c>
      <c r="I7" s="76">
        <v>17</v>
      </c>
      <c r="J7" s="76">
        <v>2</v>
      </c>
      <c r="K7" s="76">
        <v>4</v>
      </c>
      <c r="L7" s="76">
        <v>9</v>
      </c>
      <c r="M7" s="76">
        <v>5</v>
      </c>
      <c r="N7" s="76">
        <v>12</v>
      </c>
      <c r="O7" s="76"/>
      <c r="P7" s="77">
        <f t="shared" si="0"/>
        <v>0.18181818181818182</v>
      </c>
      <c r="Q7" s="77">
        <f t="shared" si="1"/>
        <v>0.10344827586206896</v>
      </c>
    </row>
    <row r="8" spans="1:17" hidden="1" x14ac:dyDescent="0.35">
      <c r="A8" s="78" t="s">
        <v>499</v>
      </c>
      <c r="B8" s="78"/>
      <c r="C8" s="79" t="s">
        <v>2032</v>
      </c>
      <c r="D8" s="82">
        <v>3</v>
      </c>
      <c r="E8" s="79">
        <v>7</v>
      </c>
      <c r="F8" s="79">
        <v>1</v>
      </c>
      <c r="G8" s="79">
        <v>1</v>
      </c>
      <c r="H8" s="79">
        <v>0</v>
      </c>
      <c r="I8" s="79">
        <v>0</v>
      </c>
      <c r="J8" s="79">
        <v>1</v>
      </c>
      <c r="K8" s="79">
        <v>1</v>
      </c>
      <c r="L8" s="79">
        <v>0</v>
      </c>
      <c r="M8" s="79">
        <v>0</v>
      </c>
      <c r="N8" s="79">
        <v>1</v>
      </c>
      <c r="O8" s="79"/>
      <c r="P8" s="80">
        <f t="shared" si="0"/>
        <v>0.66666666666666663</v>
      </c>
      <c r="Q8" s="77">
        <f t="shared" si="1"/>
        <v>0.8571428571428571</v>
      </c>
    </row>
    <row r="9" spans="1:17" hidden="1" x14ac:dyDescent="0.35">
      <c r="A9" s="78" t="s">
        <v>531</v>
      </c>
      <c r="B9" s="78"/>
      <c r="C9" s="79">
        <v>2018</v>
      </c>
      <c r="D9" s="82">
        <v>44</v>
      </c>
      <c r="E9" s="79">
        <v>66</v>
      </c>
      <c r="F9" s="79">
        <v>29</v>
      </c>
      <c r="G9" s="79">
        <v>47</v>
      </c>
      <c r="H9" s="79">
        <v>29</v>
      </c>
      <c r="I9" s="79">
        <v>47</v>
      </c>
      <c r="J9" s="79">
        <v>13</v>
      </c>
      <c r="K9" s="79">
        <v>16</v>
      </c>
      <c r="L9" s="79">
        <v>19</v>
      </c>
      <c r="M9" s="79">
        <v>0</v>
      </c>
      <c r="N9" s="79">
        <v>28</v>
      </c>
      <c r="O9" s="79"/>
      <c r="P9" s="83">
        <f t="shared" si="0"/>
        <v>0.34090909090909088</v>
      </c>
      <c r="Q9" s="77">
        <f t="shared" si="1"/>
        <v>0.2878787878787879</v>
      </c>
    </row>
    <row r="10" spans="1:17" hidden="1" x14ac:dyDescent="0.35">
      <c r="A10" s="75" t="s">
        <v>728</v>
      </c>
      <c r="B10" s="75"/>
      <c r="C10" s="76" t="s">
        <v>727</v>
      </c>
      <c r="D10" s="81">
        <v>10</v>
      </c>
      <c r="E10" s="76">
        <v>18</v>
      </c>
      <c r="F10" s="76">
        <v>8</v>
      </c>
      <c r="G10" s="76">
        <v>15</v>
      </c>
      <c r="H10" s="76">
        <v>8</v>
      </c>
      <c r="I10" s="76">
        <v>15</v>
      </c>
      <c r="J10" s="76">
        <v>1</v>
      </c>
      <c r="K10" s="76">
        <v>1</v>
      </c>
      <c r="L10" s="76">
        <v>10</v>
      </c>
      <c r="M10" s="76">
        <v>0</v>
      </c>
      <c r="N10" s="76">
        <v>5</v>
      </c>
      <c r="O10" s="76"/>
      <c r="P10" s="77">
        <f t="shared" si="0"/>
        <v>0.2</v>
      </c>
      <c r="Q10" s="77">
        <f t="shared" si="1"/>
        <v>0.16666666666666666</v>
      </c>
    </row>
    <row r="11" spans="1:17" hidden="1" x14ac:dyDescent="0.35">
      <c r="A11" s="78" t="s">
        <v>2033</v>
      </c>
      <c r="B11" s="78"/>
      <c r="C11" s="79" t="s">
        <v>2034</v>
      </c>
      <c r="D11" s="82">
        <v>9</v>
      </c>
      <c r="E11" s="79">
        <v>14</v>
      </c>
      <c r="F11" s="79">
        <v>7</v>
      </c>
      <c r="G11" s="79">
        <v>11</v>
      </c>
      <c r="H11" s="79">
        <v>7</v>
      </c>
      <c r="I11" s="79">
        <v>11</v>
      </c>
      <c r="J11" s="79">
        <v>5</v>
      </c>
      <c r="K11" s="79">
        <v>8</v>
      </c>
      <c r="L11" s="79">
        <v>3</v>
      </c>
      <c r="M11" s="79">
        <v>0</v>
      </c>
      <c r="N11" s="79">
        <v>8</v>
      </c>
      <c r="O11" s="79"/>
      <c r="P11" s="80">
        <f t="shared" si="0"/>
        <v>0.22222222222222221</v>
      </c>
      <c r="Q11" s="77">
        <f t="shared" si="1"/>
        <v>0.21428571428571427</v>
      </c>
    </row>
    <row r="12" spans="1:17" hidden="1" x14ac:dyDescent="0.35">
      <c r="A12" s="75" t="s">
        <v>2035</v>
      </c>
      <c r="B12" s="75"/>
      <c r="C12" s="76" t="s">
        <v>2036</v>
      </c>
      <c r="D12" s="81">
        <v>9</v>
      </c>
      <c r="E12" s="76">
        <v>19</v>
      </c>
      <c r="F12" s="76">
        <v>9</v>
      </c>
      <c r="G12" s="76">
        <v>19</v>
      </c>
      <c r="H12" s="76">
        <v>1</v>
      </c>
      <c r="I12" s="76">
        <v>1</v>
      </c>
      <c r="J12" s="76">
        <v>0</v>
      </c>
      <c r="K12" s="76">
        <v>0</v>
      </c>
      <c r="L12" s="76">
        <v>1</v>
      </c>
      <c r="M12" s="76">
        <v>5</v>
      </c>
      <c r="N12" s="76">
        <v>0</v>
      </c>
      <c r="O12" s="76"/>
      <c r="P12" s="77">
        <f t="shared" si="0"/>
        <v>0</v>
      </c>
      <c r="Q12" s="77">
        <f t="shared" si="1"/>
        <v>0</v>
      </c>
    </row>
    <row r="13" spans="1:17" hidden="1" x14ac:dyDescent="0.35">
      <c r="A13" s="78" t="s">
        <v>2037</v>
      </c>
      <c r="B13" s="78"/>
      <c r="C13" s="79">
        <v>2019</v>
      </c>
      <c r="D13" s="82">
        <v>22</v>
      </c>
      <c r="E13" s="79">
        <v>50</v>
      </c>
      <c r="F13" s="79">
        <v>22</v>
      </c>
      <c r="G13" s="79">
        <v>50</v>
      </c>
      <c r="H13" s="79">
        <v>1</v>
      </c>
      <c r="I13" s="79">
        <v>3</v>
      </c>
      <c r="J13" s="79">
        <v>0</v>
      </c>
      <c r="K13" s="79">
        <v>0</v>
      </c>
      <c r="L13" s="79">
        <v>1</v>
      </c>
      <c r="M13" s="79">
        <v>21</v>
      </c>
      <c r="N13" s="79">
        <v>2</v>
      </c>
      <c r="O13" s="79"/>
      <c r="P13" s="80">
        <f t="shared" si="0"/>
        <v>0</v>
      </c>
      <c r="Q13" s="77">
        <f t="shared" si="1"/>
        <v>0</v>
      </c>
    </row>
    <row r="14" spans="1:17" hidden="1" x14ac:dyDescent="0.35">
      <c r="A14" s="172" t="s">
        <v>2038</v>
      </c>
      <c r="B14" s="172"/>
      <c r="C14" s="172"/>
      <c r="D14" s="84">
        <f t="shared" ref="D14:N14" si="2">SUM(D3:D13)</f>
        <v>205</v>
      </c>
      <c r="E14" s="85">
        <f t="shared" si="2"/>
        <v>363</v>
      </c>
      <c r="F14" s="84">
        <f t="shared" si="2"/>
        <v>114</v>
      </c>
      <c r="G14" s="84">
        <f t="shared" si="2"/>
        <v>218</v>
      </c>
      <c r="H14" s="84">
        <f t="shared" si="2"/>
        <v>58</v>
      </c>
      <c r="I14" s="84">
        <f t="shared" si="2"/>
        <v>100</v>
      </c>
      <c r="J14" s="84">
        <f t="shared" si="2"/>
        <v>24</v>
      </c>
      <c r="K14" s="84">
        <f t="shared" si="2"/>
        <v>32</v>
      </c>
      <c r="L14" s="84">
        <f t="shared" si="2"/>
        <v>49</v>
      </c>
      <c r="M14" s="84">
        <f t="shared" si="2"/>
        <v>60</v>
      </c>
      <c r="N14" s="84">
        <f t="shared" si="2"/>
        <v>70</v>
      </c>
      <c r="O14" s="84"/>
      <c r="P14" s="86">
        <f t="shared" si="0"/>
        <v>0.44390243902439025</v>
      </c>
      <c r="Q14" s="77">
        <f t="shared" si="1"/>
        <v>0.39944903581267216</v>
      </c>
    </row>
    <row r="15" spans="1:17" ht="26.25" hidden="1" customHeight="1" x14ac:dyDescent="0.35"/>
    <row r="16" spans="1:17" hidden="1" x14ac:dyDescent="0.35">
      <c r="A16" s="87">
        <v>44348</v>
      </c>
      <c r="B16" s="87"/>
    </row>
    <row r="17" spans="1:10" hidden="1" x14ac:dyDescent="0.35"/>
    <row r="18" spans="1:10" ht="15" hidden="1" customHeight="1" x14ac:dyDescent="0.35">
      <c r="A18" s="70" t="s">
        <v>2016</v>
      </c>
      <c r="B18" s="70"/>
      <c r="C18" s="70" t="s">
        <v>2017</v>
      </c>
      <c r="D18" s="166" t="s">
        <v>2018</v>
      </c>
      <c r="E18" s="167"/>
      <c r="F18" s="166" t="s">
        <v>2039</v>
      </c>
      <c r="G18" s="167"/>
      <c r="H18" s="166" t="s">
        <v>2040</v>
      </c>
      <c r="I18" s="167"/>
    </row>
    <row r="19" spans="1:10" ht="26" hidden="1" x14ac:dyDescent="0.35">
      <c r="A19" s="70"/>
      <c r="B19" s="70"/>
      <c r="C19" s="70"/>
      <c r="D19" s="70" t="s">
        <v>2025</v>
      </c>
      <c r="E19" s="70" t="s">
        <v>2026</v>
      </c>
      <c r="F19" s="70" t="s">
        <v>2025</v>
      </c>
      <c r="G19" s="70" t="s">
        <v>2026</v>
      </c>
      <c r="H19" s="70" t="s">
        <v>2025</v>
      </c>
      <c r="I19" s="70" t="s">
        <v>2026</v>
      </c>
      <c r="J19" s="73" t="s">
        <v>2041</v>
      </c>
    </row>
    <row r="20" spans="1:10" hidden="1" x14ac:dyDescent="0.35">
      <c r="A20" s="75" t="s">
        <v>2030</v>
      </c>
      <c r="B20" s="75"/>
      <c r="C20" s="76">
        <v>2015</v>
      </c>
      <c r="D20" s="76">
        <v>38</v>
      </c>
      <c r="E20" s="76">
        <v>58</v>
      </c>
      <c r="F20" s="76">
        <v>11</v>
      </c>
      <c r="G20" s="76">
        <v>23</v>
      </c>
      <c r="H20" s="88">
        <v>11</v>
      </c>
      <c r="I20" s="89">
        <v>23</v>
      </c>
      <c r="J20" s="89">
        <v>12</v>
      </c>
    </row>
    <row r="21" spans="1:10" hidden="1" x14ac:dyDescent="0.35">
      <c r="A21" s="78" t="s">
        <v>2031</v>
      </c>
      <c r="B21" s="78"/>
      <c r="C21" s="79">
        <v>2016</v>
      </c>
      <c r="D21" s="79">
        <v>43</v>
      </c>
      <c r="E21" s="79">
        <v>72</v>
      </c>
      <c r="F21" s="79">
        <v>9</v>
      </c>
      <c r="G21" s="79">
        <v>12</v>
      </c>
      <c r="H21" s="79">
        <v>9</v>
      </c>
      <c r="I21" s="79">
        <v>12</v>
      </c>
      <c r="J21" s="79">
        <v>3</v>
      </c>
    </row>
    <row r="22" spans="1:10" hidden="1" x14ac:dyDescent="0.35">
      <c r="A22" s="75" t="s">
        <v>352</v>
      </c>
      <c r="B22" s="75"/>
      <c r="C22" s="76">
        <v>2016</v>
      </c>
      <c r="D22" s="81">
        <v>4</v>
      </c>
      <c r="E22" s="76">
        <v>8</v>
      </c>
      <c r="F22" s="76">
        <v>0</v>
      </c>
      <c r="G22" s="76">
        <v>0</v>
      </c>
      <c r="H22" s="76">
        <v>0</v>
      </c>
      <c r="I22" s="76">
        <v>0</v>
      </c>
      <c r="J22" s="76">
        <v>0</v>
      </c>
    </row>
    <row r="23" spans="1:10" hidden="1" x14ac:dyDescent="0.35">
      <c r="A23" s="78" t="s">
        <v>388</v>
      </c>
      <c r="B23" s="78"/>
      <c r="C23" s="79">
        <v>2016</v>
      </c>
      <c r="D23" s="82">
        <v>12</v>
      </c>
      <c r="E23" s="79">
        <v>22</v>
      </c>
      <c r="F23" s="79">
        <v>9</v>
      </c>
      <c r="G23" s="79">
        <v>19</v>
      </c>
      <c r="H23" s="79">
        <v>9</v>
      </c>
      <c r="I23" s="79">
        <v>19</v>
      </c>
      <c r="J23" s="79">
        <v>9</v>
      </c>
    </row>
    <row r="24" spans="1:10" hidden="1" x14ac:dyDescent="0.35">
      <c r="A24" s="75" t="s">
        <v>426</v>
      </c>
      <c r="B24" s="75"/>
      <c r="C24" s="76">
        <v>2017</v>
      </c>
      <c r="D24" s="81">
        <v>11</v>
      </c>
      <c r="E24" s="76">
        <v>29</v>
      </c>
      <c r="F24" s="76">
        <v>9</v>
      </c>
      <c r="G24" s="76">
        <v>30</v>
      </c>
      <c r="H24" s="76">
        <v>8</v>
      </c>
      <c r="I24" s="76">
        <v>27</v>
      </c>
      <c r="J24" s="76">
        <v>18</v>
      </c>
    </row>
    <row r="25" spans="1:10" hidden="1" x14ac:dyDescent="0.35">
      <c r="A25" s="78" t="s">
        <v>499</v>
      </c>
      <c r="B25" s="78"/>
      <c r="C25" s="79" t="s">
        <v>2032</v>
      </c>
      <c r="D25" s="82">
        <v>3</v>
      </c>
      <c r="E25" s="79">
        <v>7</v>
      </c>
      <c r="F25" s="79">
        <v>1</v>
      </c>
      <c r="G25" s="79">
        <v>2</v>
      </c>
      <c r="H25" s="79">
        <v>1</v>
      </c>
      <c r="I25" s="79">
        <v>2</v>
      </c>
      <c r="J25" s="79">
        <v>1</v>
      </c>
    </row>
    <row r="26" spans="1:10" hidden="1" x14ac:dyDescent="0.35">
      <c r="A26" s="78" t="s">
        <v>531</v>
      </c>
      <c r="B26" s="78"/>
      <c r="C26" s="79">
        <v>2018</v>
      </c>
      <c r="D26" s="82">
        <v>44</v>
      </c>
      <c r="E26" s="79">
        <v>66</v>
      </c>
      <c r="F26" s="79">
        <v>30</v>
      </c>
      <c r="G26" s="79">
        <v>86</v>
      </c>
      <c r="H26" s="79">
        <v>27</v>
      </c>
      <c r="I26" s="79">
        <v>76</v>
      </c>
      <c r="J26" s="79">
        <v>55</v>
      </c>
    </row>
    <row r="27" spans="1:10" hidden="1" x14ac:dyDescent="0.35">
      <c r="A27" s="75" t="s">
        <v>728</v>
      </c>
      <c r="B27" s="75"/>
      <c r="C27" s="76" t="s">
        <v>727</v>
      </c>
      <c r="D27" s="81">
        <v>10</v>
      </c>
      <c r="E27" s="76">
        <v>18</v>
      </c>
      <c r="F27" s="76">
        <v>7</v>
      </c>
      <c r="G27" s="76">
        <v>16</v>
      </c>
      <c r="H27" s="76">
        <v>7</v>
      </c>
      <c r="I27" s="76">
        <v>16</v>
      </c>
      <c r="J27" s="76">
        <v>14</v>
      </c>
    </row>
    <row r="28" spans="1:10" hidden="1" x14ac:dyDescent="0.35">
      <c r="A28" s="78" t="s">
        <v>2033</v>
      </c>
      <c r="B28" s="78"/>
      <c r="C28" s="79" t="s">
        <v>2034</v>
      </c>
      <c r="D28" s="82">
        <v>9</v>
      </c>
      <c r="E28" s="79">
        <v>14</v>
      </c>
      <c r="F28" s="79">
        <v>7</v>
      </c>
      <c r="G28" s="79">
        <v>13</v>
      </c>
      <c r="H28" s="79">
        <v>7</v>
      </c>
      <c r="I28" s="79">
        <v>13</v>
      </c>
      <c r="J28" s="79">
        <v>8</v>
      </c>
    </row>
    <row r="29" spans="1:10" hidden="1" x14ac:dyDescent="0.35">
      <c r="A29" s="75" t="s">
        <v>2035</v>
      </c>
      <c r="B29" s="75"/>
      <c r="C29" s="76" t="s">
        <v>2036</v>
      </c>
      <c r="D29" s="81">
        <v>9</v>
      </c>
      <c r="E29" s="76">
        <v>19</v>
      </c>
      <c r="F29" s="76">
        <v>9</v>
      </c>
      <c r="G29" s="76">
        <v>18</v>
      </c>
      <c r="H29" s="76">
        <v>9</v>
      </c>
      <c r="I29" s="76">
        <v>18</v>
      </c>
      <c r="J29" s="76">
        <v>4</v>
      </c>
    </row>
    <row r="30" spans="1:10" hidden="1" x14ac:dyDescent="0.35">
      <c r="A30" s="78" t="s">
        <v>2037</v>
      </c>
      <c r="B30" s="78"/>
      <c r="C30" s="79">
        <v>2019</v>
      </c>
      <c r="D30" s="82">
        <v>22</v>
      </c>
      <c r="E30" s="79">
        <v>50</v>
      </c>
      <c r="F30" s="79">
        <v>22</v>
      </c>
      <c r="G30" s="79">
        <v>56</v>
      </c>
      <c r="H30" s="79">
        <v>21</v>
      </c>
      <c r="I30" s="79">
        <v>55</v>
      </c>
      <c r="J30" s="79">
        <v>21</v>
      </c>
    </row>
    <row r="31" spans="1:10" hidden="1" x14ac:dyDescent="0.35">
      <c r="A31" s="78" t="s">
        <v>2042</v>
      </c>
      <c r="B31" s="78"/>
      <c r="C31" s="79">
        <v>2020</v>
      </c>
      <c r="D31" s="82">
        <v>8</v>
      </c>
      <c r="E31" s="79">
        <v>21</v>
      </c>
      <c r="F31" s="79">
        <v>8</v>
      </c>
      <c r="G31" s="79">
        <v>21</v>
      </c>
      <c r="H31" s="79">
        <v>8</v>
      </c>
      <c r="I31" s="79">
        <v>21</v>
      </c>
      <c r="J31" s="79">
        <v>0</v>
      </c>
    </row>
    <row r="32" spans="1:10" hidden="1" x14ac:dyDescent="0.35">
      <c r="A32" s="78" t="s">
        <v>2043</v>
      </c>
      <c r="B32" s="78"/>
      <c r="C32" s="79" t="s">
        <v>2044</v>
      </c>
      <c r="D32" s="82">
        <v>5</v>
      </c>
      <c r="E32" s="79">
        <v>14</v>
      </c>
      <c r="F32" s="79">
        <v>5</v>
      </c>
      <c r="G32" s="79">
        <v>14</v>
      </c>
      <c r="H32" s="79">
        <v>5</v>
      </c>
      <c r="I32" s="79">
        <v>14</v>
      </c>
      <c r="J32" s="79">
        <v>0</v>
      </c>
    </row>
    <row r="33" spans="1:25" hidden="1" x14ac:dyDescent="0.35">
      <c r="A33" s="78" t="s">
        <v>1536</v>
      </c>
      <c r="B33" s="78"/>
      <c r="C33" s="79" t="s">
        <v>2045</v>
      </c>
      <c r="D33" s="82">
        <v>1</v>
      </c>
      <c r="E33" s="79">
        <v>5</v>
      </c>
      <c r="F33" s="82">
        <v>1</v>
      </c>
      <c r="G33" s="79">
        <v>5</v>
      </c>
      <c r="H33" s="79">
        <v>1</v>
      </c>
      <c r="I33" s="79">
        <v>5</v>
      </c>
      <c r="J33" s="79"/>
    </row>
    <row r="34" spans="1:25" ht="37.5" hidden="1" x14ac:dyDescent="0.35">
      <c r="A34" s="90" t="s">
        <v>2046</v>
      </c>
      <c r="B34" s="90"/>
      <c r="C34" s="79" t="s">
        <v>1537</v>
      </c>
      <c r="D34" s="82">
        <v>1</v>
      </c>
      <c r="E34" s="79">
        <v>7</v>
      </c>
      <c r="F34" s="79">
        <v>1</v>
      </c>
      <c r="G34" s="79">
        <v>7</v>
      </c>
      <c r="H34" s="79">
        <v>1</v>
      </c>
      <c r="I34" s="79">
        <v>7</v>
      </c>
      <c r="J34" s="79">
        <v>0</v>
      </c>
    </row>
    <row r="35" spans="1:25" hidden="1" x14ac:dyDescent="0.35">
      <c r="A35" s="84" t="s">
        <v>2038</v>
      </c>
      <c r="B35" s="84"/>
      <c r="C35" s="84"/>
      <c r="D35" s="84">
        <f t="shared" ref="D35:J35" si="3">SUM(D20:D34)</f>
        <v>220</v>
      </c>
      <c r="E35" s="85">
        <f t="shared" si="3"/>
        <v>410</v>
      </c>
      <c r="F35" s="84">
        <f t="shared" si="3"/>
        <v>129</v>
      </c>
      <c r="G35" s="84">
        <f t="shared" si="3"/>
        <v>322</v>
      </c>
      <c r="H35" s="84">
        <f>SUM(H20:H34)</f>
        <v>124</v>
      </c>
      <c r="I35" s="84">
        <f t="shared" si="3"/>
        <v>308</v>
      </c>
      <c r="J35" s="84">
        <f t="shared" si="3"/>
        <v>145</v>
      </c>
    </row>
    <row r="36" spans="1:25" hidden="1" x14ac:dyDescent="0.35"/>
    <row r="37" spans="1:25" hidden="1" x14ac:dyDescent="0.35">
      <c r="A37" s="91">
        <v>44531</v>
      </c>
      <c r="B37" s="91"/>
      <c r="E37" s="92"/>
    </row>
    <row r="39" spans="1:25" x14ac:dyDescent="0.35">
      <c r="I39" s="92"/>
    </row>
    <row r="40" spans="1:25" ht="34.5" customHeight="1" x14ac:dyDescent="0.35">
      <c r="A40" s="164" t="s">
        <v>2016</v>
      </c>
      <c r="B40" s="164" t="s">
        <v>2283</v>
      </c>
      <c r="C40" s="164" t="s">
        <v>2017</v>
      </c>
      <c r="D40" s="166" t="s">
        <v>2018</v>
      </c>
      <c r="E40" s="167"/>
      <c r="H40" s="166" t="s">
        <v>2050</v>
      </c>
      <c r="I40" s="167"/>
      <c r="K40" s="164" t="s">
        <v>2051</v>
      </c>
      <c r="L40" s="164" t="s">
        <v>2052</v>
      </c>
      <c r="M40" s="164" t="s">
        <v>2053</v>
      </c>
      <c r="N40" s="164" t="s">
        <v>2054</v>
      </c>
      <c r="O40" s="164" t="s">
        <v>2055</v>
      </c>
      <c r="Q40" s="166" t="s">
        <v>2050</v>
      </c>
      <c r="R40" s="167"/>
      <c r="S40" s="126" t="s">
        <v>2051</v>
      </c>
      <c r="T40" s="70"/>
      <c r="U40" s="166" t="s">
        <v>2198</v>
      </c>
      <c r="V40" s="167"/>
    </row>
    <row r="41" spans="1:25" ht="38.25" customHeight="1" x14ac:dyDescent="0.35">
      <c r="A41" s="165"/>
      <c r="B41" s="165"/>
      <c r="C41" s="165"/>
      <c r="D41" s="70" t="s">
        <v>2025</v>
      </c>
      <c r="E41" s="70" t="s">
        <v>2026</v>
      </c>
      <c r="H41" s="70" t="s">
        <v>2025</v>
      </c>
      <c r="I41" s="70" t="s">
        <v>2026</v>
      </c>
      <c r="K41" s="165"/>
      <c r="L41" s="165"/>
      <c r="M41" s="165"/>
      <c r="N41" s="165"/>
      <c r="O41" s="165"/>
      <c r="Q41" s="70" t="s">
        <v>2025</v>
      </c>
      <c r="R41" s="70" t="s">
        <v>2026</v>
      </c>
      <c r="S41" s="127" t="s">
        <v>2025</v>
      </c>
      <c r="T41" s="120" t="s">
        <v>2027</v>
      </c>
      <c r="U41" s="70" t="s">
        <v>2025</v>
      </c>
      <c r="V41" s="70" t="s">
        <v>2026</v>
      </c>
      <c r="W41" s="73" t="s">
        <v>2484</v>
      </c>
      <c r="X41" s="73" t="s">
        <v>2485</v>
      </c>
      <c r="Y41" s="73" t="s">
        <v>2486</v>
      </c>
    </row>
    <row r="42" spans="1:25" x14ac:dyDescent="0.35">
      <c r="A42" s="75" t="s">
        <v>2030</v>
      </c>
      <c r="B42" s="81">
        <v>2016</v>
      </c>
      <c r="C42" s="76">
        <v>2015</v>
      </c>
      <c r="D42" s="76">
        <v>38</v>
      </c>
      <c r="E42" s="76">
        <v>58</v>
      </c>
      <c r="H42" s="76">
        <v>3</v>
      </c>
      <c r="I42" s="76">
        <v>7</v>
      </c>
      <c r="K42" s="76">
        <v>1</v>
      </c>
      <c r="L42" s="76">
        <v>1</v>
      </c>
      <c r="M42" s="76">
        <v>6</v>
      </c>
      <c r="N42" s="94"/>
      <c r="O42" s="94"/>
      <c r="P42" s="95"/>
      <c r="Q42" s="115">
        <v>2</v>
      </c>
      <c r="R42" s="115">
        <v>5</v>
      </c>
      <c r="S42" s="124">
        <v>1</v>
      </c>
      <c r="T42" s="99">
        <v>2</v>
      </c>
      <c r="U42" s="115">
        <f t="shared" ref="U42:U52" si="4">+Q42-S42</f>
        <v>1</v>
      </c>
      <c r="V42" s="85">
        <f t="shared" ref="V42:V52" si="5">+R42-T42</f>
        <v>3</v>
      </c>
      <c r="W42">
        <v>0</v>
      </c>
      <c r="X42">
        <v>0</v>
      </c>
      <c r="Y42">
        <v>1</v>
      </c>
    </row>
    <row r="43" spans="1:25" x14ac:dyDescent="0.35">
      <c r="A43" s="78" t="s">
        <v>2031</v>
      </c>
      <c r="B43" s="82">
        <v>2017</v>
      </c>
      <c r="C43" s="79">
        <v>2016</v>
      </c>
      <c r="D43" s="79">
        <v>43</v>
      </c>
      <c r="E43" s="79">
        <v>72</v>
      </c>
      <c r="H43" s="79">
        <v>8</v>
      </c>
      <c r="I43" s="79">
        <v>12</v>
      </c>
      <c r="K43" s="96">
        <v>4</v>
      </c>
      <c r="L43" s="97">
        <v>2</v>
      </c>
      <c r="M43" s="97">
        <v>8</v>
      </c>
      <c r="N43" s="98"/>
      <c r="O43" s="98"/>
      <c r="P43" s="99"/>
      <c r="Q43" s="70">
        <v>4</v>
      </c>
      <c r="R43" s="116">
        <v>7</v>
      </c>
      <c r="S43" s="124">
        <v>0</v>
      </c>
      <c r="T43" s="99"/>
      <c r="U43" s="134">
        <f t="shared" si="4"/>
        <v>4</v>
      </c>
      <c r="V43" s="85">
        <f t="shared" si="5"/>
        <v>7</v>
      </c>
      <c r="W43">
        <v>2</v>
      </c>
      <c r="X43">
        <v>2</v>
      </c>
      <c r="Y43">
        <f>+U43-W43</f>
        <v>2</v>
      </c>
    </row>
    <row r="44" spans="1:25" x14ac:dyDescent="0.35">
      <c r="A44" s="75" t="s">
        <v>352</v>
      </c>
      <c r="B44" s="76">
        <v>2017</v>
      </c>
      <c r="C44" s="76">
        <v>2016</v>
      </c>
      <c r="D44" s="81">
        <v>4</v>
      </c>
      <c r="E44" s="76">
        <v>8</v>
      </c>
      <c r="H44" s="76">
        <v>0</v>
      </c>
      <c r="I44" s="76">
        <v>0</v>
      </c>
      <c r="K44" s="76">
        <v>0</v>
      </c>
      <c r="L44" s="94">
        <v>0</v>
      </c>
      <c r="M44" s="94">
        <v>0</v>
      </c>
      <c r="N44" s="94"/>
      <c r="O44" s="94"/>
      <c r="P44" s="95"/>
      <c r="Q44" s="85">
        <v>0</v>
      </c>
      <c r="R44" s="115">
        <v>0</v>
      </c>
      <c r="S44" s="124"/>
      <c r="T44" s="99"/>
      <c r="U44" s="115">
        <f t="shared" si="4"/>
        <v>0</v>
      </c>
      <c r="V44" s="130">
        <f t="shared" si="5"/>
        <v>0</v>
      </c>
      <c r="W44">
        <v>0</v>
      </c>
      <c r="X44">
        <v>0</v>
      </c>
      <c r="Y44">
        <v>0</v>
      </c>
    </row>
    <row r="45" spans="1:25" x14ac:dyDescent="0.35">
      <c r="A45" s="78" t="s">
        <v>388</v>
      </c>
      <c r="B45" s="82">
        <v>2017</v>
      </c>
      <c r="C45" s="79">
        <v>2016</v>
      </c>
      <c r="D45" s="82">
        <v>12</v>
      </c>
      <c r="E45" s="79">
        <v>22</v>
      </c>
      <c r="H45" s="79">
        <v>3</v>
      </c>
      <c r="I45" s="79">
        <v>7</v>
      </c>
      <c r="K45" s="96">
        <v>0</v>
      </c>
      <c r="L45" s="97">
        <v>1</v>
      </c>
      <c r="M45" s="97">
        <v>5</v>
      </c>
      <c r="N45" s="98"/>
      <c r="O45" s="98"/>
      <c r="P45" s="99"/>
      <c r="Q45" s="70">
        <v>3</v>
      </c>
      <c r="R45" s="116">
        <v>7</v>
      </c>
      <c r="S45" s="124">
        <v>1</v>
      </c>
      <c r="T45" s="99">
        <v>2</v>
      </c>
      <c r="U45" s="134">
        <f t="shared" si="4"/>
        <v>2</v>
      </c>
      <c r="V45" s="85">
        <f t="shared" si="5"/>
        <v>5</v>
      </c>
      <c r="W45">
        <v>0</v>
      </c>
      <c r="X45">
        <v>0</v>
      </c>
      <c r="Y45">
        <f t="shared" ref="Y45:Y59" si="6">+U45-W45</f>
        <v>2</v>
      </c>
    </row>
    <row r="46" spans="1:25" x14ac:dyDescent="0.35">
      <c r="A46" s="75" t="s">
        <v>426</v>
      </c>
      <c r="B46" s="81">
        <v>2018</v>
      </c>
      <c r="C46" s="76">
        <v>2017</v>
      </c>
      <c r="D46" s="81">
        <v>11</v>
      </c>
      <c r="E46" s="76">
        <v>29</v>
      </c>
      <c r="H46" s="76">
        <v>6</v>
      </c>
      <c r="I46" s="76">
        <v>23</v>
      </c>
      <c r="K46" s="76">
        <v>3</v>
      </c>
      <c r="L46" s="76">
        <v>2</v>
      </c>
      <c r="M46" s="76">
        <v>22</v>
      </c>
      <c r="N46" s="94"/>
      <c r="O46" s="94"/>
      <c r="P46" s="95"/>
      <c r="Q46" s="85">
        <v>3</v>
      </c>
      <c r="R46" s="115">
        <v>11</v>
      </c>
      <c r="S46" s="124">
        <v>0</v>
      </c>
      <c r="T46" s="99"/>
      <c r="U46" s="115">
        <f t="shared" si="4"/>
        <v>3</v>
      </c>
      <c r="V46" s="85">
        <f t="shared" si="5"/>
        <v>11</v>
      </c>
      <c r="W46">
        <v>1</v>
      </c>
      <c r="X46">
        <v>1</v>
      </c>
      <c r="Y46">
        <f t="shared" si="6"/>
        <v>2</v>
      </c>
    </row>
    <row r="47" spans="1:25" x14ac:dyDescent="0.35">
      <c r="A47" s="78" t="s">
        <v>499</v>
      </c>
      <c r="B47" s="82">
        <v>2018</v>
      </c>
      <c r="C47" s="79" t="s">
        <v>2032</v>
      </c>
      <c r="D47" s="82">
        <v>3</v>
      </c>
      <c r="E47" s="79">
        <v>7</v>
      </c>
      <c r="H47" s="79">
        <v>1</v>
      </c>
      <c r="I47" s="79">
        <v>2</v>
      </c>
      <c r="K47" s="96">
        <v>0</v>
      </c>
      <c r="L47" s="97">
        <v>0</v>
      </c>
      <c r="M47" s="97">
        <v>1</v>
      </c>
      <c r="N47" s="98"/>
      <c r="O47" s="98"/>
      <c r="Q47" s="70">
        <v>1</v>
      </c>
      <c r="R47" s="116">
        <v>2</v>
      </c>
      <c r="S47" s="124">
        <v>0</v>
      </c>
      <c r="T47" s="99"/>
      <c r="U47" s="70">
        <f t="shared" si="4"/>
        <v>1</v>
      </c>
      <c r="V47" s="85">
        <f t="shared" si="5"/>
        <v>2</v>
      </c>
      <c r="W47">
        <v>0</v>
      </c>
      <c r="X47">
        <v>0</v>
      </c>
      <c r="Y47">
        <f t="shared" si="6"/>
        <v>1</v>
      </c>
    </row>
    <row r="48" spans="1:25" x14ac:dyDescent="0.35">
      <c r="A48" s="75" t="s">
        <v>531</v>
      </c>
      <c r="B48" s="81">
        <v>2019</v>
      </c>
      <c r="C48" s="76">
        <v>2018</v>
      </c>
      <c r="D48" s="81">
        <v>44</v>
      </c>
      <c r="E48" s="76">
        <v>66</v>
      </c>
      <c r="H48" s="76">
        <v>25</v>
      </c>
      <c r="I48" s="76">
        <v>71</v>
      </c>
      <c r="K48" s="76">
        <v>13</v>
      </c>
      <c r="L48" s="76">
        <v>9</v>
      </c>
      <c r="M48" s="76">
        <f>30+37</f>
        <v>67</v>
      </c>
      <c r="N48" s="94"/>
      <c r="O48" s="94"/>
      <c r="Q48" s="85">
        <v>12</v>
      </c>
      <c r="R48" s="115">
        <v>34</v>
      </c>
      <c r="S48" s="124">
        <v>0</v>
      </c>
      <c r="T48" s="99"/>
      <c r="U48" s="115">
        <f t="shared" si="4"/>
        <v>12</v>
      </c>
      <c r="V48" s="85">
        <f t="shared" si="5"/>
        <v>34</v>
      </c>
      <c r="W48">
        <v>2</v>
      </c>
      <c r="X48">
        <v>2</v>
      </c>
      <c r="Y48">
        <f t="shared" si="6"/>
        <v>10</v>
      </c>
    </row>
    <row r="49" spans="1:26" x14ac:dyDescent="0.35">
      <c r="A49" s="78" t="s">
        <v>728</v>
      </c>
      <c r="B49" s="82">
        <v>2019</v>
      </c>
      <c r="C49" s="79" t="s">
        <v>727</v>
      </c>
      <c r="D49" s="82">
        <v>10</v>
      </c>
      <c r="E49" s="79">
        <v>18</v>
      </c>
      <c r="H49" s="79">
        <v>6</v>
      </c>
      <c r="I49" s="79">
        <v>15</v>
      </c>
      <c r="K49" s="96">
        <v>0</v>
      </c>
      <c r="L49" s="97">
        <v>4</v>
      </c>
      <c r="M49" s="97">
        <v>13</v>
      </c>
      <c r="N49" s="98"/>
      <c r="O49" s="98"/>
      <c r="Q49" s="70">
        <v>6</v>
      </c>
      <c r="R49" s="116">
        <v>15</v>
      </c>
      <c r="S49" s="124">
        <v>1</v>
      </c>
      <c r="T49" s="99">
        <v>2</v>
      </c>
      <c r="U49" s="70">
        <f t="shared" si="4"/>
        <v>5</v>
      </c>
      <c r="V49" s="85">
        <f t="shared" si="5"/>
        <v>13</v>
      </c>
      <c r="W49">
        <v>0</v>
      </c>
      <c r="X49">
        <v>0</v>
      </c>
      <c r="Y49">
        <f t="shared" si="6"/>
        <v>5</v>
      </c>
    </row>
    <row r="50" spans="1:26" x14ac:dyDescent="0.35">
      <c r="A50" s="75" t="s">
        <v>2033</v>
      </c>
      <c r="B50" s="81">
        <v>2019</v>
      </c>
      <c r="C50" s="76" t="s">
        <v>2034</v>
      </c>
      <c r="D50" s="81">
        <v>9</v>
      </c>
      <c r="E50" s="76">
        <v>14</v>
      </c>
      <c r="H50" s="76">
        <v>3</v>
      </c>
      <c r="I50" s="76">
        <v>5</v>
      </c>
      <c r="K50" s="76">
        <v>1</v>
      </c>
      <c r="L50" s="76">
        <v>1</v>
      </c>
      <c r="M50" s="76">
        <v>4</v>
      </c>
      <c r="N50" s="94"/>
      <c r="O50" s="94"/>
      <c r="Q50" s="85">
        <v>2</v>
      </c>
      <c r="R50" s="115">
        <v>4</v>
      </c>
      <c r="S50" s="124">
        <v>2</v>
      </c>
      <c r="T50" s="99">
        <v>4</v>
      </c>
      <c r="U50" s="115">
        <f t="shared" si="4"/>
        <v>0</v>
      </c>
      <c r="V50" s="130">
        <f t="shared" si="5"/>
        <v>0</v>
      </c>
      <c r="W50">
        <v>0</v>
      </c>
      <c r="X50">
        <v>0</v>
      </c>
      <c r="Y50">
        <f t="shared" si="6"/>
        <v>0</v>
      </c>
    </row>
    <row r="51" spans="1:26" x14ac:dyDescent="0.35">
      <c r="A51" s="78" t="s">
        <v>2035</v>
      </c>
      <c r="B51" s="82">
        <v>2020</v>
      </c>
      <c r="C51" s="79" t="s">
        <v>2036</v>
      </c>
      <c r="D51" s="82">
        <v>9</v>
      </c>
      <c r="E51" s="79">
        <v>19</v>
      </c>
      <c r="H51" s="79">
        <v>8</v>
      </c>
      <c r="I51" s="79">
        <v>17</v>
      </c>
      <c r="K51" s="96">
        <v>0</v>
      </c>
      <c r="L51" s="97">
        <v>0</v>
      </c>
      <c r="M51" s="97">
        <v>4</v>
      </c>
      <c r="N51" s="98"/>
      <c r="O51" s="98"/>
      <c r="Q51" s="70">
        <v>8</v>
      </c>
      <c r="R51" s="116">
        <v>17</v>
      </c>
      <c r="S51" s="124">
        <v>0</v>
      </c>
      <c r="T51" s="99"/>
      <c r="U51" s="70">
        <f t="shared" si="4"/>
        <v>8</v>
      </c>
      <c r="V51" s="85">
        <f t="shared" si="5"/>
        <v>17</v>
      </c>
      <c r="W51">
        <v>1</v>
      </c>
      <c r="X51">
        <v>2</v>
      </c>
      <c r="Y51">
        <f t="shared" si="6"/>
        <v>7</v>
      </c>
    </row>
    <row r="52" spans="1:26" x14ac:dyDescent="0.35">
      <c r="A52" s="75" t="s">
        <v>2037</v>
      </c>
      <c r="B52" s="81">
        <v>2020</v>
      </c>
      <c r="C52" s="76">
        <v>2019</v>
      </c>
      <c r="D52" s="81">
        <v>22</v>
      </c>
      <c r="E52" s="76">
        <v>50</v>
      </c>
      <c r="H52" s="76">
        <v>19</v>
      </c>
      <c r="I52" s="76">
        <v>48</v>
      </c>
      <c r="K52" s="76">
        <v>9</v>
      </c>
      <c r="L52" s="76">
        <v>3</v>
      </c>
      <c r="M52" s="76">
        <v>41</v>
      </c>
      <c r="N52" s="94"/>
      <c r="O52" s="94"/>
      <c r="Q52" s="85">
        <v>10</v>
      </c>
      <c r="R52" s="115">
        <v>28</v>
      </c>
      <c r="S52" s="124">
        <v>2</v>
      </c>
      <c r="T52" s="99">
        <v>6</v>
      </c>
      <c r="U52" s="115">
        <f t="shared" si="4"/>
        <v>8</v>
      </c>
      <c r="V52" s="85">
        <f t="shared" si="5"/>
        <v>22</v>
      </c>
      <c r="W52">
        <v>2</v>
      </c>
      <c r="X52">
        <v>2</v>
      </c>
      <c r="Y52">
        <f t="shared" si="6"/>
        <v>6</v>
      </c>
    </row>
    <row r="53" spans="1:26" x14ac:dyDescent="0.35">
      <c r="A53" s="78" t="s">
        <v>2042</v>
      </c>
      <c r="B53" s="82">
        <v>2021</v>
      </c>
      <c r="C53" s="79">
        <v>2020</v>
      </c>
      <c r="D53" s="82">
        <v>8</v>
      </c>
      <c r="E53" s="79">
        <v>21</v>
      </c>
      <c r="H53" s="79">
        <v>8</v>
      </c>
      <c r="I53" s="79">
        <v>21</v>
      </c>
      <c r="K53" s="96">
        <v>3</v>
      </c>
      <c r="L53" s="97">
        <v>1</v>
      </c>
      <c r="M53" s="97">
        <v>13</v>
      </c>
      <c r="N53" s="98"/>
      <c r="O53" s="98"/>
      <c r="Q53" s="70">
        <v>5</v>
      </c>
      <c r="R53" s="116">
        <v>15</v>
      </c>
      <c r="S53" s="124">
        <v>1</v>
      </c>
      <c r="T53" s="99">
        <v>3</v>
      </c>
      <c r="U53" s="134">
        <f t="shared" ref="U53:U58" si="7">+Q53-S53</f>
        <v>4</v>
      </c>
      <c r="V53" s="85">
        <v>11</v>
      </c>
      <c r="W53">
        <v>0</v>
      </c>
      <c r="X53">
        <v>0</v>
      </c>
      <c r="Y53">
        <f t="shared" si="6"/>
        <v>4</v>
      </c>
    </row>
    <row r="54" spans="1:26" x14ac:dyDescent="0.35">
      <c r="A54" s="75" t="s">
        <v>2043</v>
      </c>
      <c r="B54" s="81">
        <v>2021</v>
      </c>
      <c r="C54" s="76" t="s">
        <v>2044</v>
      </c>
      <c r="D54" s="81">
        <v>5</v>
      </c>
      <c r="E54" s="76">
        <v>14</v>
      </c>
      <c r="H54" s="76">
        <v>4</v>
      </c>
      <c r="I54" s="76">
        <v>10</v>
      </c>
      <c r="K54" s="76">
        <v>0</v>
      </c>
      <c r="L54" s="76">
        <v>2</v>
      </c>
      <c r="M54" s="76">
        <v>9</v>
      </c>
      <c r="N54" s="94"/>
      <c r="O54" s="94"/>
      <c r="Q54" s="85">
        <v>4</v>
      </c>
      <c r="R54" s="115">
        <v>10</v>
      </c>
      <c r="S54" s="124">
        <v>2</v>
      </c>
      <c r="T54" s="99">
        <v>3</v>
      </c>
      <c r="U54" s="115">
        <f t="shared" si="7"/>
        <v>2</v>
      </c>
      <c r="V54" s="85">
        <f>+R54-T54</f>
        <v>7</v>
      </c>
      <c r="W54">
        <v>2</v>
      </c>
      <c r="X54">
        <v>2</v>
      </c>
      <c r="Y54">
        <f t="shared" si="6"/>
        <v>0</v>
      </c>
    </row>
    <row r="55" spans="1:26" ht="25" x14ac:dyDescent="0.35">
      <c r="A55" s="90" t="s">
        <v>1536</v>
      </c>
      <c r="B55" s="79">
        <v>2021</v>
      </c>
      <c r="C55" s="79" t="s">
        <v>2045</v>
      </c>
      <c r="D55" s="82">
        <v>1</v>
      </c>
      <c r="E55" s="79">
        <v>5</v>
      </c>
      <c r="H55" s="79">
        <v>1</v>
      </c>
      <c r="I55" s="79">
        <v>5</v>
      </c>
      <c r="J55" s="48"/>
      <c r="K55" s="100">
        <v>0</v>
      </c>
      <c r="L55" s="101">
        <v>0</v>
      </c>
      <c r="M55" s="101">
        <v>2</v>
      </c>
      <c r="N55" s="102"/>
      <c r="O55" s="102"/>
      <c r="P55" s="48"/>
      <c r="Q55" s="70">
        <v>1</v>
      </c>
      <c r="R55" s="117">
        <v>5</v>
      </c>
      <c r="S55" s="124">
        <v>0</v>
      </c>
      <c r="T55" s="99"/>
      <c r="U55" s="134">
        <f t="shared" si="7"/>
        <v>1</v>
      </c>
      <c r="V55" s="85">
        <v>2</v>
      </c>
      <c r="W55">
        <v>0</v>
      </c>
      <c r="X55">
        <v>0</v>
      </c>
      <c r="Y55">
        <f t="shared" si="6"/>
        <v>1</v>
      </c>
    </row>
    <row r="56" spans="1:26" ht="25" x14ac:dyDescent="0.35">
      <c r="A56" s="93" t="s">
        <v>2047</v>
      </c>
      <c r="B56" s="76">
        <v>2021</v>
      </c>
      <c r="C56" s="76" t="s">
        <v>1537</v>
      </c>
      <c r="D56" s="81">
        <v>1</v>
      </c>
      <c r="E56" s="76">
        <v>7</v>
      </c>
      <c r="H56" s="76">
        <v>1</v>
      </c>
      <c r="I56" s="76">
        <v>7</v>
      </c>
      <c r="K56" s="76">
        <v>0</v>
      </c>
      <c r="L56" s="76">
        <v>0</v>
      </c>
      <c r="M56" s="76">
        <v>1</v>
      </c>
      <c r="N56" s="94"/>
      <c r="O56" s="94"/>
      <c r="Q56" s="85">
        <v>1</v>
      </c>
      <c r="R56" s="115">
        <v>7</v>
      </c>
      <c r="S56" s="124">
        <v>0</v>
      </c>
      <c r="T56" s="99"/>
      <c r="U56" s="115">
        <f t="shared" si="7"/>
        <v>1</v>
      </c>
      <c r="V56" s="85">
        <f>+R56-T56</f>
        <v>7</v>
      </c>
      <c r="W56">
        <v>0</v>
      </c>
      <c r="X56">
        <v>0</v>
      </c>
      <c r="Y56">
        <f t="shared" si="6"/>
        <v>1</v>
      </c>
    </row>
    <row r="57" spans="1:26" ht="25" x14ac:dyDescent="0.35">
      <c r="A57" s="90" t="s">
        <v>2048</v>
      </c>
      <c r="B57" s="79">
        <v>2022</v>
      </c>
      <c r="C57" s="79" t="s">
        <v>2049</v>
      </c>
      <c r="D57" s="82">
        <v>16</v>
      </c>
      <c r="E57" s="79">
        <v>52</v>
      </c>
      <c r="H57" s="79">
        <v>16</v>
      </c>
      <c r="I57" s="79">
        <v>52</v>
      </c>
      <c r="J57" s="48"/>
      <c r="K57" s="100">
        <v>0</v>
      </c>
      <c r="L57" s="101">
        <v>1</v>
      </c>
      <c r="M57" s="101">
        <v>7</v>
      </c>
      <c r="N57" s="102"/>
      <c r="O57" s="102"/>
      <c r="P57" s="48"/>
      <c r="Q57" s="70">
        <v>16</v>
      </c>
      <c r="R57" s="117">
        <v>54</v>
      </c>
      <c r="S57" s="124">
        <v>1</v>
      </c>
      <c r="T57" s="99">
        <v>1</v>
      </c>
      <c r="U57" s="134">
        <f t="shared" si="7"/>
        <v>15</v>
      </c>
      <c r="V57" s="85">
        <v>49</v>
      </c>
      <c r="W57">
        <v>1</v>
      </c>
      <c r="X57">
        <v>2</v>
      </c>
      <c r="Y57">
        <f t="shared" si="6"/>
        <v>14</v>
      </c>
    </row>
    <row r="58" spans="1:26" x14ac:dyDescent="0.35">
      <c r="A58" s="112" t="s">
        <v>2056</v>
      </c>
      <c r="B58" s="111">
        <v>2022</v>
      </c>
      <c r="C58" s="111">
        <v>2021</v>
      </c>
      <c r="D58" s="113">
        <v>14</v>
      </c>
      <c r="E58" s="111">
        <v>24</v>
      </c>
      <c r="F58" s="65"/>
      <c r="G58" s="65"/>
      <c r="H58" s="111">
        <v>14</v>
      </c>
      <c r="I58" s="111">
        <v>24</v>
      </c>
      <c r="J58" s="48"/>
      <c r="K58" s="108">
        <v>0</v>
      </c>
      <c r="L58" s="109">
        <v>0</v>
      </c>
      <c r="M58" s="109">
        <v>0</v>
      </c>
      <c r="N58" s="110"/>
      <c r="O58" s="110"/>
      <c r="P58" s="48"/>
      <c r="Q58" s="118">
        <v>14</v>
      </c>
      <c r="R58" s="119">
        <v>26</v>
      </c>
      <c r="S58" s="124">
        <v>2</v>
      </c>
      <c r="T58" s="99">
        <v>3</v>
      </c>
      <c r="U58" s="115">
        <f t="shared" si="7"/>
        <v>12</v>
      </c>
      <c r="V58" s="85">
        <v>18</v>
      </c>
      <c r="W58">
        <v>6</v>
      </c>
      <c r="X58">
        <v>7</v>
      </c>
      <c r="Y58">
        <f t="shared" si="6"/>
        <v>6</v>
      </c>
    </row>
    <row r="59" spans="1:26" x14ac:dyDescent="0.35">
      <c r="A59" s="112" t="s">
        <v>2284</v>
      </c>
      <c r="B59" s="79">
        <v>2023</v>
      </c>
      <c r="C59" s="79" t="s">
        <v>2285</v>
      </c>
      <c r="D59" s="82">
        <v>9</v>
      </c>
      <c r="E59" s="79">
        <v>9</v>
      </c>
      <c r="H59" s="79"/>
      <c r="I59" s="79"/>
      <c r="J59" s="48"/>
      <c r="K59" s="100"/>
      <c r="L59" s="101"/>
      <c r="M59" s="101"/>
      <c r="N59" s="102"/>
      <c r="O59" s="102"/>
      <c r="P59" s="48"/>
      <c r="Q59" s="70" t="s">
        <v>2286</v>
      </c>
      <c r="R59" s="117" t="s">
        <v>2286</v>
      </c>
      <c r="S59" s="124" t="s">
        <v>2286</v>
      </c>
      <c r="T59" s="99"/>
      <c r="U59" s="135">
        <v>9</v>
      </c>
      <c r="V59" s="130">
        <v>10</v>
      </c>
      <c r="W59">
        <v>0</v>
      </c>
      <c r="X59">
        <v>0</v>
      </c>
      <c r="Y59">
        <f t="shared" si="6"/>
        <v>9</v>
      </c>
    </row>
    <row r="60" spans="1:26" ht="18.5" x14ac:dyDescent="0.35">
      <c r="A60" s="168" t="s">
        <v>2038</v>
      </c>
      <c r="B60" s="169"/>
      <c r="C60" s="170"/>
      <c r="D60" s="103">
        <f>SUM(D42:D58)</f>
        <v>250</v>
      </c>
      <c r="E60" s="103">
        <f>SUM(E42:E58)</f>
        <v>486</v>
      </c>
      <c r="H60" s="103">
        <f>SUM(H42:H58)</f>
        <v>126</v>
      </c>
      <c r="I60" s="103">
        <f>SUM(I42:I58)</f>
        <v>326</v>
      </c>
      <c r="J60" s="104"/>
      <c r="K60" s="103">
        <f>SUM(K42:K57)</f>
        <v>34</v>
      </c>
      <c r="L60" s="105">
        <f>SUM(L42:L57)</f>
        <v>27</v>
      </c>
      <c r="M60" s="114">
        <f>SUM(M42:M57)</f>
        <v>203</v>
      </c>
      <c r="N60" s="114">
        <f>SUM(N42:N57)</f>
        <v>0</v>
      </c>
      <c r="O60" s="114">
        <f>SUM(O42:O57)</f>
        <v>0</v>
      </c>
      <c r="P60" s="104"/>
      <c r="Q60" s="103">
        <f>SUM(Q42:Q58)</f>
        <v>92</v>
      </c>
      <c r="R60" s="103">
        <f>SUM(R42:R58)</f>
        <v>247</v>
      </c>
      <c r="S60" s="125">
        <f>SUM(S42:S58)</f>
        <v>13</v>
      </c>
      <c r="T60" s="99">
        <f>SUM(T42:T58)</f>
        <v>26</v>
      </c>
      <c r="U60" s="103">
        <f>SUM(U42:U59)</f>
        <v>88</v>
      </c>
      <c r="V60" s="133">
        <f>SUM(V42:V59)</f>
        <v>218</v>
      </c>
      <c r="W60" s="133">
        <f>SUM(W42:W59)</f>
        <v>17</v>
      </c>
      <c r="X60" s="133">
        <f t="shared" ref="X60:Y60" si="8">SUM(X42:X59)</f>
        <v>20</v>
      </c>
      <c r="Y60" s="133">
        <f t="shared" si="8"/>
        <v>71</v>
      </c>
      <c r="Z60" s="163"/>
    </row>
    <row r="63" spans="1:26" x14ac:dyDescent="0.35">
      <c r="E63" s="106"/>
    </row>
  </sheetData>
  <mergeCells count="23">
    <mergeCell ref="K40:K41"/>
    <mergeCell ref="U40:V40"/>
    <mergeCell ref="N40:N41"/>
    <mergeCell ref="O40:O41"/>
    <mergeCell ref="Q40:R40"/>
    <mergeCell ref="L40:L41"/>
    <mergeCell ref="M40:M41"/>
    <mergeCell ref="B40:B41"/>
    <mergeCell ref="J1:K1"/>
    <mergeCell ref="A60:C60"/>
    <mergeCell ref="A1:A2"/>
    <mergeCell ref="C1:C2"/>
    <mergeCell ref="D1:E1"/>
    <mergeCell ref="F1:G1"/>
    <mergeCell ref="H1:I1"/>
    <mergeCell ref="A14:C14"/>
    <mergeCell ref="D18:E18"/>
    <mergeCell ref="F18:G18"/>
    <mergeCell ref="H18:I18"/>
    <mergeCell ref="A40:A41"/>
    <mergeCell ref="C40:C41"/>
    <mergeCell ref="D40:E40"/>
    <mergeCell ref="H40:I40"/>
  </mergeCell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7"/>
  <sheetViews>
    <sheetView topLeftCell="A2" workbookViewId="0">
      <selection activeCell="A2" sqref="A2"/>
    </sheetView>
  </sheetViews>
  <sheetFormatPr baseColWidth="10" defaultRowHeight="14.5" x14ac:dyDescent="0.35"/>
  <cols>
    <col min="1" max="1" width="8.26953125" customWidth="1"/>
    <col min="2" max="2" width="16.54296875" customWidth="1"/>
    <col min="3" max="3" width="9.7265625" customWidth="1"/>
    <col min="4" max="4" width="38.26953125" customWidth="1"/>
    <col min="5" max="5" width="37.1796875" customWidth="1"/>
    <col min="6" max="6" width="8.26953125" customWidth="1"/>
    <col min="7" max="7" width="38.1796875" customWidth="1"/>
    <col min="8" max="8" width="29.54296875" customWidth="1"/>
    <col min="9" max="9" width="15.7265625" customWidth="1"/>
    <col min="10" max="10" width="16.453125"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47.1796875" customWidth="1"/>
    <col min="19" max="19" width="50" customWidth="1"/>
    <col min="20" max="20" width="39" customWidth="1"/>
  </cols>
  <sheetData>
    <row r="1" spans="1:20" ht="25.5" customHeight="1" x14ac:dyDescent="0.35">
      <c r="A1" s="213" t="s">
        <v>896</v>
      </c>
      <c r="B1" s="213"/>
      <c r="C1" s="213"/>
      <c r="D1" s="213"/>
      <c r="E1" s="213"/>
      <c r="F1" s="213"/>
      <c r="G1" s="213"/>
    </row>
    <row r="2" spans="1:20" ht="31.5" x14ac:dyDescent="0.3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row>
    <row r="3" spans="1:20" ht="367.5" x14ac:dyDescent="0.35">
      <c r="A3" s="17">
        <v>2016</v>
      </c>
      <c r="B3" s="18" t="s">
        <v>172</v>
      </c>
      <c r="C3" s="17">
        <v>35</v>
      </c>
      <c r="D3" s="19" t="s">
        <v>323</v>
      </c>
      <c r="E3" s="19" t="s">
        <v>324</v>
      </c>
      <c r="F3" s="18">
        <v>1</v>
      </c>
      <c r="G3" s="19" t="s">
        <v>325</v>
      </c>
      <c r="H3" s="19" t="s">
        <v>326</v>
      </c>
      <c r="I3" s="18" t="s">
        <v>327</v>
      </c>
      <c r="J3" s="18" t="s">
        <v>196</v>
      </c>
      <c r="K3" s="17">
        <v>1</v>
      </c>
      <c r="L3" s="21">
        <v>43770</v>
      </c>
      <c r="M3" s="21">
        <v>43830</v>
      </c>
      <c r="N3" s="17">
        <v>1</v>
      </c>
      <c r="O3" s="22">
        <v>1</v>
      </c>
      <c r="P3" s="42">
        <v>1</v>
      </c>
      <c r="Q3" s="42" t="s">
        <v>27</v>
      </c>
      <c r="R3" s="24" t="s">
        <v>958</v>
      </c>
      <c r="S3" s="24" t="s">
        <v>959</v>
      </c>
      <c r="T3" s="23" t="s">
        <v>30</v>
      </c>
    </row>
    <row r="4" spans="1:20" ht="241.5" x14ac:dyDescent="0.35">
      <c r="A4" s="17">
        <v>2018</v>
      </c>
      <c r="B4" s="18" t="s">
        <v>531</v>
      </c>
      <c r="C4" s="17">
        <v>1</v>
      </c>
      <c r="D4" s="19" t="s">
        <v>532</v>
      </c>
      <c r="E4" s="19" t="s">
        <v>533</v>
      </c>
      <c r="F4" s="20" t="s">
        <v>391</v>
      </c>
      <c r="G4" s="19" t="s">
        <v>534</v>
      </c>
      <c r="H4" s="19" t="s">
        <v>535</v>
      </c>
      <c r="I4" s="18" t="s">
        <v>536</v>
      </c>
      <c r="J4" s="23" t="s">
        <v>537</v>
      </c>
      <c r="K4" s="17">
        <v>1</v>
      </c>
      <c r="L4" s="21">
        <v>43654</v>
      </c>
      <c r="M4" s="21">
        <v>43677</v>
      </c>
      <c r="N4" s="17">
        <v>1</v>
      </c>
      <c r="O4" s="22">
        <v>1</v>
      </c>
      <c r="P4" s="25">
        <v>1</v>
      </c>
      <c r="Q4" s="25" t="s">
        <v>27</v>
      </c>
      <c r="R4" s="19" t="s">
        <v>960</v>
      </c>
      <c r="S4" s="19" t="s">
        <v>961</v>
      </c>
      <c r="T4" s="23" t="s">
        <v>30</v>
      </c>
    </row>
    <row r="5" spans="1:20" ht="126" x14ac:dyDescent="0.35">
      <c r="A5" s="17">
        <v>2018</v>
      </c>
      <c r="B5" s="18" t="s">
        <v>531</v>
      </c>
      <c r="C5" s="27">
        <v>6</v>
      </c>
      <c r="D5" s="28" t="s">
        <v>591</v>
      </c>
      <c r="E5" s="28" t="s">
        <v>592</v>
      </c>
      <c r="F5" s="20">
        <v>1</v>
      </c>
      <c r="G5" s="28" t="s">
        <v>593</v>
      </c>
      <c r="H5" s="28" t="s">
        <v>962</v>
      </c>
      <c r="I5" s="18" t="s">
        <v>69</v>
      </c>
      <c r="J5" s="26" t="s">
        <v>594</v>
      </c>
      <c r="K5" s="27">
        <v>1</v>
      </c>
      <c r="L5" s="21">
        <v>43647</v>
      </c>
      <c r="M5" s="21">
        <v>43830</v>
      </c>
      <c r="N5" s="17">
        <v>1</v>
      </c>
      <c r="O5" s="22">
        <v>1</v>
      </c>
      <c r="P5" s="43">
        <v>1</v>
      </c>
      <c r="Q5" s="43" t="s">
        <v>27</v>
      </c>
      <c r="R5" s="19" t="s">
        <v>963</v>
      </c>
      <c r="S5" s="19" t="s">
        <v>964</v>
      </c>
      <c r="T5" s="23" t="s">
        <v>30</v>
      </c>
    </row>
    <row r="6" spans="1:20" ht="126" x14ac:dyDescent="0.35">
      <c r="A6" s="17">
        <v>2018</v>
      </c>
      <c r="B6" s="18" t="s">
        <v>531</v>
      </c>
      <c r="C6" s="27">
        <v>15</v>
      </c>
      <c r="D6" s="28" t="s">
        <v>591</v>
      </c>
      <c r="E6" s="28" t="s">
        <v>592</v>
      </c>
      <c r="F6" s="20" t="s">
        <v>391</v>
      </c>
      <c r="G6" s="28" t="s">
        <v>593</v>
      </c>
      <c r="H6" s="28" t="s">
        <v>962</v>
      </c>
      <c r="I6" s="18" t="s">
        <v>69</v>
      </c>
      <c r="J6" s="26" t="s">
        <v>594</v>
      </c>
      <c r="K6" s="27">
        <v>1</v>
      </c>
      <c r="L6" s="21">
        <v>43647</v>
      </c>
      <c r="M6" s="21">
        <v>43830</v>
      </c>
      <c r="N6" s="17">
        <v>1</v>
      </c>
      <c r="O6" s="22">
        <v>1</v>
      </c>
      <c r="P6" s="43">
        <v>1</v>
      </c>
      <c r="Q6" s="43" t="s">
        <v>27</v>
      </c>
      <c r="R6" s="19" t="s">
        <v>963</v>
      </c>
      <c r="S6" s="19" t="s">
        <v>964</v>
      </c>
      <c r="T6" s="19" t="s">
        <v>30</v>
      </c>
    </row>
    <row r="7" spans="1:20" ht="168" x14ac:dyDescent="0.35">
      <c r="A7" s="17">
        <v>2018</v>
      </c>
      <c r="B7" s="18" t="s">
        <v>531</v>
      </c>
      <c r="C7" s="27">
        <v>16</v>
      </c>
      <c r="D7" s="28" t="s">
        <v>595</v>
      </c>
      <c r="E7" s="28" t="s">
        <v>596</v>
      </c>
      <c r="F7" s="20" t="s">
        <v>391</v>
      </c>
      <c r="G7" s="28" t="s">
        <v>597</v>
      </c>
      <c r="H7" s="28" t="s">
        <v>598</v>
      </c>
      <c r="I7" s="18" t="s">
        <v>69</v>
      </c>
      <c r="J7" s="26" t="s">
        <v>588</v>
      </c>
      <c r="K7" s="27">
        <v>1</v>
      </c>
      <c r="L7" s="21">
        <v>43678</v>
      </c>
      <c r="M7" s="21">
        <v>43830</v>
      </c>
      <c r="N7" s="17">
        <v>1</v>
      </c>
      <c r="O7" s="22">
        <v>1</v>
      </c>
      <c r="P7" s="43">
        <v>1</v>
      </c>
      <c r="Q7" s="43" t="s">
        <v>27</v>
      </c>
      <c r="R7" s="19" t="s">
        <v>965</v>
      </c>
      <c r="S7" s="19" t="s">
        <v>966</v>
      </c>
      <c r="T7" s="19" t="s">
        <v>30</v>
      </c>
    </row>
  </sheetData>
  <mergeCells count="1">
    <mergeCell ref="A1:G1"/>
  </mergeCells>
  <dataValidations count="9">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4:H4 G5:G7" xr:uid="{00000000-0002-0000-09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J4 H5:H7" xr:uid="{00000000-0002-0000-09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4:E7" xr:uid="{00000000-0002-0000-0900-000002000000}">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4:C7" xr:uid="{00000000-0002-0000-0900-000003000000}">
      <formula1>0</formula1>
      <formula2>9</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4:M7" xr:uid="{00000000-0002-0000-0900-000004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4:L7" xr:uid="{00000000-0002-0000-0900-000005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5:J7" xr:uid="{00000000-0002-0000-0900-000006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5:D7" xr:uid="{00000000-0002-0000-0900-000007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6:K7" xr:uid="{00000000-0002-0000-0900-000008000000}">
      <formula1>-9223372036854770000</formula1>
      <formula2>9223372036854770000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122"/>
  <sheetViews>
    <sheetView topLeftCell="A2" workbookViewId="0">
      <selection activeCell="A2" sqref="A2"/>
    </sheetView>
  </sheetViews>
  <sheetFormatPr baseColWidth="10" defaultRowHeight="14.5" x14ac:dyDescent="0.35"/>
  <cols>
    <col min="1" max="1" width="8.26953125" customWidth="1"/>
    <col min="2" max="2" width="16.54296875" customWidth="1"/>
    <col min="3" max="3" width="9.7265625" customWidth="1"/>
    <col min="4" max="4" width="38.26953125" customWidth="1"/>
    <col min="5" max="5" width="37.1796875" customWidth="1"/>
    <col min="6" max="6" width="8.26953125" customWidth="1"/>
    <col min="7" max="7" width="38.1796875" customWidth="1"/>
    <col min="8" max="8" width="29.54296875" customWidth="1"/>
    <col min="9" max="9" width="15.7265625" customWidth="1"/>
    <col min="10" max="10" width="16.453125"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47.1796875" customWidth="1"/>
    <col min="19" max="19" width="50" customWidth="1"/>
    <col min="20" max="20" width="39" customWidth="1"/>
    <col min="21" max="21" width="16" hidden="1" customWidth="1"/>
    <col min="22" max="22" width="26.26953125" hidden="1" customWidth="1"/>
    <col min="23" max="23" width="18.7265625" hidden="1" customWidth="1"/>
  </cols>
  <sheetData>
    <row r="1" spans="1:23" ht="28.5" customHeight="1" x14ac:dyDescent="0.35">
      <c r="A1" s="213" t="s">
        <v>896</v>
      </c>
      <c r="B1" s="213"/>
      <c r="C1" s="213"/>
      <c r="D1" s="213"/>
      <c r="E1" s="213"/>
      <c r="F1" s="213"/>
      <c r="G1" s="213"/>
    </row>
    <row r="2" spans="1:23" ht="31.5" x14ac:dyDescent="0.3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c r="U2" s="14"/>
      <c r="V2" s="14"/>
      <c r="W2" s="15" t="s">
        <v>893</v>
      </c>
    </row>
    <row r="3" spans="1:23" ht="136.5" x14ac:dyDescent="0.35">
      <c r="A3" s="17">
        <v>2015</v>
      </c>
      <c r="B3" s="18" t="s">
        <v>20</v>
      </c>
      <c r="C3" s="17">
        <v>1</v>
      </c>
      <c r="D3" s="19" t="s">
        <v>21</v>
      </c>
      <c r="E3" s="19" t="s">
        <v>22</v>
      </c>
      <c r="F3" s="18">
        <v>1</v>
      </c>
      <c r="G3" s="19" t="s">
        <v>23</v>
      </c>
      <c r="H3" s="19" t="s">
        <v>24</v>
      </c>
      <c r="I3" s="18" t="s">
        <v>25</v>
      </c>
      <c r="J3" s="18" t="s">
        <v>26</v>
      </c>
      <c r="K3" s="17">
        <v>1</v>
      </c>
      <c r="L3" s="31">
        <v>42767</v>
      </c>
      <c r="M3" s="31">
        <v>42826</v>
      </c>
      <c r="N3" s="17">
        <v>1</v>
      </c>
      <c r="O3" s="22">
        <f>+N3/K3</f>
        <v>1</v>
      </c>
      <c r="P3" s="22">
        <f>+O3</f>
        <v>1</v>
      </c>
      <c r="Q3" s="22" t="s">
        <v>27</v>
      </c>
      <c r="R3" s="19" t="s">
        <v>28</v>
      </c>
      <c r="S3" s="23" t="s">
        <v>29</v>
      </c>
      <c r="T3" s="19" t="s">
        <v>30</v>
      </c>
      <c r="U3" s="32"/>
      <c r="V3" s="16" t="s">
        <v>895</v>
      </c>
      <c r="W3" s="33" t="s">
        <v>894</v>
      </c>
    </row>
    <row r="4" spans="1:23" ht="157.5" x14ac:dyDescent="0.35">
      <c r="A4" s="17">
        <v>2015</v>
      </c>
      <c r="B4" s="18" t="s">
        <v>20</v>
      </c>
      <c r="C4" s="17">
        <v>2</v>
      </c>
      <c r="D4" s="24" t="s">
        <v>31</v>
      </c>
      <c r="E4" s="24" t="s">
        <v>32</v>
      </c>
      <c r="F4" s="18">
        <v>1</v>
      </c>
      <c r="G4" s="24" t="s">
        <v>33</v>
      </c>
      <c r="H4" s="24" t="s">
        <v>34</v>
      </c>
      <c r="I4" s="18" t="s">
        <v>35</v>
      </c>
      <c r="J4" s="18" t="s">
        <v>36</v>
      </c>
      <c r="K4" s="17">
        <v>1</v>
      </c>
      <c r="L4" s="31">
        <v>42733</v>
      </c>
      <c r="M4" s="31">
        <v>42750</v>
      </c>
      <c r="N4" s="17">
        <v>1</v>
      </c>
      <c r="O4" s="22">
        <f t="shared" ref="O4:O67" si="0">+N4/K4</f>
        <v>1</v>
      </c>
      <c r="P4" s="22">
        <f>+O4</f>
        <v>1</v>
      </c>
      <c r="Q4" s="22" t="s">
        <v>27</v>
      </c>
      <c r="R4" s="34" t="s">
        <v>37</v>
      </c>
      <c r="S4" s="19" t="s">
        <v>38</v>
      </c>
      <c r="T4" s="19" t="s">
        <v>30</v>
      </c>
      <c r="U4" s="32"/>
      <c r="V4" s="16" t="s">
        <v>895</v>
      </c>
      <c r="W4" s="33" t="s">
        <v>894</v>
      </c>
    </row>
    <row r="5" spans="1:23" ht="147" x14ac:dyDescent="0.35">
      <c r="A5" s="17">
        <v>2015</v>
      </c>
      <c r="B5" s="18" t="s">
        <v>20</v>
      </c>
      <c r="C5" s="17">
        <v>3</v>
      </c>
      <c r="D5" s="19" t="s">
        <v>39</v>
      </c>
      <c r="E5" s="19" t="s">
        <v>40</v>
      </c>
      <c r="F5" s="20" t="s">
        <v>41</v>
      </c>
      <c r="G5" s="19" t="s">
        <v>42</v>
      </c>
      <c r="H5" s="19" t="s">
        <v>43</v>
      </c>
      <c r="I5" s="18" t="s">
        <v>44</v>
      </c>
      <c r="J5" s="18" t="s">
        <v>45</v>
      </c>
      <c r="K5" s="17">
        <v>8</v>
      </c>
      <c r="L5" s="31">
        <v>42558</v>
      </c>
      <c r="M5" s="31">
        <v>42735</v>
      </c>
      <c r="N5" s="17">
        <v>8</v>
      </c>
      <c r="O5" s="22">
        <f t="shared" si="0"/>
        <v>1</v>
      </c>
      <c r="P5" s="200">
        <f>AVERAGE(O5:O7)</f>
        <v>1</v>
      </c>
      <c r="Q5" s="200" t="s">
        <v>27</v>
      </c>
      <c r="R5" s="35" t="s">
        <v>46</v>
      </c>
      <c r="S5" s="24" t="s">
        <v>47</v>
      </c>
      <c r="T5" s="19" t="s">
        <v>30</v>
      </c>
      <c r="U5" s="32"/>
      <c r="V5" s="16" t="s">
        <v>895</v>
      </c>
      <c r="W5" s="33" t="s">
        <v>894</v>
      </c>
    </row>
    <row r="6" spans="1:23" ht="147" x14ac:dyDescent="0.35">
      <c r="A6" s="17">
        <v>2015</v>
      </c>
      <c r="B6" s="18" t="s">
        <v>20</v>
      </c>
      <c r="C6" s="17">
        <v>3</v>
      </c>
      <c r="D6" s="19" t="s">
        <v>39</v>
      </c>
      <c r="E6" s="19" t="s">
        <v>40</v>
      </c>
      <c r="F6" s="20" t="s">
        <v>48</v>
      </c>
      <c r="G6" s="19" t="s">
        <v>49</v>
      </c>
      <c r="H6" s="19" t="s">
        <v>50</v>
      </c>
      <c r="I6" s="18" t="s">
        <v>44</v>
      </c>
      <c r="J6" s="18" t="s">
        <v>36</v>
      </c>
      <c r="K6" s="17">
        <v>1</v>
      </c>
      <c r="L6" s="31">
        <v>42556</v>
      </c>
      <c r="M6" s="31">
        <v>42735</v>
      </c>
      <c r="N6" s="17">
        <v>1</v>
      </c>
      <c r="O6" s="22">
        <f t="shared" si="0"/>
        <v>1</v>
      </c>
      <c r="P6" s="200"/>
      <c r="Q6" s="200"/>
      <c r="R6" s="19" t="s">
        <v>51</v>
      </c>
      <c r="S6" s="24" t="s">
        <v>47</v>
      </c>
      <c r="T6" s="19" t="s">
        <v>30</v>
      </c>
      <c r="U6" s="32"/>
      <c r="V6" s="16" t="s">
        <v>895</v>
      </c>
      <c r="W6" s="33" t="s">
        <v>894</v>
      </c>
    </row>
    <row r="7" spans="1:23" ht="147" x14ac:dyDescent="0.35">
      <c r="A7" s="17">
        <v>2015</v>
      </c>
      <c r="B7" s="18" t="s">
        <v>20</v>
      </c>
      <c r="C7" s="17">
        <v>3</v>
      </c>
      <c r="D7" s="19" t="s">
        <v>39</v>
      </c>
      <c r="E7" s="19" t="s">
        <v>40</v>
      </c>
      <c r="F7" s="20" t="s">
        <v>52</v>
      </c>
      <c r="G7" s="19" t="s">
        <v>53</v>
      </c>
      <c r="H7" s="19" t="s">
        <v>54</v>
      </c>
      <c r="I7" s="18" t="s">
        <v>44</v>
      </c>
      <c r="J7" s="18" t="s">
        <v>55</v>
      </c>
      <c r="K7" s="17">
        <v>2</v>
      </c>
      <c r="L7" s="31">
        <v>42644</v>
      </c>
      <c r="M7" s="31">
        <v>42916</v>
      </c>
      <c r="N7" s="17">
        <v>2</v>
      </c>
      <c r="O7" s="22">
        <f t="shared" si="0"/>
        <v>1</v>
      </c>
      <c r="P7" s="200"/>
      <c r="Q7" s="200"/>
      <c r="R7" s="19" t="s">
        <v>56</v>
      </c>
      <c r="S7" s="24" t="s">
        <v>47</v>
      </c>
      <c r="T7" s="19" t="s">
        <v>30</v>
      </c>
      <c r="U7" s="32"/>
      <c r="V7" s="16" t="s">
        <v>895</v>
      </c>
      <c r="W7" s="33" t="s">
        <v>894</v>
      </c>
    </row>
    <row r="8" spans="1:23" ht="147" x14ac:dyDescent="0.35">
      <c r="A8" s="17">
        <v>2015</v>
      </c>
      <c r="B8" s="18" t="s">
        <v>20</v>
      </c>
      <c r="C8" s="17">
        <v>6</v>
      </c>
      <c r="D8" s="19" t="s">
        <v>70</v>
      </c>
      <c r="E8" s="19" t="s">
        <v>71</v>
      </c>
      <c r="F8" s="18">
        <v>1</v>
      </c>
      <c r="G8" s="19" t="s">
        <v>72</v>
      </c>
      <c r="H8" s="19" t="s">
        <v>73</v>
      </c>
      <c r="I8" s="18" t="s">
        <v>44</v>
      </c>
      <c r="J8" s="18" t="s">
        <v>74</v>
      </c>
      <c r="K8" s="17">
        <v>1</v>
      </c>
      <c r="L8" s="21">
        <v>42644</v>
      </c>
      <c r="M8" s="21">
        <v>42735</v>
      </c>
      <c r="N8" s="17">
        <v>1</v>
      </c>
      <c r="O8" s="22">
        <f t="shared" si="0"/>
        <v>1</v>
      </c>
      <c r="P8" s="22">
        <f>+O8</f>
        <v>1</v>
      </c>
      <c r="Q8" s="22" t="s">
        <v>27</v>
      </c>
      <c r="R8" s="35" t="s">
        <v>75</v>
      </c>
      <c r="S8" s="19" t="s">
        <v>76</v>
      </c>
      <c r="T8" s="19" t="s">
        <v>30</v>
      </c>
      <c r="U8" s="32"/>
      <c r="V8" s="16" t="s">
        <v>895</v>
      </c>
      <c r="W8" s="33" t="s">
        <v>894</v>
      </c>
    </row>
    <row r="9" spans="1:23" ht="147" x14ac:dyDescent="0.35">
      <c r="A9" s="17">
        <v>2015</v>
      </c>
      <c r="B9" s="18" t="s">
        <v>20</v>
      </c>
      <c r="C9" s="17">
        <v>7</v>
      </c>
      <c r="D9" s="19" t="s">
        <v>77</v>
      </c>
      <c r="E9" s="19" t="s">
        <v>78</v>
      </c>
      <c r="F9" s="18">
        <v>1</v>
      </c>
      <c r="G9" s="19" t="s">
        <v>49</v>
      </c>
      <c r="H9" s="19" t="s">
        <v>79</v>
      </c>
      <c r="I9" s="18" t="s">
        <v>44</v>
      </c>
      <c r="J9" s="18" t="s">
        <v>36</v>
      </c>
      <c r="K9" s="17">
        <v>1</v>
      </c>
      <c r="L9" s="21">
        <v>42556</v>
      </c>
      <c r="M9" s="21">
        <v>42735</v>
      </c>
      <c r="N9" s="17">
        <v>1</v>
      </c>
      <c r="O9" s="22">
        <f t="shared" si="0"/>
        <v>1</v>
      </c>
      <c r="P9" s="22">
        <f>+O9</f>
        <v>1</v>
      </c>
      <c r="Q9" s="22" t="s">
        <v>27</v>
      </c>
      <c r="R9" s="19" t="s">
        <v>80</v>
      </c>
      <c r="S9" s="19" t="s">
        <v>847</v>
      </c>
      <c r="T9" s="19" t="s">
        <v>30</v>
      </c>
      <c r="U9" s="32"/>
      <c r="V9" s="16" t="s">
        <v>895</v>
      </c>
      <c r="W9" s="33" t="s">
        <v>894</v>
      </c>
    </row>
    <row r="10" spans="1:23" ht="147" x14ac:dyDescent="0.35">
      <c r="A10" s="17">
        <v>2015</v>
      </c>
      <c r="B10" s="18" t="s">
        <v>20</v>
      </c>
      <c r="C10" s="17">
        <v>8</v>
      </c>
      <c r="D10" s="19" t="s">
        <v>81</v>
      </c>
      <c r="E10" s="19" t="s">
        <v>82</v>
      </c>
      <c r="F10" s="20" t="s">
        <v>59</v>
      </c>
      <c r="G10" s="19" t="s">
        <v>83</v>
      </c>
      <c r="H10" s="19" t="s">
        <v>84</v>
      </c>
      <c r="I10" s="18" t="s">
        <v>44</v>
      </c>
      <c r="J10" s="18" t="s">
        <v>45</v>
      </c>
      <c r="K10" s="17">
        <v>8</v>
      </c>
      <c r="L10" s="21">
        <v>42558</v>
      </c>
      <c r="M10" s="21">
        <v>42735</v>
      </c>
      <c r="N10" s="17">
        <v>8</v>
      </c>
      <c r="O10" s="22">
        <f t="shared" si="0"/>
        <v>1</v>
      </c>
      <c r="P10" s="200">
        <f>AVERAGE(O10:O11)</f>
        <v>1</v>
      </c>
      <c r="Q10" s="200" t="s">
        <v>27</v>
      </c>
      <c r="R10" s="19" t="s">
        <v>85</v>
      </c>
      <c r="S10" s="24" t="s">
        <v>47</v>
      </c>
      <c r="T10" s="19" t="s">
        <v>30</v>
      </c>
      <c r="U10" s="32"/>
      <c r="V10" s="16" t="s">
        <v>895</v>
      </c>
      <c r="W10" s="33" t="s">
        <v>894</v>
      </c>
    </row>
    <row r="11" spans="1:23" ht="147" x14ac:dyDescent="0.35">
      <c r="A11" s="17">
        <v>2015</v>
      </c>
      <c r="B11" s="18" t="s">
        <v>20</v>
      </c>
      <c r="C11" s="17">
        <v>8</v>
      </c>
      <c r="D11" s="19" t="s">
        <v>81</v>
      </c>
      <c r="E11" s="19" t="s">
        <v>82</v>
      </c>
      <c r="F11" s="20" t="s">
        <v>66</v>
      </c>
      <c r="G11" s="19" t="s">
        <v>86</v>
      </c>
      <c r="H11" s="19" t="s">
        <v>87</v>
      </c>
      <c r="I11" s="18" t="s">
        <v>44</v>
      </c>
      <c r="J11" s="18" t="s">
        <v>55</v>
      </c>
      <c r="K11" s="17">
        <v>2</v>
      </c>
      <c r="L11" s="21">
        <v>42644</v>
      </c>
      <c r="M11" s="21">
        <v>42916</v>
      </c>
      <c r="N11" s="17">
        <v>2</v>
      </c>
      <c r="O11" s="22">
        <f t="shared" si="0"/>
        <v>1</v>
      </c>
      <c r="P11" s="200"/>
      <c r="Q11" s="200"/>
      <c r="R11" s="19" t="s">
        <v>88</v>
      </c>
      <c r="S11" s="24" t="s">
        <v>47</v>
      </c>
      <c r="T11" s="19" t="s">
        <v>30</v>
      </c>
      <c r="U11" s="32"/>
      <c r="V11" s="16" t="s">
        <v>895</v>
      </c>
      <c r="W11" s="33" t="s">
        <v>894</v>
      </c>
    </row>
    <row r="12" spans="1:23" ht="147" x14ac:dyDescent="0.35">
      <c r="A12" s="17">
        <v>2015</v>
      </c>
      <c r="B12" s="18" t="s">
        <v>20</v>
      </c>
      <c r="C12" s="17">
        <v>10</v>
      </c>
      <c r="D12" s="19" t="s">
        <v>90</v>
      </c>
      <c r="E12" s="19" t="s">
        <v>91</v>
      </c>
      <c r="F12" s="20" t="s">
        <v>59</v>
      </c>
      <c r="G12" s="19" t="s">
        <v>83</v>
      </c>
      <c r="H12" s="19" t="s">
        <v>84</v>
      </c>
      <c r="I12" s="18" t="s">
        <v>44</v>
      </c>
      <c r="J12" s="18" t="s">
        <v>45</v>
      </c>
      <c r="K12" s="17">
        <v>8</v>
      </c>
      <c r="L12" s="21">
        <v>42558</v>
      </c>
      <c r="M12" s="21">
        <v>42735</v>
      </c>
      <c r="N12" s="17">
        <v>8</v>
      </c>
      <c r="O12" s="22">
        <f t="shared" si="0"/>
        <v>1</v>
      </c>
      <c r="P12" s="200">
        <f>AVERAGE(O12:O13)</f>
        <v>1</v>
      </c>
      <c r="Q12" s="200" t="s">
        <v>27</v>
      </c>
      <c r="R12" s="19" t="s">
        <v>85</v>
      </c>
      <c r="S12" s="19" t="s">
        <v>47</v>
      </c>
      <c r="T12" s="19" t="s">
        <v>30</v>
      </c>
      <c r="U12" s="32"/>
      <c r="V12" s="16" t="s">
        <v>895</v>
      </c>
      <c r="W12" s="33" t="s">
        <v>894</v>
      </c>
    </row>
    <row r="13" spans="1:23" ht="147" x14ac:dyDescent="0.35">
      <c r="A13" s="17">
        <v>2015</v>
      </c>
      <c r="B13" s="18" t="s">
        <v>20</v>
      </c>
      <c r="C13" s="17">
        <v>10</v>
      </c>
      <c r="D13" s="19" t="s">
        <v>90</v>
      </c>
      <c r="E13" s="19" t="s">
        <v>91</v>
      </c>
      <c r="F13" s="20" t="s">
        <v>66</v>
      </c>
      <c r="G13" s="19" t="s">
        <v>86</v>
      </c>
      <c r="H13" s="19" t="s">
        <v>87</v>
      </c>
      <c r="I13" s="18" t="s">
        <v>44</v>
      </c>
      <c r="J13" s="18" t="s">
        <v>55</v>
      </c>
      <c r="K13" s="17">
        <v>2</v>
      </c>
      <c r="L13" s="21">
        <v>42644</v>
      </c>
      <c r="M13" s="21">
        <v>42916</v>
      </c>
      <c r="N13" s="17">
        <v>2</v>
      </c>
      <c r="O13" s="22">
        <f t="shared" si="0"/>
        <v>1</v>
      </c>
      <c r="P13" s="200"/>
      <c r="Q13" s="200"/>
      <c r="R13" s="19" t="s">
        <v>88</v>
      </c>
      <c r="S13" s="19" t="s">
        <v>47</v>
      </c>
      <c r="T13" s="19" t="s">
        <v>30</v>
      </c>
      <c r="U13" s="32"/>
      <c r="V13" s="16" t="s">
        <v>895</v>
      </c>
      <c r="W13" s="33" t="s">
        <v>894</v>
      </c>
    </row>
    <row r="14" spans="1:23" ht="147" x14ac:dyDescent="0.35">
      <c r="A14" s="17">
        <v>2015</v>
      </c>
      <c r="B14" s="18" t="s">
        <v>20</v>
      </c>
      <c r="C14" s="17">
        <v>11</v>
      </c>
      <c r="D14" s="19" t="s">
        <v>92</v>
      </c>
      <c r="E14" s="19" t="s">
        <v>93</v>
      </c>
      <c r="F14" s="20" t="s">
        <v>59</v>
      </c>
      <c r="G14" s="19" t="s">
        <v>83</v>
      </c>
      <c r="H14" s="19" t="s">
        <v>84</v>
      </c>
      <c r="I14" s="18" t="s">
        <v>44</v>
      </c>
      <c r="J14" s="18" t="s">
        <v>45</v>
      </c>
      <c r="K14" s="17">
        <v>8</v>
      </c>
      <c r="L14" s="21">
        <v>42558</v>
      </c>
      <c r="M14" s="21">
        <v>42735</v>
      </c>
      <c r="N14" s="17">
        <v>8</v>
      </c>
      <c r="O14" s="22">
        <f t="shared" si="0"/>
        <v>1</v>
      </c>
      <c r="P14" s="200">
        <f>AVERAGE(O14:O15)</f>
        <v>1</v>
      </c>
      <c r="Q14" s="200" t="s">
        <v>27</v>
      </c>
      <c r="R14" s="19" t="s">
        <v>85</v>
      </c>
      <c r="S14" s="19" t="s">
        <v>47</v>
      </c>
      <c r="T14" s="19" t="s">
        <v>30</v>
      </c>
      <c r="U14" s="32"/>
      <c r="V14" s="16" t="s">
        <v>895</v>
      </c>
      <c r="W14" s="33" t="s">
        <v>894</v>
      </c>
    </row>
    <row r="15" spans="1:23" ht="147" x14ac:dyDescent="0.35">
      <c r="A15" s="17">
        <v>2015</v>
      </c>
      <c r="B15" s="18" t="s">
        <v>20</v>
      </c>
      <c r="C15" s="17">
        <v>11</v>
      </c>
      <c r="D15" s="19" t="s">
        <v>92</v>
      </c>
      <c r="E15" s="19" t="s">
        <v>93</v>
      </c>
      <c r="F15" s="20" t="s">
        <v>66</v>
      </c>
      <c r="G15" s="19" t="s">
        <v>86</v>
      </c>
      <c r="H15" s="19" t="s">
        <v>87</v>
      </c>
      <c r="I15" s="18" t="s">
        <v>44</v>
      </c>
      <c r="J15" s="18" t="s">
        <v>55</v>
      </c>
      <c r="K15" s="17">
        <v>2</v>
      </c>
      <c r="L15" s="21">
        <v>42644</v>
      </c>
      <c r="M15" s="21">
        <v>42916</v>
      </c>
      <c r="N15" s="17">
        <v>2</v>
      </c>
      <c r="O15" s="22">
        <f t="shared" si="0"/>
        <v>1</v>
      </c>
      <c r="P15" s="200"/>
      <c r="Q15" s="200"/>
      <c r="R15" s="19" t="s">
        <v>88</v>
      </c>
      <c r="S15" s="19" t="s">
        <v>47</v>
      </c>
      <c r="T15" s="19" t="s">
        <v>30</v>
      </c>
      <c r="U15" s="32"/>
      <c r="V15" s="16" t="s">
        <v>895</v>
      </c>
      <c r="W15" s="33" t="s">
        <v>894</v>
      </c>
    </row>
    <row r="16" spans="1:23" ht="147" x14ac:dyDescent="0.35">
      <c r="A16" s="17">
        <v>2015</v>
      </c>
      <c r="B16" s="18" t="s">
        <v>20</v>
      </c>
      <c r="C16" s="17">
        <v>12</v>
      </c>
      <c r="D16" s="19" t="s">
        <v>94</v>
      </c>
      <c r="E16" s="19" t="s">
        <v>95</v>
      </c>
      <c r="F16" s="20" t="s">
        <v>59</v>
      </c>
      <c r="G16" s="19" t="s">
        <v>83</v>
      </c>
      <c r="H16" s="19" t="s">
        <v>84</v>
      </c>
      <c r="I16" s="18" t="s">
        <v>44</v>
      </c>
      <c r="J16" s="18" t="s">
        <v>45</v>
      </c>
      <c r="K16" s="17">
        <v>8</v>
      </c>
      <c r="L16" s="21">
        <v>42558</v>
      </c>
      <c r="M16" s="21">
        <v>42735</v>
      </c>
      <c r="N16" s="17">
        <v>8</v>
      </c>
      <c r="O16" s="22">
        <f t="shared" si="0"/>
        <v>1</v>
      </c>
      <c r="P16" s="200">
        <f>AVERAGE(O16:O17)</f>
        <v>1</v>
      </c>
      <c r="Q16" s="200" t="s">
        <v>27</v>
      </c>
      <c r="R16" s="19" t="s">
        <v>85</v>
      </c>
      <c r="S16" s="19" t="s">
        <v>47</v>
      </c>
      <c r="T16" s="19" t="s">
        <v>30</v>
      </c>
      <c r="U16" s="32"/>
      <c r="V16" s="16" t="s">
        <v>895</v>
      </c>
      <c r="W16" s="33" t="s">
        <v>894</v>
      </c>
    </row>
    <row r="17" spans="1:23" ht="147" x14ac:dyDescent="0.35">
      <c r="A17" s="17">
        <v>2015</v>
      </c>
      <c r="B17" s="18" t="s">
        <v>20</v>
      </c>
      <c r="C17" s="17">
        <v>12</v>
      </c>
      <c r="D17" s="19" t="s">
        <v>94</v>
      </c>
      <c r="E17" s="19" t="s">
        <v>95</v>
      </c>
      <c r="F17" s="20" t="s">
        <v>66</v>
      </c>
      <c r="G17" s="19" t="s">
        <v>86</v>
      </c>
      <c r="H17" s="19" t="s">
        <v>87</v>
      </c>
      <c r="I17" s="18" t="s">
        <v>44</v>
      </c>
      <c r="J17" s="18" t="s">
        <v>55</v>
      </c>
      <c r="K17" s="17">
        <v>2</v>
      </c>
      <c r="L17" s="21">
        <v>42644</v>
      </c>
      <c r="M17" s="21">
        <v>42916</v>
      </c>
      <c r="N17" s="17">
        <v>2</v>
      </c>
      <c r="O17" s="22">
        <f t="shared" si="0"/>
        <v>1</v>
      </c>
      <c r="P17" s="200"/>
      <c r="Q17" s="200"/>
      <c r="R17" s="19" t="s">
        <v>88</v>
      </c>
      <c r="S17" s="19" t="s">
        <v>47</v>
      </c>
      <c r="T17" s="19" t="s">
        <v>30</v>
      </c>
      <c r="U17" s="32"/>
      <c r="V17" s="16" t="s">
        <v>895</v>
      </c>
      <c r="W17" s="33" t="s">
        <v>894</v>
      </c>
    </row>
    <row r="18" spans="1:23" ht="147" x14ac:dyDescent="0.35">
      <c r="A18" s="17">
        <v>2015</v>
      </c>
      <c r="B18" s="18" t="s">
        <v>20</v>
      </c>
      <c r="C18" s="17">
        <v>13</v>
      </c>
      <c r="D18" s="19" t="s">
        <v>96</v>
      </c>
      <c r="E18" s="19" t="s">
        <v>97</v>
      </c>
      <c r="F18" s="20" t="s">
        <v>59</v>
      </c>
      <c r="G18" s="19" t="s">
        <v>83</v>
      </c>
      <c r="H18" s="19" t="s">
        <v>84</v>
      </c>
      <c r="I18" s="18" t="s">
        <v>44</v>
      </c>
      <c r="J18" s="18" t="s">
        <v>45</v>
      </c>
      <c r="K18" s="17">
        <v>8</v>
      </c>
      <c r="L18" s="21">
        <v>42558</v>
      </c>
      <c r="M18" s="21">
        <v>42735</v>
      </c>
      <c r="N18" s="17">
        <v>8</v>
      </c>
      <c r="O18" s="22">
        <f t="shared" si="0"/>
        <v>1</v>
      </c>
      <c r="P18" s="200">
        <f>AVERAGE(O18:O19)</f>
        <v>1</v>
      </c>
      <c r="Q18" s="200" t="s">
        <v>27</v>
      </c>
      <c r="R18" s="19" t="s">
        <v>85</v>
      </c>
      <c r="S18" s="19" t="s">
        <v>47</v>
      </c>
      <c r="T18" s="19" t="s">
        <v>30</v>
      </c>
      <c r="U18" s="32"/>
      <c r="V18" s="16" t="s">
        <v>895</v>
      </c>
      <c r="W18" s="33" t="s">
        <v>894</v>
      </c>
    </row>
    <row r="19" spans="1:23" ht="147" x14ac:dyDescent="0.35">
      <c r="A19" s="17">
        <v>2015</v>
      </c>
      <c r="B19" s="18" t="s">
        <v>20</v>
      </c>
      <c r="C19" s="17">
        <v>13</v>
      </c>
      <c r="D19" s="19" t="s">
        <v>96</v>
      </c>
      <c r="E19" s="19" t="s">
        <v>97</v>
      </c>
      <c r="F19" s="20" t="s">
        <v>66</v>
      </c>
      <c r="G19" s="19" t="s">
        <v>86</v>
      </c>
      <c r="H19" s="19" t="s">
        <v>87</v>
      </c>
      <c r="I19" s="18" t="s">
        <v>44</v>
      </c>
      <c r="J19" s="18" t="s">
        <v>55</v>
      </c>
      <c r="K19" s="17">
        <v>2</v>
      </c>
      <c r="L19" s="21">
        <v>42644</v>
      </c>
      <c r="M19" s="21">
        <v>42916</v>
      </c>
      <c r="N19" s="17">
        <v>2</v>
      </c>
      <c r="O19" s="22">
        <f t="shared" si="0"/>
        <v>1</v>
      </c>
      <c r="P19" s="200"/>
      <c r="Q19" s="200"/>
      <c r="R19" s="19" t="s">
        <v>88</v>
      </c>
      <c r="S19" s="19" t="s">
        <v>47</v>
      </c>
      <c r="T19" s="19" t="s">
        <v>30</v>
      </c>
      <c r="U19" s="32"/>
      <c r="V19" s="16" t="s">
        <v>895</v>
      </c>
      <c r="W19" s="33" t="s">
        <v>894</v>
      </c>
    </row>
    <row r="20" spans="1:23" ht="147" x14ac:dyDescent="0.35">
      <c r="A20" s="17">
        <v>2015</v>
      </c>
      <c r="B20" s="18" t="s">
        <v>20</v>
      </c>
      <c r="C20" s="17">
        <v>14</v>
      </c>
      <c r="D20" s="19" t="s">
        <v>98</v>
      </c>
      <c r="E20" s="19" t="s">
        <v>99</v>
      </c>
      <c r="F20" s="20" t="s">
        <v>59</v>
      </c>
      <c r="G20" s="19" t="s">
        <v>83</v>
      </c>
      <c r="H20" s="19" t="s">
        <v>84</v>
      </c>
      <c r="I20" s="18" t="s">
        <v>44</v>
      </c>
      <c r="J20" s="18" t="s">
        <v>45</v>
      </c>
      <c r="K20" s="17">
        <v>8</v>
      </c>
      <c r="L20" s="21">
        <v>42558</v>
      </c>
      <c r="M20" s="21">
        <v>42735</v>
      </c>
      <c r="N20" s="17">
        <v>8</v>
      </c>
      <c r="O20" s="22">
        <f t="shared" si="0"/>
        <v>1</v>
      </c>
      <c r="P20" s="200">
        <f>AVERAGE(O20:O21)</f>
        <v>1</v>
      </c>
      <c r="Q20" s="200" t="s">
        <v>27</v>
      </c>
      <c r="R20" s="19" t="s">
        <v>85</v>
      </c>
      <c r="S20" s="19" t="s">
        <v>47</v>
      </c>
      <c r="T20" s="19" t="s">
        <v>30</v>
      </c>
      <c r="U20" s="32"/>
      <c r="V20" s="16" t="s">
        <v>895</v>
      </c>
      <c r="W20" s="33" t="s">
        <v>894</v>
      </c>
    </row>
    <row r="21" spans="1:23" ht="147" x14ac:dyDescent="0.35">
      <c r="A21" s="17">
        <v>2015</v>
      </c>
      <c r="B21" s="18" t="s">
        <v>20</v>
      </c>
      <c r="C21" s="17">
        <v>14</v>
      </c>
      <c r="D21" s="19" t="s">
        <v>98</v>
      </c>
      <c r="E21" s="19" t="s">
        <v>99</v>
      </c>
      <c r="F21" s="20" t="s">
        <v>66</v>
      </c>
      <c r="G21" s="19" t="s">
        <v>86</v>
      </c>
      <c r="H21" s="19" t="s">
        <v>87</v>
      </c>
      <c r="I21" s="18" t="s">
        <v>44</v>
      </c>
      <c r="J21" s="18" t="s">
        <v>55</v>
      </c>
      <c r="K21" s="17">
        <v>2</v>
      </c>
      <c r="L21" s="21">
        <v>42644</v>
      </c>
      <c r="M21" s="21">
        <v>42916</v>
      </c>
      <c r="N21" s="17">
        <v>2</v>
      </c>
      <c r="O21" s="22">
        <f t="shared" si="0"/>
        <v>1</v>
      </c>
      <c r="P21" s="200"/>
      <c r="Q21" s="200"/>
      <c r="R21" s="19" t="s">
        <v>88</v>
      </c>
      <c r="S21" s="19" t="s">
        <v>47</v>
      </c>
      <c r="T21" s="19" t="s">
        <v>30</v>
      </c>
      <c r="U21" s="32"/>
      <c r="V21" s="16" t="s">
        <v>895</v>
      </c>
      <c r="W21" s="33" t="s">
        <v>894</v>
      </c>
    </row>
    <row r="22" spans="1:23" ht="147" x14ac:dyDescent="0.35">
      <c r="A22" s="17">
        <v>2015</v>
      </c>
      <c r="B22" s="18" t="s">
        <v>20</v>
      </c>
      <c r="C22" s="17">
        <v>15</v>
      </c>
      <c r="D22" s="19" t="s">
        <v>100</v>
      </c>
      <c r="E22" s="19" t="s">
        <v>101</v>
      </c>
      <c r="F22" s="20" t="s">
        <v>59</v>
      </c>
      <c r="G22" s="19" t="s">
        <v>83</v>
      </c>
      <c r="H22" s="19" t="s">
        <v>84</v>
      </c>
      <c r="I22" s="18" t="s">
        <v>44</v>
      </c>
      <c r="J22" s="18" t="s">
        <v>45</v>
      </c>
      <c r="K22" s="17">
        <v>8</v>
      </c>
      <c r="L22" s="21">
        <v>42558</v>
      </c>
      <c r="M22" s="21">
        <v>42735</v>
      </c>
      <c r="N22" s="17">
        <v>8</v>
      </c>
      <c r="O22" s="22">
        <f t="shared" si="0"/>
        <v>1</v>
      </c>
      <c r="P22" s="200">
        <f>AVERAGE(O22:O23)</f>
        <v>1</v>
      </c>
      <c r="Q22" s="200" t="s">
        <v>27</v>
      </c>
      <c r="R22" s="19" t="s">
        <v>85</v>
      </c>
      <c r="S22" s="19" t="s">
        <v>47</v>
      </c>
      <c r="T22" s="19" t="s">
        <v>30</v>
      </c>
      <c r="U22" s="32"/>
      <c r="V22" s="16" t="s">
        <v>895</v>
      </c>
      <c r="W22" s="33" t="s">
        <v>894</v>
      </c>
    </row>
    <row r="23" spans="1:23" ht="147" x14ac:dyDescent="0.35">
      <c r="A23" s="17">
        <v>2015</v>
      </c>
      <c r="B23" s="18" t="s">
        <v>20</v>
      </c>
      <c r="C23" s="17">
        <v>15</v>
      </c>
      <c r="D23" s="19" t="s">
        <v>100</v>
      </c>
      <c r="E23" s="19" t="s">
        <v>101</v>
      </c>
      <c r="F23" s="20" t="s">
        <v>66</v>
      </c>
      <c r="G23" s="19" t="s">
        <v>86</v>
      </c>
      <c r="H23" s="19" t="s">
        <v>87</v>
      </c>
      <c r="I23" s="18" t="s">
        <v>44</v>
      </c>
      <c r="J23" s="18" t="s">
        <v>55</v>
      </c>
      <c r="K23" s="17">
        <v>2</v>
      </c>
      <c r="L23" s="21">
        <v>42644</v>
      </c>
      <c r="M23" s="21">
        <v>42916</v>
      </c>
      <c r="N23" s="17">
        <v>2</v>
      </c>
      <c r="O23" s="22">
        <f t="shared" si="0"/>
        <v>1</v>
      </c>
      <c r="P23" s="200"/>
      <c r="Q23" s="200"/>
      <c r="R23" s="19" t="s">
        <v>88</v>
      </c>
      <c r="S23" s="19" t="s">
        <v>47</v>
      </c>
      <c r="T23" s="19" t="s">
        <v>30</v>
      </c>
      <c r="U23" s="32"/>
      <c r="V23" s="16" t="s">
        <v>895</v>
      </c>
      <c r="W23" s="33" t="s">
        <v>894</v>
      </c>
    </row>
    <row r="24" spans="1:23" ht="147" x14ac:dyDescent="0.35">
      <c r="A24" s="17">
        <v>2015</v>
      </c>
      <c r="B24" s="18" t="s">
        <v>20</v>
      </c>
      <c r="C24" s="17">
        <v>16</v>
      </c>
      <c r="D24" s="19" t="s">
        <v>102</v>
      </c>
      <c r="E24" s="19" t="s">
        <v>103</v>
      </c>
      <c r="F24" s="20" t="s">
        <v>59</v>
      </c>
      <c r="G24" s="19" t="s">
        <v>83</v>
      </c>
      <c r="H24" s="19" t="s">
        <v>84</v>
      </c>
      <c r="I24" s="18" t="s">
        <v>44</v>
      </c>
      <c r="J24" s="18" t="s">
        <v>45</v>
      </c>
      <c r="K24" s="17">
        <v>8</v>
      </c>
      <c r="L24" s="21">
        <v>42558</v>
      </c>
      <c r="M24" s="21">
        <v>42735</v>
      </c>
      <c r="N24" s="17">
        <v>8</v>
      </c>
      <c r="O24" s="22">
        <f t="shared" si="0"/>
        <v>1</v>
      </c>
      <c r="P24" s="200">
        <f>AVERAGE(O24:O25)</f>
        <v>1</v>
      </c>
      <c r="Q24" s="200" t="s">
        <v>27</v>
      </c>
      <c r="R24" s="19" t="s">
        <v>85</v>
      </c>
      <c r="S24" s="19" t="s">
        <v>47</v>
      </c>
      <c r="T24" s="19" t="s">
        <v>30</v>
      </c>
      <c r="U24" s="32"/>
      <c r="V24" s="16" t="s">
        <v>895</v>
      </c>
      <c r="W24" s="33" t="s">
        <v>894</v>
      </c>
    </row>
    <row r="25" spans="1:23" ht="147" x14ac:dyDescent="0.35">
      <c r="A25" s="17">
        <v>2015</v>
      </c>
      <c r="B25" s="18" t="s">
        <v>20</v>
      </c>
      <c r="C25" s="17">
        <v>16</v>
      </c>
      <c r="D25" s="19" t="s">
        <v>102</v>
      </c>
      <c r="E25" s="19" t="s">
        <v>103</v>
      </c>
      <c r="F25" s="20" t="s">
        <v>66</v>
      </c>
      <c r="G25" s="19" t="s">
        <v>86</v>
      </c>
      <c r="H25" s="19" t="s">
        <v>87</v>
      </c>
      <c r="I25" s="18" t="s">
        <v>44</v>
      </c>
      <c r="J25" s="18" t="s">
        <v>55</v>
      </c>
      <c r="K25" s="17">
        <v>2</v>
      </c>
      <c r="L25" s="21">
        <v>42644</v>
      </c>
      <c r="M25" s="21">
        <v>42916</v>
      </c>
      <c r="N25" s="17">
        <v>2</v>
      </c>
      <c r="O25" s="22">
        <f t="shared" si="0"/>
        <v>1</v>
      </c>
      <c r="P25" s="200"/>
      <c r="Q25" s="200"/>
      <c r="R25" s="19" t="s">
        <v>88</v>
      </c>
      <c r="S25" s="19" t="s">
        <v>47</v>
      </c>
      <c r="T25" s="19" t="s">
        <v>30</v>
      </c>
      <c r="U25" s="32"/>
      <c r="V25" s="16" t="s">
        <v>895</v>
      </c>
      <c r="W25" s="33" t="s">
        <v>894</v>
      </c>
    </row>
    <row r="26" spans="1:23" ht="147" x14ac:dyDescent="0.35">
      <c r="A26" s="17">
        <v>2015</v>
      </c>
      <c r="B26" s="18" t="s">
        <v>20</v>
      </c>
      <c r="C26" s="17">
        <v>18</v>
      </c>
      <c r="D26" s="19" t="s">
        <v>105</v>
      </c>
      <c r="E26" s="19" t="s">
        <v>106</v>
      </c>
      <c r="F26" s="20" t="s">
        <v>59</v>
      </c>
      <c r="G26" s="19" t="s">
        <v>83</v>
      </c>
      <c r="H26" s="19" t="s">
        <v>84</v>
      </c>
      <c r="I26" s="18" t="s">
        <v>44</v>
      </c>
      <c r="J26" s="18" t="s">
        <v>45</v>
      </c>
      <c r="K26" s="17">
        <v>8</v>
      </c>
      <c r="L26" s="21">
        <v>42558</v>
      </c>
      <c r="M26" s="21">
        <v>42735</v>
      </c>
      <c r="N26" s="17">
        <v>8</v>
      </c>
      <c r="O26" s="22">
        <f t="shared" si="0"/>
        <v>1</v>
      </c>
      <c r="P26" s="200">
        <f>AVERAGE(O26:O27)</f>
        <v>1</v>
      </c>
      <c r="Q26" s="200" t="s">
        <v>27</v>
      </c>
      <c r="R26" s="19" t="s">
        <v>85</v>
      </c>
      <c r="S26" s="19" t="s">
        <v>47</v>
      </c>
      <c r="T26" s="19" t="s">
        <v>30</v>
      </c>
      <c r="U26" s="32"/>
      <c r="V26" s="16" t="s">
        <v>895</v>
      </c>
      <c r="W26" s="33" t="s">
        <v>894</v>
      </c>
    </row>
    <row r="27" spans="1:23" ht="147" x14ac:dyDescent="0.35">
      <c r="A27" s="17">
        <v>2015</v>
      </c>
      <c r="B27" s="18" t="s">
        <v>20</v>
      </c>
      <c r="C27" s="17">
        <v>18</v>
      </c>
      <c r="D27" s="19" t="s">
        <v>105</v>
      </c>
      <c r="E27" s="19" t="s">
        <v>106</v>
      </c>
      <c r="F27" s="20" t="s">
        <v>66</v>
      </c>
      <c r="G27" s="19" t="s">
        <v>86</v>
      </c>
      <c r="H27" s="19" t="s">
        <v>87</v>
      </c>
      <c r="I27" s="18" t="s">
        <v>44</v>
      </c>
      <c r="J27" s="18" t="s">
        <v>55</v>
      </c>
      <c r="K27" s="17">
        <v>2</v>
      </c>
      <c r="L27" s="21">
        <v>42644</v>
      </c>
      <c r="M27" s="21">
        <v>42916</v>
      </c>
      <c r="N27" s="17">
        <v>2</v>
      </c>
      <c r="O27" s="22">
        <f t="shared" si="0"/>
        <v>1</v>
      </c>
      <c r="P27" s="200"/>
      <c r="Q27" s="200"/>
      <c r="R27" s="19" t="s">
        <v>88</v>
      </c>
      <c r="S27" s="19" t="s">
        <v>47</v>
      </c>
      <c r="T27" s="19" t="s">
        <v>30</v>
      </c>
      <c r="U27" s="32"/>
      <c r="V27" s="16" t="s">
        <v>895</v>
      </c>
      <c r="W27" s="33" t="s">
        <v>894</v>
      </c>
    </row>
    <row r="28" spans="1:23" ht="147" x14ac:dyDescent="0.35">
      <c r="A28" s="17">
        <v>2015</v>
      </c>
      <c r="B28" s="18" t="s">
        <v>20</v>
      </c>
      <c r="C28" s="17">
        <v>19</v>
      </c>
      <c r="D28" s="19" t="s">
        <v>107</v>
      </c>
      <c r="E28" s="19" t="s">
        <v>108</v>
      </c>
      <c r="F28" s="18">
        <v>1</v>
      </c>
      <c r="G28" s="19" t="s">
        <v>53</v>
      </c>
      <c r="H28" s="19" t="s">
        <v>109</v>
      </c>
      <c r="I28" s="18" t="s">
        <v>44</v>
      </c>
      <c r="J28" s="18" t="s">
        <v>55</v>
      </c>
      <c r="K28" s="17">
        <v>2</v>
      </c>
      <c r="L28" s="21">
        <v>42644</v>
      </c>
      <c r="M28" s="21">
        <v>42916</v>
      </c>
      <c r="N28" s="17">
        <v>2</v>
      </c>
      <c r="O28" s="22">
        <f t="shared" si="0"/>
        <v>1</v>
      </c>
      <c r="P28" s="22">
        <f>+O28</f>
        <v>1</v>
      </c>
      <c r="Q28" s="22" t="s">
        <v>27</v>
      </c>
      <c r="R28" s="19" t="s">
        <v>110</v>
      </c>
      <c r="S28" s="19" t="s">
        <v>111</v>
      </c>
      <c r="T28" s="19" t="s">
        <v>30</v>
      </c>
      <c r="U28" s="32"/>
      <c r="V28" s="16" t="s">
        <v>895</v>
      </c>
      <c r="W28" s="33" t="s">
        <v>894</v>
      </c>
    </row>
    <row r="29" spans="1:23" ht="147" x14ac:dyDescent="0.35">
      <c r="A29" s="17">
        <v>2015</v>
      </c>
      <c r="B29" s="18" t="s">
        <v>20</v>
      </c>
      <c r="C29" s="17">
        <v>22</v>
      </c>
      <c r="D29" s="19" t="s">
        <v>113</v>
      </c>
      <c r="E29" s="19" t="s">
        <v>114</v>
      </c>
      <c r="F29" s="18">
        <v>1</v>
      </c>
      <c r="G29" s="19" t="s">
        <v>115</v>
      </c>
      <c r="H29" s="19" t="s">
        <v>109</v>
      </c>
      <c r="I29" s="18" t="s">
        <v>44</v>
      </c>
      <c r="J29" s="18" t="s">
        <v>55</v>
      </c>
      <c r="K29" s="17">
        <v>2</v>
      </c>
      <c r="L29" s="21">
        <v>42644</v>
      </c>
      <c r="M29" s="21">
        <v>42916</v>
      </c>
      <c r="N29" s="17">
        <v>2</v>
      </c>
      <c r="O29" s="22">
        <f t="shared" si="0"/>
        <v>1</v>
      </c>
      <c r="P29" s="22">
        <f>+O29</f>
        <v>1</v>
      </c>
      <c r="Q29" s="22" t="s">
        <v>27</v>
      </c>
      <c r="R29" s="19" t="s">
        <v>116</v>
      </c>
      <c r="S29" s="19" t="s">
        <v>111</v>
      </c>
      <c r="T29" s="19" t="s">
        <v>30</v>
      </c>
      <c r="U29" s="32"/>
      <c r="V29" s="16" t="s">
        <v>895</v>
      </c>
      <c r="W29" s="33" t="s">
        <v>894</v>
      </c>
    </row>
    <row r="30" spans="1:23" ht="115.5" x14ac:dyDescent="0.35">
      <c r="A30" s="17">
        <v>2015</v>
      </c>
      <c r="B30" s="18" t="s">
        <v>20</v>
      </c>
      <c r="C30" s="17">
        <v>23</v>
      </c>
      <c r="D30" s="19" t="s">
        <v>117</v>
      </c>
      <c r="E30" s="19" t="s">
        <v>118</v>
      </c>
      <c r="F30" s="18">
        <v>1</v>
      </c>
      <c r="G30" s="19" t="s">
        <v>119</v>
      </c>
      <c r="H30" s="19" t="s">
        <v>119</v>
      </c>
      <c r="I30" s="18" t="s">
        <v>44</v>
      </c>
      <c r="J30" s="18" t="s">
        <v>36</v>
      </c>
      <c r="K30" s="17">
        <v>1</v>
      </c>
      <c r="L30" s="21">
        <v>42644</v>
      </c>
      <c r="M30" s="21">
        <v>42916</v>
      </c>
      <c r="N30" s="17">
        <v>1</v>
      </c>
      <c r="O30" s="22">
        <f t="shared" si="0"/>
        <v>1</v>
      </c>
      <c r="P30" s="22">
        <f>+O30</f>
        <v>1</v>
      </c>
      <c r="Q30" s="22" t="s">
        <v>27</v>
      </c>
      <c r="R30" s="35" t="s">
        <v>120</v>
      </c>
      <c r="S30" s="19" t="s">
        <v>121</v>
      </c>
      <c r="T30" s="19" t="s">
        <v>30</v>
      </c>
      <c r="U30" s="32"/>
      <c r="V30" s="16" t="s">
        <v>895</v>
      </c>
      <c r="W30" s="33" t="s">
        <v>894</v>
      </c>
    </row>
    <row r="31" spans="1:23" ht="147" x14ac:dyDescent="0.35">
      <c r="A31" s="17">
        <v>2015</v>
      </c>
      <c r="B31" s="18" t="s">
        <v>20</v>
      </c>
      <c r="C31" s="17">
        <v>25</v>
      </c>
      <c r="D31" s="19" t="s">
        <v>124</v>
      </c>
      <c r="E31" s="19" t="s">
        <v>125</v>
      </c>
      <c r="F31" s="20" t="s">
        <v>59</v>
      </c>
      <c r="G31" s="19" t="s">
        <v>83</v>
      </c>
      <c r="H31" s="19" t="s">
        <v>84</v>
      </c>
      <c r="I31" s="18" t="s">
        <v>44</v>
      </c>
      <c r="J31" s="18" t="s">
        <v>45</v>
      </c>
      <c r="K31" s="17">
        <v>8</v>
      </c>
      <c r="L31" s="21">
        <v>42558</v>
      </c>
      <c r="M31" s="21">
        <v>42735</v>
      </c>
      <c r="N31" s="17">
        <v>8</v>
      </c>
      <c r="O31" s="22">
        <f t="shared" si="0"/>
        <v>1</v>
      </c>
      <c r="P31" s="200">
        <f>AVERAGE(O31:O32)</f>
        <v>1</v>
      </c>
      <c r="Q31" s="200" t="s">
        <v>27</v>
      </c>
      <c r="R31" s="19" t="s">
        <v>85</v>
      </c>
      <c r="S31" s="19" t="s">
        <v>47</v>
      </c>
      <c r="T31" s="19" t="s">
        <v>30</v>
      </c>
      <c r="U31" s="32"/>
      <c r="V31" s="16" t="s">
        <v>895</v>
      </c>
      <c r="W31" s="33" t="s">
        <v>894</v>
      </c>
    </row>
    <row r="32" spans="1:23" ht="147" x14ac:dyDescent="0.35">
      <c r="A32" s="17">
        <v>2015</v>
      </c>
      <c r="B32" s="18" t="s">
        <v>20</v>
      </c>
      <c r="C32" s="17">
        <v>25</v>
      </c>
      <c r="D32" s="19" t="s">
        <v>124</v>
      </c>
      <c r="E32" s="19" t="s">
        <v>125</v>
      </c>
      <c r="F32" s="20" t="s">
        <v>66</v>
      </c>
      <c r="G32" s="19" t="s">
        <v>86</v>
      </c>
      <c r="H32" s="19" t="s">
        <v>87</v>
      </c>
      <c r="I32" s="18" t="s">
        <v>44</v>
      </c>
      <c r="J32" s="18" t="s">
        <v>55</v>
      </c>
      <c r="K32" s="17">
        <v>2</v>
      </c>
      <c r="L32" s="21">
        <v>42644</v>
      </c>
      <c r="M32" s="21">
        <v>42916</v>
      </c>
      <c r="N32" s="17">
        <v>2</v>
      </c>
      <c r="O32" s="22">
        <f t="shared" si="0"/>
        <v>1</v>
      </c>
      <c r="P32" s="200"/>
      <c r="Q32" s="200"/>
      <c r="R32" s="19" t="s">
        <v>88</v>
      </c>
      <c r="S32" s="19" t="s">
        <v>47</v>
      </c>
      <c r="T32" s="19" t="s">
        <v>30</v>
      </c>
      <c r="U32" s="32"/>
      <c r="V32" s="16" t="s">
        <v>895</v>
      </c>
      <c r="W32" s="33" t="s">
        <v>894</v>
      </c>
    </row>
    <row r="33" spans="1:23" ht="115.5" x14ac:dyDescent="0.35">
      <c r="A33" s="17">
        <v>2015</v>
      </c>
      <c r="B33" s="18" t="s">
        <v>20</v>
      </c>
      <c r="C33" s="17">
        <v>26</v>
      </c>
      <c r="D33" s="19" t="s">
        <v>126</v>
      </c>
      <c r="E33" s="19" t="s">
        <v>127</v>
      </c>
      <c r="F33" s="20" t="s">
        <v>59</v>
      </c>
      <c r="G33" s="19" t="s">
        <v>72</v>
      </c>
      <c r="H33" s="19" t="s">
        <v>73</v>
      </c>
      <c r="I33" s="18" t="s">
        <v>44</v>
      </c>
      <c r="J33" s="18" t="s">
        <v>74</v>
      </c>
      <c r="K33" s="17">
        <v>1</v>
      </c>
      <c r="L33" s="21">
        <v>42644</v>
      </c>
      <c r="M33" s="21">
        <v>42735</v>
      </c>
      <c r="N33" s="17">
        <v>1</v>
      </c>
      <c r="O33" s="22">
        <f t="shared" si="0"/>
        <v>1</v>
      </c>
      <c r="P33" s="200">
        <f>AVERAGE(O33:O34)</f>
        <v>1</v>
      </c>
      <c r="Q33" s="200" t="s">
        <v>27</v>
      </c>
      <c r="R33" s="35" t="s">
        <v>75</v>
      </c>
      <c r="S33" s="19" t="s">
        <v>128</v>
      </c>
      <c r="T33" s="19" t="s">
        <v>30</v>
      </c>
      <c r="U33" s="32"/>
      <c r="V33" s="16" t="s">
        <v>895</v>
      </c>
      <c r="W33" s="33" t="s">
        <v>894</v>
      </c>
    </row>
    <row r="34" spans="1:23" ht="115.5" x14ac:dyDescent="0.35">
      <c r="A34" s="17">
        <v>2015</v>
      </c>
      <c r="B34" s="18" t="s">
        <v>20</v>
      </c>
      <c r="C34" s="17">
        <v>26</v>
      </c>
      <c r="D34" s="19" t="s">
        <v>126</v>
      </c>
      <c r="E34" s="19" t="s">
        <v>127</v>
      </c>
      <c r="F34" s="20" t="s">
        <v>66</v>
      </c>
      <c r="G34" s="19" t="s">
        <v>115</v>
      </c>
      <c r="H34" s="19" t="s">
        <v>129</v>
      </c>
      <c r="I34" s="18" t="s">
        <v>44</v>
      </c>
      <c r="J34" s="18" t="s">
        <v>55</v>
      </c>
      <c r="K34" s="17">
        <v>2</v>
      </c>
      <c r="L34" s="21">
        <v>42644</v>
      </c>
      <c r="M34" s="21">
        <v>42916</v>
      </c>
      <c r="N34" s="17">
        <v>2</v>
      </c>
      <c r="O34" s="22">
        <f t="shared" si="0"/>
        <v>1</v>
      </c>
      <c r="P34" s="200"/>
      <c r="Q34" s="200"/>
      <c r="R34" s="19" t="s">
        <v>116</v>
      </c>
      <c r="S34" s="19" t="s">
        <v>128</v>
      </c>
      <c r="T34" s="19" t="s">
        <v>30</v>
      </c>
      <c r="U34" s="32"/>
      <c r="V34" s="16" t="s">
        <v>895</v>
      </c>
      <c r="W34" s="33" t="s">
        <v>894</v>
      </c>
    </row>
    <row r="35" spans="1:23" ht="105" x14ac:dyDescent="0.35">
      <c r="A35" s="17">
        <v>2015</v>
      </c>
      <c r="B35" s="18" t="s">
        <v>20</v>
      </c>
      <c r="C35" s="17">
        <v>27</v>
      </c>
      <c r="D35" s="19" t="s">
        <v>130</v>
      </c>
      <c r="E35" s="19" t="s">
        <v>131</v>
      </c>
      <c r="F35" s="18">
        <v>1</v>
      </c>
      <c r="G35" s="19" t="s">
        <v>132</v>
      </c>
      <c r="H35" s="19" t="s">
        <v>133</v>
      </c>
      <c r="I35" s="18" t="s">
        <v>44</v>
      </c>
      <c r="J35" s="18" t="s">
        <v>36</v>
      </c>
      <c r="K35" s="17">
        <v>1</v>
      </c>
      <c r="L35" s="21">
        <v>42644</v>
      </c>
      <c r="M35" s="21">
        <v>42916</v>
      </c>
      <c r="N35" s="17">
        <v>1</v>
      </c>
      <c r="O35" s="22">
        <f t="shared" si="0"/>
        <v>1</v>
      </c>
      <c r="P35" s="22">
        <f t="shared" ref="P35:P42" si="1">+O35</f>
        <v>1</v>
      </c>
      <c r="Q35" s="22" t="s">
        <v>27</v>
      </c>
      <c r="R35" s="35" t="s">
        <v>134</v>
      </c>
      <c r="S35" s="19" t="s">
        <v>135</v>
      </c>
      <c r="T35" s="19" t="s">
        <v>30</v>
      </c>
      <c r="U35" s="32"/>
      <c r="V35" s="16" t="s">
        <v>895</v>
      </c>
      <c r="W35" s="33" t="s">
        <v>894</v>
      </c>
    </row>
    <row r="36" spans="1:23" ht="147" x14ac:dyDescent="0.35">
      <c r="A36" s="17">
        <v>2015</v>
      </c>
      <c r="B36" s="18" t="s">
        <v>20</v>
      </c>
      <c r="C36" s="17">
        <v>28</v>
      </c>
      <c r="D36" s="19" t="s">
        <v>136</v>
      </c>
      <c r="E36" s="19" t="s">
        <v>137</v>
      </c>
      <c r="F36" s="18">
        <v>1</v>
      </c>
      <c r="G36" s="19" t="s">
        <v>115</v>
      </c>
      <c r="H36" s="19" t="s">
        <v>109</v>
      </c>
      <c r="I36" s="18" t="s">
        <v>44</v>
      </c>
      <c r="J36" s="18" t="s">
        <v>55</v>
      </c>
      <c r="K36" s="17">
        <v>2</v>
      </c>
      <c r="L36" s="21">
        <v>42644</v>
      </c>
      <c r="M36" s="21">
        <v>42916</v>
      </c>
      <c r="N36" s="17">
        <v>2</v>
      </c>
      <c r="O36" s="22">
        <f t="shared" si="0"/>
        <v>1</v>
      </c>
      <c r="P36" s="22">
        <f t="shared" si="1"/>
        <v>1</v>
      </c>
      <c r="Q36" s="22" t="s">
        <v>27</v>
      </c>
      <c r="R36" s="19" t="s">
        <v>116</v>
      </c>
      <c r="S36" s="19" t="s">
        <v>111</v>
      </c>
      <c r="T36" s="19" t="s">
        <v>30</v>
      </c>
      <c r="U36" s="32"/>
      <c r="V36" s="16" t="s">
        <v>895</v>
      </c>
      <c r="W36" s="33" t="s">
        <v>894</v>
      </c>
    </row>
    <row r="37" spans="1:23" ht="147" x14ac:dyDescent="0.35">
      <c r="A37" s="17">
        <v>2015</v>
      </c>
      <c r="B37" s="18" t="s">
        <v>20</v>
      </c>
      <c r="C37" s="17">
        <v>29</v>
      </c>
      <c r="D37" s="19" t="s">
        <v>138</v>
      </c>
      <c r="E37" s="19" t="s">
        <v>139</v>
      </c>
      <c r="F37" s="18">
        <v>1</v>
      </c>
      <c r="G37" s="19" t="s">
        <v>86</v>
      </c>
      <c r="H37" s="19" t="s">
        <v>87</v>
      </c>
      <c r="I37" s="18" t="s">
        <v>44</v>
      </c>
      <c r="J37" s="18" t="s">
        <v>55</v>
      </c>
      <c r="K37" s="17">
        <v>2</v>
      </c>
      <c r="L37" s="21">
        <v>42644</v>
      </c>
      <c r="M37" s="21">
        <v>42916</v>
      </c>
      <c r="N37" s="17">
        <v>2</v>
      </c>
      <c r="O37" s="22">
        <f t="shared" si="0"/>
        <v>1</v>
      </c>
      <c r="P37" s="22">
        <f t="shared" si="1"/>
        <v>1</v>
      </c>
      <c r="Q37" s="22" t="s">
        <v>27</v>
      </c>
      <c r="R37" s="19" t="s">
        <v>88</v>
      </c>
      <c r="S37" s="19" t="s">
        <v>111</v>
      </c>
      <c r="T37" s="19" t="s">
        <v>30</v>
      </c>
      <c r="U37" s="32"/>
      <c r="V37" s="16" t="s">
        <v>895</v>
      </c>
      <c r="W37" s="33" t="s">
        <v>894</v>
      </c>
    </row>
    <row r="38" spans="1:23" ht="147" x14ac:dyDescent="0.35">
      <c r="A38" s="17">
        <v>2015</v>
      </c>
      <c r="B38" s="18" t="s">
        <v>20</v>
      </c>
      <c r="C38" s="17">
        <v>30</v>
      </c>
      <c r="D38" s="19" t="s">
        <v>140</v>
      </c>
      <c r="E38" s="19" t="s">
        <v>141</v>
      </c>
      <c r="F38" s="18">
        <v>1</v>
      </c>
      <c r="G38" s="19" t="s">
        <v>86</v>
      </c>
      <c r="H38" s="19" t="s">
        <v>87</v>
      </c>
      <c r="I38" s="18" t="s">
        <v>44</v>
      </c>
      <c r="J38" s="18" t="s">
        <v>55</v>
      </c>
      <c r="K38" s="17">
        <v>2</v>
      </c>
      <c r="L38" s="21">
        <v>42644</v>
      </c>
      <c r="M38" s="21">
        <v>42916</v>
      </c>
      <c r="N38" s="17">
        <v>2</v>
      </c>
      <c r="O38" s="22">
        <f t="shared" si="0"/>
        <v>1</v>
      </c>
      <c r="P38" s="22">
        <f t="shared" si="1"/>
        <v>1</v>
      </c>
      <c r="Q38" s="22" t="s">
        <v>27</v>
      </c>
      <c r="R38" s="19" t="s">
        <v>88</v>
      </c>
      <c r="S38" s="19" t="s">
        <v>111</v>
      </c>
      <c r="T38" s="19" t="s">
        <v>30</v>
      </c>
      <c r="U38" s="32"/>
      <c r="V38" s="16" t="s">
        <v>895</v>
      </c>
      <c r="W38" s="33" t="s">
        <v>894</v>
      </c>
    </row>
    <row r="39" spans="1:23" ht="105" x14ac:dyDescent="0.35">
      <c r="A39" s="17">
        <v>2015</v>
      </c>
      <c r="B39" s="18" t="s">
        <v>20</v>
      </c>
      <c r="C39" s="17">
        <v>31</v>
      </c>
      <c r="D39" s="19" t="s">
        <v>142</v>
      </c>
      <c r="E39" s="19" t="s">
        <v>143</v>
      </c>
      <c r="F39" s="18">
        <v>1</v>
      </c>
      <c r="G39" s="19" t="s">
        <v>132</v>
      </c>
      <c r="H39" s="19" t="s">
        <v>133</v>
      </c>
      <c r="I39" s="18" t="s">
        <v>44</v>
      </c>
      <c r="J39" s="18" t="s">
        <v>36</v>
      </c>
      <c r="K39" s="17">
        <v>1</v>
      </c>
      <c r="L39" s="21">
        <v>42644</v>
      </c>
      <c r="M39" s="21">
        <v>42916</v>
      </c>
      <c r="N39" s="17">
        <v>1</v>
      </c>
      <c r="O39" s="22">
        <f t="shared" si="0"/>
        <v>1</v>
      </c>
      <c r="P39" s="22">
        <f t="shared" si="1"/>
        <v>1</v>
      </c>
      <c r="Q39" s="22" t="s">
        <v>27</v>
      </c>
      <c r="R39" s="35" t="s">
        <v>134</v>
      </c>
      <c r="S39" s="19" t="s">
        <v>135</v>
      </c>
      <c r="T39" s="19" t="s">
        <v>30</v>
      </c>
      <c r="U39" s="32"/>
      <c r="V39" s="16" t="s">
        <v>895</v>
      </c>
      <c r="W39" s="33" t="s">
        <v>894</v>
      </c>
    </row>
    <row r="40" spans="1:23" ht="147" x14ac:dyDescent="0.35">
      <c r="A40" s="17">
        <v>2015</v>
      </c>
      <c r="B40" s="18" t="s">
        <v>20</v>
      </c>
      <c r="C40" s="17">
        <v>32</v>
      </c>
      <c r="D40" s="19" t="s">
        <v>144</v>
      </c>
      <c r="E40" s="19" t="s">
        <v>145</v>
      </c>
      <c r="F40" s="18">
        <v>1</v>
      </c>
      <c r="G40" s="19" t="s">
        <v>115</v>
      </c>
      <c r="H40" s="19" t="s">
        <v>146</v>
      </c>
      <c r="I40" s="18" t="s">
        <v>44</v>
      </c>
      <c r="J40" s="18" t="s">
        <v>55</v>
      </c>
      <c r="K40" s="17">
        <v>2</v>
      </c>
      <c r="L40" s="21">
        <v>42644</v>
      </c>
      <c r="M40" s="21">
        <v>42916</v>
      </c>
      <c r="N40" s="17">
        <v>2</v>
      </c>
      <c r="O40" s="22">
        <f t="shared" si="0"/>
        <v>1</v>
      </c>
      <c r="P40" s="22">
        <f t="shared" si="1"/>
        <v>1</v>
      </c>
      <c r="Q40" s="22" t="s">
        <v>27</v>
      </c>
      <c r="R40" s="19" t="s">
        <v>116</v>
      </c>
      <c r="S40" s="19" t="s">
        <v>111</v>
      </c>
      <c r="T40" s="19" t="s">
        <v>30</v>
      </c>
      <c r="U40" s="32"/>
      <c r="V40" s="16" t="s">
        <v>895</v>
      </c>
      <c r="W40" s="33" t="s">
        <v>894</v>
      </c>
    </row>
    <row r="41" spans="1:23" ht="105" x14ac:dyDescent="0.35">
      <c r="A41" s="17">
        <v>2015</v>
      </c>
      <c r="B41" s="18" t="s">
        <v>20</v>
      </c>
      <c r="C41" s="17">
        <v>37</v>
      </c>
      <c r="D41" s="19" t="s">
        <v>157</v>
      </c>
      <c r="E41" s="19" t="s">
        <v>158</v>
      </c>
      <c r="F41" s="18">
        <v>1</v>
      </c>
      <c r="G41" s="19" t="s">
        <v>132</v>
      </c>
      <c r="H41" s="19" t="s">
        <v>133</v>
      </c>
      <c r="I41" s="18" t="s">
        <v>44</v>
      </c>
      <c r="J41" s="18" t="s">
        <v>36</v>
      </c>
      <c r="K41" s="17">
        <v>1</v>
      </c>
      <c r="L41" s="21">
        <v>42644</v>
      </c>
      <c r="M41" s="21">
        <v>42916</v>
      </c>
      <c r="N41" s="17">
        <v>1</v>
      </c>
      <c r="O41" s="22">
        <f t="shared" si="0"/>
        <v>1</v>
      </c>
      <c r="P41" s="22">
        <f t="shared" si="1"/>
        <v>1</v>
      </c>
      <c r="Q41" s="22" t="s">
        <v>27</v>
      </c>
      <c r="R41" s="19" t="s">
        <v>134</v>
      </c>
      <c r="S41" s="19" t="s">
        <v>135</v>
      </c>
      <c r="T41" s="19" t="s">
        <v>30</v>
      </c>
      <c r="U41" s="32"/>
      <c r="V41" s="16" t="s">
        <v>895</v>
      </c>
      <c r="W41" s="33" t="s">
        <v>894</v>
      </c>
    </row>
    <row r="42" spans="1:23" ht="378" x14ac:dyDescent="0.35">
      <c r="A42" s="17">
        <v>2015</v>
      </c>
      <c r="B42" s="18" t="s">
        <v>20</v>
      </c>
      <c r="C42" s="17">
        <v>54</v>
      </c>
      <c r="D42" s="19" t="s">
        <v>159</v>
      </c>
      <c r="E42" s="19" t="s">
        <v>160</v>
      </c>
      <c r="F42" s="18">
        <v>1</v>
      </c>
      <c r="G42" s="19" t="s">
        <v>161</v>
      </c>
      <c r="H42" s="19" t="s">
        <v>162</v>
      </c>
      <c r="I42" s="18" t="s">
        <v>163</v>
      </c>
      <c r="J42" s="18" t="s">
        <v>36</v>
      </c>
      <c r="K42" s="17">
        <v>1</v>
      </c>
      <c r="L42" s="21">
        <v>42644</v>
      </c>
      <c r="M42" s="21">
        <v>42916</v>
      </c>
      <c r="N42" s="17">
        <v>1</v>
      </c>
      <c r="O42" s="22">
        <f t="shared" si="0"/>
        <v>1</v>
      </c>
      <c r="P42" s="22">
        <f t="shared" si="1"/>
        <v>1</v>
      </c>
      <c r="Q42" s="22" t="s">
        <v>27</v>
      </c>
      <c r="R42" s="36" t="s">
        <v>164</v>
      </c>
      <c r="S42" s="19" t="s">
        <v>165</v>
      </c>
      <c r="T42" s="19" t="s">
        <v>30</v>
      </c>
      <c r="U42" s="32"/>
      <c r="V42" s="16" t="s">
        <v>895</v>
      </c>
      <c r="W42" s="37" t="s">
        <v>894</v>
      </c>
    </row>
    <row r="43" spans="1:23" ht="220.5" x14ac:dyDescent="0.35">
      <c r="A43" s="17">
        <v>2016</v>
      </c>
      <c r="B43" s="18" t="s">
        <v>172</v>
      </c>
      <c r="C43" s="17">
        <v>1</v>
      </c>
      <c r="D43" s="19" t="s">
        <v>173</v>
      </c>
      <c r="E43" s="19" t="s">
        <v>174</v>
      </c>
      <c r="F43" s="20" t="s">
        <v>175</v>
      </c>
      <c r="G43" s="19" t="s">
        <v>176</v>
      </c>
      <c r="H43" s="19" t="s">
        <v>177</v>
      </c>
      <c r="I43" s="18" t="s">
        <v>35</v>
      </c>
      <c r="J43" s="18" t="s">
        <v>36</v>
      </c>
      <c r="K43" s="17">
        <v>1</v>
      </c>
      <c r="L43" s="21">
        <v>42795</v>
      </c>
      <c r="M43" s="21">
        <v>43070</v>
      </c>
      <c r="N43" s="17">
        <v>1</v>
      </c>
      <c r="O43" s="22">
        <f t="shared" si="0"/>
        <v>1</v>
      </c>
      <c r="P43" s="200">
        <f>AVERAGE(O43:O45)</f>
        <v>1</v>
      </c>
      <c r="Q43" s="200" t="s">
        <v>27</v>
      </c>
      <c r="R43" s="34" t="s">
        <v>178</v>
      </c>
      <c r="S43" s="34" t="s">
        <v>179</v>
      </c>
      <c r="T43" s="19" t="s">
        <v>30</v>
      </c>
      <c r="U43" s="32"/>
      <c r="V43" s="16" t="s">
        <v>895</v>
      </c>
      <c r="W43" s="38" t="s">
        <v>894</v>
      </c>
    </row>
    <row r="44" spans="1:23" ht="199.5" x14ac:dyDescent="0.35">
      <c r="A44" s="17">
        <v>2016</v>
      </c>
      <c r="B44" s="18" t="s">
        <v>172</v>
      </c>
      <c r="C44" s="17">
        <v>1</v>
      </c>
      <c r="D44" s="19" t="s">
        <v>173</v>
      </c>
      <c r="E44" s="19" t="s">
        <v>180</v>
      </c>
      <c r="F44" s="20" t="s">
        <v>48</v>
      </c>
      <c r="G44" s="19" t="s">
        <v>181</v>
      </c>
      <c r="H44" s="19" t="s">
        <v>182</v>
      </c>
      <c r="I44" s="18" t="s">
        <v>44</v>
      </c>
      <c r="J44" s="18" t="s">
        <v>183</v>
      </c>
      <c r="K44" s="17">
        <v>1</v>
      </c>
      <c r="L44" s="21">
        <v>42795</v>
      </c>
      <c r="M44" s="21">
        <v>43100</v>
      </c>
      <c r="N44" s="17">
        <v>1</v>
      </c>
      <c r="O44" s="22">
        <f t="shared" si="0"/>
        <v>1</v>
      </c>
      <c r="P44" s="200"/>
      <c r="Q44" s="200"/>
      <c r="R44" s="19" t="s">
        <v>184</v>
      </c>
      <c r="S44" s="19" t="s">
        <v>179</v>
      </c>
      <c r="T44" s="19" t="s">
        <v>30</v>
      </c>
      <c r="U44" s="32"/>
      <c r="V44" s="16" t="s">
        <v>895</v>
      </c>
      <c r="W44" s="38" t="s">
        <v>894</v>
      </c>
    </row>
    <row r="45" spans="1:23" ht="199.5" x14ac:dyDescent="0.35">
      <c r="A45" s="17">
        <v>2016</v>
      </c>
      <c r="B45" s="18" t="s">
        <v>172</v>
      </c>
      <c r="C45" s="17">
        <v>1</v>
      </c>
      <c r="D45" s="19" t="s">
        <v>173</v>
      </c>
      <c r="E45" s="19" t="s">
        <v>180</v>
      </c>
      <c r="F45" s="20" t="s">
        <v>52</v>
      </c>
      <c r="G45" s="19" t="s">
        <v>185</v>
      </c>
      <c r="H45" s="19" t="s">
        <v>186</v>
      </c>
      <c r="I45" s="18" t="s">
        <v>35</v>
      </c>
      <c r="J45" s="18" t="s">
        <v>187</v>
      </c>
      <c r="K45" s="17">
        <v>1</v>
      </c>
      <c r="L45" s="21">
        <v>42795</v>
      </c>
      <c r="M45" s="21">
        <v>43100</v>
      </c>
      <c r="N45" s="17">
        <v>1</v>
      </c>
      <c r="O45" s="22">
        <f t="shared" si="0"/>
        <v>1</v>
      </c>
      <c r="P45" s="200"/>
      <c r="Q45" s="200"/>
      <c r="R45" s="24" t="s">
        <v>188</v>
      </c>
      <c r="S45" s="34" t="s">
        <v>179</v>
      </c>
      <c r="T45" s="19" t="s">
        <v>30</v>
      </c>
      <c r="U45" s="32"/>
      <c r="V45" s="16" t="s">
        <v>895</v>
      </c>
      <c r="W45" s="38" t="s">
        <v>894</v>
      </c>
    </row>
    <row r="46" spans="1:23" ht="168" x14ac:dyDescent="0.35">
      <c r="A46" s="17">
        <v>2016</v>
      </c>
      <c r="B46" s="18" t="s">
        <v>172</v>
      </c>
      <c r="C46" s="17">
        <v>2</v>
      </c>
      <c r="D46" s="19" t="s">
        <v>189</v>
      </c>
      <c r="E46" s="19" t="s">
        <v>190</v>
      </c>
      <c r="F46" s="20" t="s">
        <v>175</v>
      </c>
      <c r="G46" s="19" t="s">
        <v>191</v>
      </c>
      <c r="H46" s="19" t="s">
        <v>182</v>
      </c>
      <c r="I46" s="18" t="s">
        <v>44</v>
      </c>
      <c r="J46" s="18" t="s">
        <v>183</v>
      </c>
      <c r="K46" s="17">
        <v>1</v>
      </c>
      <c r="L46" s="21">
        <v>42795</v>
      </c>
      <c r="M46" s="21">
        <v>43100</v>
      </c>
      <c r="N46" s="17">
        <v>1</v>
      </c>
      <c r="O46" s="22">
        <f t="shared" si="0"/>
        <v>1</v>
      </c>
      <c r="P46" s="200">
        <f>AVERAGE(O46:O48)</f>
        <v>1</v>
      </c>
      <c r="Q46" s="200" t="s">
        <v>27</v>
      </c>
      <c r="R46" s="19" t="s">
        <v>184</v>
      </c>
      <c r="S46" s="19" t="s">
        <v>192</v>
      </c>
      <c r="T46" s="19" t="s">
        <v>30</v>
      </c>
      <c r="U46" s="32"/>
      <c r="V46" s="16" t="s">
        <v>895</v>
      </c>
      <c r="W46" s="38" t="s">
        <v>894</v>
      </c>
    </row>
    <row r="47" spans="1:23" ht="126" x14ac:dyDescent="0.35">
      <c r="A47" s="17">
        <v>2016</v>
      </c>
      <c r="B47" s="18" t="s">
        <v>172</v>
      </c>
      <c r="C47" s="17">
        <v>2</v>
      </c>
      <c r="D47" s="19" t="s">
        <v>193</v>
      </c>
      <c r="E47" s="19" t="s">
        <v>190</v>
      </c>
      <c r="F47" s="20" t="s">
        <v>48</v>
      </c>
      <c r="G47" s="19" t="s">
        <v>194</v>
      </c>
      <c r="H47" s="19" t="s">
        <v>195</v>
      </c>
      <c r="I47" s="18" t="s">
        <v>35</v>
      </c>
      <c r="J47" s="18" t="s">
        <v>196</v>
      </c>
      <c r="K47" s="17">
        <v>1</v>
      </c>
      <c r="L47" s="21">
        <v>42795</v>
      </c>
      <c r="M47" s="21">
        <v>43100</v>
      </c>
      <c r="N47" s="17">
        <v>1</v>
      </c>
      <c r="O47" s="22">
        <f t="shared" si="0"/>
        <v>1</v>
      </c>
      <c r="P47" s="200"/>
      <c r="Q47" s="200"/>
      <c r="R47" s="34" t="s">
        <v>197</v>
      </c>
      <c r="S47" s="34" t="s">
        <v>192</v>
      </c>
      <c r="T47" s="19" t="s">
        <v>30</v>
      </c>
      <c r="U47" s="32"/>
      <c r="V47" s="16" t="s">
        <v>895</v>
      </c>
      <c r="W47" s="38" t="s">
        <v>894</v>
      </c>
    </row>
    <row r="48" spans="1:23" ht="126" x14ac:dyDescent="0.35">
      <c r="A48" s="17">
        <v>2016</v>
      </c>
      <c r="B48" s="18" t="s">
        <v>172</v>
      </c>
      <c r="C48" s="17">
        <v>2</v>
      </c>
      <c r="D48" s="19" t="s">
        <v>193</v>
      </c>
      <c r="E48" s="19" t="s">
        <v>190</v>
      </c>
      <c r="F48" s="20" t="s">
        <v>52</v>
      </c>
      <c r="G48" s="19" t="s">
        <v>185</v>
      </c>
      <c r="H48" s="19" t="s">
        <v>186</v>
      </c>
      <c r="I48" s="18" t="s">
        <v>35</v>
      </c>
      <c r="J48" s="18" t="s">
        <v>187</v>
      </c>
      <c r="K48" s="17">
        <v>1</v>
      </c>
      <c r="L48" s="21">
        <v>42795</v>
      </c>
      <c r="M48" s="21">
        <v>43100</v>
      </c>
      <c r="N48" s="17">
        <v>1</v>
      </c>
      <c r="O48" s="22">
        <f t="shared" si="0"/>
        <v>1</v>
      </c>
      <c r="P48" s="200"/>
      <c r="Q48" s="200"/>
      <c r="R48" s="24" t="s">
        <v>188</v>
      </c>
      <c r="S48" s="24" t="s">
        <v>192</v>
      </c>
      <c r="T48" s="19" t="s">
        <v>30</v>
      </c>
      <c r="U48" s="32"/>
      <c r="V48" s="16" t="s">
        <v>895</v>
      </c>
      <c r="W48" s="38" t="s">
        <v>894</v>
      </c>
    </row>
    <row r="49" spans="1:23" ht="220.5" x14ac:dyDescent="0.35">
      <c r="A49" s="17">
        <v>2016</v>
      </c>
      <c r="B49" s="18" t="s">
        <v>172</v>
      </c>
      <c r="C49" s="17">
        <v>3</v>
      </c>
      <c r="D49" s="19" t="s">
        <v>198</v>
      </c>
      <c r="E49" s="19" t="s">
        <v>199</v>
      </c>
      <c r="F49" s="20" t="s">
        <v>59</v>
      </c>
      <c r="G49" s="19" t="s">
        <v>200</v>
      </c>
      <c r="H49" s="19" t="s">
        <v>201</v>
      </c>
      <c r="I49" s="18" t="s">
        <v>44</v>
      </c>
      <c r="J49" s="18" t="s">
        <v>36</v>
      </c>
      <c r="K49" s="17">
        <v>1</v>
      </c>
      <c r="L49" s="21">
        <v>42795</v>
      </c>
      <c r="M49" s="21">
        <v>43070</v>
      </c>
      <c r="N49" s="17">
        <v>1</v>
      </c>
      <c r="O49" s="22">
        <f t="shared" si="0"/>
        <v>1</v>
      </c>
      <c r="P49" s="200">
        <f>AVERAGE(O49:O50)</f>
        <v>1</v>
      </c>
      <c r="Q49" s="200" t="s">
        <v>27</v>
      </c>
      <c r="R49" s="19" t="s">
        <v>134</v>
      </c>
      <c r="S49" s="19" t="s">
        <v>202</v>
      </c>
      <c r="T49" s="19" t="s">
        <v>30</v>
      </c>
      <c r="U49" s="32"/>
      <c r="V49" s="16" t="s">
        <v>895</v>
      </c>
      <c r="W49" s="38" t="s">
        <v>894</v>
      </c>
    </row>
    <row r="50" spans="1:23" ht="220.5" x14ac:dyDescent="0.35">
      <c r="A50" s="17">
        <v>2016</v>
      </c>
      <c r="B50" s="18" t="s">
        <v>172</v>
      </c>
      <c r="C50" s="17">
        <v>3</v>
      </c>
      <c r="D50" s="19" t="s">
        <v>203</v>
      </c>
      <c r="E50" s="19" t="s">
        <v>199</v>
      </c>
      <c r="F50" s="20" t="s">
        <v>66</v>
      </c>
      <c r="G50" s="19" t="s">
        <v>191</v>
      </c>
      <c r="H50" s="19" t="s">
        <v>204</v>
      </c>
      <c r="I50" s="18" t="s">
        <v>44</v>
      </c>
      <c r="J50" s="18" t="s">
        <v>183</v>
      </c>
      <c r="K50" s="17">
        <v>1</v>
      </c>
      <c r="L50" s="21">
        <v>42795</v>
      </c>
      <c r="M50" s="21">
        <v>43100</v>
      </c>
      <c r="N50" s="17">
        <v>1</v>
      </c>
      <c r="O50" s="22">
        <f t="shared" si="0"/>
        <v>1</v>
      </c>
      <c r="P50" s="200"/>
      <c r="Q50" s="200"/>
      <c r="R50" s="19" t="s">
        <v>184</v>
      </c>
      <c r="S50" s="19" t="s">
        <v>205</v>
      </c>
      <c r="T50" s="19" t="s">
        <v>30</v>
      </c>
      <c r="U50" s="32"/>
      <c r="V50" s="16" t="s">
        <v>895</v>
      </c>
      <c r="W50" s="38" t="s">
        <v>894</v>
      </c>
    </row>
    <row r="51" spans="1:23" ht="105" x14ac:dyDescent="0.35">
      <c r="A51" s="17">
        <v>2016</v>
      </c>
      <c r="B51" s="18" t="s">
        <v>172</v>
      </c>
      <c r="C51" s="17">
        <v>4</v>
      </c>
      <c r="D51" s="19" t="s">
        <v>206</v>
      </c>
      <c r="E51" s="19" t="s">
        <v>207</v>
      </c>
      <c r="F51" s="20" t="s">
        <v>175</v>
      </c>
      <c r="G51" s="19" t="s">
        <v>208</v>
      </c>
      <c r="H51" s="19" t="s">
        <v>87</v>
      </c>
      <c r="I51" s="18" t="s">
        <v>44</v>
      </c>
      <c r="J51" s="18" t="s">
        <v>55</v>
      </c>
      <c r="K51" s="17">
        <v>2</v>
      </c>
      <c r="L51" s="21">
        <v>42795</v>
      </c>
      <c r="M51" s="21">
        <v>42916</v>
      </c>
      <c r="N51" s="17">
        <v>2</v>
      </c>
      <c r="O51" s="22">
        <f t="shared" si="0"/>
        <v>1</v>
      </c>
      <c r="P51" s="200">
        <f>AVERAGE(O51:O53)</f>
        <v>1</v>
      </c>
      <c r="Q51" s="200" t="s">
        <v>27</v>
      </c>
      <c r="R51" s="19" t="s">
        <v>209</v>
      </c>
      <c r="S51" s="19" t="s">
        <v>210</v>
      </c>
      <c r="T51" s="19" t="s">
        <v>30</v>
      </c>
      <c r="U51" s="32"/>
      <c r="V51" s="16" t="s">
        <v>895</v>
      </c>
      <c r="W51" s="38" t="s">
        <v>894</v>
      </c>
    </row>
    <row r="52" spans="1:23" ht="105" x14ac:dyDescent="0.35">
      <c r="A52" s="17">
        <v>2016</v>
      </c>
      <c r="B52" s="18" t="s">
        <v>172</v>
      </c>
      <c r="C52" s="17">
        <v>4</v>
      </c>
      <c r="D52" s="19" t="s">
        <v>211</v>
      </c>
      <c r="E52" s="19" t="s">
        <v>207</v>
      </c>
      <c r="F52" s="20" t="s">
        <v>48</v>
      </c>
      <c r="G52" s="19" t="s">
        <v>194</v>
      </c>
      <c r="H52" s="19" t="s">
        <v>195</v>
      </c>
      <c r="I52" s="18" t="s">
        <v>35</v>
      </c>
      <c r="J52" s="18" t="s">
        <v>196</v>
      </c>
      <c r="K52" s="17">
        <v>1</v>
      </c>
      <c r="L52" s="21">
        <v>42795</v>
      </c>
      <c r="M52" s="21">
        <v>43100</v>
      </c>
      <c r="N52" s="17">
        <v>1</v>
      </c>
      <c r="O52" s="22">
        <f t="shared" si="0"/>
        <v>1</v>
      </c>
      <c r="P52" s="200"/>
      <c r="Q52" s="200"/>
      <c r="R52" s="34" t="s">
        <v>197</v>
      </c>
      <c r="S52" s="34" t="s">
        <v>210</v>
      </c>
      <c r="T52" s="19" t="s">
        <v>30</v>
      </c>
      <c r="U52" s="32"/>
      <c r="V52" s="16" t="s">
        <v>895</v>
      </c>
      <c r="W52" s="38" t="s">
        <v>894</v>
      </c>
    </row>
    <row r="53" spans="1:23" ht="105" x14ac:dyDescent="0.35">
      <c r="A53" s="17">
        <v>2016</v>
      </c>
      <c r="B53" s="18" t="s">
        <v>172</v>
      </c>
      <c r="C53" s="17">
        <v>4</v>
      </c>
      <c r="D53" s="19" t="s">
        <v>206</v>
      </c>
      <c r="E53" s="19" t="s">
        <v>207</v>
      </c>
      <c r="F53" s="20" t="s">
        <v>52</v>
      </c>
      <c r="G53" s="19" t="s">
        <v>212</v>
      </c>
      <c r="H53" s="19" t="s">
        <v>213</v>
      </c>
      <c r="I53" s="18" t="s">
        <v>35</v>
      </c>
      <c r="J53" s="18" t="s">
        <v>214</v>
      </c>
      <c r="K53" s="17">
        <v>1</v>
      </c>
      <c r="L53" s="21">
        <v>42795</v>
      </c>
      <c r="M53" s="21">
        <v>43100</v>
      </c>
      <c r="N53" s="17">
        <v>1</v>
      </c>
      <c r="O53" s="22">
        <f t="shared" si="0"/>
        <v>1</v>
      </c>
      <c r="P53" s="200"/>
      <c r="Q53" s="200"/>
      <c r="R53" s="39" t="s">
        <v>215</v>
      </c>
      <c r="S53" s="34" t="s">
        <v>210</v>
      </c>
      <c r="T53" s="19" t="s">
        <v>30</v>
      </c>
      <c r="U53" s="32"/>
      <c r="V53" s="16" t="s">
        <v>895</v>
      </c>
      <c r="W53" s="38" t="s">
        <v>894</v>
      </c>
    </row>
    <row r="54" spans="1:23" ht="168" x14ac:dyDescent="0.35">
      <c r="A54" s="17">
        <v>2016</v>
      </c>
      <c r="B54" s="18" t="s">
        <v>172</v>
      </c>
      <c r="C54" s="17">
        <v>5</v>
      </c>
      <c r="D54" s="19" t="s">
        <v>216</v>
      </c>
      <c r="E54" s="19" t="s">
        <v>217</v>
      </c>
      <c r="F54" s="20" t="s">
        <v>59</v>
      </c>
      <c r="G54" s="19" t="s">
        <v>191</v>
      </c>
      <c r="H54" s="19" t="s">
        <v>182</v>
      </c>
      <c r="I54" s="18" t="s">
        <v>44</v>
      </c>
      <c r="J54" s="18" t="s">
        <v>183</v>
      </c>
      <c r="K54" s="17">
        <v>1</v>
      </c>
      <c r="L54" s="21">
        <v>42795</v>
      </c>
      <c r="M54" s="21">
        <v>43100</v>
      </c>
      <c r="N54" s="17">
        <v>1</v>
      </c>
      <c r="O54" s="22">
        <f t="shared" si="0"/>
        <v>1</v>
      </c>
      <c r="P54" s="200">
        <f>AVERAGE(O54:O55)</f>
        <v>1</v>
      </c>
      <c r="Q54" s="200" t="s">
        <v>27</v>
      </c>
      <c r="R54" s="19" t="s">
        <v>184</v>
      </c>
      <c r="S54" s="19" t="s">
        <v>218</v>
      </c>
      <c r="T54" s="19" t="s">
        <v>30</v>
      </c>
      <c r="U54" s="32"/>
      <c r="V54" s="16" t="s">
        <v>895</v>
      </c>
      <c r="W54" s="38" t="s">
        <v>894</v>
      </c>
    </row>
    <row r="55" spans="1:23" ht="136.5" x14ac:dyDescent="0.35">
      <c r="A55" s="17">
        <v>2016</v>
      </c>
      <c r="B55" s="18" t="s">
        <v>172</v>
      </c>
      <c r="C55" s="17">
        <v>5</v>
      </c>
      <c r="D55" s="19" t="s">
        <v>216</v>
      </c>
      <c r="E55" s="19" t="s">
        <v>219</v>
      </c>
      <c r="F55" s="20" t="s">
        <v>66</v>
      </c>
      <c r="G55" s="19" t="s">
        <v>220</v>
      </c>
      <c r="H55" s="19" t="s">
        <v>221</v>
      </c>
      <c r="I55" s="18" t="s">
        <v>44</v>
      </c>
      <c r="J55" s="18" t="s">
        <v>222</v>
      </c>
      <c r="K55" s="17">
        <v>1</v>
      </c>
      <c r="L55" s="21">
        <v>42795</v>
      </c>
      <c r="M55" s="21">
        <v>43070</v>
      </c>
      <c r="N55" s="17">
        <v>1</v>
      </c>
      <c r="O55" s="22">
        <f t="shared" si="0"/>
        <v>1</v>
      </c>
      <c r="P55" s="200"/>
      <c r="Q55" s="200"/>
      <c r="R55" s="19" t="s">
        <v>223</v>
      </c>
      <c r="S55" s="19" t="s">
        <v>218</v>
      </c>
      <c r="T55" s="19" t="s">
        <v>30</v>
      </c>
      <c r="U55" s="32"/>
      <c r="V55" s="16" t="s">
        <v>895</v>
      </c>
      <c r="W55" s="38" t="s">
        <v>894</v>
      </c>
    </row>
    <row r="56" spans="1:23" ht="126" x14ac:dyDescent="0.35">
      <c r="A56" s="17">
        <v>2016</v>
      </c>
      <c r="B56" s="18" t="s">
        <v>172</v>
      </c>
      <c r="C56" s="17">
        <v>6</v>
      </c>
      <c r="D56" s="19" t="s">
        <v>224</v>
      </c>
      <c r="E56" s="19" t="s">
        <v>225</v>
      </c>
      <c r="F56" s="20" t="s">
        <v>59</v>
      </c>
      <c r="G56" s="19" t="s">
        <v>208</v>
      </c>
      <c r="H56" s="19" t="s">
        <v>87</v>
      </c>
      <c r="I56" s="18" t="s">
        <v>44</v>
      </c>
      <c r="J56" s="18" t="s">
        <v>55</v>
      </c>
      <c r="K56" s="17">
        <v>2</v>
      </c>
      <c r="L56" s="21">
        <v>42795</v>
      </c>
      <c r="M56" s="21">
        <v>42916</v>
      </c>
      <c r="N56" s="17">
        <v>2</v>
      </c>
      <c r="O56" s="22">
        <f t="shared" si="0"/>
        <v>1</v>
      </c>
      <c r="P56" s="200">
        <f>AVERAGE(O56:O57)</f>
        <v>1</v>
      </c>
      <c r="Q56" s="200" t="s">
        <v>27</v>
      </c>
      <c r="R56" s="19" t="s">
        <v>209</v>
      </c>
      <c r="S56" s="19" t="s">
        <v>226</v>
      </c>
      <c r="T56" s="19" t="s">
        <v>30</v>
      </c>
      <c r="U56" s="32"/>
      <c r="V56" s="16" t="s">
        <v>895</v>
      </c>
      <c r="W56" s="38" t="s">
        <v>894</v>
      </c>
    </row>
    <row r="57" spans="1:23" ht="126" x14ac:dyDescent="0.35">
      <c r="A57" s="17">
        <v>2016</v>
      </c>
      <c r="B57" s="18" t="s">
        <v>172</v>
      </c>
      <c r="C57" s="17">
        <v>6</v>
      </c>
      <c r="D57" s="19" t="s">
        <v>224</v>
      </c>
      <c r="E57" s="19" t="s">
        <v>225</v>
      </c>
      <c r="F57" s="20" t="s">
        <v>66</v>
      </c>
      <c r="G57" s="19" t="s">
        <v>194</v>
      </c>
      <c r="H57" s="19" t="s">
        <v>195</v>
      </c>
      <c r="I57" s="18" t="s">
        <v>35</v>
      </c>
      <c r="J57" s="18" t="s">
        <v>196</v>
      </c>
      <c r="K57" s="17">
        <v>1</v>
      </c>
      <c r="L57" s="21">
        <v>42795</v>
      </c>
      <c r="M57" s="21">
        <v>43100</v>
      </c>
      <c r="N57" s="17">
        <v>1</v>
      </c>
      <c r="O57" s="22">
        <f t="shared" si="0"/>
        <v>1</v>
      </c>
      <c r="P57" s="200"/>
      <c r="Q57" s="200"/>
      <c r="R57" s="34" t="s">
        <v>197</v>
      </c>
      <c r="S57" s="24" t="s">
        <v>226</v>
      </c>
      <c r="T57" s="19" t="s">
        <v>30</v>
      </c>
      <c r="U57" s="32"/>
      <c r="V57" s="16" t="s">
        <v>895</v>
      </c>
      <c r="W57" s="38" t="s">
        <v>894</v>
      </c>
    </row>
    <row r="58" spans="1:23" ht="168" x14ac:dyDescent="0.35">
      <c r="A58" s="17">
        <v>2016</v>
      </c>
      <c r="B58" s="18" t="s">
        <v>172</v>
      </c>
      <c r="C58" s="17">
        <v>7</v>
      </c>
      <c r="D58" s="19" t="s">
        <v>227</v>
      </c>
      <c r="E58" s="19" t="s">
        <v>228</v>
      </c>
      <c r="F58" s="20" t="s">
        <v>59</v>
      </c>
      <c r="G58" s="19" t="s">
        <v>191</v>
      </c>
      <c r="H58" s="19" t="s">
        <v>182</v>
      </c>
      <c r="I58" s="18" t="s">
        <v>44</v>
      </c>
      <c r="J58" s="18" t="s">
        <v>183</v>
      </c>
      <c r="K58" s="17">
        <v>1</v>
      </c>
      <c r="L58" s="21">
        <v>42795</v>
      </c>
      <c r="M58" s="21">
        <v>43100</v>
      </c>
      <c r="N58" s="17">
        <v>1</v>
      </c>
      <c r="O58" s="22">
        <f t="shared" si="0"/>
        <v>1</v>
      </c>
      <c r="P58" s="200">
        <f>AVERAGE(O58:O59)</f>
        <v>1</v>
      </c>
      <c r="Q58" s="200" t="s">
        <v>27</v>
      </c>
      <c r="R58" s="19" t="s">
        <v>184</v>
      </c>
      <c r="S58" s="19" t="s">
        <v>229</v>
      </c>
      <c r="T58" s="19" t="s">
        <v>30</v>
      </c>
      <c r="U58" s="32"/>
      <c r="V58" s="16" t="s">
        <v>895</v>
      </c>
      <c r="W58" s="38" t="s">
        <v>894</v>
      </c>
    </row>
    <row r="59" spans="1:23" ht="115.5" x14ac:dyDescent="0.35">
      <c r="A59" s="17">
        <v>2016</v>
      </c>
      <c r="B59" s="18" t="s">
        <v>172</v>
      </c>
      <c r="C59" s="17">
        <v>7</v>
      </c>
      <c r="D59" s="19" t="s">
        <v>227</v>
      </c>
      <c r="E59" s="19" t="s">
        <v>228</v>
      </c>
      <c r="F59" s="20" t="s">
        <v>66</v>
      </c>
      <c r="G59" s="19" t="s">
        <v>194</v>
      </c>
      <c r="H59" s="19" t="s">
        <v>195</v>
      </c>
      <c r="I59" s="18" t="s">
        <v>35</v>
      </c>
      <c r="J59" s="18" t="s">
        <v>196</v>
      </c>
      <c r="K59" s="17">
        <v>1</v>
      </c>
      <c r="L59" s="21">
        <v>42795</v>
      </c>
      <c r="M59" s="21">
        <v>43100</v>
      </c>
      <c r="N59" s="17">
        <v>1</v>
      </c>
      <c r="O59" s="22">
        <f t="shared" si="0"/>
        <v>1</v>
      </c>
      <c r="P59" s="200"/>
      <c r="Q59" s="200"/>
      <c r="R59" s="34" t="s">
        <v>197</v>
      </c>
      <c r="S59" s="24" t="s">
        <v>229</v>
      </c>
      <c r="T59" s="19" t="s">
        <v>30</v>
      </c>
      <c r="U59" s="32"/>
      <c r="V59" s="16" t="s">
        <v>895</v>
      </c>
      <c r="W59" s="38" t="s">
        <v>894</v>
      </c>
    </row>
    <row r="60" spans="1:23" ht="168" x14ac:dyDescent="0.35">
      <c r="A60" s="17">
        <v>2016</v>
      </c>
      <c r="B60" s="18" t="s">
        <v>172</v>
      </c>
      <c r="C60" s="17">
        <v>8</v>
      </c>
      <c r="D60" s="19" t="s">
        <v>230</v>
      </c>
      <c r="E60" s="19" t="s">
        <v>231</v>
      </c>
      <c r="F60" s="20" t="s">
        <v>59</v>
      </c>
      <c r="G60" s="19" t="s">
        <v>191</v>
      </c>
      <c r="H60" s="19" t="s">
        <v>182</v>
      </c>
      <c r="I60" s="18" t="s">
        <v>44</v>
      </c>
      <c r="J60" s="18" t="s">
        <v>183</v>
      </c>
      <c r="K60" s="17">
        <v>1</v>
      </c>
      <c r="L60" s="21">
        <v>42795</v>
      </c>
      <c r="M60" s="21">
        <v>43100</v>
      </c>
      <c r="N60" s="17">
        <v>1</v>
      </c>
      <c r="O60" s="22">
        <f t="shared" si="0"/>
        <v>1</v>
      </c>
      <c r="P60" s="200">
        <f>AVERAGE(O60:O61)</f>
        <v>1</v>
      </c>
      <c r="Q60" s="200" t="s">
        <v>27</v>
      </c>
      <c r="R60" s="19" t="s">
        <v>184</v>
      </c>
      <c r="S60" s="19" t="s">
        <v>229</v>
      </c>
      <c r="T60" s="19" t="s">
        <v>30</v>
      </c>
      <c r="U60" s="32"/>
      <c r="V60" s="16" t="s">
        <v>895</v>
      </c>
      <c r="W60" s="38" t="s">
        <v>894</v>
      </c>
    </row>
    <row r="61" spans="1:23" ht="115.5" x14ac:dyDescent="0.35">
      <c r="A61" s="17">
        <v>2016</v>
      </c>
      <c r="B61" s="18" t="s">
        <v>172</v>
      </c>
      <c r="C61" s="17">
        <v>8</v>
      </c>
      <c r="D61" s="19" t="s">
        <v>230</v>
      </c>
      <c r="E61" s="19" t="s">
        <v>231</v>
      </c>
      <c r="F61" s="20" t="s">
        <v>66</v>
      </c>
      <c r="G61" s="19" t="s">
        <v>194</v>
      </c>
      <c r="H61" s="19" t="s">
        <v>195</v>
      </c>
      <c r="I61" s="18" t="s">
        <v>35</v>
      </c>
      <c r="J61" s="18" t="s">
        <v>196</v>
      </c>
      <c r="K61" s="17">
        <v>1</v>
      </c>
      <c r="L61" s="21">
        <v>42795</v>
      </c>
      <c r="M61" s="21">
        <v>43100</v>
      </c>
      <c r="N61" s="17">
        <v>1</v>
      </c>
      <c r="O61" s="22">
        <f t="shared" si="0"/>
        <v>1</v>
      </c>
      <c r="P61" s="200"/>
      <c r="Q61" s="200"/>
      <c r="R61" s="34" t="s">
        <v>197</v>
      </c>
      <c r="S61" s="24" t="s">
        <v>229</v>
      </c>
      <c r="T61" s="19" t="s">
        <v>30</v>
      </c>
      <c r="U61" s="32"/>
      <c r="V61" s="16" t="s">
        <v>895</v>
      </c>
      <c r="W61" s="38" t="s">
        <v>894</v>
      </c>
    </row>
    <row r="62" spans="1:23" ht="210" x14ac:dyDescent="0.35">
      <c r="A62" s="17">
        <v>2016</v>
      </c>
      <c r="B62" s="18" t="s">
        <v>172</v>
      </c>
      <c r="C62" s="17">
        <v>9</v>
      </c>
      <c r="D62" s="19" t="s">
        <v>232</v>
      </c>
      <c r="E62" s="19" t="s">
        <v>233</v>
      </c>
      <c r="F62" s="20" t="s">
        <v>59</v>
      </c>
      <c r="G62" s="19" t="s">
        <v>132</v>
      </c>
      <c r="H62" s="19" t="s">
        <v>234</v>
      </c>
      <c r="I62" s="18" t="s">
        <v>44</v>
      </c>
      <c r="J62" s="18" t="s">
        <v>36</v>
      </c>
      <c r="K62" s="17">
        <v>1</v>
      </c>
      <c r="L62" s="21">
        <v>42795</v>
      </c>
      <c r="M62" s="21">
        <v>43070</v>
      </c>
      <c r="N62" s="17">
        <v>1</v>
      </c>
      <c r="O62" s="22">
        <f t="shared" si="0"/>
        <v>1</v>
      </c>
      <c r="P62" s="200">
        <f>AVERAGE(O62:O63)</f>
        <v>1</v>
      </c>
      <c r="Q62" s="200" t="s">
        <v>27</v>
      </c>
      <c r="R62" s="19" t="s">
        <v>134</v>
      </c>
      <c r="S62" s="19" t="s">
        <v>834</v>
      </c>
      <c r="T62" s="19" t="s">
        <v>30</v>
      </c>
      <c r="U62" s="32"/>
      <c r="V62" s="16" t="s">
        <v>895</v>
      </c>
      <c r="W62" s="38" t="s">
        <v>894</v>
      </c>
    </row>
    <row r="63" spans="1:23" ht="210" x14ac:dyDescent="0.35">
      <c r="A63" s="17">
        <v>2016</v>
      </c>
      <c r="B63" s="18" t="s">
        <v>172</v>
      </c>
      <c r="C63" s="17">
        <v>9</v>
      </c>
      <c r="D63" s="19" t="s">
        <v>232</v>
      </c>
      <c r="E63" s="19" t="s">
        <v>233</v>
      </c>
      <c r="F63" s="20" t="s">
        <v>66</v>
      </c>
      <c r="G63" s="19" t="s">
        <v>191</v>
      </c>
      <c r="H63" s="19" t="s">
        <v>235</v>
      </c>
      <c r="I63" s="18" t="s">
        <v>44</v>
      </c>
      <c r="J63" s="18" t="s">
        <v>183</v>
      </c>
      <c r="K63" s="17">
        <v>1</v>
      </c>
      <c r="L63" s="21">
        <v>42795</v>
      </c>
      <c r="M63" s="21">
        <v>43100</v>
      </c>
      <c r="N63" s="17">
        <v>1</v>
      </c>
      <c r="O63" s="22">
        <f t="shared" si="0"/>
        <v>1</v>
      </c>
      <c r="P63" s="200"/>
      <c r="Q63" s="200"/>
      <c r="R63" s="19" t="s">
        <v>184</v>
      </c>
      <c r="S63" s="19" t="s">
        <v>834</v>
      </c>
      <c r="T63" s="19" t="s">
        <v>30</v>
      </c>
      <c r="U63" s="32"/>
      <c r="V63" s="16" t="s">
        <v>895</v>
      </c>
      <c r="W63" s="38" t="s">
        <v>894</v>
      </c>
    </row>
    <row r="64" spans="1:23" ht="210" x14ac:dyDescent="0.35">
      <c r="A64" s="17">
        <v>2016</v>
      </c>
      <c r="B64" s="18" t="s">
        <v>172</v>
      </c>
      <c r="C64" s="17">
        <v>10</v>
      </c>
      <c r="D64" s="19" t="s">
        <v>236</v>
      </c>
      <c r="E64" s="19" t="s">
        <v>237</v>
      </c>
      <c r="F64" s="18">
        <v>1</v>
      </c>
      <c r="G64" s="19" t="s">
        <v>191</v>
      </c>
      <c r="H64" s="19" t="s">
        <v>235</v>
      </c>
      <c r="I64" s="18" t="s">
        <v>44</v>
      </c>
      <c r="J64" s="18" t="s">
        <v>183</v>
      </c>
      <c r="K64" s="17">
        <v>1</v>
      </c>
      <c r="L64" s="21">
        <v>42795</v>
      </c>
      <c r="M64" s="21">
        <v>43100</v>
      </c>
      <c r="N64" s="17">
        <v>1</v>
      </c>
      <c r="O64" s="22">
        <f t="shared" si="0"/>
        <v>1</v>
      </c>
      <c r="P64" s="22">
        <f>+O64</f>
        <v>1</v>
      </c>
      <c r="Q64" s="22" t="s">
        <v>27</v>
      </c>
      <c r="R64" s="19" t="s">
        <v>184</v>
      </c>
      <c r="S64" s="19" t="s">
        <v>238</v>
      </c>
      <c r="T64" s="19" t="s">
        <v>30</v>
      </c>
      <c r="U64" s="32"/>
      <c r="V64" s="16" t="s">
        <v>895</v>
      </c>
      <c r="W64" s="38" t="s">
        <v>894</v>
      </c>
    </row>
    <row r="65" spans="1:23" ht="84" x14ac:dyDescent="0.35">
      <c r="A65" s="17">
        <v>2016</v>
      </c>
      <c r="B65" s="18" t="s">
        <v>172</v>
      </c>
      <c r="C65" s="17">
        <v>11</v>
      </c>
      <c r="D65" s="19" t="s">
        <v>239</v>
      </c>
      <c r="E65" s="19" t="s">
        <v>240</v>
      </c>
      <c r="F65" s="18">
        <v>1</v>
      </c>
      <c r="G65" s="19" t="s">
        <v>241</v>
      </c>
      <c r="H65" s="19" t="s">
        <v>242</v>
      </c>
      <c r="I65" s="18" t="s">
        <v>44</v>
      </c>
      <c r="J65" s="18" t="s">
        <v>36</v>
      </c>
      <c r="K65" s="17">
        <v>1</v>
      </c>
      <c r="L65" s="21">
        <v>42795</v>
      </c>
      <c r="M65" s="21">
        <v>43100</v>
      </c>
      <c r="N65" s="17">
        <v>1</v>
      </c>
      <c r="O65" s="22">
        <f t="shared" si="0"/>
        <v>1</v>
      </c>
      <c r="P65" s="22">
        <f>+O65</f>
        <v>1</v>
      </c>
      <c r="Q65" s="22" t="s">
        <v>27</v>
      </c>
      <c r="R65" s="35" t="s">
        <v>243</v>
      </c>
      <c r="S65" s="36" t="s">
        <v>244</v>
      </c>
      <c r="T65" s="19" t="s">
        <v>30</v>
      </c>
      <c r="U65" s="32"/>
      <c r="V65" s="16" t="s">
        <v>895</v>
      </c>
      <c r="W65" s="38" t="s">
        <v>894</v>
      </c>
    </row>
    <row r="66" spans="1:23" ht="84" x14ac:dyDescent="0.35">
      <c r="A66" s="17">
        <v>2016</v>
      </c>
      <c r="B66" s="18" t="s">
        <v>172</v>
      </c>
      <c r="C66" s="17">
        <v>12</v>
      </c>
      <c r="D66" s="19" t="s">
        <v>245</v>
      </c>
      <c r="E66" s="19" t="s">
        <v>246</v>
      </c>
      <c r="F66" s="18">
        <v>1</v>
      </c>
      <c r="G66" s="19" t="s">
        <v>241</v>
      </c>
      <c r="H66" s="19" t="s">
        <v>242</v>
      </c>
      <c r="I66" s="18" t="s">
        <v>44</v>
      </c>
      <c r="J66" s="18" t="s">
        <v>36</v>
      </c>
      <c r="K66" s="17">
        <v>1</v>
      </c>
      <c r="L66" s="21">
        <v>42795</v>
      </c>
      <c r="M66" s="21">
        <v>43100</v>
      </c>
      <c r="N66" s="17">
        <v>1</v>
      </c>
      <c r="O66" s="22">
        <f t="shared" si="0"/>
        <v>1</v>
      </c>
      <c r="P66" s="22">
        <f>+O66</f>
        <v>1</v>
      </c>
      <c r="Q66" s="22" t="s">
        <v>27</v>
      </c>
      <c r="R66" s="35" t="s">
        <v>247</v>
      </c>
      <c r="S66" s="36" t="s">
        <v>248</v>
      </c>
      <c r="T66" s="19" t="s">
        <v>30</v>
      </c>
      <c r="U66" s="32"/>
      <c r="V66" s="16" t="s">
        <v>895</v>
      </c>
      <c r="W66" s="38" t="s">
        <v>894</v>
      </c>
    </row>
    <row r="67" spans="1:23" ht="210" x14ac:dyDescent="0.35">
      <c r="A67" s="17">
        <v>2016</v>
      </c>
      <c r="B67" s="18" t="s">
        <v>172</v>
      </c>
      <c r="C67" s="17">
        <v>13</v>
      </c>
      <c r="D67" s="19" t="s">
        <v>249</v>
      </c>
      <c r="E67" s="19" t="s">
        <v>250</v>
      </c>
      <c r="F67" s="18">
        <v>1</v>
      </c>
      <c r="G67" s="19" t="s">
        <v>191</v>
      </c>
      <c r="H67" s="19" t="s">
        <v>235</v>
      </c>
      <c r="I67" s="18" t="s">
        <v>44</v>
      </c>
      <c r="J67" s="18" t="s">
        <v>183</v>
      </c>
      <c r="K67" s="17">
        <v>1</v>
      </c>
      <c r="L67" s="21">
        <v>42795</v>
      </c>
      <c r="M67" s="21">
        <v>43100</v>
      </c>
      <c r="N67" s="17">
        <v>1</v>
      </c>
      <c r="O67" s="22">
        <f t="shared" si="0"/>
        <v>1</v>
      </c>
      <c r="P67" s="22">
        <f>+O67</f>
        <v>1</v>
      </c>
      <c r="Q67" s="22" t="s">
        <v>27</v>
      </c>
      <c r="R67" s="19" t="s">
        <v>184</v>
      </c>
      <c r="S67" s="19" t="s">
        <v>251</v>
      </c>
      <c r="T67" s="19" t="s">
        <v>30</v>
      </c>
      <c r="U67" s="32"/>
      <c r="V67" s="16" t="s">
        <v>895</v>
      </c>
      <c r="W67" s="38" t="s">
        <v>894</v>
      </c>
    </row>
    <row r="68" spans="1:23" ht="84" x14ac:dyDescent="0.35">
      <c r="A68" s="17">
        <v>2016</v>
      </c>
      <c r="B68" s="18" t="s">
        <v>172</v>
      </c>
      <c r="C68" s="17">
        <v>14</v>
      </c>
      <c r="D68" s="19" t="s">
        <v>252</v>
      </c>
      <c r="E68" s="19" t="s">
        <v>253</v>
      </c>
      <c r="F68" s="18">
        <v>1</v>
      </c>
      <c r="G68" s="19" t="s">
        <v>241</v>
      </c>
      <c r="H68" s="19" t="s">
        <v>242</v>
      </c>
      <c r="I68" s="18" t="s">
        <v>44</v>
      </c>
      <c r="J68" s="18" t="s">
        <v>36</v>
      </c>
      <c r="K68" s="17">
        <v>1</v>
      </c>
      <c r="L68" s="21">
        <v>42795</v>
      </c>
      <c r="M68" s="21">
        <v>43100</v>
      </c>
      <c r="N68" s="17">
        <v>1</v>
      </c>
      <c r="O68" s="22">
        <f t="shared" ref="O68:O122" si="2">+N68/K68</f>
        <v>1</v>
      </c>
      <c r="P68" s="22">
        <f>+O68</f>
        <v>1</v>
      </c>
      <c r="Q68" s="22" t="s">
        <v>27</v>
      </c>
      <c r="R68" s="35" t="s">
        <v>247</v>
      </c>
      <c r="S68" s="36" t="s">
        <v>248</v>
      </c>
      <c r="T68" s="19" t="s">
        <v>30</v>
      </c>
      <c r="U68" s="32"/>
      <c r="V68" s="16" t="s">
        <v>895</v>
      </c>
      <c r="W68" s="38" t="s">
        <v>894</v>
      </c>
    </row>
    <row r="69" spans="1:23" ht="168" x14ac:dyDescent="0.35">
      <c r="A69" s="17">
        <v>2016</v>
      </c>
      <c r="B69" s="18" t="s">
        <v>172</v>
      </c>
      <c r="C69" s="17">
        <v>15</v>
      </c>
      <c r="D69" s="19" t="s">
        <v>254</v>
      </c>
      <c r="E69" s="19" t="s">
        <v>255</v>
      </c>
      <c r="F69" s="20" t="s">
        <v>175</v>
      </c>
      <c r="G69" s="19" t="s">
        <v>208</v>
      </c>
      <c r="H69" s="19" t="s">
        <v>87</v>
      </c>
      <c r="I69" s="18" t="s">
        <v>44</v>
      </c>
      <c r="J69" s="18" t="s">
        <v>55</v>
      </c>
      <c r="K69" s="17">
        <v>2</v>
      </c>
      <c r="L69" s="21">
        <v>42795</v>
      </c>
      <c r="M69" s="21">
        <v>42916</v>
      </c>
      <c r="N69" s="17">
        <v>2</v>
      </c>
      <c r="O69" s="22">
        <f t="shared" si="2"/>
        <v>1</v>
      </c>
      <c r="P69" s="200">
        <f>AVERAGE(O69:O71)</f>
        <v>1</v>
      </c>
      <c r="Q69" s="200" t="s">
        <v>27</v>
      </c>
      <c r="R69" s="19" t="s">
        <v>209</v>
      </c>
      <c r="S69" s="19" t="s">
        <v>256</v>
      </c>
      <c r="T69" s="19" t="s">
        <v>30</v>
      </c>
      <c r="U69" s="32"/>
      <c r="V69" s="16" t="s">
        <v>895</v>
      </c>
      <c r="W69" s="38" t="s">
        <v>894</v>
      </c>
    </row>
    <row r="70" spans="1:23" ht="199.5" x14ac:dyDescent="0.35">
      <c r="A70" s="17">
        <v>2016</v>
      </c>
      <c r="B70" s="18" t="s">
        <v>172</v>
      </c>
      <c r="C70" s="17">
        <v>15</v>
      </c>
      <c r="D70" s="19" t="s">
        <v>254</v>
      </c>
      <c r="E70" s="19" t="s">
        <v>255</v>
      </c>
      <c r="F70" s="20" t="s">
        <v>48</v>
      </c>
      <c r="G70" s="19" t="s">
        <v>191</v>
      </c>
      <c r="H70" s="19" t="s">
        <v>235</v>
      </c>
      <c r="I70" s="18" t="s">
        <v>44</v>
      </c>
      <c r="J70" s="18" t="s">
        <v>183</v>
      </c>
      <c r="K70" s="17">
        <v>1</v>
      </c>
      <c r="L70" s="21">
        <v>42795</v>
      </c>
      <c r="M70" s="21">
        <v>43100</v>
      </c>
      <c r="N70" s="17">
        <v>1</v>
      </c>
      <c r="O70" s="22">
        <f t="shared" si="2"/>
        <v>1</v>
      </c>
      <c r="P70" s="200"/>
      <c r="Q70" s="200"/>
      <c r="R70" s="19" t="s">
        <v>184</v>
      </c>
      <c r="S70" s="19" t="s">
        <v>257</v>
      </c>
      <c r="T70" s="19" t="s">
        <v>30</v>
      </c>
      <c r="U70" s="32"/>
      <c r="V70" s="16" t="s">
        <v>895</v>
      </c>
      <c r="W70" s="38" t="s">
        <v>894</v>
      </c>
    </row>
    <row r="71" spans="1:23" ht="168" x14ac:dyDescent="0.35">
      <c r="A71" s="17">
        <v>2016</v>
      </c>
      <c r="B71" s="18" t="s">
        <v>172</v>
      </c>
      <c r="C71" s="17">
        <v>15</v>
      </c>
      <c r="D71" s="19" t="s">
        <v>254</v>
      </c>
      <c r="E71" s="19" t="s">
        <v>255</v>
      </c>
      <c r="F71" s="20" t="s">
        <v>52</v>
      </c>
      <c r="G71" s="19" t="s">
        <v>258</v>
      </c>
      <c r="H71" s="19" t="s">
        <v>259</v>
      </c>
      <c r="I71" s="18" t="s">
        <v>35</v>
      </c>
      <c r="J71" s="18" t="s">
        <v>196</v>
      </c>
      <c r="K71" s="17">
        <v>1</v>
      </c>
      <c r="L71" s="21">
        <v>42795</v>
      </c>
      <c r="M71" s="21">
        <v>43070</v>
      </c>
      <c r="N71" s="17">
        <v>1</v>
      </c>
      <c r="O71" s="22">
        <f t="shared" si="2"/>
        <v>1</v>
      </c>
      <c r="P71" s="200"/>
      <c r="Q71" s="200"/>
      <c r="R71" s="34" t="s">
        <v>260</v>
      </c>
      <c r="S71" s="34" t="s">
        <v>256</v>
      </c>
      <c r="T71" s="19" t="s">
        <v>30</v>
      </c>
      <c r="U71" s="32"/>
      <c r="V71" s="16" t="s">
        <v>895</v>
      </c>
      <c r="W71" s="38" t="s">
        <v>894</v>
      </c>
    </row>
    <row r="72" spans="1:23" ht="126" x14ac:dyDescent="0.35">
      <c r="A72" s="17">
        <v>2016</v>
      </c>
      <c r="B72" s="18" t="s">
        <v>172</v>
      </c>
      <c r="C72" s="17">
        <v>17</v>
      </c>
      <c r="D72" s="19" t="s">
        <v>266</v>
      </c>
      <c r="E72" s="19" t="s">
        <v>267</v>
      </c>
      <c r="F72" s="20" t="s">
        <v>59</v>
      </c>
      <c r="G72" s="19" t="s">
        <v>208</v>
      </c>
      <c r="H72" s="19" t="s">
        <v>87</v>
      </c>
      <c r="I72" s="18" t="s">
        <v>44</v>
      </c>
      <c r="J72" s="18" t="s">
        <v>55</v>
      </c>
      <c r="K72" s="17">
        <v>2</v>
      </c>
      <c r="L72" s="21">
        <v>42795</v>
      </c>
      <c r="M72" s="21">
        <v>42916</v>
      </c>
      <c r="N72" s="17">
        <v>2</v>
      </c>
      <c r="O72" s="22">
        <f t="shared" si="2"/>
        <v>1</v>
      </c>
      <c r="P72" s="200">
        <f>AVERAGE(O72:O73)</f>
        <v>1</v>
      </c>
      <c r="Q72" s="200" t="s">
        <v>27</v>
      </c>
      <c r="R72" s="19" t="s">
        <v>209</v>
      </c>
      <c r="S72" s="19" t="s">
        <v>226</v>
      </c>
      <c r="T72" s="19" t="s">
        <v>30</v>
      </c>
      <c r="U72" s="32"/>
      <c r="V72" s="16" t="s">
        <v>895</v>
      </c>
      <c r="W72" s="38" t="s">
        <v>894</v>
      </c>
    </row>
    <row r="73" spans="1:23" ht="126" x14ac:dyDescent="0.35">
      <c r="A73" s="17">
        <v>2016</v>
      </c>
      <c r="B73" s="18" t="s">
        <v>172</v>
      </c>
      <c r="C73" s="17">
        <v>17</v>
      </c>
      <c r="D73" s="19" t="s">
        <v>266</v>
      </c>
      <c r="E73" s="19" t="s">
        <v>267</v>
      </c>
      <c r="F73" s="20" t="s">
        <v>66</v>
      </c>
      <c r="G73" s="19" t="s">
        <v>194</v>
      </c>
      <c r="H73" s="19" t="s">
        <v>195</v>
      </c>
      <c r="I73" s="18" t="s">
        <v>35</v>
      </c>
      <c r="J73" s="18" t="s">
        <v>196</v>
      </c>
      <c r="K73" s="17">
        <v>1</v>
      </c>
      <c r="L73" s="21">
        <v>42795</v>
      </c>
      <c r="M73" s="21">
        <v>43100</v>
      </c>
      <c r="N73" s="17">
        <v>1</v>
      </c>
      <c r="O73" s="22">
        <f t="shared" si="2"/>
        <v>1</v>
      </c>
      <c r="P73" s="200"/>
      <c r="Q73" s="200"/>
      <c r="R73" s="34" t="s">
        <v>197</v>
      </c>
      <c r="S73" s="24" t="s">
        <v>226</v>
      </c>
      <c r="T73" s="19" t="s">
        <v>30</v>
      </c>
      <c r="U73" s="32"/>
      <c r="V73" s="16" t="s">
        <v>895</v>
      </c>
      <c r="W73" s="38" t="s">
        <v>894</v>
      </c>
    </row>
    <row r="74" spans="1:23" ht="273" x14ac:dyDescent="0.35">
      <c r="A74" s="17">
        <v>2016</v>
      </c>
      <c r="B74" s="18" t="s">
        <v>172</v>
      </c>
      <c r="C74" s="17">
        <v>18</v>
      </c>
      <c r="D74" s="19" t="s">
        <v>268</v>
      </c>
      <c r="E74" s="19" t="s">
        <v>269</v>
      </c>
      <c r="F74" s="20" t="s">
        <v>59</v>
      </c>
      <c r="G74" s="19" t="s">
        <v>191</v>
      </c>
      <c r="H74" s="19" t="s">
        <v>204</v>
      </c>
      <c r="I74" s="18" t="s">
        <v>44</v>
      </c>
      <c r="J74" s="18" t="s">
        <v>183</v>
      </c>
      <c r="K74" s="17">
        <v>1</v>
      </c>
      <c r="L74" s="21">
        <v>42795</v>
      </c>
      <c r="M74" s="21">
        <v>43100</v>
      </c>
      <c r="N74" s="17">
        <v>1</v>
      </c>
      <c r="O74" s="22">
        <f t="shared" si="2"/>
        <v>1</v>
      </c>
      <c r="P74" s="200">
        <f>AVERAGE(O74:O75)</f>
        <v>1</v>
      </c>
      <c r="Q74" s="200" t="s">
        <v>27</v>
      </c>
      <c r="R74" s="19" t="s">
        <v>184</v>
      </c>
      <c r="S74" s="36" t="s">
        <v>835</v>
      </c>
      <c r="T74" s="19" t="s">
        <v>30</v>
      </c>
      <c r="U74" s="32"/>
      <c r="V74" s="16" t="s">
        <v>895</v>
      </c>
      <c r="W74" s="38" t="s">
        <v>894</v>
      </c>
    </row>
    <row r="75" spans="1:23" ht="273" x14ac:dyDescent="0.35">
      <c r="A75" s="17">
        <v>2016</v>
      </c>
      <c r="B75" s="18" t="s">
        <v>172</v>
      </c>
      <c r="C75" s="17">
        <v>18</v>
      </c>
      <c r="D75" s="19" t="s">
        <v>268</v>
      </c>
      <c r="E75" s="19" t="s">
        <v>269</v>
      </c>
      <c r="F75" s="20" t="s">
        <v>66</v>
      </c>
      <c r="G75" s="19" t="s">
        <v>194</v>
      </c>
      <c r="H75" s="19" t="s">
        <v>195</v>
      </c>
      <c r="I75" s="18" t="s">
        <v>35</v>
      </c>
      <c r="J75" s="18" t="s">
        <v>196</v>
      </c>
      <c r="K75" s="17">
        <v>1</v>
      </c>
      <c r="L75" s="21">
        <v>42795</v>
      </c>
      <c r="M75" s="21">
        <v>43100</v>
      </c>
      <c r="N75" s="17">
        <v>1</v>
      </c>
      <c r="O75" s="22">
        <f t="shared" si="2"/>
        <v>1</v>
      </c>
      <c r="P75" s="200"/>
      <c r="Q75" s="200"/>
      <c r="R75" s="34" t="s">
        <v>270</v>
      </c>
      <c r="S75" s="36" t="s">
        <v>836</v>
      </c>
      <c r="T75" s="19" t="s">
        <v>30</v>
      </c>
      <c r="U75" s="32"/>
      <c r="V75" s="16" t="s">
        <v>895</v>
      </c>
      <c r="W75" s="38" t="s">
        <v>894</v>
      </c>
    </row>
    <row r="76" spans="1:23" ht="220.5" x14ac:dyDescent="0.35">
      <c r="A76" s="17">
        <v>2016</v>
      </c>
      <c r="B76" s="18" t="s">
        <v>172</v>
      </c>
      <c r="C76" s="17">
        <v>19</v>
      </c>
      <c r="D76" s="19" t="s">
        <v>271</v>
      </c>
      <c r="E76" s="19" t="s">
        <v>272</v>
      </c>
      <c r="F76" s="18">
        <v>1</v>
      </c>
      <c r="G76" s="19" t="s">
        <v>191</v>
      </c>
      <c r="H76" s="19" t="s">
        <v>204</v>
      </c>
      <c r="I76" s="18" t="s">
        <v>44</v>
      </c>
      <c r="J76" s="18" t="s">
        <v>183</v>
      </c>
      <c r="K76" s="17">
        <v>1</v>
      </c>
      <c r="L76" s="21">
        <v>42795</v>
      </c>
      <c r="M76" s="21">
        <v>43100</v>
      </c>
      <c r="N76" s="17">
        <v>1</v>
      </c>
      <c r="O76" s="22">
        <f t="shared" si="2"/>
        <v>1</v>
      </c>
      <c r="P76" s="22">
        <f>+O76</f>
        <v>1</v>
      </c>
      <c r="Q76" s="22" t="s">
        <v>27</v>
      </c>
      <c r="R76" s="19" t="s">
        <v>184</v>
      </c>
      <c r="S76" s="19" t="s">
        <v>837</v>
      </c>
      <c r="T76" s="19" t="s">
        <v>30</v>
      </c>
      <c r="U76" s="32"/>
      <c r="V76" s="16" t="s">
        <v>895</v>
      </c>
      <c r="W76" s="38" t="s">
        <v>894</v>
      </c>
    </row>
    <row r="77" spans="1:23" ht="178.5" x14ac:dyDescent="0.35">
      <c r="A77" s="17">
        <v>2016</v>
      </c>
      <c r="B77" s="18" t="s">
        <v>172</v>
      </c>
      <c r="C77" s="17">
        <v>20</v>
      </c>
      <c r="D77" s="19" t="s">
        <v>273</v>
      </c>
      <c r="E77" s="19" t="s">
        <v>274</v>
      </c>
      <c r="F77" s="20" t="s">
        <v>175</v>
      </c>
      <c r="G77" s="19" t="s">
        <v>208</v>
      </c>
      <c r="H77" s="19" t="s">
        <v>87</v>
      </c>
      <c r="I77" s="18" t="s">
        <v>44</v>
      </c>
      <c r="J77" s="18" t="s">
        <v>55</v>
      </c>
      <c r="K77" s="17">
        <v>2</v>
      </c>
      <c r="L77" s="21">
        <v>42795</v>
      </c>
      <c r="M77" s="21">
        <v>42916</v>
      </c>
      <c r="N77" s="17">
        <v>2</v>
      </c>
      <c r="O77" s="22">
        <f t="shared" si="2"/>
        <v>1</v>
      </c>
      <c r="P77" s="200">
        <f>AVERAGE(O77:O79)</f>
        <v>1</v>
      </c>
      <c r="Q77" s="200" t="s">
        <v>27</v>
      </c>
      <c r="R77" s="19" t="s">
        <v>209</v>
      </c>
      <c r="S77" s="36" t="s">
        <v>275</v>
      </c>
      <c r="T77" s="19" t="s">
        <v>30</v>
      </c>
      <c r="U77" s="32"/>
      <c r="V77" s="16" t="s">
        <v>895</v>
      </c>
      <c r="W77" s="38" t="s">
        <v>894</v>
      </c>
    </row>
    <row r="78" spans="1:23" ht="178.5" x14ac:dyDescent="0.35">
      <c r="A78" s="17">
        <v>2016</v>
      </c>
      <c r="B78" s="18" t="s">
        <v>172</v>
      </c>
      <c r="C78" s="17">
        <v>20</v>
      </c>
      <c r="D78" s="19" t="s">
        <v>276</v>
      </c>
      <c r="E78" s="19" t="s">
        <v>277</v>
      </c>
      <c r="F78" s="20" t="s">
        <v>48</v>
      </c>
      <c r="G78" s="19" t="s">
        <v>220</v>
      </c>
      <c r="H78" s="19" t="s">
        <v>221</v>
      </c>
      <c r="I78" s="18" t="s">
        <v>44</v>
      </c>
      <c r="J78" s="18" t="s">
        <v>222</v>
      </c>
      <c r="K78" s="17">
        <v>1</v>
      </c>
      <c r="L78" s="21">
        <v>42795</v>
      </c>
      <c r="M78" s="21">
        <v>43070</v>
      </c>
      <c r="N78" s="17">
        <v>1</v>
      </c>
      <c r="O78" s="22">
        <f t="shared" si="2"/>
        <v>1</v>
      </c>
      <c r="P78" s="200"/>
      <c r="Q78" s="200"/>
      <c r="R78" s="19" t="s">
        <v>223</v>
      </c>
      <c r="S78" s="36" t="s">
        <v>275</v>
      </c>
      <c r="T78" s="19" t="s">
        <v>30</v>
      </c>
      <c r="U78" s="32"/>
      <c r="V78" s="16" t="s">
        <v>895</v>
      </c>
      <c r="W78" s="38" t="s">
        <v>894</v>
      </c>
    </row>
    <row r="79" spans="1:23" ht="178.5" x14ac:dyDescent="0.35">
      <c r="A79" s="17">
        <v>2016</v>
      </c>
      <c r="B79" s="18" t="s">
        <v>172</v>
      </c>
      <c r="C79" s="17">
        <v>20</v>
      </c>
      <c r="D79" s="19" t="s">
        <v>276</v>
      </c>
      <c r="E79" s="19" t="s">
        <v>274</v>
      </c>
      <c r="F79" s="20" t="s">
        <v>52</v>
      </c>
      <c r="G79" s="19" t="s">
        <v>194</v>
      </c>
      <c r="H79" s="19" t="s">
        <v>195</v>
      </c>
      <c r="I79" s="18" t="s">
        <v>35</v>
      </c>
      <c r="J79" s="18" t="s">
        <v>196</v>
      </c>
      <c r="K79" s="17">
        <v>1</v>
      </c>
      <c r="L79" s="21">
        <v>42795</v>
      </c>
      <c r="M79" s="21">
        <v>43100</v>
      </c>
      <c r="N79" s="17">
        <v>1</v>
      </c>
      <c r="O79" s="22">
        <f t="shared" si="2"/>
        <v>1</v>
      </c>
      <c r="P79" s="200"/>
      <c r="Q79" s="200"/>
      <c r="R79" s="34" t="s">
        <v>197</v>
      </c>
      <c r="S79" s="36" t="s">
        <v>275</v>
      </c>
      <c r="T79" s="19" t="s">
        <v>30</v>
      </c>
      <c r="U79" s="32"/>
      <c r="V79" s="16" t="s">
        <v>895</v>
      </c>
      <c r="W79" s="38" t="s">
        <v>894</v>
      </c>
    </row>
    <row r="80" spans="1:23" ht="189" x14ac:dyDescent="0.35">
      <c r="A80" s="17">
        <v>2016</v>
      </c>
      <c r="B80" s="18" t="s">
        <v>172</v>
      </c>
      <c r="C80" s="17">
        <v>21</v>
      </c>
      <c r="D80" s="19" t="s">
        <v>278</v>
      </c>
      <c r="E80" s="19" t="s">
        <v>279</v>
      </c>
      <c r="F80" s="18">
        <v>1</v>
      </c>
      <c r="G80" s="19" t="s">
        <v>191</v>
      </c>
      <c r="H80" s="19" t="s">
        <v>204</v>
      </c>
      <c r="I80" s="18" t="s">
        <v>44</v>
      </c>
      <c r="J80" s="18" t="s">
        <v>183</v>
      </c>
      <c r="K80" s="17">
        <v>1</v>
      </c>
      <c r="L80" s="21">
        <v>42795</v>
      </c>
      <c r="M80" s="21">
        <v>43100</v>
      </c>
      <c r="N80" s="17">
        <v>1</v>
      </c>
      <c r="O80" s="22">
        <f t="shared" si="2"/>
        <v>1</v>
      </c>
      <c r="P80" s="22">
        <f>+O80</f>
        <v>1</v>
      </c>
      <c r="Q80" s="22" t="s">
        <v>27</v>
      </c>
      <c r="R80" s="19" t="s">
        <v>184</v>
      </c>
      <c r="S80" s="19" t="s">
        <v>280</v>
      </c>
      <c r="T80" s="19" t="s">
        <v>30</v>
      </c>
      <c r="U80" s="32"/>
      <c r="V80" s="16" t="s">
        <v>895</v>
      </c>
      <c r="W80" s="38" t="s">
        <v>894</v>
      </c>
    </row>
    <row r="81" spans="1:23" ht="136.5" x14ac:dyDescent="0.35">
      <c r="A81" s="17">
        <v>2016</v>
      </c>
      <c r="B81" s="18" t="s">
        <v>172</v>
      </c>
      <c r="C81" s="17">
        <v>22</v>
      </c>
      <c r="D81" s="19" t="s">
        <v>281</v>
      </c>
      <c r="E81" s="19" t="s">
        <v>274</v>
      </c>
      <c r="F81" s="20" t="s">
        <v>59</v>
      </c>
      <c r="G81" s="19" t="s">
        <v>208</v>
      </c>
      <c r="H81" s="19" t="s">
        <v>87</v>
      </c>
      <c r="I81" s="18" t="s">
        <v>44</v>
      </c>
      <c r="J81" s="18" t="s">
        <v>55</v>
      </c>
      <c r="K81" s="17">
        <v>2</v>
      </c>
      <c r="L81" s="21">
        <v>42795</v>
      </c>
      <c r="M81" s="21">
        <v>42916</v>
      </c>
      <c r="N81" s="17">
        <v>2</v>
      </c>
      <c r="O81" s="22">
        <f t="shared" si="2"/>
        <v>1</v>
      </c>
      <c r="P81" s="200">
        <f>AVERAGE(O81:O82)</f>
        <v>1</v>
      </c>
      <c r="Q81" s="200" t="s">
        <v>27</v>
      </c>
      <c r="R81" s="19" t="s">
        <v>209</v>
      </c>
      <c r="S81" s="19" t="s">
        <v>282</v>
      </c>
      <c r="T81" s="19" t="s">
        <v>30</v>
      </c>
      <c r="U81" s="32"/>
      <c r="V81" s="16" t="s">
        <v>895</v>
      </c>
      <c r="W81" s="38" t="s">
        <v>894</v>
      </c>
    </row>
    <row r="82" spans="1:23" ht="168" x14ac:dyDescent="0.35">
      <c r="A82" s="17">
        <v>2016</v>
      </c>
      <c r="B82" s="18" t="s">
        <v>172</v>
      </c>
      <c r="C82" s="17">
        <v>22</v>
      </c>
      <c r="D82" s="19" t="s">
        <v>281</v>
      </c>
      <c r="E82" s="19" t="s">
        <v>279</v>
      </c>
      <c r="F82" s="20" t="s">
        <v>66</v>
      </c>
      <c r="G82" s="19" t="s">
        <v>191</v>
      </c>
      <c r="H82" s="19" t="s">
        <v>204</v>
      </c>
      <c r="I82" s="18" t="s">
        <v>44</v>
      </c>
      <c r="J82" s="18" t="s">
        <v>183</v>
      </c>
      <c r="K82" s="17">
        <v>1</v>
      </c>
      <c r="L82" s="21">
        <v>42795</v>
      </c>
      <c r="M82" s="21">
        <v>43100</v>
      </c>
      <c r="N82" s="17">
        <v>1</v>
      </c>
      <c r="O82" s="22">
        <f t="shared" si="2"/>
        <v>1</v>
      </c>
      <c r="P82" s="200"/>
      <c r="Q82" s="200"/>
      <c r="R82" s="19" t="s">
        <v>184</v>
      </c>
      <c r="S82" s="19" t="s">
        <v>282</v>
      </c>
      <c r="T82" s="19" t="s">
        <v>30</v>
      </c>
      <c r="U82" s="32"/>
      <c r="V82" s="16" t="s">
        <v>895</v>
      </c>
      <c r="W82" s="38" t="s">
        <v>894</v>
      </c>
    </row>
    <row r="83" spans="1:23" ht="126" x14ac:dyDescent="0.35">
      <c r="A83" s="17">
        <v>2016</v>
      </c>
      <c r="B83" s="18" t="s">
        <v>172</v>
      </c>
      <c r="C83" s="17">
        <v>23</v>
      </c>
      <c r="D83" s="19" t="s">
        <v>283</v>
      </c>
      <c r="E83" s="19" t="s">
        <v>284</v>
      </c>
      <c r="F83" s="20" t="s">
        <v>59</v>
      </c>
      <c r="G83" s="19" t="s">
        <v>285</v>
      </c>
      <c r="H83" s="19" t="s">
        <v>286</v>
      </c>
      <c r="I83" s="18" t="s">
        <v>44</v>
      </c>
      <c r="J83" s="18" t="s">
        <v>55</v>
      </c>
      <c r="K83" s="17">
        <v>1</v>
      </c>
      <c r="L83" s="21">
        <v>42795</v>
      </c>
      <c r="M83" s="21">
        <v>42916</v>
      </c>
      <c r="N83" s="17">
        <v>1</v>
      </c>
      <c r="O83" s="22">
        <f t="shared" si="2"/>
        <v>1</v>
      </c>
      <c r="P83" s="200">
        <f>AVERAGE(O83:O84)</f>
        <v>1</v>
      </c>
      <c r="Q83" s="200" t="s">
        <v>27</v>
      </c>
      <c r="R83" s="19" t="s">
        <v>209</v>
      </c>
      <c r="S83" s="19" t="s">
        <v>226</v>
      </c>
      <c r="T83" s="19" t="s">
        <v>30</v>
      </c>
      <c r="U83" s="32"/>
      <c r="V83" s="16" t="s">
        <v>895</v>
      </c>
      <c r="W83" s="38" t="s">
        <v>894</v>
      </c>
    </row>
    <row r="84" spans="1:23" ht="126" x14ac:dyDescent="0.35">
      <c r="A84" s="17">
        <v>2016</v>
      </c>
      <c r="B84" s="18" t="s">
        <v>172</v>
      </c>
      <c r="C84" s="17">
        <v>23</v>
      </c>
      <c r="D84" s="19" t="s">
        <v>283</v>
      </c>
      <c r="E84" s="19" t="s">
        <v>284</v>
      </c>
      <c r="F84" s="20" t="s">
        <v>66</v>
      </c>
      <c r="G84" s="19" t="s">
        <v>194</v>
      </c>
      <c r="H84" s="19" t="s">
        <v>195</v>
      </c>
      <c r="I84" s="18" t="s">
        <v>35</v>
      </c>
      <c r="J84" s="18" t="s">
        <v>196</v>
      </c>
      <c r="K84" s="17">
        <v>1</v>
      </c>
      <c r="L84" s="21">
        <v>42795</v>
      </c>
      <c r="M84" s="21">
        <v>43100</v>
      </c>
      <c r="N84" s="17">
        <v>1</v>
      </c>
      <c r="O84" s="22">
        <f t="shared" si="2"/>
        <v>1</v>
      </c>
      <c r="P84" s="200"/>
      <c r="Q84" s="200"/>
      <c r="R84" s="34" t="s">
        <v>197</v>
      </c>
      <c r="S84" s="24" t="s">
        <v>226</v>
      </c>
      <c r="T84" s="19" t="s">
        <v>30</v>
      </c>
      <c r="U84" s="32"/>
      <c r="V84" s="16" t="s">
        <v>895</v>
      </c>
      <c r="W84" s="38" t="s">
        <v>894</v>
      </c>
    </row>
    <row r="85" spans="1:23" ht="115.5" x14ac:dyDescent="0.35">
      <c r="A85" s="17">
        <v>2016</v>
      </c>
      <c r="B85" s="18" t="s">
        <v>172</v>
      </c>
      <c r="C85" s="17">
        <v>24</v>
      </c>
      <c r="D85" s="19" t="s">
        <v>287</v>
      </c>
      <c r="E85" s="19" t="s">
        <v>288</v>
      </c>
      <c r="F85" s="20" t="s">
        <v>59</v>
      </c>
      <c r="G85" s="19" t="s">
        <v>289</v>
      </c>
      <c r="H85" s="19" t="s">
        <v>290</v>
      </c>
      <c r="I85" s="18" t="s">
        <v>44</v>
      </c>
      <c r="J85" s="18" t="s">
        <v>291</v>
      </c>
      <c r="K85" s="17">
        <v>1</v>
      </c>
      <c r="L85" s="21">
        <v>42795</v>
      </c>
      <c r="M85" s="21">
        <v>43100</v>
      </c>
      <c r="N85" s="17">
        <v>1</v>
      </c>
      <c r="O85" s="22">
        <f t="shared" si="2"/>
        <v>1</v>
      </c>
      <c r="P85" s="200">
        <f>AVERAGE(O85:O86)</f>
        <v>1</v>
      </c>
      <c r="Q85" s="200" t="s">
        <v>27</v>
      </c>
      <c r="R85" s="19" t="s">
        <v>292</v>
      </c>
      <c r="S85" s="19" t="s">
        <v>293</v>
      </c>
      <c r="T85" s="19" t="s">
        <v>30</v>
      </c>
      <c r="U85" s="32"/>
      <c r="V85" s="16" t="s">
        <v>895</v>
      </c>
      <c r="W85" s="38" t="s">
        <v>894</v>
      </c>
    </row>
    <row r="86" spans="1:23" ht="115.5" x14ac:dyDescent="0.35">
      <c r="A86" s="17">
        <v>2016</v>
      </c>
      <c r="B86" s="18" t="s">
        <v>172</v>
      </c>
      <c r="C86" s="17">
        <v>24</v>
      </c>
      <c r="D86" s="19" t="s">
        <v>294</v>
      </c>
      <c r="E86" s="19" t="s">
        <v>288</v>
      </c>
      <c r="F86" s="20" t="s">
        <v>66</v>
      </c>
      <c r="G86" s="19" t="s">
        <v>295</v>
      </c>
      <c r="H86" s="19" t="s">
        <v>296</v>
      </c>
      <c r="I86" s="18" t="s">
        <v>44</v>
      </c>
      <c r="J86" s="18" t="s">
        <v>55</v>
      </c>
      <c r="K86" s="17">
        <v>1</v>
      </c>
      <c r="L86" s="21">
        <v>42795</v>
      </c>
      <c r="M86" s="21">
        <v>42916</v>
      </c>
      <c r="N86" s="17">
        <v>1</v>
      </c>
      <c r="O86" s="22">
        <f t="shared" si="2"/>
        <v>1</v>
      </c>
      <c r="P86" s="200"/>
      <c r="Q86" s="200"/>
      <c r="R86" s="19" t="s">
        <v>209</v>
      </c>
      <c r="S86" s="19" t="s">
        <v>293</v>
      </c>
      <c r="T86" s="19" t="s">
        <v>30</v>
      </c>
      <c r="U86" s="32"/>
      <c r="V86" s="16" t="s">
        <v>895</v>
      </c>
      <c r="W86" s="38" t="s">
        <v>894</v>
      </c>
    </row>
    <row r="87" spans="1:23" ht="168" x14ac:dyDescent="0.35">
      <c r="A87" s="17">
        <v>2016</v>
      </c>
      <c r="B87" s="18" t="s">
        <v>172</v>
      </c>
      <c r="C87" s="17">
        <v>28</v>
      </c>
      <c r="D87" s="19" t="s">
        <v>297</v>
      </c>
      <c r="E87" s="19" t="s">
        <v>298</v>
      </c>
      <c r="F87" s="20" t="s">
        <v>59</v>
      </c>
      <c r="G87" s="19" t="s">
        <v>299</v>
      </c>
      <c r="H87" s="19" t="s">
        <v>300</v>
      </c>
      <c r="I87" s="18" t="s">
        <v>44</v>
      </c>
      <c r="J87" s="18" t="s">
        <v>36</v>
      </c>
      <c r="K87" s="17">
        <v>1</v>
      </c>
      <c r="L87" s="21">
        <v>42795</v>
      </c>
      <c r="M87" s="21">
        <v>43100</v>
      </c>
      <c r="N87" s="17">
        <v>1</v>
      </c>
      <c r="O87" s="22">
        <f t="shared" si="2"/>
        <v>1</v>
      </c>
      <c r="P87" s="200">
        <f>AVERAGE(O87:O88)</f>
        <v>1</v>
      </c>
      <c r="Q87" s="200" t="s">
        <v>27</v>
      </c>
      <c r="R87" s="36" t="s">
        <v>301</v>
      </c>
      <c r="S87" s="19" t="s">
        <v>838</v>
      </c>
      <c r="T87" s="19" t="s">
        <v>30</v>
      </c>
      <c r="U87" s="32"/>
      <c r="V87" s="16" t="s">
        <v>895</v>
      </c>
      <c r="W87" s="38" t="s">
        <v>894</v>
      </c>
    </row>
    <row r="88" spans="1:23" ht="178.5" x14ac:dyDescent="0.35">
      <c r="A88" s="17">
        <v>2016</v>
      </c>
      <c r="B88" s="18" t="s">
        <v>172</v>
      </c>
      <c r="C88" s="17">
        <v>28</v>
      </c>
      <c r="D88" s="19" t="s">
        <v>302</v>
      </c>
      <c r="E88" s="19" t="s">
        <v>298</v>
      </c>
      <c r="F88" s="20" t="s">
        <v>66</v>
      </c>
      <c r="G88" s="19" t="s">
        <v>303</v>
      </c>
      <c r="H88" s="19" t="s">
        <v>304</v>
      </c>
      <c r="I88" s="18" t="s">
        <v>44</v>
      </c>
      <c r="J88" s="18" t="s">
        <v>55</v>
      </c>
      <c r="K88" s="17">
        <v>1</v>
      </c>
      <c r="L88" s="21">
        <v>42795</v>
      </c>
      <c r="M88" s="21">
        <v>42916</v>
      </c>
      <c r="N88" s="17">
        <v>1</v>
      </c>
      <c r="O88" s="22">
        <f t="shared" si="2"/>
        <v>1</v>
      </c>
      <c r="P88" s="200"/>
      <c r="Q88" s="200"/>
      <c r="R88" s="19" t="s">
        <v>209</v>
      </c>
      <c r="S88" s="19" t="s">
        <v>839</v>
      </c>
      <c r="T88" s="19" t="s">
        <v>30</v>
      </c>
      <c r="U88" s="32"/>
      <c r="V88" s="16" t="s">
        <v>895</v>
      </c>
      <c r="W88" s="38" t="s">
        <v>894</v>
      </c>
    </row>
    <row r="89" spans="1:23" ht="126" x14ac:dyDescent="0.35">
      <c r="A89" s="17">
        <v>2016</v>
      </c>
      <c r="B89" s="18" t="s">
        <v>172</v>
      </c>
      <c r="C89" s="17">
        <v>31</v>
      </c>
      <c r="D89" s="19" t="s">
        <v>309</v>
      </c>
      <c r="E89" s="19" t="s">
        <v>310</v>
      </c>
      <c r="F89" s="20" t="s">
        <v>59</v>
      </c>
      <c r="G89" s="19" t="s">
        <v>285</v>
      </c>
      <c r="H89" s="19" t="s">
        <v>286</v>
      </c>
      <c r="I89" s="18" t="s">
        <v>44</v>
      </c>
      <c r="J89" s="18" t="s">
        <v>55</v>
      </c>
      <c r="K89" s="17">
        <v>1</v>
      </c>
      <c r="L89" s="21">
        <v>42795</v>
      </c>
      <c r="M89" s="21">
        <v>42916</v>
      </c>
      <c r="N89" s="17">
        <v>1</v>
      </c>
      <c r="O89" s="22">
        <f t="shared" si="2"/>
        <v>1</v>
      </c>
      <c r="P89" s="200">
        <f>AVERAGE(O89:O90)</f>
        <v>1</v>
      </c>
      <c r="Q89" s="200" t="s">
        <v>27</v>
      </c>
      <c r="R89" s="19" t="s">
        <v>209</v>
      </c>
      <c r="S89" s="19" t="s">
        <v>226</v>
      </c>
      <c r="T89" s="19" t="s">
        <v>30</v>
      </c>
      <c r="U89" s="32"/>
      <c r="V89" s="16" t="s">
        <v>895</v>
      </c>
      <c r="W89" s="38" t="s">
        <v>894</v>
      </c>
    </row>
    <row r="90" spans="1:23" ht="126" x14ac:dyDescent="0.35">
      <c r="A90" s="17">
        <v>2016</v>
      </c>
      <c r="B90" s="18" t="s">
        <v>172</v>
      </c>
      <c r="C90" s="17">
        <v>31</v>
      </c>
      <c r="D90" s="19" t="s">
        <v>311</v>
      </c>
      <c r="E90" s="19" t="s">
        <v>310</v>
      </c>
      <c r="F90" s="20" t="s">
        <v>66</v>
      </c>
      <c r="G90" s="19" t="s">
        <v>194</v>
      </c>
      <c r="H90" s="19" t="s">
        <v>195</v>
      </c>
      <c r="I90" s="18" t="s">
        <v>35</v>
      </c>
      <c r="J90" s="18" t="s">
        <v>196</v>
      </c>
      <c r="K90" s="17">
        <v>1</v>
      </c>
      <c r="L90" s="21">
        <v>42795</v>
      </c>
      <c r="M90" s="21">
        <v>43100</v>
      </c>
      <c r="N90" s="17">
        <v>1</v>
      </c>
      <c r="O90" s="22">
        <f t="shared" si="2"/>
        <v>1</v>
      </c>
      <c r="P90" s="200"/>
      <c r="Q90" s="200"/>
      <c r="R90" s="34" t="s">
        <v>197</v>
      </c>
      <c r="S90" s="24" t="s">
        <v>226</v>
      </c>
      <c r="T90" s="19" t="s">
        <v>30</v>
      </c>
      <c r="U90" s="32"/>
      <c r="V90" s="16" t="s">
        <v>895</v>
      </c>
      <c r="W90" s="38" t="s">
        <v>894</v>
      </c>
    </row>
    <row r="91" spans="1:23" ht="126" x14ac:dyDescent="0.35">
      <c r="A91" s="17">
        <v>2016</v>
      </c>
      <c r="B91" s="18" t="s">
        <v>172</v>
      </c>
      <c r="C91" s="17">
        <v>32</v>
      </c>
      <c r="D91" s="19" t="s">
        <v>312</v>
      </c>
      <c r="E91" s="19" t="s">
        <v>313</v>
      </c>
      <c r="F91" s="20" t="s">
        <v>175</v>
      </c>
      <c r="G91" s="19" t="s">
        <v>314</v>
      </c>
      <c r="H91" s="19" t="s">
        <v>315</v>
      </c>
      <c r="I91" s="18" t="s">
        <v>44</v>
      </c>
      <c r="J91" s="18" t="s">
        <v>316</v>
      </c>
      <c r="K91" s="17">
        <v>1</v>
      </c>
      <c r="L91" s="21">
        <v>42795</v>
      </c>
      <c r="M91" s="21">
        <v>43100</v>
      </c>
      <c r="N91" s="17">
        <v>1</v>
      </c>
      <c r="O91" s="22">
        <f t="shared" si="2"/>
        <v>1</v>
      </c>
      <c r="P91" s="200">
        <f>AVERAGE(O91:O93)</f>
        <v>1</v>
      </c>
      <c r="Q91" s="200" t="s">
        <v>27</v>
      </c>
      <c r="R91" s="19" t="s">
        <v>317</v>
      </c>
      <c r="S91" s="19" t="s">
        <v>318</v>
      </c>
      <c r="T91" s="19" t="s">
        <v>30</v>
      </c>
      <c r="U91" s="32"/>
      <c r="V91" s="16" t="s">
        <v>895</v>
      </c>
      <c r="W91" s="38" t="s">
        <v>894</v>
      </c>
    </row>
    <row r="92" spans="1:23" ht="126" x14ac:dyDescent="0.35">
      <c r="A92" s="17">
        <v>2016</v>
      </c>
      <c r="B92" s="18" t="s">
        <v>172</v>
      </c>
      <c r="C92" s="17">
        <v>32</v>
      </c>
      <c r="D92" s="19" t="s">
        <v>312</v>
      </c>
      <c r="E92" s="19" t="s">
        <v>313</v>
      </c>
      <c r="F92" s="20" t="s">
        <v>48</v>
      </c>
      <c r="G92" s="19" t="s">
        <v>285</v>
      </c>
      <c r="H92" s="19" t="s">
        <v>286</v>
      </c>
      <c r="I92" s="18" t="s">
        <v>44</v>
      </c>
      <c r="J92" s="18" t="s">
        <v>55</v>
      </c>
      <c r="K92" s="17">
        <v>1</v>
      </c>
      <c r="L92" s="21">
        <v>42795</v>
      </c>
      <c r="M92" s="21">
        <v>42916</v>
      </c>
      <c r="N92" s="17">
        <v>1</v>
      </c>
      <c r="O92" s="22">
        <f t="shared" si="2"/>
        <v>1</v>
      </c>
      <c r="P92" s="200"/>
      <c r="Q92" s="200"/>
      <c r="R92" s="19" t="s">
        <v>209</v>
      </c>
      <c r="S92" s="19" t="s">
        <v>318</v>
      </c>
      <c r="T92" s="19" t="s">
        <v>30</v>
      </c>
      <c r="U92" s="32"/>
      <c r="V92" s="16" t="s">
        <v>895</v>
      </c>
      <c r="W92" s="38" t="s">
        <v>894</v>
      </c>
    </row>
    <row r="93" spans="1:23" ht="126" x14ac:dyDescent="0.35">
      <c r="A93" s="17">
        <v>2016</v>
      </c>
      <c r="B93" s="18" t="s">
        <v>172</v>
      </c>
      <c r="C93" s="17">
        <v>32</v>
      </c>
      <c r="D93" s="19" t="s">
        <v>312</v>
      </c>
      <c r="E93" s="19" t="s">
        <v>313</v>
      </c>
      <c r="F93" s="20" t="s">
        <v>52</v>
      </c>
      <c r="G93" s="19" t="s">
        <v>194</v>
      </c>
      <c r="H93" s="19" t="s">
        <v>195</v>
      </c>
      <c r="I93" s="18" t="s">
        <v>35</v>
      </c>
      <c r="J93" s="18" t="s">
        <v>196</v>
      </c>
      <c r="K93" s="17">
        <v>1</v>
      </c>
      <c r="L93" s="21">
        <v>42795</v>
      </c>
      <c r="M93" s="21">
        <v>43100</v>
      </c>
      <c r="N93" s="17">
        <v>1</v>
      </c>
      <c r="O93" s="22">
        <f t="shared" si="2"/>
        <v>1</v>
      </c>
      <c r="P93" s="200"/>
      <c r="Q93" s="200"/>
      <c r="R93" s="34" t="s">
        <v>197</v>
      </c>
      <c r="S93" s="24" t="s">
        <v>318</v>
      </c>
      <c r="T93" s="19" t="s">
        <v>30</v>
      </c>
      <c r="U93" s="32"/>
      <c r="V93" s="16" t="s">
        <v>895</v>
      </c>
      <c r="W93" s="38" t="s">
        <v>894</v>
      </c>
    </row>
    <row r="94" spans="1:23" ht="126" x14ac:dyDescent="0.35">
      <c r="A94" s="17">
        <v>2016</v>
      </c>
      <c r="B94" s="18" t="s">
        <v>172</v>
      </c>
      <c r="C94" s="17">
        <v>33</v>
      </c>
      <c r="D94" s="19" t="s">
        <v>319</v>
      </c>
      <c r="E94" s="19" t="s">
        <v>320</v>
      </c>
      <c r="F94" s="20" t="s">
        <v>59</v>
      </c>
      <c r="G94" s="19" t="s">
        <v>285</v>
      </c>
      <c r="H94" s="19" t="s">
        <v>286</v>
      </c>
      <c r="I94" s="18" t="s">
        <v>44</v>
      </c>
      <c r="J94" s="18" t="s">
        <v>55</v>
      </c>
      <c r="K94" s="17">
        <v>1</v>
      </c>
      <c r="L94" s="21">
        <v>42795</v>
      </c>
      <c r="M94" s="21">
        <v>42916</v>
      </c>
      <c r="N94" s="17">
        <v>1</v>
      </c>
      <c r="O94" s="22">
        <f t="shared" si="2"/>
        <v>1</v>
      </c>
      <c r="P94" s="200">
        <f>AVERAGE(O94:O95)</f>
        <v>1</v>
      </c>
      <c r="Q94" s="200" t="s">
        <v>27</v>
      </c>
      <c r="R94" s="19" t="s">
        <v>209</v>
      </c>
      <c r="S94" s="19" t="s">
        <v>318</v>
      </c>
      <c r="T94" s="19" t="s">
        <v>30</v>
      </c>
      <c r="U94" s="32"/>
      <c r="V94" s="16" t="s">
        <v>895</v>
      </c>
      <c r="W94" s="38" t="s">
        <v>894</v>
      </c>
    </row>
    <row r="95" spans="1:23" ht="126" x14ac:dyDescent="0.35">
      <c r="A95" s="17">
        <v>2016</v>
      </c>
      <c r="B95" s="18" t="s">
        <v>172</v>
      </c>
      <c r="C95" s="17">
        <v>33</v>
      </c>
      <c r="D95" s="19" t="s">
        <v>319</v>
      </c>
      <c r="E95" s="19" t="s">
        <v>320</v>
      </c>
      <c r="F95" s="20" t="s">
        <v>66</v>
      </c>
      <c r="G95" s="19" t="s">
        <v>194</v>
      </c>
      <c r="H95" s="19" t="s">
        <v>195</v>
      </c>
      <c r="I95" s="18" t="s">
        <v>35</v>
      </c>
      <c r="J95" s="18" t="s">
        <v>196</v>
      </c>
      <c r="K95" s="17">
        <v>1</v>
      </c>
      <c r="L95" s="21">
        <v>42795</v>
      </c>
      <c r="M95" s="21">
        <v>43100</v>
      </c>
      <c r="N95" s="17">
        <v>1</v>
      </c>
      <c r="O95" s="22">
        <f t="shared" si="2"/>
        <v>1</v>
      </c>
      <c r="P95" s="200"/>
      <c r="Q95" s="200"/>
      <c r="R95" s="34" t="s">
        <v>197</v>
      </c>
      <c r="S95" s="24" t="s">
        <v>318</v>
      </c>
      <c r="T95" s="19" t="s">
        <v>30</v>
      </c>
      <c r="U95" s="32"/>
      <c r="V95" s="16" t="s">
        <v>895</v>
      </c>
      <c r="W95" s="38" t="s">
        <v>894</v>
      </c>
    </row>
    <row r="96" spans="1:23" ht="126" x14ac:dyDescent="0.35">
      <c r="A96" s="17">
        <v>2016</v>
      </c>
      <c r="B96" s="18" t="s">
        <v>172</v>
      </c>
      <c r="C96" s="17">
        <v>34</v>
      </c>
      <c r="D96" s="19" t="s">
        <v>321</v>
      </c>
      <c r="E96" s="19" t="s">
        <v>322</v>
      </c>
      <c r="F96" s="20" t="s">
        <v>59</v>
      </c>
      <c r="G96" s="19" t="s">
        <v>285</v>
      </c>
      <c r="H96" s="19" t="s">
        <v>286</v>
      </c>
      <c r="I96" s="18" t="s">
        <v>44</v>
      </c>
      <c r="J96" s="18" t="s">
        <v>55</v>
      </c>
      <c r="K96" s="17">
        <v>1</v>
      </c>
      <c r="L96" s="21">
        <v>42795</v>
      </c>
      <c r="M96" s="21">
        <v>42916</v>
      </c>
      <c r="N96" s="17">
        <v>1</v>
      </c>
      <c r="O96" s="22">
        <f t="shared" si="2"/>
        <v>1</v>
      </c>
      <c r="P96" s="200">
        <f>AVERAGE(O96:O97)</f>
        <v>1</v>
      </c>
      <c r="Q96" s="200" t="s">
        <v>27</v>
      </c>
      <c r="R96" s="19" t="s">
        <v>209</v>
      </c>
      <c r="S96" s="19" t="s">
        <v>226</v>
      </c>
      <c r="T96" s="19" t="s">
        <v>30</v>
      </c>
      <c r="U96" s="32"/>
      <c r="V96" s="16" t="s">
        <v>895</v>
      </c>
      <c r="W96" s="38" t="s">
        <v>894</v>
      </c>
    </row>
    <row r="97" spans="1:23" ht="126" x14ac:dyDescent="0.35">
      <c r="A97" s="17">
        <v>2016</v>
      </c>
      <c r="B97" s="18" t="s">
        <v>172</v>
      </c>
      <c r="C97" s="17">
        <v>34</v>
      </c>
      <c r="D97" s="19" t="s">
        <v>321</v>
      </c>
      <c r="E97" s="19" t="s">
        <v>322</v>
      </c>
      <c r="F97" s="20" t="s">
        <v>66</v>
      </c>
      <c r="G97" s="19" t="s">
        <v>194</v>
      </c>
      <c r="H97" s="19" t="s">
        <v>195</v>
      </c>
      <c r="I97" s="18" t="s">
        <v>35</v>
      </c>
      <c r="J97" s="18" t="s">
        <v>196</v>
      </c>
      <c r="K97" s="17">
        <v>1</v>
      </c>
      <c r="L97" s="21">
        <v>42795</v>
      </c>
      <c r="M97" s="21">
        <v>43100</v>
      </c>
      <c r="N97" s="17">
        <v>1</v>
      </c>
      <c r="O97" s="22">
        <f t="shared" si="2"/>
        <v>1</v>
      </c>
      <c r="P97" s="200"/>
      <c r="Q97" s="200"/>
      <c r="R97" s="34" t="s">
        <v>197</v>
      </c>
      <c r="S97" s="24" t="s">
        <v>226</v>
      </c>
      <c r="T97" s="19" t="s">
        <v>30</v>
      </c>
      <c r="U97" s="32"/>
      <c r="V97" s="16" t="s">
        <v>895</v>
      </c>
      <c r="W97" s="38" t="s">
        <v>894</v>
      </c>
    </row>
    <row r="98" spans="1:23" ht="157.5" x14ac:dyDescent="0.35">
      <c r="A98" s="17">
        <v>2016</v>
      </c>
      <c r="B98" s="18" t="s">
        <v>172</v>
      </c>
      <c r="C98" s="17">
        <v>38</v>
      </c>
      <c r="D98" s="19" t="s">
        <v>332</v>
      </c>
      <c r="E98" s="19" t="s">
        <v>333</v>
      </c>
      <c r="F98" s="18">
        <v>1</v>
      </c>
      <c r="G98" s="19" t="s">
        <v>334</v>
      </c>
      <c r="H98" s="19" t="s">
        <v>335</v>
      </c>
      <c r="I98" s="18" t="s">
        <v>44</v>
      </c>
      <c r="J98" s="18" t="s">
        <v>55</v>
      </c>
      <c r="K98" s="17">
        <v>1</v>
      </c>
      <c r="L98" s="21">
        <v>42795</v>
      </c>
      <c r="M98" s="21">
        <v>42916</v>
      </c>
      <c r="N98" s="17">
        <v>1</v>
      </c>
      <c r="O98" s="22">
        <f t="shared" si="2"/>
        <v>1</v>
      </c>
      <c r="P98" s="22">
        <f>+O98</f>
        <v>1</v>
      </c>
      <c r="Q98" s="22" t="s">
        <v>27</v>
      </c>
      <c r="R98" s="19" t="s">
        <v>209</v>
      </c>
      <c r="S98" s="19" t="s">
        <v>336</v>
      </c>
      <c r="T98" s="19" t="s">
        <v>30</v>
      </c>
      <c r="U98" s="32"/>
      <c r="V98" s="16" t="s">
        <v>895</v>
      </c>
      <c r="W98" s="38" t="s">
        <v>894</v>
      </c>
    </row>
    <row r="99" spans="1:23" ht="178.5" x14ac:dyDescent="0.35">
      <c r="A99" s="17">
        <v>2016</v>
      </c>
      <c r="B99" s="18" t="s">
        <v>172</v>
      </c>
      <c r="C99" s="17">
        <v>39</v>
      </c>
      <c r="D99" s="19" t="s">
        <v>337</v>
      </c>
      <c r="E99" s="19" t="s">
        <v>338</v>
      </c>
      <c r="F99" s="20" t="s">
        <v>59</v>
      </c>
      <c r="G99" s="19" t="s">
        <v>339</v>
      </c>
      <c r="H99" s="19" t="s">
        <v>340</v>
      </c>
      <c r="I99" s="18" t="s">
        <v>327</v>
      </c>
      <c r="J99" s="18" t="s">
        <v>316</v>
      </c>
      <c r="K99" s="17">
        <v>1</v>
      </c>
      <c r="L99" s="21">
        <v>42795</v>
      </c>
      <c r="M99" s="21">
        <v>43100</v>
      </c>
      <c r="N99" s="17">
        <v>1</v>
      </c>
      <c r="O99" s="22">
        <f t="shared" si="2"/>
        <v>1</v>
      </c>
      <c r="P99" s="200">
        <f>AVERAGE(O99:O100)</f>
        <v>1</v>
      </c>
      <c r="Q99" s="200" t="s">
        <v>27</v>
      </c>
      <c r="R99" s="19" t="s">
        <v>317</v>
      </c>
      <c r="S99" s="19" t="s">
        <v>840</v>
      </c>
      <c r="T99" s="19" t="s">
        <v>30</v>
      </c>
      <c r="U99" s="32"/>
      <c r="V99" s="16" t="s">
        <v>895</v>
      </c>
      <c r="W99" s="38" t="s">
        <v>894</v>
      </c>
    </row>
    <row r="100" spans="1:23" ht="178.5" x14ac:dyDescent="0.35">
      <c r="A100" s="17">
        <v>2016</v>
      </c>
      <c r="B100" s="18" t="s">
        <v>172</v>
      </c>
      <c r="C100" s="17">
        <v>39</v>
      </c>
      <c r="D100" s="19" t="s">
        <v>337</v>
      </c>
      <c r="E100" s="19" t="s">
        <v>338</v>
      </c>
      <c r="F100" s="20" t="s">
        <v>66</v>
      </c>
      <c r="G100" s="19" t="s">
        <v>200</v>
      </c>
      <c r="H100" s="19" t="s">
        <v>201</v>
      </c>
      <c r="I100" s="18" t="s">
        <v>44</v>
      </c>
      <c r="J100" s="18" t="s">
        <v>36</v>
      </c>
      <c r="K100" s="17">
        <v>1</v>
      </c>
      <c r="L100" s="21">
        <v>42795</v>
      </c>
      <c r="M100" s="21">
        <v>43070</v>
      </c>
      <c r="N100" s="17">
        <v>1</v>
      </c>
      <c r="O100" s="22">
        <f t="shared" si="2"/>
        <v>1</v>
      </c>
      <c r="P100" s="200"/>
      <c r="Q100" s="200"/>
      <c r="R100" s="35" t="s">
        <v>134</v>
      </c>
      <c r="S100" s="19" t="s">
        <v>840</v>
      </c>
      <c r="T100" s="19" t="s">
        <v>30</v>
      </c>
      <c r="U100" s="32"/>
      <c r="V100" s="16" t="s">
        <v>895</v>
      </c>
      <c r="W100" s="38" t="s">
        <v>894</v>
      </c>
    </row>
    <row r="101" spans="1:23" ht="147" x14ac:dyDescent="0.35">
      <c r="A101" s="17">
        <v>2016</v>
      </c>
      <c r="B101" s="18" t="s">
        <v>172</v>
      </c>
      <c r="C101" s="17">
        <v>40</v>
      </c>
      <c r="D101" s="19" t="s">
        <v>341</v>
      </c>
      <c r="E101" s="19" t="s">
        <v>342</v>
      </c>
      <c r="F101" s="18">
        <v>1</v>
      </c>
      <c r="G101" s="19" t="s">
        <v>343</v>
      </c>
      <c r="H101" s="19" t="s">
        <v>344</v>
      </c>
      <c r="I101" s="18" t="s">
        <v>44</v>
      </c>
      <c r="J101" s="18" t="s">
        <v>345</v>
      </c>
      <c r="K101" s="17">
        <v>1</v>
      </c>
      <c r="L101" s="21">
        <v>42795</v>
      </c>
      <c r="M101" s="21">
        <v>43100</v>
      </c>
      <c r="N101" s="17">
        <v>1</v>
      </c>
      <c r="O101" s="22">
        <f t="shared" si="2"/>
        <v>1</v>
      </c>
      <c r="P101" s="22">
        <f>+O101</f>
        <v>1</v>
      </c>
      <c r="Q101" s="22" t="s">
        <v>27</v>
      </c>
      <c r="R101" s="35" t="s">
        <v>346</v>
      </c>
      <c r="S101" s="36" t="s">
        <v>347</v>
      </c>
      <c r="T101" s="19" t="s">
        <v>30</v>
      </c>
      <c r="U101" s="32"/>
      <c r="V101" s="16" t="s">
        <v>895</v>
      </c>
      <c r="W101" s="38" t="s">
        <v>894</v>
      </c>
    </row>
    <row r="102" spans="1:23" ht="84" x14ac:dyDescent="0.35">
      <c r="A102" s="17">
        <v>2016</v>
      </c>
      <c r="B102" s="18" t="s">
        <v>172</v>
      </c>
      <c r="C102" s="17">
        <v>41</v>
      </c>
      <c r="D102" s="19" t="s">
        <v>348</v>
      </c>
      <c r="E102" s="19" t="s">
        <v>342</v>
      </c>
      <c r="F102" s="18">
        <v>1</v>
      </c>
      <c r="G102" s="19" t="s">
        <v>343</v>
      </c>
      <c r="H102" s="19" t="s">
        <v>344</v>
      </c>
      <c r="I102" s="18" t="s">
        <v>44</v>
      </c>
      <c r="J102" s="18" t="s">
        <v>345</v>
      </c>
      <c r="K102" s="17">
        <v>1</v>
      </c>
      <c r="L102" s="21">
        <v>42795</v>
      </c>
      <c r="M102" s="21">
        <v>43100</v>
      </c>
      <c r="N102" s="17">
        <v>1</v>
      </c>
      <c r="O102" s="22">
        <f t="shared" si="2"/>
        <v>1</v>
      </c>
      <c r="P102" s="22">
        <f>+O102</f>
        <v>1</v>
      </c>
      <c r="Q102" s="22" t="s">
        <v>27</v>
      </c>
      <c r="R102" s="35" t="s">
        <v>346</v>
      </c>
      <c r="S102" s="23" t="s">
        <v>349</v>
      </c>
      <c r="T102" s="23" t="s">
        <v>30</v>
      </c>
      <c r="U102" s="40"/>
      <c r="V102" s="16" t="s">
        <v>895</v>
      </c>
      <c r="W102" s="38" t="s">
        <v>894</v>
      </c>
    </row>
    <row r="103" spans="1:23" ht="210" x14ac:dyDescent="0.35">
      <c r="A103" s="17">
        <v>2016</v>
      </c>
      <c r="B103" s="18" t="s">
        <v>172</v>
      </c>
      <c r="C103" s="17">
        <v>42</v>
      </c>
      <c r="D103" s="19" t="s">
        <v>350</v>
      </c>
      <c r="E103" s="19" t="s">
        <v>351</v>
      </c>
      <c r="F103" s="18">
        <v>1</v>
      </c>
      <c r="G103" s="19" t="s">
        <v>191</v>
      </c>
      <c r="H103" s="19" t="s">
        <v>182</v>
      </c>
      <c r="I103" s="18" t="s">
        <v>44</v>
      </c>
      <c r="J103" s="18" t="s">
        <v>183</v>
      </c>
      <c r="K103" s="17">
        <v>1</v>
      </c>
      <c r="L103" s="21">
        <v>42795</v>
      </c>
      <c r="M103" s="21">
        <v>43100</v>
      </c>
      <c r="N103" s="17">
        <v>1</v>
      </c>
      <c r="O103" s="22">
        <f t="shared" si="2"/>
        <v>1</v>
      </c>
      <c r="P103" s="22">
        <f>+O103</f>
        <v>1</v>
      </c>
      <c r="Q103" s="22" t="s">
        <v>27</v>
      </c>
      <c r="R103" s="19" t="s">
        <v>184</v>
      </c>
      <c r="S103" s="19" t="s">
        <v>238</v>
      </c>
      <c r="T103" s="19" t="s">
        <v>30</v>
      </c>
      <c r="U103" s="32"/>
      <c r="V103" s="16" t="s">
        <v>895</v>
      </c>
      <c r="W103" s="38" t="s">
        <v>894</v>
      </c>
    </row>
    <row r="104" spans="1:23" ht="94.5" x14ac:dyDescent="0.35">
      <c r="A104" s="17">
        <v>2016</v>
      </c>
      <c r="B104" s="18" t="s">
        <v>352</v>
      </c>
      <c r="C104" s="17">
        <v>5</v>
      </c>
      <c r="D104" s="19" t="s">
        <v>353</v>
      </c>
      <c r="E104" s="19" t="s">
        <v>354</v>
      </c>
      <c r="F104" s="20" t="s">
        <v>175</v>
      </c>
      <c r="G104" s="19" t="s">
        <v>355</v>
      </c>
      <c r="H104" s="19" t="s">
        <v>356</v>
      </c>
      <c r="I104" s="18" t="s">
        <v>163</v>
      </c>
      <c r="J104" s="18" t="s">
        <v>357</v>
      </c>
      <c r="K104" s="17">
        <v>1</v>
      </c>
      <c r="L104" s="21">
        <v>42948</v>
      </c>
      <c r="M104" s="21">
        <v>42962</v>
      </c>
      <c r="N104" s="17">
        <v>1</v>
      </c>
      <c r="O104" s="22">
        <f t="shared" si="2"/>
        <v>1</v>
      </c>
      <c r="P104" s="200">
        <f>AVERAGE(O104:O106)</f>
        <v>1</v>
      </c>
      <c r="Q104" s="200" t="s">
        <v>27</v>
      </c>
      <c r="R104" s="19" t="s">
        <v>358</v>
      </c>
      <c r="S104" s="19" t="s">
        <v>849</v>
      </c>
      <c r="T104" s="19" t="s">
        <v>30</v>
      </c>
      <c r="U104" s="32"/>
      <c r="V104" s="16" t="s">
        <v>895</v>
      </c>
      <c r="W104" s="38" t="s">
        <v>894</v>
      </c>
    </row>
    <row r="105" spans="1:23" ht="168" x14ac:dyDescent="0.35">
      <c r="A105" s="17">
        <v>2016</v>
      </c>
      <c r="B105" s="18" t="s">
        <v>352</v>
      </c>
      <c r="C105" s="17">
        <v>5</v>
      </c>
      <c r="D105" s="19" t="s">
        <v>353</v>
      </c>
      <c r="E105" s="19" t="s">
        <v>354</v>
      </c>
      <c r="F105" s="20" t="s">
        <v>48</v>
      </c>
      <c r="G105" s="19" t="s">
        <v>355</v>
      </c>
      <c r="H105" s="19" t="s">
        <v>359</v>
      </c>
      <c r="I105" s="18" t="s">
        <v>163</v>
      </c>
      <c r="J105" s="18" t="s">
        <v>360</v>
      </c>
      <c r="K105" s="17">
        <v>12</v>
      </c>
      <c r="L105" s="21">
        <v>42948</v>
      </c>
      <c r="M105" s="21">
        <v>43312</v>
      </c>
      <c r="N105" s="17">
        <v>12</v>
      </c>
      <c r="O105" s="22">
        <f t="shared" si="2"/>
        <v>1</v>
      </c>
      <c r="P105" s="200"/>
      <c r="Q105" s="200"/>
      <c r="R105" s="36" t="s">
        <v>361</v>
      </c>
      <c r="S105" s="30" t="s">
        <v>849</v>
      </c>
      <c r="T105" s="19" t="s">
        <v>30</v>
      </c>
      <c r="U105" s="32"/>
      <c r="V105" s="16" t="s">
        <v>895</v>
      </c>
      <c r="W105" s="38" t="s">
        <v>894</v>
      </c>
    </row>
    <row r="106" spans="1:23" ht="220.5" x14ac:dyDescent="0.35">
      <c r="A106" s="17">
        <v>2016</v>
      </c>
      <c r="B106" s="18" t="s">
        <v>352</v>
      </c>
      <c r="C106" s="17">
        <v>5</v>
      </c>
      <c r="D106" s="19" t="s">
        <v>353</v>
      </c>
      <c r="E106" s="19" t="s">
        <v>354</v>
      </c>
      <c r="F106" s="20" t="s">
        <v>52</v>
      </c>
      <c r="G106" s="19" t="s">
        <v>355</v>
      </c>
      <c r="H106" s="19" t="s">
        <v>362</v>
      </c>
      <c r="I106" s="18" t="s">
        <v>163</v>
      </c>
      <c r="J106" s="18" t="s">
        <v>363</v>
      </c>
      <c r="K106" s="17">
        <v>6</v>
      </c>
      <c r="L106" s="21">
        <v>42948</v>
      </c>
      <c r="M106" s="21">
        <v>43312</v>
      </c>
      <c r="N106" s="17">
        <v>6</v>
      </c>
      <c r="O106" s="22">
        <f t="shared" si="2"/>
        <v>1</v>
      </c>
      <c r="P106" s="200"/>
      <c r="Q106" s="200"/>
      <c r="R106" s="19" t="s">
        <v>364</v>
      </c>
      <c r="S106" s="19" t="s">
        <v>849</v>
      </c>
      <c r="T106" s="19" t="s">
        <v>30</v>
      </c>
      <c r="U106" s="32"/>
      <c r="V106" s="16" t="s">
        <v>895</v>
      </c>
      <c r="W106" s="38" t="s">
        <v>894</v>
      </c>
    </row>
    <row r="107" spans="1:23" ht="105" x14ac:dyDescent="0.35">
      <c r="A107" s="17">
        <v>2016</v>
      </c>
      <c r="B107" s="18" t="s">
        <v>352</v>
      </c>
      <c r="C107" s="17">
        <v>6</v>
      </c>
      <c r="D107" s="19" t="s">
        <v>365</v>
      </c>
      <c r="E107" s="19" t="s">
        <v>366</v>
      </c>
      <c r="F107" s="18">
        <v>1</v>
      </c>
      <c r="G107" s="19" t="s">
        <v>367</v>
      </c>
      <c r="H107" s="19" t="s">
        <v>368</v>
      </c>
      <c r="I107" s="18" t="s">
        <v>163</v>
      </c>
      <c r="J107" s="18" t="s">
        <v>369</v>
      </c>
      <c r="K107" s="17">
        <v>1</v>
      </c>
      <c r="L107" s="21">
        <v>42948</v>
      </c>
      <c r="M107" s="21">
        <v>43008</v>
      </c>
      <c r="N107" s="17">
        <v>1</v>
      </c>
      <c r="O107" s="22">
        <f t="shared" si="2"/>
        <v>1</v>
      </c>
      <c r="P107" s="22">
        <f>+O107</f>
        <v>1</v>
      </c>
      <c r="Q107" s="22" t="s">
        <v>27</v>
      </c>
      <c r="R107" s="36" t="s">
        <v>370</v>
      </c>
      <c r="S107" s="30" t="s">
        <v>371</v>
      </c>
      <c r="T107" s="19" t="s">
        <v>30</v>
      </c>
      <c r="U107" s="32"/>
      <c r="V107" s="16" t="s">
        <v>895</v>
      </c>
      <c r="W107" s="38" t="s">
        <v>894</v>
      </c>
    </row>
    <row r="108" spans="1:23" ht="105" x14ac:dyDescent="0.35">
      <c r="A108" s="17">
        <v>2016</v>
      </c>
      <c r="B108" s="18" t="s">
        <v>352</v>
      </c>
      <c r="C108" s="17">
        <v>7</v>
      </c>
      <c r="D108" s="19" t="s">
        <v>372</v>
      </c>
      <c r="E108" s="19" t="s">
        <v>373</v>
      </c>
      <c r="F108" s="18">
        <v>1</v>
      </c>
      <c r="G108" s="19" t="s">
        <v>374</v>
      </c>
      <c r="H108" s="19" t="s">
        <v>368</v>
      </c>
      <c r="I108" s="18" t="s">
        <v>163</v>
      </c>
      <c r="J108" s="18" t="s">
        <v>369</v>
      </c>
      <c r="K108" s="17">
        <v>1</v>
      </c>
      <c r="L108" s="21">
        <v>42948</v>
      </c>
      <c r="M108" s="21">
        <v>43008</v>
      </c>
      <c r="N108" s="17">
        <v>1</v>
      </c>
      <c r="O108" s="22">
        <f t="shared" si="2"/>
        <v>1</v>
      </c>
      <c r="P108" s="22">
        <f>+O108</f>
        <v>1</v>
      </c>
      <c r="Q108" s="22" t="s">
        <v>27</v>
      </c>
      <c r="R108" s="36" t="s">
        <v>370</v>
      </c>
      <c r="S108" s="30" t="s">
        <v>371</v>
      </c>
      <c r="T108" s="19" t="s">
        <v>30</v>
      </c>
      <c r="U108" s="32"/>
      <c r="V108" s="16" t="s">
        <v>895</v>
      </c>
      <c r="W108" s="38" t="s">
        <v>894</v>
      </c>
    </row>
    <row r="109" spans="1:23" ht="94.5" x14ac:dyDescent="0.35">
      <c r="A109" s="17">
        <v>2016</v>
      </c>
      <c r="B109" s="18" t="s">
        <v>352</v>
      </c>
      <c r="C109" s="17">
        <v>8</v>
      </c>
      <c r="D109" s="19" t="s">
        <v>375</v>
      </c>
      <c r="E109" s="19" t="s">
        <v>376</v>
      </c>
      <c r="F109" s="20" t="s">
        <v>175</v>
      </c>
      <c r="G109" s="19" t="s">
        <v>377</v>
      </c>
      <c r="H109" s="19" t="s">
        <v>378</v>
      </c>
      <c r="I109" s="18" t="s">
        <v>163</v>
      </c>
      <c r="J109" s="18" t="s">
        <v>379</v>
      </c>
      <c r="K109" s="17">
        <v>3</v>
      </c>
      <c r="L109" s="21">
        <v>42948</v>
      </c>
      <c r="M109" s="21">
        <v>43008</v>
      </c>
      <c r="N109" s="17">
        <v>3</v>
      </c>
      <c r="O109" s="22">
        <f t="shared" si="2"/>
        <v>1</v>
      </c>
      <c r="P109" s="200">
        <f>AVERAGE(O109:O111)</f>
        <v>1</v>
      </c>
      <c r="Q109" s="200" t="s">
        <v>27</v>
      </c>
      <c r="R109" s="36" t="s">
        <v>380</v>
      </c>
      <c r="S109" s="30" t="s">
        <v>381</v>
      </c>
      <c r="T109" s="19" t="s">
        <v>30</v>
      </c>
      <c r="U109" s="32"/>
      <c r="V109" s="16" t="s">
        <v>895</v>
      </c>
      <c r="W109" s="38" t="s">
        <v>894</v>
      </c>
    </row>
    <row r="110" spans="1:23" ht="94.5" x14ac:dyDescent="0.35">
      <c r="A110" s="17">
        <v>2016</v>
      </c>
      <c r="B110" s="18" t="s">
        <v>352</v>
      </c>
      <c r="C110" s="17">
        <v>8</v>
      </c>
      <c r="D110" s="19" t="s">
        <v>375</v>
      </c>
      <c r="E110" s="19" t="s">
        <v>376</v>
      </c>
      <c r="F110" s="20" t="s">
        <v>48</v>
      </c>
      <c r="G110" s="19" t="s">
        <v>377</v>
      </c>
      <c r="H110" s="19" t="s">
        <v>382</v>
      </c>
      <c r="I110" s="18" t="s">
        <v>163</v>
      </c>
      <c r="J110" s="18" t="s">
        <v>383</v>
      </c>
      <c r="K110" s="17">
        <v>1</v>
      </c>
      <c r="L110" s="21">
        <v>42948</v>
      </c>
      <c r="M110" s="21">
        <v>42978</v>
      </c>
      <c r="N110" s="17">
        <v>1</v>
      </c>
      <c r="O110" s="22">
        <f t="shared" si="2"/>
        <v>1</v>
      </c>
      <c r="P110" s="200"/>
      <c r="Q110" s="200"/>
      <c r="R110" s="36" t="s">
        <v>384</v>
      </c>
      <c r="S110" s="36" t="s">
        <v>381</v>
      </c>
      <c r="T110" s="19" t="s">
        <v>30</v>
      </c>
      <c r="U110" s="32"/>
      <c r="V110" s="16" t="s">
        <v>895</v>
      </c>
      <c r="W110" s="38" t="s">
        <v>894</v>
      </c>
    </row>
    <row r="111" spans="1:23" ht="95.5" x14ac:dyDescent="0.35">
      <c r="A111" s="17">
        <v>2016</v>
      </c>
      <c r="B111" s="18" t="s">
        <v>352</v>
      </c>
      <c r="C111" s="17">
        <v>8</v>
      </c>
      <c r="D111" s="19" t="s">
        <v>375</v>
      </c>
      <c r="E111" s="19" t="s">
        <v>376</v>
      </c>
      <c r="F111" s="20" t="s">
        <v>52</v>
      </c>
      <c r="G111" s="19" t="s">
        <v>377</v>
      </c>
      <c r="H111" s="19" t="s">
        <v>385</v>
      </c>
      <c r="I111" s="18" t="s">
        <v>163</v>
      </c>
      <c r="J111" s="18" t="s">
        <v>386</v>
      </c>
      <c r="K111" s="17">
        <v>1</v>
      </c>
      <c r="L111" s="21">
        <v>42948</v>
      </c>
      <c r="M111" s="21">
        <v>43312</v>
      </c>
      <c r="N111" s="17">
        <v>1</v>
      </c>
      <c r="O111" s="22">
        <f t="shared" si="2"/>
        <v>1</v>
      </c>
      <c r="P111" s="200"/>
      <c r="Q111" s="200"/>
      <c r="R111" s="19" t="s">
        <v>387</v>
      </c>
      <c r="S111" s="41" t="s">
        <v>381</v>
      </c>
      <c r="T111" s="19" t="s">
        <v>30</v>
      </c>
      <c r="U111" s="32"/>
      <c r="V111" s="16" t="s">
        <v>895</v>
      </c>
      <c r="W111" s="38" t="s">
        <v>894</v>
      </c>
    </row>
    <row r="112" spans="1:23" ht="147" x14ac:dyDescent="0.35">
      <c r="A112" s="17">
        <v>2016</v>
      </c>
      <c r="B112" s="18" t="s">
        <v>388</v>
      </c>
      <c r="C112" s="17">
        <v>3</v>
      </c>
      <c r="D112" s="19" t="s">
        <v>394</v>
      </c>
      <c r="E112" s="19" t="s">
        <v>395</v>
      </c>
      <c r="F112" s="20" t="s">
        <v>391</v>
      </c>
      <c r="G112" s="19" t="s">
        <v>396</v>
      </c>
      <c r="H112" s="19" t="s">
        <v>397</v>
      </c>
      <c r="I112" s="18" t="s">
        <v>327</v>
      </c>
      <c r="J112" s="18" t="s">
        <v>398</v>
      </c>
      <c r="K112" s="17">
        <v>1</v>
      </c>
      <c r="L112" s="21">
        <v>43160</v>
      </c>
      <c r="M112" s="21">
        <v>43404</v>
      </c>
      <c r="N112" s="17">
        <v>1</v>
      </c>
      <c r="O112" s="22">
        <f t="shared" si="2"/>
        <v>1</v>
      </c>
      <c r="P112" s="22">
        <f>+O112</f>
        <v>1</v>
      </c>
      <c r="Q112" s="22" t="s">
        <v>27</v>
      </c>
      <c r="R112" s="19" t="s">
        <v>399</v>
      </c>
      <c r="S112" s="19" t="s">
        <v>841</v>
      </c>
      <c r="T112" s="19" t="s">
        <v>30</v>
      </c>
      <c r="U112" s="32"/>
      <c r="V112" s="16" t="s">
        <v>895</v>
      </c>
      <c r="W112" s="38" t="s">
        <v>894</v>
      </c>
    </row>
    <row r="113" spans="1:23" ht="199.5" x14ac:dyDescent="0.35">
      <c r="A113" s="17">
        <v>2016</v>
      </c>
      <c r="B113" s="18" t="s">
        <v>388</v>
      </c>
      <c r="C113" s="17">
        <v>8</v>
      </c>
      <c r="D113" s="19" t="s">
        <v>408</v>
      </c>
      <c r="E113" s="19" t="s">
        <v>409</v>
      </c>
      <c r="F113" s="20" t="s">
        <v>391</v>
      </c>
      <c r="G113" s="19" t="s">
        <v>410</v>
      </c>
      <c r="H113" s="19" t="s">
        <v>411</v>
      </c>
      <c r="I113" s="18" t="s">
        <v>327</v>
      </c>
      <c r="J113" s="18" t="s">
        <v>55</v>
      </c>
      <c r="K113" s="17">
        <v>2</v>
      </c>
      <c r="L113" s="21">
        <v>43132</v>
      </c>
      <c r="M113" s="21">
        <v>43281</v>
      </c>
      <c r="N113" s="17">
        <v>2</v>
      </c>
      <c r="O113" s="22">
        <f t="shared" si="2"/>
        <v>1</v>
      </c>
      <c r="P113" s="25">
        <f>+O113</f>
        <v>1</v>
      </c>
      <c r="Q113" s="25" t="s">
        <v>27</v>
      </c>
      <c r="R113" s="19" t="s">
        <v>412</v>
      </c>
      <c r="S113" s="19" t="s">
        <v>842</v>
      </c>
      <c r="T113" s="19" t="s">
        <v>30</v>
      </c>
      <c r="U113" s="32"/>
      <c r="V113" s="16" t="s">
        <v>895</v>
      </c>
      <c r="W113" s="38" t="s">
        <v>894</v>
      </c>
    </row>
    <row r="114" spans="1:23" ht="168" x14ac:dyDescent="0.35">
      <c r="A114" s="17">
        <v>2016</v>
      </c>
      <c r="B114" s="18" t="s">
        <v>388</v>
      </c>
      <c r="C114" s="17">
        <v>9</v>
      </c>
      <c r="D114" s="19" t="s">
        <v>413</v>
      </c>
      <c r="E114" s="19" t="s">
        <v>414</v>
      </c>
      <c r="F114" s="20" t="s">
        <v>391</v>
      </c>
      <c r="G114" s="19" t="s">
        <v>415</v>
      </c>
      <c r="H114" s="19" t="s">
        <v>416</v>
      </c>
      <c r="I114" s="18" t="s">
        <v>417</v>
      </c>
      <c r="J114" s="18" t="s">
        <v>418</v>
      </c>
      <c r="K114" s="17">
        <v>1</v>
      </c>
      <c r="L114" s="21">
        <v>43132</v>
      </c>
      <c r="M114" s="21">
        <v>43281</v>
      </c>
      <c r="N114" s="17">
        <v>1</v>
      </c>
      <c r="O114" s="22">
        <f t="shared" si="2"/>
        <v>1</v>
      </c>
      <c r="P114" s="25">
        <f>+O114</f>
        <v>1</v>
      </c>
      <c r="Q114" s="25" t="s">
        <v>27</v>
      </c>
      <c r="R114" s="19" t="s">
        <v>419</v>
      </c>
      <c r="S114" s="19" t="s">
        <v>843</v>
      </c>
      <c r="T114" s="19" t="s">
        <v>30</v>
      </c>
      <c r="U114" s="32"/>
      <c r="V114" s="16" t="s">
        <v>895</v>
      </c>
      <c r="W114" s="38" t="s">
        <v>894</v>
      </c>
    </row>
    <row r="115" spans="1:23" ht="189" x14ac:dyDescent="0.35">
      <c r="A115" s="17">
        <v>2017</v>
      </c>
      <c r="B115" s="18" t="s">
        <v>426</v>
      </c>
      <c r="C115" s="17">
        <v>10</v>
      </c>
      <c r="D115" s="19" t="s">
        <v>480</v>
      </c>
      <c r="E115" s="19" t="s">
        <v>481</v>
      </c>
      <c r="F115" s="20" t="s">
        <v>175</v>
      </c>
      <c r="G115" s="19" t="s">
        <v>482</v>
      </c>
      <c r="H115" s="19" t="s">
        <v>483</v>
      </c>
      <c r="I115" s="18" t="s">
        <v>484</v>
      </c>
      <c r="J115" s="18" t="s">
        <v>485</v>
      </c>
      <c r="K115" s="17">
        <v>1</v>
      </c>
      <c r="L115" s="21">
        <v>43374</v>
      </c>
      <c r="M115" s="21">
        <v>43434</v>
      </c>
      <c r="N115" s="17">
        <v>1</v>
      </c>
      <c r="O115" s="22">
        <f t="shared" si="2"/>
        <v>1</v>
      </c>
      <c r="P115" s="206">
        <f>+AVERAGE(O115:O117)</f>
        <v>1</v>
      </c>
      <c r="Q115" s="206" t="s">
        <v>27</v>
      </c>
      <c r="R115" s="23" t="s">
        <v>486</v>
      </c>
      <c r="S115" s="19" t="s">
        <v>844</v>
      </c>
      <c r="T115" s="19" t="s">
        <v>30</v>
      </c>
      <c r="U115" s="32"/>
      <c r="V115" s="16" t="s">
        <v>895</v>
      </c>
      <c r="W115" s="38" t="s">
        <v>894</v>
      </c>
    </row>
    <row r="116" spans="1:23" ht="189" x14ac:dyDescent="0.35">
      <c r="A116" s="17">
        <v>2017</v>
      </c>
      <c r="B116" s="18" t="s">
        <v>426</v>
      </c>
      <c r="C116" s="17">
        <v>10</v>
      </c>
      <c r="D116" s="19" t="s">
        <v>480</v>
      </c>
      <c r="E116" s="19" t="s">
        <v>481</v>
      </c>
      <c r="F116" s="20" t="s">
        <v>48</v>
      </c>
      <c r="G116" s="19" t="s">
        <v>487</v>
      </c>
      <c r="H116" s="19" t="s">
        <v>488</v>
      </c>
      <c r="I116" s="18" t="s">
        <v>489</v>
      </c>
      <c r="J116" s="18" t="s">
        <v>490</v>
      </c>
      <c r="K116" s="17">
        <v>1</v>
      </c>
      <c r="L116" s="21">
        <v>43405</v>
      </c>
      <c r="M116" s="21">
        <v>43465</v>
      </c>
      <c r="N116" s="17">
        <v>1</v>
      </c>
      <c r="O116" s="22">
        <f t="shared" si="2"/>
        <v>1</v>
      </c>
      <c r="P116" s="206"/>
      <c r="Q116" s="206"/>
      <c r="R116" s="19" t="s">
        <v>491</v>
      </c>
      <c r="S116" s="19" t="s">
        <v>858</v>
      </c>
      <c r="T116" s="19" t="s">
        <v>30</v>
      </c>
      <c r="U116" s="32"/>
      <c r="V116" s="16" t="s">
        <v>895</v>
      </c>
      <c r="W116" s="38" t="s">
        <v>894</v>
      </c>
    </row>
    <row r="117" spans="1:23" ht="189" x14ac:dyDescent="0.35">
      <c r="A117" s="17">
        <v>2017</v>
      </c>
      <c r="B117" s="18" t="s">
        <v>426</v>
      </c>
      <c r="C117" s="17">
        <v>10</v>
      </c>
      <c r="D117" s="19" t="s">
        <v>480</v>
      </c>
      <c r="E117" s="19" t="s">
        <v>481</v>
      </c>
      <c r="F117" s="20" t="s">
        <v>52</v>
      </c>
      <c r="G117" s="19" t="s">
        <v>492</v>
      </c>
      <c r="H117" s="19" t="s">
        <v>493</v>
      </c>
      <c r="I117" s="18" t="s">
        <v>489</v>
      </c>
      <c r="J117" s="18" t="s">
        <v>494</v>
      </c>
      <c r="K117" s="17">
        <v>1</v>
      </c>
      <c r="L117" s="21">
        <v>43437</v>
      </c>
      <c r="M117" s="21">
        <v>43465</v>
      </c>
      <c r="N117" s="17">
        <v>1</v>
      </c>
      <c r="O117" s="22">
        <f t="shared" si="2"/>
        <v>1</v>
      </c>
      <c r="P117" s="206"/>
      <c r="Q117" s="206"/>
      <c r="R117" s="19" t="s">
        <v>495</v>
      </c>
      <c r="S117" s="19" t="s">
        <v>858</v>
      </c>
      <c r="T117" s="19" t="s">
        <v>30</v>
      </c>
      <c r="U117" s="32"/>
      <c r="V117" s="16" t="s">
        <v>895</v>
      </c>
      <c r="W117" s="38" t="s">
        <v>894</v>
      </c>
    </row>
    <row r="118" spans="1:23" ht="304.5" x14ac:dyDescent="0.35">
      <c r="A118" s="17">
        <v>2017</v>
      </c>
      <c r="B118" s="18" t="s">
        <v>499</v>
      </c>
      <c r="C118" s="17">
        <v>3</v>
      </c>
      <c r="D118" s="19" t="s">
        <v>506</v>
      </c>
      <c r="E118" s="19" t="s">
        <v>507</v>
      </c>
      <c r="F118" s="20" t="s">
        <v>458</v>
      </c>
      <c r="G118" s="19" t="s">
        <v>508</v>
      </c>
      <c r="H118" s="19" t="s">
        <v>509</v>
      </c>
      <c r="I118" s="18" t="s">
        <v>510</v>
      </c>
      <c r="J118" s="18" t="s">
        <v>511</v>
      </c>
      <c r="K118" s="17">
        <v>1</v>
      </c>
      <c r="L118" s="21">
        <v>43313</v>
      </c>
      <c r="M118" s="21">
        <v>43444</v>
      </c>
      <c r="N118" s="17">
        <v>1</v>
      </c>
      <c r="O118" s="22">
        <f t="shared" si="2"/>
        <v>1</v>
      </c>
      <c r="P118" s="206">
        <f>+AVERAGE(O118:O122)</f>
        <v>1</v>
      </c>
      <c r="Q118" s="206" t="s">
        <v>27</v>
      </c>
      <c r="R118" s="19" t="s">
        <v>861</v>
      </c>
      <c r="S118" s="19" t="s">
        <v>512</v>
      </c>
      <c r="T118" s="19" t="s">
        <v>30</v>
      </c>
      <c r="U118" s="32"/>
      <c r="V118" s="16" t="s">
        <v>895</v>
      </c>
      <c r="W118" s="38" t="s">
        <v>894</v>
      </c>
    </row>
    <row r="119" spans="1:23" ht="304.5" x14ac:dyDescent="0.35">
      <c r="A119" s="17">
        <v>2017</v>
      </c>
      <c r="B119" s="18" t="s">
        <v>499</v>
      </c>
      <c r="C119" s="17">
        <v>3</v>
      </c>
      <c r="D119" s="19" t="s">
        <v>506</v>
      </c>
      <c r="E119" s="19" t="s">
        <v>507</v>
      </c>
      <c r="F119" s="20" t="s">
        <v>513</v>
      </c>
      <c r="G119" s="19" t="s">
        <v>508</v>
      </c>
      <c r="H119" s="19" t="s">
        <v>514</v>
      </c>
      <c r="I119" s="18" t="s">
        <v>510</v>
      </c>
      <c r="J119" s="18" t="s">
        <v>515</v>
      </c>
      <c r="K119" s="17">
        <v>1</v>
      </c>
      <c r="L119" s="21">
        <v>43294</v>
      </c>
      <c r="M119" s="21">
        <v>43444</v>
      </c>
      <c r="N119" s="17">
        <v>1</v>
      </c>
      <c r="O119" s="22">
        <f t="shared" si="2"/>
        <v>1</v>
      </c>
      <c r="P119" s="206"/>
      <c r="Q119" s="206"/>
      <c r="R119" s="19" t="s">
        <v>516</v>
      </c>
      <c r="S119" s="19" t="s">
        <v>512</v>
      </c>
      <c r="T119" s="19" t="s">
        <v>30</v>
      </c>
      <c r="U119" s="32"/>
      <c r="V119" s="16" t="s">
        <v>895</v>
      </c>
      <c r="W119" s="38" t="s">
        <v>894</v>
      </c>
    </row>
    <row r="120" spans="1:23" ht="304.5" x14ac:dyDescent="0.35">
      <c r="A120" s="17">
        <v>2017</v>
      </c>
      <c r="B120" s="18" t="s">
        <v>499</v>
      </c>
      <c r="C120" s="17">
        <v>3</v>
      </c>
      <c r="D120" s="19" t="s">
        <v>506</v>
      </c>
      <c r="E120" s="19" t="s">
        <v>517</v>
      </c>
      <c r="F120" s="20" t="s">
        <v>518</v>
      </c>
      <c r="G120" s="19" t="s">
        <v>508</v>
      </c>
      <c r="H120" s="19" t="s">
        <v>519</v>
      </c>
      <c r="I120" s="18" t="s">
        <v>510</v>
      </c>
      <c r="J120" s="18" t="s">
        <v>515</v>
      </c>
      <c r="K120" s="17">
        <v>1</v>
      </c>
      <c r="L120" s="21">
        <v>43313</v>
      </c>
      <c r="M120" s="21">
        <v>43444</v>
      </c>
      <c r="N120" s="17">
        <v>1</v>
      </c>
      <c r="O120" s="22">
        <f t="shared" si="2"/>
        <v>1</v>
      </c>
      <c r="P120" s="206"/>
      <c r="Q120" s="206"/>
      <c r="R120" s="19" t="s">
        <v>520</v>
      </c>
      <c r="S120" s="19" t="s">
        <v>512</v>
      </c>
      <c r="T120" s="19" t="s">
        <v>30</v>
      </c>
      <c r="U120" s="32"/>
      <c r="V120" s="16" t="s">
        <v>895</v>
      </c>
      <c r="W120" s="38" t="s">
        <v>894</v>
      </c>
    </row>
    <row r="121" spans="1:23" ht="304.5" x14ac:dyDescent="0.35">
      <c r="A121" s="17">
        <v>2017</v>
      </c>
      <c r="B121" s="18" t="s">
        <v>499</v>
      </c>
      <c r="C121" s="17">
        <v>3</v>
      </c>
      <c r="D121" s="19" t="s">
        <v>521</v>
      </c>
      <c r="E121" s="19" t="s">
        <v>517</v>
      </c>
      <c r="F121" s="20" t="s">
        <v>522</v>
      </c>
      <c r="G121" s="19" t="s">
        <v>508</v>
      </c>
      <c r="H121" s="19" t="s">
        <v>523</v>
      </c>
      <c r="I121" s="18" t="s">
        <v>510</v>
      </c>
      <c r="J121" s="18" t="s">
        <v>524</v>
      </c>
      <c r="K121" s="17">
        <v>1</v>
      </c>
      <c r="L121" s="21">
        <v>43445</v>
      </c>
      <c r="M121" s="21">
        <v>43670</v>
      </c>
      <c r="N121" s="17">
        <v>1</v>
      </c>
      <c r="O121" s="22">
        <f t="shared" si="2"/>
        <v>1</v>
      </c>
      <c r="P121" s="206"/>
      <c r="Q121" s="206"/>
      <c r="R121" s="19" t="s">
        <v>525</v>
      </c>
      <c r="S121" s="19" t="s">
        <v>512</v>
      </c>
      <c r="T121" s="19" t="s">
        <v>30</v>
      </c>
      <c r="U121" s="32"/>
      <c r="V121" s="16" t="s">
        <v>895</v>
      </c>
      <c r="W121" s="38" t="s">
        <v>894</v>
      </c>
    </row>
    <row r="122" spans="1:23" ht="304.5" x14ac:dyDescent="0.35">
      <c r="A122" s="17">
        <v>2017</v>
      </c>
      <c r="B122" s="18" t="s">
        <v>499</v>
      </c>
      <c r="C122" s="17">
        <v>3</v>
      </c>
      <c r="D122" s="19" t="s">
        <v>506</v>
      </c>
      <c r="E122" s="19" t="s">
        <v>526</v>
      </c>
      <c r="F122" s="20" t="s">
        <v>527</v>
      </c>
      <c r="G122" s="19" t="s">
        <v>508</v>
      </c>
      <c r="H122" s="19" t="s">
        <v>528</v>
      </c>
      <c r="I122" s="18" t="s">
        <v>489</v>
      </c>
      <c r="J122" s="18" t="s">
        <v>529</v>
      </c>
      <c r="K122" s="17">
        <v>1</v>
      </c>
      <c r="L122" s="21">
        <v>43460</v>
      </c>
      <c r="M122" s="21">
        <v>43131</v>
      </c>
      <c r="N122" s="17">
        <v>1</v>
      </c>
      <c r="O122" s="22">
        <f t="shared" si="2"/>
        <v>1</v>
      </c>
      <c r="P122" s="206"/>
      <c r="Q122" s="206"/>
      <c r="R122" s="19" t="s">
        <v>530</v>
      </c>
      <c r="S122" s="19" t="s">
        <v>512</v>
      </c>
      <c r="T122" s="19" t="s">
        <v>30</v>
      </c>
      <c r="U122" s="32"/>
      <c r="V122" s="16" t="s">
        <v>895</v>
      </c>
      <c r="W122" s="38" t="s">
        <v>894</v>
      </c>
    </row>
  </sheetData>
  <mergeCells count="77">
    <mergeCell ref="P115:P117"/>
    <mergeCell ref="Q115:Q117"/>
    <mergeCell ref="P118:P122"/>
    <mergeCell ref="Q118:Q122"/>
    <mergeCell ref="A1:G1"/>
    <mergeCell ref="P99:P100"/>
    <mergeCell ref="Q99:Q100"/>
    <mergeCell ref="P104:P106"/>
    <mergeCell ref="Q104:Q106"/>
    <mergeCell ref="P109:P111"/>
    <mergeCell ref="Q109:Q111"/>
    <mergeCell ref="P91:P93"/>
    <mergeCell ref="Q91:Q93"/>
    <mergeCell ref="P94:P95"/>
    <mergeCell ref="Q94:Q95"/>
    <mergeCell ref="P96:P97"/>
    <mergeCell ref="Q96:Q97"/>
    <mergeCell ref="P85:P86"/>
    <mergeCell ref="Q85:Q86"/>
    <mergeCell ref="P87:P88"/>
    <mergeCell ref="Q87:Q88"/>
    <mergeCell ref="P89:P90"/>
    <mergeCell ref="Q89:Q90"/>
    <mergeCell ref="P77:P79"/>
    <mergeCell ref="Q77:Q79"/>
    <mergeCell ref="P81:P82"/>
    <mergeCell ref="Q81:Q82"/>
    <mergeCell ref="P83:P84"/>
    <mergeCell ref="Q83:Q84"/>
    <mergeCell ref="P69:P71"/>
    <mergeCell ref="Q69:Q71"/>
    <mergeCell ref="P72:P73"/>
    <mergeCell ref="Q72:Q73"/>
    <mergeCell ref="P74:P75"/>
    <mergeCell ref="Q74:Q75"/>
    <mergeCell ref="P58:P59"/>
    <mergeCell ref="Q58:Q59"/>
    <mergeCell ref="P60:P61"/>
    <mergeCell ref="Q60:Q61"/>
    <mergeCell ref="P62:P63"/>
    <mergeCell ref="Q62:Q63"/>
    <mergeCell ref="P51:P53"/>
    <mergeCell ref="Q51:Q53"/>
    <mergeCell ref="P54:P55"/>
    <mergeCell ref="Q54:Q55"/>
    <mergeCell ref="P56:P57"/>
    <mergeCell ref="Q56:Q57"/>
    <mergeCell ref="P43:P45"/>
    <mergeCell ref="Q43:Q45"/>
    <mergeCell ref="P46:P48"/>
    <mergeCell ref="Q46:Q48"/>
    <mergeCell ref="P49:P50"/>
    <mergeCell ref="Q49:Q50"/>
    <mergeCell ref="P26:P27"/>
    <mergeCell ref="Q26:Q27"/>
    <mergeCell ref="P31:P32"/>
    <mergeCell ref="Q31:Q32"/>
    <mergeCell ref="P33:P34"/>
    <mergeCell ref="Q33:Q34"/>
    <mergeCell ref="P20:P21"/>
    <mergeCell ref="Q20:Q21"/>
    <mergeCell ref="P22:P23"/>
    <mergeCell ref="Q22:Q23"/>
    <mergeCell ref="P24:P25"/>
    <mergeCell ref="Q24:Q25"/>
    <mergeCell ref="P14:P15"/>
    <mergeCell ref="Q14:Q15"/>
    <mergeCell ref="P16:P17"/>
    <mergeCell ref="Q16:Q17"/>
    <mergeCell ref="P18:P19"/>
    <mergeCell ref="Q18:Q19"/>
    <mergeCell ref="P5:P7"/>
    <mergeCell ref="Q5:Q7"/>
    <mergeCell ref="P10:P11"/>
    <mergeCell ref="Q10:Q11"/>
    <mergeCell ref="P12:P13"/>
    <mergeCell ref="Q12:Q13"/>
  </mergeCells>
  <dataValidations count="9">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112 K115:K122" xr:uid="{00000000-0002-0000-0A00-000000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112:J122" xr:uid="{00000000-0002-0000-0A00-000001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112:L122" xr:uid="{00000000-0002-0000-0A00-00000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112:M122" xr:uid="{00000000-0002-0000-0A00-000003000000}">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12:H122" xr:uid="{00000000-0002-0000-0A00-000004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112:G122" xr:uid="{00000000-0002-0000-0A00-000005000000}">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112 C115:C122" xr:uid="{00000000-0002-0000-0A00-000006000000}">
      <formula1>0</formula1>
      <formula2>9</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112 E115:E122" xr:uid="{00000000-0002-0000-0A00-000007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112 D115:D122" xr:uid="{00000000-0002-0000-0A00-000008000000}">
      <formula1>0</formula1>
      <formula2>390</formula2>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29"/>
  <sheetViews>
    <sheetView zoomScaleNormal="100" workbookViewId="0"/>
  </sheetViews>
  <sheetFormatPr baseColWidth="10" defaultColWidth="11.453125" defaultRowHeight="14.5" x14ac:dyDescent="0.35"/>
  <cols>
    <col min="1" max="1" width="11.26953125" customWidth="1"/>
    <col min="2" max="2" width="16.54296875" customWidth="1"/>
    <col min="3" max="3" width="9.7265625" customWidth="1"/>
    <col min="4" max="4" width="38.26953125" customWidth="1"/>
    <col min="5" max="5" width="37.1796875" customWidth="1"/>
    <col min="6" max="6" width="9.81640625" customWidth="1"/>
    <col min="7" max="7" width="38.1796875" customWidth="1"/>
    <col min="8" max="8" width="32.81640625" customWidth="1"/>
    <col min="9" max="9" width="15.7265625" customWidth="1"/>
    <col min="10" max="10" width="21"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20.1796875" customWidth="1"/>
    <col min="19" max="19" width="72.1796875" customWidth="1"/>
    <col min="20" max="20" width="78.26953125" customWidth="1"/>
    <col min="21" max="21" width="38.1796875" customWidth="1"/>
    <col min="22" max="22" width="36.453125" style="48" hidden="1" customWidth="1"/>
    <col min="23" max="23" width="99" customWidth="1"/>
  </cols>
  <sheetData>
    <row r="1" spans="1:22" s="131" customFormat="1" ht="33" customHeight="1" x14ac:dyDescent="0.3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1487</v>
      </c>
      <c r="S1" s="2" t="s">
        <v>17</v>
      </c>
      <c r="T1" s="2" t="s">
        <v>18</v>
      </c>
      <c r="U1" s="2" t="s">
        <v>19</v>
      </c>
      <c r="V1" s="139"/>
    </row>
    <row r="2" spans="1:22" s="1" customFormat="1" ht="180" customHeight="1" x14ac:dyDescent="0.25">
      <c r="A2" s="17">
        <v>2015</v>
      </c>
      <c r="B2" s="18" t="s">
        <v>1014</v>
      </c>
      <c r="C2" s="17">
        <v>55</v>
      </c>
      <c r="D2" s="19" t="s">
        <v>166</v>
      </c>
      <c r="E2" s="19" t="s">
        <v>167</v>
      </c>
      <c r="F2" s="20" t="s">
        <v>175</v>
      </c>
      <c r="G2" s="18" t="s">
        <v>169</v>
      </c>
      <c r="H2" s="18" t="s">
        <v>170</v>
      </c>
      <c r="I2" s="18" t="s">
        <v>2100</v>
      </c>
      <c r="J2" s="18" t="s">
        <v>171</v>
      </c>
      <c r="K2" s="18">
        <v>1</v>
      </c>
      <c r="L2" s="21">
        <v>43770</v>
      </c>
      <c r="M2" s="21">
        <v>44196</v>
      </c>
      <c r="N2" s="17">
        <v>1</v>
      </c>
      <c r="O2" s="22">
        <f t="shared" ref="O2:O27" si="0">+N2/K2</f>
        <v>1</v>
      </c>
      <c r="P2" s="200">
        <f>AVERAGE(O2:O4)</f>
        <v>1</v>
      </c>
      <c r="Q2" s="200" t="s">
        <v>63</v>
      </c>
      <c r="R2" s="201" t="s">
        <v>1490</v>
      </c>
      <c r="S2" s="19" t="s">
        <v>1235</v>
      </c>
      <c r="T2" s="19" t="s">
        <v>1589</v>
      </c>
      <c r="U2" s="23" t="s">
        <v>1022</v>
      </c>
      <c r="V2" s="1" t="s">
        <v>2369</v>
      </c>
    </row>
    <row r="3" spans="1:22" s="1" customFormat="1" ht="409.5" x14ac:dyDescent="0.25">
      <c r="A3" s="17">
        <v>2015</v>
      </c>
      <c r="B3" s="18" t="s">
        <v>1014</v>
      </c>
      <c r="C3" s="17">
        <v>55</v>
      </c>
      <c r="D3" s="19" t="s">
        <v>166</v>
      </c>
      <c r="E3" s="19" t="s">
        <v>1193</v>
      </c>
      <c r="F3" s="20" t="s">
        <v>48</v>
      </c>
      <c r="G3" s="18" t="s">
        <v>1194</v>
      </c>
      <c r="H3" s="18" t="s">
        <v>1196</v>
      </c>
      <c r="I3" s="18" t="s">
        <v>2100</v>
      </c>
      <c r="J3" s="18" t="s">
        <v>196</v>
      </c>
      <c r="K3" s="18">
        <v>4</v>
      </c>
      <c r="L3" s="21">
        <v>44105</v>
      </c>
      <c r="M3" s="21">
        <v>44561</v>
      </c>
      <c r="N3" s="17">
        <v>4</v>
      </c>
      <c r="O3" s="22">
        <f t="shared" si="0"/>
        <v>1</v>
      </c>
      <c r="P3" s="200"/>
      <c r="Q3" s="200"/>
      <c r="R3" s="201"/>
      <c r="S3" s="19" t="s">
        <v>2201</v>
      </c>
      <c r="T3" s="19" t="s">
        <v>2444</v>
      </c>
      <c r="U3" s="23" t="s">
        <v>1022</v>
      </c>
      <c r="V3" s="1" t="s">
        <v>2369</v>
      </c>
    </row>
    <row r="4" spans="1:22" s="1" customFormat="1" ht="241.5" x14ac:dyDescent="0.25">
      <c r="A4" s="17">
        <v>2015</v>
      </c>
      <c r="B4" s="18" t="s">
        <v>1014</v>
      </c>
      <c r="C4" s="17">
        <v>55</v>
      </c>
      <c r="D4" s="19" t="s">
        <v>166</v>
      </c>
      <c r="E4" s="19" t="s">
        <v>1193</v>
      </c>
      <c r="F4" s="20" t="s">
        <v>52</v>
      </c>
      <c r="G4" s="18" t="s">
        <v>1194</v>
      </c>
      <c r="H4" s="18" t="s">
        <v>1195</v>
      </c>
      <c r="I4" s="18" t="s">
        <v>2100</v>
      </c>
      <c r="J4" s="18" t="s">
        <v>613</v>
      </c>
      <c r="K4" s="18">
        <v>8</v>
      </c>
      <c r="L4" s="21">
        <v>43983</v>
      </c>
      <c r="M4" s="21">
        <v>44196</v>
      </c>
      <c r="N4" s="17">
        <v>8</v>
      </c>
      <c r="O4" s="22">
        <f t="shared" si="0"/>
        <v>1</v>
      </c>
      <c r="P4" s="200"/>
      <c r="Q4" s="200"/>
      <c r="R4" s="201"/>
      <c r="S4" s="19" t="s">
        <v>1995</v>
      </c>
      <c r="T4" s="19" t="s">
        <v>2216</v>
      </c>
      <c r="U4" s="23" t="s">
        <v>1022</v>
      </c>
      <c r="V4" s="1" t="s">
        <v>2369</v>
      </c>
    </row>
    <row r="5" spans="1:22" s="1" customFormat="1" ht="90" customHeight="1" x14ac:dyDescent="0.25">
      <c r="A5" s="17">
        <v>2016</v>
      </c>
      <c r="B5" s="18" t="s">
        <v>1013</v>
      </c>
      <c r="C5" s="17">
        <v>16</v>
      </c>
      <c r="D5" s="19" t="s">
        <v>261</v>
      </c>
      <c r="E5" s="19" t="s">
        <v>262</v>
      </c>
      <c r="F5" s="18" t="s">
        <v>148</v>
      </c>
      <c r="G5" s="19" t="s">
        <v>263</v>
      </c>
      <c r="H5" s="19" t="s">
        <v>264</v>
      </c>
      <c r="I5" s="18" t="s">
        <v>417</v>
      </c>
      <c r="J5" s="18" t="s">
        <v>265</v>
      </c>
      <c r="K5" s="17">
        <v>1</v>
      </c>
      <c r="L5" s="21">
        <v>43831</v>
      </c>
      <c r="M5" s="21">
        <v>44196</v>
      </c>
      <c r="N5" s="17">
        <v>1</v>
      </c>
      <c r="O5" s="22">
        <f t="shared" si="0"/>
        <v>1</v>
      </c>
      <c r="P5" s="200">
        <f>AVERAGE(O5:O6)</f>
        <v>0.5</v>
      </c>
      <c r="Q5" s="200" t="s">
        <v>63</v>
      </c>
      <c r="R5" s="201" t="s">
        <v>1490</v>
      </c>
      <c r="S5" s="19" t="s">
        <v>1252</v>
      </c>
      <c r="T5" s="19" t="s">
        <v>1253</v>
      </c>
      <c r="U5" s="23" t="s">
        <v>64</v>
      </c>
      <c r="V5" s="1" t="s">
        <v>2368</v>
      </c>
    </row>
    <row r="6" spans="1:22" s="137" customFormat="1" ht="337.5" customHeight="1" x14ac:dyDescent="0.25">
      <c r="A6" s="17">
        <v>2016</v>
      </c>
      <c r="B6" s="18" t="s">
        <v>1013</v>
      </c>
      <c r="C6" s="17">
        <v>16</v>
      </c>
      <c r="D6" s="19" t="s">
        <v>261</v>
      </c>
      <c r="E6" s="19" t="s">
        <v>262</v>
      </c>
      <c r="F6" s="18" t="s">
        <v>150</v>
      </c>
      <c r="G6" s="19" t="s">
        <v>1153</v>
      </c>
      <c r="H6" s="19" t="s">
        <v>1154</v>
      </c>
      <c r="I6" s="18" t="s">
        <v>417</v>
      </c>
      <c r="J6" s="18" t="s">
        <v>1155</v>
      </c>
      <c r="K6" s="17">
        <v>1</v>
      </c>
      <c r="L6" s="21">
        <v>44197</v>
      </c>
      <c r="M6" s="21">
        <v>45260</v>
      </c>
      <c r="N6" s="17">
        <v>0</v>
      </c>
      <c r="O6" s="22">
        <f t="shared" si="0"/>
        <v>0</v>
      </c>
      <c r="P6" s="200"/>
      <c r="Q6" s="200"/>
      <c r="R6" s="201"/>
      <c r="S6" s="19" t="s">
        <v>1620</v>
      </c>
      <c r="T6" s="19" t="s">
        <v>2118</v>
      </c>
      <c r="U6" s="23" t="s">
        <v>64</v>
      </c>
      <c r="V6" s="137" t="s">
        <v>2368</v>
      </c>
    </row>
    <row r="7" spans="1:22" s="1" customFormat="1" ht="393.75" customHeight="1" x14ac:dyDescent="0.25">
      <c r="A7" s="189">
        <v>2016</v>
      </c>
      <c r="B7" s="181" t="s">
        <v>1013</v>
      </c>
      <c r="C7" s="189">
        <v>29</v>
      </c>
      <c r="D7" s="173" t="s">
        <v>305</v>
      </c>
      <c r="E7" s="173" t="s">
        <v>306</v>
      </c>
      <c r="F7" s="175">
        <v>1</v>
      </c>
      <c r="G7" s="173" t="s">
        <v>1156</v>
      </c>
      <c r="H7" s="173" t="s">
        <v>1157</v>
      </c>
      <c r="I7" s="181" t="s">
        <v>417</v>
      </c>
      <c r="J7" s="173" t="s">
        <v>1158</v>
      </c>
      <c r="K7" s="181">
        <v>24</v>
      </c>
      <c r="L7" s="191">
        <v>43831</v>
      </c>
      <c r="M7" s="191">
        <v>44561</v>
      </c>
      <c r="N7" s="189">
        <v>24</v>
      </c>
      <c r="O7" s="187">
        <f t="shared" si="0"/>
        <v>1</v>
      </c>
      <c r="P7" s="187">
        <f>+O7</f>
        <v>1</v>
      </c>
      <c r="Q7" s="187" t="s">
        <v>27</v>
      </c>
      <c r="R7" s="208" t="s">
        <v>1490</v>
      </c>
      <c r="S7" s="173" t="s">
        <v>1621</v>
      </c>
      <c r="T7" s="173" t="s">
        <v>2386</v>
      </c>
      <c r="U7" s="173" t="s">
        <v>1607</v>
      </c>
      <c r="V7" s="204" t="s">
        <v>2371</v>
      </c>
    </row>
    <row r="8" spans="1:22" s="1" customFormat="1" ht="177" customHeight="1" x14ac:dyDescent="0.25">
      <c r="A8" s="190"/>
      <c r="B8" s="182"/>
      <c r="C8" s="190"/>
      <c r="D8" s="174"/>
      <c r="E8" s="174"/>
      <c r="F8" s="176"/>
      <c r="G8" s="174"/>
      <c r="H8" s="174"/>
      <c r="I8" s="182"/>
      <c r="J8" s="174"/>
      <c r="K8" s="182"/>
      <c r="L8" s="192"/>
      <c r="M8" s="192"/>
      <c r="N8" s="190"/>
      <c r="O8" s="188"/>
      <c r="P8" s="188"/>
      <c r="Q8" s="188"/>
      <c r="R8" s="210"/>
      <c r="S8" s="174"/>
      <c r="T8" s="174"/>
      <c r="U8" s="174"/>
      <c r="V8" s="204"/>
    </row>
    <row r="9" spans="1:22" s="1" customFormat="1" ht="367.5" x14ac:dyDescent="0.25">
      <c r="A9" s="17">
        <v>2016</v>
      </c>
      <c r="B9" s="18" t="s">
        <v>1013</v>
      </c>
      <c r="C9" s="17">
        <v>30</v>
      </c>
      <c r="D9" s="19" t="s">
        <v>307</v>
      </c>
      <c r="E9" s="19" t="s">
        <v>308</v>
      </c>
      <c r="F9" s="20" t="s">
        <v>175</v>
      </c>
      <c r="G9" s="18" t="s">
        <v>1565</v>
      </c>
      <c r="H9" s="18" t="s">
        <v>1566</v>
      </c>
      <c r="I9" s="18" t="s">
        <v>417</v>
      </c>
      <c r="J9" s="18" t="s">
        <v>1571</v>
      </c>
      <c r="K9" s="18">
        <v>5</v>
      </c>
      <c r="L9" s="21">
        <v>44409</v>
      </c>
      <c r="M9" s="21">
        <v>44772</v>
      </c>
      <c r="N9" s="17">
        <v>5</v>
      </c>
      <c r="O9" s="22">
        <f t="shared" si="0"/>
        <v>1</v>
      </c>
      <c r="P9" s="187">
        <f>+AVERAGE(O9:O11)</f>
        <v>1</v>
      </c>
      <c r="Q9" s="187" t="s">
        <v>63</v>
      </c>
      <c r="R9" s="208" t="s">
        <v>1490</v>
      </c>
      <c r="S9" s="19" t="s">
        <v>2202</v>
      </c>
      <c r="T9" s="19" t="s">
        <v>2217</v>
      </c>
      <c r="U9" s="23" t="s">
        <v>1022</v>
      </c>
      <c r="V9" s="38" t="s">
        <v>2367</v>
      </c>
    </row>
    <row r="10" spans="1:22" s="1" customFormat="1" ht="407.25" customHeight="1" x14ac:dyDescent="0.25">
      <c r="A10" s="17">
        <v>2016</v>
      </c>
      <c r="B10" s="18" t="s">
        <v>1013</v>
      </c>
      <c r="C10" s="17">
        <v>30</v>
      </c>
      <c r="D10" s="19" t="s">
        <v>307</v>
      </c>
      <c r="E10" s="19" t="s">
        <v>308</v>
      </c>
      <c r="F10" s="20" t="s">
        <v>48</v>
      </c>
      <c r="G10" s="18" t="s">
        <v>1567</v>
      </c>
      <c r="H10" s="18" t="s">
        <v>1568</v>
      </c>
      <c r="I10" s="18" t="s">
        <v>417</v>
      </c>
      <c r="J10" s="18" t="s">
        <v>1572</v>
      </c>
      <c r="K10" s="18">
        <v>5</v>
      </c>
      <c r="L10" s="21">
        <v>44409</v>
      </c>
      <c r="M10" s="21">
        <v>44834</v>
      </c>
      <c r="N10" s="17">
        <v>5</v>
      </c>
      <c r="O10" s="22">
        <f t="shared" si="0"/>
        <v>1</v>
      </c>
      <c r="P10" s="207"/>
      <c r="Q10" s="207"/>
      <c r="R10" s="209"/>
      <c r="S10" s="19" t="s">
        <v>2203</v>
      </c>
      <c r="T10" s="19" t="s">
        <v>2177</v>
      </c>
      <c r="U10" s="23" t="s">
        <v>1022</v>
      </c>
      <c r="V10" s="38" t="s">
        <v>2367</v>
      </c>
    </row>
    <row r="11" spans="1:22" s="1" customFormat="1" ht="407.25" customHeight="1" x14ac:dyDescent="0.25">
      <c r="A11" s="17">
        <v>2016</v>
      </c>
      <c r="B11" s="18" t="s">
        <v>1013</v>
      </c>
      <c r="C11" s="17">
        <v>30</v>
      </c>
      <c r="D11" s="19" t="s">
        <v>307</v>
      </c>
      <c r="E11" s="19" t="s">
        <v>308</v>
      </c>
      <c r="F11" s="20" t="s">
        <v>52</v>
      </c>
      <c r="G11" s="18" t="s">
        <v>1569</v>
      </c>
      <c r="H11" s="18" t="s">
        <v>1570</v>
      </c>
      <c r="I11" s="18" t="s">
        <v>417</v>
      </c>
      <c r="J11" s="18" t="s">
        <v>1573</v>
      </c>
      <c r="K11" s="18">
        <v>5</v>
      </c>
      <c r="L11" s="21">
        <v>44409</v>
      </c>
      <c r="M11" s="21">
        <v>44926</v>
      </c>
      <c r="N11" s="17">
        <v>5</v>
      </c>
      <c r="O11" s="22">
        <f t="shared" si="0"/>
        <v>1</v>
      </c>
      <c r="P11" s="188"/>
      <c r="Q11" s="188"/>
      <c r="R11" s="210"/>
      <c r="S11" s="19" t="s">
        <v>2178</v>
      </c>
      <c r="T11" s="19" t="s">
        <v>2387</v>
      </c>
      <c r="U11" s="23" t="s">
        <v>1022</v>
      </c>
      <c r="V11" s="38" t="s">
        <v>2367</v>
      </c>
    </row>
    <row r="12" spans="1:22" s="1" customFormat="1" ht="339.75" customHeight="1" x14ac:dyDescent="0.25">
      <c r="A12" s="189">
        <v>2016</v>
      </c>
      <c r="B12" s="181" t="s">
        <v>1013</v>
      </c>
      <c r="C12" s="189">
        <v>37</v>
      </c>
      <c r="D12" s="173" t="s">
        <v>330</v>
      </c>
      <c r="E12" s="173" t="s">
        <v>331</v>
      </c>
      <c r="F12" s="181">
        <v>1</v>
      </c>
      <c r="G12" s="173" t="s">
        <v>1156</v>
      </c>
      <c r="H12" s="173" t="s">
        <v>1157</v>
      </c>
      <c r="I12" s="181" t="s">
        <v>417</v>
      </c>
      <c r="J12" s="173" t="s">
        <v>1158</v>
      </c>
      <c r="K12" s="181">
        <v>24</v>
      </c>
      <c r="L12" s="191">
        <v>43831</v>
      </c>
      <c r="M12" s="191">
        <v>44561</v>
      </c>
      <c r="N12" s="189">
        <v>24</v>
      </c>
      <c r="O12" s="187">
        <f t="shared" si="0"/>
        <v>1</v>
      </c>
      <c r="P12" s="187">
        <f>+O12</f>
        <v>1</v>
      </c>
      <c r="Q12" s="187" t="s">
        <v>27</v>
      </c>
      <c r="R12" s="208" t="s">
        <v>1490</v>
      </c>
      <c r="S12" s="173" t="s">
        <v>1621</v>
      </c>
      <c r="T12" s="173" t="s">
        <v>2386</v>
      </c>
      <c r="U12" s="173" t="s">
        <v>1607</v>
      </c>
      <c r="V12" s="204" t="s">
        <v>2371</v>
      </c>
    </row>
    <row r="13" spans="1:22" s="1" customFormat="1" ht="292.5" customHeight="1" x14ac:dyDescent="0.25">
      <c r="A13" s="190"/>
      <c r="B13" s="182"/>
      <c r="C13" s="190"/>
      <c r="D13" s="174"/>
      <c r="E13" s="174"/>
      <c r="F13" s="182"/>
      <c r="G13" s="174"/>
      <c r="H13" s="174"/>
      <c r="I13" s="182"/>
      <c r="J13" s="174"/>
      <c r="K13" s="182"/>
      <c r="L13" s="192"/>
      <c r="M13" s="192"/>
      <c r="N13" s="190"/>
      <c r="O13" s="188"/>
      <c r="P13" s="188"/>
      <c r="Q13" s="188"/>
      <c r="R13" s="210"/>
      <c r="S13" s="174"/>
      <c r="T13" s="174"/>
      <c r="U13" s="174"/>
      <c r="V13" s="204"/>
    </row>
    <row r="14" spans="1:22" s="137" customFormat="1" ht="258.75" customHeight="1" x14ac:dyDescent="0.25">
      <c r="A14" s="17">
        <v>2016</v>
      </c>
      <c r="B14" s="18" t="s">
        <v>1015</v>
      </c>
      <c r="C14" s="17">
        <v>1</v>
      </c>
      <c r="D14" s="19" t="s">
        <v>389</v>
      </c>
      <c r="E14" s="19" t="s">
        <v>390</v>
      </c>
      <c r="F14" s="20" t="s">
        <v>59</v>
      </c>
      <c r="G14" s="19" t="s">
        <v>1333</v>
      </c>
      <c r="H14" s="19" t="s">
        <v>1334</v>
      </c>
      <c r="I14" s="18" t="s">
        <v>1434</v>
      </c>
      <c r="J14" s="19" t="s">
        <v>1337</v>
      </c>
      <c r="K14" s="18" t="s">
        <v>1338</v>
      </c>
      <c r="L14" s="21">
        <v>44378</v>
      </c>
      <c r="M14" s="21">
        <v>44592</v>
      </c>
      <c r="N14" s="17">
        <v>13</v>
      </c>
      <c r="O14" s="22">
        <v>1</v>
      </c>
      <c r="P14" s="185">
        <f>+AVERAGE(O14:O15)</f>
        <v>1</v>
      </c>
      <c r="Q14" s="185" t="s">
        <v>63</v>
      </c>
      <c r="R14" s="183" t="s">
        <v>1490</v>
      </c>
      <c r="S14" s="19" t="s">
        <v>2184</v>
      </c>
      <c r="T14" s="173" t="s">
        <v>2480</v>
      </c>
      <c r="U14" s="23" t="s">
        <v>1022</v>
      </c>
      <c r="V14" s="141" t="s">
        <v>2367</v>
      </c>
    </row>
    <row r="15" spans="1:22" s="137" customFormat="1" ht="200.5" customHeight="1" x14ac:dyDescent="0.25">
      <c r="A15" s="17">
        <v>2016</v>
      </c>
      <c r="B15" s="18" t="s">
        <v>1015</v>
      </c>
      <c r="C15" s="17">
        <v>1</v>
      </c>
      <c r="D15" s="19" t="s">
        <v>389</v>
      </c>
      <c r="E15" s="19" t="s">
        <v>390</v>
      </c>
      <c r="F15" s="20" t="s">
        <v>66</v>
      </c>
      <c r="G15" s="19" t="s">
        <v>1335</v>
      </c>
      <c r="H15" s="19" t="s">
        <v>1336</v>
      </c>
      <c r="I15" s="18" t="s">
        <v>1434</v>
      </c>
      <c r="J15" s="19" t="s">
        <v>1339</v>
      </c>
      <c r="K15" s="18">
        <v>6</v>
      </c>
      <c r="L15" s="21">
        <v>44197</v>
      </c>
      <c r="M15" s="21">
        <v>44592</v>
      </c>
      <c r="N15" s="17">
        <v>6</v>
      </c>
      <c r="O15" s="22">
        <v>1</v>
      </c>
      <c r="P15" s="186"/>
      <c r="Q15" s="186"/>
      <c r="R15" s="184"/>
      <c r="S15" s="19" t="s">
        <v>1871</v>
      </c>
      <c r="T15" s="174"/>
      <c r="U15" s="23" t="s">
        <v>1022</v>
      </c>
      <c r="V15" s="141" t="s">
        <v>2367</v>
      </c>
    </row>
    <row r="16" spans="1:22" s="1" customFormat="1" ht="180" customHeight="1" x14ac:dyDescent="0.25">
      <c r="A16" s="17">
        <v>2016</v>
      </c>
      <c r="B16" s="18" t="s">
        <v>1015</v>
      </c>
      <c r="C16" s="17">
        <v>7</v>
      </c>
      <c r="D16" s="19" t="s">
        <v>406</v>
      </c>
      <c r="E16" s="19" t="s">
        <v>407</v>
      </c>
      <c r="F16" s="20" t="s">
        <v>175</v>
      </c>
      <c r="G16" s="18" t="s">
        <v>169</v>
      </c>
      <c r="H16" s="18" t="s">
        <v>170</v>
      </c>
      <c r="I16" s="18" t="s">
        <v>2100</v>
      </c>
      <c r="J16" s="18" t="s">
        <v>171</v>
      </c>
      <c r="K16" s="18">
        <v>1</v>
      </c>
      <c r="L16" s="21">
        <v>43770</v>
      </c>
      <c r="M16" s="21">
        <v>44196</v>
      </c>
      <c r="N16" s="17">
        <v>1</v>
      </c>
      <c r="O16" s="22">
        <f t="shared" si="0"/>
        <v>1</v>
      </c>
      <c r="P16" s="206">
        <f>AVERAGE(O16:O18)</f>
        <v>1</v>
      </c>
      <c r="Q16" s="206" t="s">
        <v>63</v>
      </c>
      <c r="R16" s="205" t="s">
        <v>1490</v>
      </c>
      <c r="S16" s="19" t="s">
        <v>1235</v>
      </c>
      <c r="T16" s="19" t="s">
        <v>1589</v>
      </c>
      <c r="U16" s="23" t="s">
        <v>1022</v>
      </c>
      <c r="V16" s="1" t="s">
        <v>2369</v>
      </c>
    </row>
    <row r="17" spans="1:23" s="1" customFormat="1" ht="371.25" customHeight="1" x14ac:dyDescent="0.25">
      <c r="A17" s="17">
        <v>2016</v>
      </c>
      <c r="B17" s="18" t="s">
        <v>1015</v>
      </c>
      <c r="C17" s="17">
        <v>7</v>
      </c>
      <c r="D17" s="19" t="s">
        <v>406</v>
      </c>
      <c r="E17" s="19" t="s">
        <v>1193</v>
      </c>
      <c r="F17" s="20" t="s">
        <v>48</v>
      </c>
      <c r="G17" s="18" t="s">
        <v>1194</v>
      </c>
      <c r="H17" s="18" t="s">
        <v>1196</v>
      </c>
      <c r="I17" s="18" t="s">
        <v>2100</v>
      </c>
      <c r="J17" s="18" t="s">
        <v>196</v>
      </c>
      <c r="K17" s="18">
        <v>4</v>
      </c>
      <c r="L17" s="21">
        <v>44105</v>
      </c>
      <c r="M17" s="21">
        <v>44561</v>
      </c>
      <c r="N17" s="17">
        <v>4</v>
      </c>
      <c r="O17" s="22">
        <f>+N17/K17</f>
        <v>1</v>
      </c>
      <c r="P17" s="206"/>
      <c r="Q17" s="206"/>
      <c r="R17" s="205"/>
      <c r="S17" s="19" t="s">
        <v>2201</v>
      </c>
      <c r="T17" s="19" t="s">
        <v>2444</v>
      </c>
      <c r="U17" s="23" t="s">
        <v>1022</v>
      </c>
      <c r="V17" s="1" t="s">
        <v>2369</v>
      </c>
    </row>
    <row r="18" spans="1:23" s="1" customFormat="1" ht="241.5" x14ac:dyDescent="0.25">
      <c r="A18" s="17">
        <v>2016</v>
      </c>
      <c r="B18" s="18" t="s">
        <v>1015</v>
      </c>
      <c r="C18" s="17">
        <v>7</v>
      </c>
      <c r="D18" s="19" t="s">
        <v>406</v>
      </c>
      <c r="E18" s="19" t="s">
        <v>1193</v>
      </c>
      <c r="F18" s="20" t="s">
        <v>52</v>
      </c>
      <c r="G18" s="18" t="s">
        <v>1194</v>
      </c>
      <c r="H18" s="18" t="s">
        <v>1195</v>
      </c>
      <c r="I18" s="18" t="s">
        <v>2100</v>
      </c>
      <c r="J18" s="18" t="s">
        <v>613</v>
      </c>
      <c r="K18" s="18">
        <v>8</v>
      </c>
      <c r="L18" s="21">
        <v>43983</v>
      </c>
      <c r="M18" s="21">
        <v>44196</v>
      </c>
      <c r="N18" s="17">
        <v>8</v>
      </c>
      <c r="O18" s="22">
        <f>+N18/K18</f>
        <v>1</v>
      </c>
      <c r="P18" s="206"/>
      <c r="Q18" s="206"/>
      <c r="R18" s="205"/>
      <c r="S18" s="19" t="s">
        <v>1995</v>
      </c>
      <c r="T18" s="19" t="s">
        <v>2216</v>
      </c>
      <c r="U18" s="23" t="s">
        <v>1022</v>
      </c>
      <c r="V18" s="1" t="s">
        <v>2369</v>
      </c>
    </row>
    <row r="19" spans="1:23" s="1" customFormat="1" ht="147" x14ac:dyDescent="0.25">
      <c r="A19" s="17">
        <v>2017</v>
      </c>
      <c r="B19" s="18" t="s">
        <v>1016</v>
      </c>
      <c r="C19" s="17">
        <v>1</v>
      </c>
      <c r="D19" s="19" t="s">
        <v>427</v>
      </c>
      <c r="E19" s="19" t="s">
        <v>428</v>
      </c>
      <c r="F19" s="20" t="s">
        <v>429</v>
      </c>
      <c r="G19" s="19" t="s">
        <v>430</v>
      </c>
      <c r="H19" s="19" t="s">
        <v>431</v>
      </c>
      <c r="I19" s="18" t="s">
        <v>417</v>
      </c>
      <c r="J19" s="18" t="s">
        <v>432</v>
      </c>
      <c r="K19" s="17">
        <v>2</v>
      </c>
      <c r="L19" s="21">
        <v>43313</v>
      </c>
      <c r="M19" s="21">
        <v>43373</v>
      </c>
      <c r="N19" s="17">
        <v>2</v>
      </c>
      <c r="O19" s="22">
        <f t="shared" si="0"/>
        <v>1</v>
      </c>
      <c r="P19" s="206">
        <f>+AVERAGE(O19:O26)</f>
        <v>1</v>
      </c>
      <c r="Q19" s="206" t="s">
        <v>63</v>
      </c>
      <c r="R19" s="205" t="s">
        <v>1490</v>
      </c>
      <c r="S19" s="19" t="s">
        <v>433</v>
      </c>
      <c r="T19" s="19" t="s">
        <v>2133</v>
      </c>
      <c r="U19" s="23" t="s">
        <v>1022</v>
      </c>
      <c r="V19" s="1" t="s">
        <v>2369</v>
      </c>
    </row>
    <row r="20" spans="1:23" s="1" customFormat="1" ht="191.25" customHeight="1" x14ac:dyDescent="0.25">
      <c r="A20" s="17">
        <v>2017</v>
      </c>
      <c r="B20" s="18" t="s">
        <v>1016</v>
      </c>
      <c r="C20" s="17">
        <v>1</v>
      </c>
      <c r="D20" s="19" t="s">
        <v>427</v>
      </c>
      <c r="E20" s="19" t="s">
        <v>428</v>
      </c>
      <c r="F20" s="20" t="s">
        <v>434</v>
      </c>
      <c r="G20" s="19" t="s">
        <v>430</v>
      </c>
      <c r="H20" s="19" t="s">
        <v>435</v>
      </c>
      <c r="I20" s="18" t="s">
        <v>417</v>
      </c>
      <c r="J20" s="18" t="s">
        <v>436</v>
      </c>
      <c r="K20" s="17">
        <v>2</v>
      </c>
      <c r="L20" s="21">
        <v>43313</v>
      </c>
      <c r="M20" s="21">
        <v>43465</v>
      </c>
      <c r="N20" s="17">
        <v>2</v>
      </c>
      <c r="O20" s="22">
        <f t="shared" si="0"/>
        <v>1</v>
      </c>
      <c r="P20" s="206"/>
      <c r="Q20" s="206"/>
      <c r="R20" s="205"/>
      <c r="S20" s="23" t="s">
        <v>437</v>
      </c>
      <c r="T20" s="19" t="s">
        <v>1858</v>
      </c>
      <c r="U20" s="23" t="s">
        <v>1022</v>
      </c>
      <c r="V20" s="1" t="s">
        <v>2369</v>
      </c>
    </row>
    <row r="21" spans="1:23" s="1" customFormat="1" ht="213.75" customHeight="1" x14ac:dyDescent="0.25">
      <c r="A21" s="17">
        <v>2017</v>
      </c>
      <c r="B21" s="18" t="s">
        <v>1016</v>
      </c>
      <c r="C21" s="17">
        <v>1</v>
      </c>
      <c r="D21" s="19" t="s">
        <v>427</v>
      </c>
      <c r="E21" s="19" t="s">
        <v>428</v>
      </c>
      <c r="F21" s="20" t="s">
        <v>438</v>
      </c>
      <c r="G21" s="23" t="s">
        <v>439</v>
      </c>
      <c r="H21" s="23" t="s">
        <v>440</v>
      </c>
      <c r="I21" s="18" t="s">
        <v>417</v>
      </c>
      <c r="J21" s="23" t="s">
        <v>441</v>
      </c>
      <c r="K21" s="17">
        <v>1</v>
      </c>
      <c r="L21" s="21">
        <v>43770</v>
      </c>
      <c r="M21" s="21">
        <v>44316</v>
      </c>
      <c r="N21" s="17">
        <v>1</v>
      </c>
      <c r="O21" s="22">
        <f t="shared" si="0"/>
        <v>1</v>
      </c>
      <c r="P21" s="206"/>
      <c r="Q21" s="206"/>
      <c r="R21" s="205"/>
      <c r="S21" s="19" t="s">
        <v>1442</v>
      </c>
      <c r="T21" s="19" t="s">
        <v>1443</v>
      </c>
      <c r="U21" s="23" t="s">
        <v>1022</v>
      </c>
      <c r="V21" s="1" t="s">
        <v>2369</v>
      </c>
    </row>
    <row r="22" spans="1:23" s="1" customFormat="1" ht="101.25" customHeight="1" x14ac:dyDescent="0.25">
      <c r="A22" s="17">
        <v>2017</v>
      </c>
      <c r="B22" s="18" t="s">
        <v>1016</v>
      </c>
      <c r="C22" s="17">
        <v>1</v>
      </c>
      <c r="D22" s="19" t="s">
        <v>427</v>
      </c>
      <c r="E22" s="19" t="s">
        <v>428</v>
      </c>
      <c r="F22" s="20" t="s">
        <v>442</v>
      </c>
      <c r="G22" s="23" t="s">
        <v>439</v>
      </c>
      <c r="H22" s="23" t="s">
        <v>443</v>
      </c>
      <c r="I22" s="18" t="s">
        <v>417</v>
      </c>
      <c r="J22" s="23" t="s">
        <v>441</v>
      </c>
      <c r="K22" s="17">
        <v>1</v>
      </c>
      <c r="L22" s="21">
        <v>43770</v>
      </c>
      <c r="M22" s="21">
        <v>44316</v>
      </c>
      <c r="N22" s="17">
        <v>1</v>
      </c>
      <c r="O22" s="22">
        <f t="shared" si="0"/>
        <v>1</v>
      </c>
      <c r="P22" s="206"/>
      <c r="Q22" s="206"/>
      <c r="R22" s="205"/>
      <c r="S22" s="19" t="s">
        <v>1426</v>
      </c>
      <c r="T22" s="19" t="s">
        <v>1444</v>
      </c>
      <c r="U22" s="23" t="s">
        <v>1022</v>
      </c>
      <c r="V22" s="1" t="s">
        <v>2369</v>
      </c>
    </row>
    <row r="23" spans="1:23" s="1" customFormat="1" ht="247.5" customHeight="1" x14ac:dyDescent="0.25">
      <c r="A23" s="17">
        <v>2017</v>
      </c>
      <c r="B23" s="18" t="s">
        <v>1016</v>
      </c>
      <c r="C23" s="17">
        <v>1</v>
      </c>
      <c r="D23" s="19" t="s">
        <v>427</v>
      </c>
      <c r="E23" s="19" t="s">
        <v>428</v>
      </c>
      <c r="F23" s="20" t="s">
        <v>444</v>
      </c>
      <c r="G23" s="23" t="s">
        <v>439</v>
      </c>
      <c r="H23" s="23" t="s">
        <v>850</v>
      </c>
      <c r="I23" s="18" t="s">
        <v>417</v>
      </c>
      <c r="J23" s="23" t="s">
        <v>851</v>
      </c>
      <c r="K23" s="17">
        <v>1</v>
      </c>
      <c r="L23" s="21">
        <v>43770</v>
      </c>
      <c r="M23" s="21">
        <v>44316</v>
      </c>
      <c r="N23" s="17">
        <v>1</v>
      </c>
      <c r="O23" s="22">
        <f t="shared" si="0"/>
        <v>1</v>
      </c>
      <c r="P23" s="206"/>
      <c r="Q23" s="206"/>
      <c r="R23" s="205"/>
      <c r="S23" s="19" t="s">
        <v>1427</v>
      </c>
      <c r="T23" s="19" t="s">
        <v>1445</v>
      </c>
      <c r="U23" s="23" t="s">
        <v>1022</v>
      </c>
      <c r="V23" s="1" t="s">
        <v>2369</v>
      </c>
    </row>
    <row r="24" spans="1:23" s="1" customFormat="1" ht="273" customHeight="1" x14ac:dyDescent="0.25">
      <c r="A24" s="17">
        <v>2017</v>
      </c>
      <c r="B24" s="18" t="s">
        <v>1016</v>
      </c>
      <c r="C24" s="17">
        <v>1</v>
      </c>
      <c r="D24" s="19" t="s">
        <v>427</v>
      </c>
      <c r="E24" s="19" t="s">
        <v>428</v>
      </c>
      <c r="F24" s="20" t="s">
        <v>445</v>
      </c>
      <c r="G24" s="23" t="s">
        <v>852</v>
      </c>
      <c r="H24" s="19" t="s">
        <v>446</v>
      </c>
      <c r="I24" s="18" t="s">
        <v>417</v>
      </c>
      <c r="J24" s="23" t="s">
        <v>447</v>
      </c>
      <c r="K24" s="17">
        <v>6</v>
      </c>
      <c r="L24" s="21">
        <v>43647</v>
      </c>
      <c r="M24" s="21">
        <v>44561</v>
      </c>
      <c r="N24" s="17">
        <v>6</v>
      </c>
      <c r="O24" s="22">
        <f t="shared" si="0"/>
        <v>1</v>
      </c>
      <c r="P24" s="206"/>
      <c r="Q24" s="206"/>
      <c r="R24" s="205"/>
      <c r="S24" s="19" t="s">
        <v>1627</v>
      </c>
      <c r="T24" s="19" t="s">
        <v>1628</v>
      </c>
      <c r="U24" s="23" t="s">
        <v>1022</v>
      </c>
      <c r="V24" s="1" t="s">
        <v>2369</v>
      </c>
    </row>
    <row r="25" spans="1:23" s="1" customFormat="1" ht="180" customHeight="1" x14ac:dyDescent="0.25">
      <c r="A25" s="17">
        <v>2017</v>
      </c>
      <c r="B25" s="18" t="s">
        <v>1016</v>
      </c>
      <c r="C25" s="17">
        <v>1</v>
      </c>
      <c r="D25" s="19" t="s">
        <v>427</v>
      </c>
      <c r="E25" s="19" t="s">
        <v>428</v>
      </c>
      <c r="F25" s="20" t="s">
        <v>448</v>
      </c>
      <c r="G25" s="23" t="s">
        <v>449</v>
      </c>
      <c r="H25" s="19" t="s">
        <v>853</v>
      </c>
      <c r="I25" s="18" t="s">
        <v>417</v>
      </c>
      <c r="J25" s="23" t="s">
        <v>851</v>
      </c>
      <c r="K25" s="17">
        <v>1</v>
      </c>
      <c r="L25" s="21">
        <v>43770</v>
      </c>
      <c r="M25" s="21">
        <v>44316</v>
      </c>
      <c r="N25" s="17">
        <v>1</v>
      </c>
      <c r="O25" s="22">
        <f t="shared" si="0"/>
        <v>1</v>
      </c>
      <c r="P25" s="206"/>
      <c r="Q25" s="206"/>
      <c r="R25" s="205"/>
      <c r="S25" s="19" t="s">
        <v>1429</v>
      </c>
      <c r="T25" s="19" t="s">
        <v>1428</v>
      </c>
      <c r="U25" s="23" t="s">
        <v>1022</v>
      </c>
      <c r="V25" s="1" t="s">
        <v>2369</v>
      </c>
    </row>
    <row r="26" spans="1:23" s="1" customFormat="1" ht="405" customHeight="1" x14ac:dyDescent="0.25">
      <c r="A26" s="17">
        <v>2017</v>
      </c>
      <c r="B26" s="18" t="s">
        <v>1016</v>
      </c>
      <c r="C26" s="17">
        <v>1</v>
      </c>
      <c r="D26" s="19" t="s">
        <v>427</v>
      </c>
      <c r="E26" s="19" t="s">
        <v>428</v>
      </c>
      <c r="F26" s="20" t="s">
        <v>450</v>
      </c>
      <c r="G26" s="19" t="s">
        <v>430</v>
      </c>
      <c r="H26" s="19" t="s">
        <v>451</v>
      </c>
      <c r="I26" s="18" t="s">
        <v>417</v>
      </c>
      <c r="J26" s="18" t="s">
        <v>452</v>
      </c>
      <c r="K26" s="17">
        <v>4</v>
      </c>
      <c r="L26" s="21">
        <v>43313</v>
      </c>
      <c r="M26" s="21">
        <v>43677</v>
      </c>
      <c r="N26" s="17">
        <v>4</v>
      </c>
      <c r="O26" s="22">
        <f t="shared" si="0"/>
        <v>1</v>
      </c>
      <c r="P26" s="206"/>
      <c r="Q26" s="206"/>
      <c r="R26" s="205"/>
      <c r="S26" s="19" t="s">
        <v>1323</v>
      </c>
      <c r="T26" s="19" t="s">
        <v>2218</v>
      </c>
      <c r="U26" s="23" t="s">
        <v>1022</v>
      </c>
      <c r="V26" s="1" t="s">
        <v>2369</v>
      </c>
    </row>
    <row r="27" spans="1:23" s="137" customFormat="1" ht="346.5" x14ac:dyDescent="0.25">
      <c r="A27" s="17">
        <v>2017</v>
      </c>
      <c r="B27" s="18" t="s">
        <v>1016</v>
      </c>
      <c r="C27" s="17">
        <v>2</v>
      </c>
      <c r="D27" s="19" t="s">
        <v>453</v>
      </c>
      <c r="E27" s="19" t="s">
        <v>454</v>
      </c>
      <c r="F27" s="20" t="s">
        <v>391</v>
      </c>
      <c r="G27" s="19" t="s">
        <v>1340</v>
      </c>
      <c r="H27" s="19" t="s">
        <v>1341</v>
      </c>
      <c r="I27" s="18" t="s">
        <v>1434</v>
      </c>
      <c r="J27" s="18" t="s">
        <v>613</v>
      </c>
      <c r="K27" s="18">
        <v>4</v>
      </c>
      <c r="L27" s="21">
        <v>44197</v>
      </c>
      <c r="M27" s="21">
        <v>44592</v>
      </c>
      <c r="N27" s="17">
        <v>4</v>
      </c>
      <c r="O27" s="22">
        <f t="shared" si="0"/>
        <v>1</v>
      </c>
      <c r="P27" s="25">
        <f>+AVERAGE(O27:O27)</f>
        <v>1</v>
      </c>
      <c r="Q27" s="25" t="s">
        <v>27</v>
      </c>
      <c r="R27" s="67" t="s">
        <v>1490</v>
      </c>
      <c r="S27" s="19" t="s">
        <v>1867</v>
      </c>
      <c r="T27" s="19" t="s">
        <v>2414</v>
      </c>
      <c r="U27" s="23" t="s">
        <v>1607</v>
      </c>
      <c r="V27" s="137" t="s">
        <v>2371</v>
      </c>
    </row>
    <row r="28" spans="1:23" s="137" customFormat="1" ht="213.75" customHeight="1" x14ac:dyDescent="0.25">
      <c r="A28" s="17">
        <v>2017</v>
      </c>
      <c r="B28" s="18" t="s">
        <v>1016</v>
      </c>
      <c r="C28" s="17">
        <v>11</v>
      </c>
      <c r="D28" s="19" t="s">
        <v>496</v>
      </c>
      <c r="E28" s="19" t="s">
        <v>497</v>
      </c>
      <c r="F28" s="20" t="s">
        <v>59</v>
      </c>
      <c r="G28" s="19" t="s">
        <v>1215</v>
      </c>
      <c r="H28" s="19" t="s">
        <v>1216</v>
      </c>
      <c r="I28" s="18" t="s">
        <v>1233</v>
      </c>
      <c r="J28" s="18" t="s">
        <v>498</v>
      </c>
      <c r="K28" s="17">
        <v>1</v>
      </c>
      <c r="L28" s="21">
        <v>44167</v>
      </c>
      <c r="M28" s="21">
        <v>44408</v>
      </c>
      <c r="N28" s="17">
        <v>1</v>
      </c>
      <c r="O28" s="22">
        <f t="shared" ref="O28:O45" si="1">+N28/K28</f>
        <v>1</v>
      </c>
      <c r="P28" s="206">
        <f>+AVERAGE(O28:O29)</f>
        <v>0.5</v>
      </c>
      <c r="Q28" s="206" t="s">
        <v>63</v>
      </c>
      <c r="R28" s="205" t="s">
        <v>1490</v>
      </c>
      <c r="S28" s="19" t="s">
        <v>1438</v>
      </c>
      <c r="T28" s="19" t="s">
        <v>1249</v>
      </c>
      <c r="U28" s="23" t="s">
        <v>64</v>
      </c>
      <c r="V28" s="137" t="s">
        <v>2020</v>
      </c>
    </row>
    <row r="29" spans="1:23" s="137" customFormat="1" ht="357" x14ac:dyDescent="0.25">
      <c r="A29" s="17">
        <v>2017</v>
      </c>
      <c r="B29" s="18" t="s">
        <v>1016</v>
      </c>
      <c r="C29" s="17">
        <v>11</v>
      </c>
      <c r="D29" s="19" t="s">
        <v>496</v>
      </c>
      <c r="E29" s="19" t="s">
        <v>497</v>
      </c>
      <c r="F29" s="20" t="s">
        <v>66</v>
      </c>
      <c r="G29" s="19" t="s">
        <v>2108</v>
      </c>
      <c r="H29" s="19" t="s">
        <v>2109</v>
      </c>
      <c r="I29" s="18" t="s">
        <v>1233</v>
      </c>
      <c r="J29" s="18" t="s">
        <v>2219</v>
      </c>
      <c r="K29" s="17">
        <v>1</v>
      </c>
      <c r="L29" s="21">
        <v>44409</v>
      </c>
      <c r="M29" s="21">
        <v>45107</v>
      </c>
      <c r="N29" s="17">
        <v>0</v>
      </c>
      <c r="O29" s="22">
        <f t="shared" si="1"/>
        <v>0</v>
      </c>
      <c r="P29" s="206"/>
      <c r="Q29" s="206"/>
      <c r="R29" s="205"/>
      <c r="S29" s="19" t="s">
        <v>2220</v>
      </c>
      <c r="T29" s="19" t="s">
        <v>2441</v>
      </c>
      <c r="U29" s="19" t="s">
        <v>1870</v>
      </c>
      <c r="V29" s="137" t="s">
        <v>2020</v>
      </c>
    </row>
    <row r="30" spans="1:23" s="137" customFormat="1" ht="174.75" customHeight="1" x14ac:dyDescent="0.25">
      <c r="A30" s="17">
        <v>2017</v>
      </c>
      <c r="B30" s="18" t="s">
        <v>1017</v>
      </c>
      <c r="C30" s="17">
        <v>2</v>
      </c>
      <c r="D30" s="19" t="s">
        <v>2101</v>
      </c>
      <c r="E30" s="19" t="s">
        <v>1451</v>
      </c>
      <c r="F30" s="20" t="s">
        <v>168</v>
      </c>
      <c r="G30" s="19" t="s">
        <v>503</v>
      </c>
      <c r="H30" s="19" t="s">
        <v>504</v>
      </c>
      <c r="I30" s="18" t="s">
        <v>417</v>
      </c>
      <c r="J30" s="23" t="s">
        <v>505</v>
      </c>
      <c r="K30" s="17">
        <v>1</v>
      </c>
      <c r="L30" s="21">
        <v>43297</v>
      </c>
      <c r="M30" s="21">
        <v>44196</v>
      </c>
      <c r="N30" s="17">
        <v>1</v>
      </c>
      <c r="O30" s="22">
        <f>+N30/K30</f>
        <v>1</v>
      </c>
      <c r="P30" s="206">
        <f>AVERAGE(O30:O31)</f>
        <v>0.5</v>
      </c>
      <c r="Q30" s="206" t="s">
        <v>63</v>
      </c>
      <c r="R30" s="205" t="s">
        <v>1490</v>
      </c>
      <c r="S30" s="19" t="s">
        <v>1319</v>
      </c>
      <c r="T30" s="19" t="s">
        <v>1256</v>
      </c>
      <c r="U30" s="23" t="s">
        <v>64</v>
      </c>
      <c r="V30" s="137" t="s">
        <v>2368</v>
      </c>
    </row>
    <row r="31" spans="1:23" s="137" customFormat="1" ht="281.25" customHeight="1" x14ac:dyDescent="0.25">
      <c r="A31" s="17">
        <v>2017</v>
      </c>
      <c r="B31" s="18" t="s">
        <v>1017</v>
      </c>
      <c r="C31" s="17">
        <v>2</v>
      </c>
      <c r="D31" s="19" t="s">
        <v>2101</v>
      </c>
      <c r="E31" s="19" t="s">
        <v>1451</v>
      </c>
      <c r="F31" s="20" t="s">
        <v>471</v>
      </c>
      <c r="G31" s="19" t="s">
        <v>1159</v>
      </c>
      <c r="H31" s="19" t="s">
        <v>1160</v>
      </c>
      <c r="I31" s="18" t="s">
        <v>417</v>
      </c>
      <c r="J31" s="23" t="s">
        <v>1155</v>
      </c>
      <c r="K31" s="17">
        <v>1</v>
      </c>
      <c r="L31" s="21">
        <v>44197</v>
      </c>
      <c r="M31" s="21">
        <v>45260</v>
      </c>
      <c r="N31" s="17">
        <v>0</v>
      </c>
      <c r="O31" s="22">
        <f>+N31/K31</f>
        <v>0</v>
      </c>
      <c r="P31" s="206"/>
      <c r="Q31" s="206"/>
      <c r="R31" s="205"/>
      <c r="S31" s="19" t="s">
        <v>1633</v>
      </c>
      <c r="T31" s="19" t="s">
        <v>2119</v>
      </c>
      <c r="U31" s="23" t="s">
        <v>64</v>
      </c>
      <c r="V31" s="137" t="s">
        <v>2368</v>
      </c>
    </row>
    <row r="32" spans="1:23" s="1" customFormat="1" ht="326.25" customHeight="1" x14ac:dyDescent="0.25">
      <c r="A32" s="17">
        <v>2018</v>
      </c>
      <c r="B32" s="18" t="s">
        <v>1018</v>
      </c>
      <c r="C32" s="17">
        <v>2</v>
      </c>
      <c r="D32" s="23" t="s">
        <v>538</v>
      </c>
      <c r="E32" s="23" t="s">
        <v>539</v>
      </c>
      <c r="F32" s="20">
        <v>1</v>
      </c>
      <c r="G32" s="23" t="s">
        <v>540</v>
      </c>
      <c r="H32" s="23" t="s">
        <v>541</v>
      </c>
      <c r="I32" s="18" t="s">
        <v>1434</v>
      </c>
      <c r="J32" s="26" t="s">
        <v>542</v>
      </c>
      <c r="K32" s="27">
        <v>1</v>
      </c>
      <c r="L32" s="21">
        <v>43647</v>
      </c>
      <c r="M32" s="21">
        <v>43677</v>
      </c>
      <c r="N32" s="17">
        <v>1</v>
      </c>
      <c r="O32" s="22">
        <f t="shared" si="1"/>
        <v>1</v>
      </c>
      <c r="P32" s="25">
        <f>+O32</f>
        <v>1</v>
      </c>
      <c r="Q32" s="25" t="s">
        <v>27</v>
      </c>
      <c r="R32" s="67" t="s">
        <v>1490</v>
      </c>
      <c r="S32" s="19" t="s">
        <v>1010</v>
      </c>
      <c r="T32" s="19" t="s">
        <v>2415</v>
      </c>
      <c r="U32" s="23" t="s">
        <v>1607</v>
      </c>
      <c r="V32" s="1" t="s">
        <v>2371</v>
      </c>
      <c r="W32" s="1" t="s">
        <v>2288</v>
      </c>
    </row>
    <row r="33" spans="1:22" s="1" customFormat="1" ht="210" x14ac:dyDescent="0.25">
      <c r="A33" s="17">
        <v>2018</v>
      </c>
      <c r="B33" s="18" t="s">
        <v>1018</v>
      </c>
      <c r="C33" s="17">
        <v>3</v>
      </c>
      <c r="D33" s="23" t="s">
        <v>543</v>
      </c>
      <c r="E33" s="19" t="s">
        <v>544</v>
      </c>
      <c r="F33" s="20" t="s">
        <v>391</v>
      </c>
      <c r="G33" s="19" t="s">
        <v>1335</v>
      </c>
      <c r="H33" s="19" t="s">
        <v>1336</v>
      </c>
      <c r="I33" s="18" t="s">
        <v>1434</v>
      </c>
      <c r="J33" s="19" t="s">
        <v>1339</v>
      </c>
      <c r="K33" s="18">
        <v>6</v>
      </c>
      <c r="L33" s="21">
        <v>44378</v>
      </c>
      <c r="M33" s="21">
        <v>44592</v>
      </c>
      <c r="N33" s="17">
        <v>6</v>
      </c>
      <c r="O33" s="22">
        <v>1</v>
      </c>
      <c r="P33" s="25">
        <f>+O33</f>
        <v>1</v>
      </c>
      <c r="Q33" s="25" t="s">
        <v>27</v>
      </c>
      <c r="R33" s="67" t="s">
        <v>1490</v>
      </c>
      <c r="S33" s="19" t="s">
        <v>2476</v>
      </c>
      <c r="T33" s="19" t="s">
        <v>2477</v>
      </c>
      <c r="U33" s="23" t="s">
        <v>1607</v>
      </c>
      <c r="V33" s="1" t="s">
        <v>2371</v>
      </c>
    </row>
    <row r="34" spans="1:22" s="1" customFormat="1" ht="247.5" customHeight="1" x14ac:dyDescent="0.25">
      <c r="A34" s="17">
        <v>2018</v>
      </c>
      <c r="B34" s="18" t="s">
        <v>1018</v>
      </c>
      <c r="C34" s="27">
        <v>9</v>
      </c>
      <c r="D34" s="28" t="s">
        <v>566</v>
      </c>
      <c r="E34" s="28" t="s">
        <v>567</v>
      </c>
      <c r="F34" s="20" t="s">
        <v>175</v>
      </c>
      <c r="G34" s="28" t="s">
        <v>568</v>
      </c>
      <c r="H34" s="28" t="s">
        <v>569</v>
      </c>
      <c r="I34" s="18" t="s">
        <v>2100</v>
      </c>
      <c r="J34" s="26" t="s">
        <v>570</v>
      </c>
      <c r="K34" s="27">
        <v>1</v>
      </c>
      <c r="L34" s="21">
        <v>43678</v>
      </c>
      <c r="M34" s="21">
        <v>43830</v>
      </c>
      <c r="N34" s="17">
        <v>1</v>
      </c>
      <c r="O34" s="22">
        <f t="shared" si="1"/>
        <v>1</v>
      </c>
      <c r="P34" s="206">
        <f>+AVERAGE(O34:O36)</f>
        <v>1</v>
      </c>
      <c r="Q34" s="206" t="s">
        <v>63</v>
      </c>
      <c r="R34" s="205" t="s">
        <v>1490</v>
      </c>
      <c r="S34" s="19" t="s">
        <v>1236</v>
      </c>
      <c r="T34" s="19" t="s">
        <v>1237</v>
      </c>
      <c r="U34" s="19" t="s">
        <v>1022</v>
      </c>
      <c r="V34" s="38" t="s">
        <v>2369</v>
      </c>
    </row>
    <row r="35" spans="1:22" s="1" customFormat="1" ht="409.5" customHeight="1" x14ac:dyDescent="0.25">
      <c r="A35" s="17">
        <v>2018</v>
      </c>
      <c r="B35" s="18" t="s">
        <v>1018</v>
      </c>
      <c r="C35" s="27">
        <v>9</v>
      </c>
      <c r="D35" s="28" t="s">
        <v>566</v>
      </c>
      <c r="E35" s="28" t="s">
        <v>567</v>
      </c>
      <c r="F35" s="20" t="s">
        <v>48</v>
      </c>
      <c r="G35" s="28" t="s">
        <v>1197</v>
      </c>
      <c r="H35" s="28" t="s">
        <v>1258</v>
      </c>
      <c r="I35" s="18" t="s">
        <v>2100</v>
      </c>
      <c r="J35" s="26" t="s">
        <v>196</v>
      </c>
      <c r="K35" s="27">
        <v>10</v>
      </c>
      <c r="L35" s="21">
        <v>44166</v>
      </c>
      <c r="M35" s="21">
        <v>44500</v>
      </c>
      <c r="N35" s="17">
        <v>10</v>
      </c>
      <c r="O35" s="22">
        <f t="shared" si="1"/>
        <v>1</v>
      </c>
      <c r="P35" s="206"/>
      <c r="Q35" s="206"/>
      <c r="R35" s="205"/>
      <c r="S35" s="19" t="s">
        <v>2134</v>
      </c>
      <c r="T35" s="19" t="s">
        <v>2123</v>
      </c>
      <c r="U35" s="19" t="s">
        <v>1022</v>
      </c>
      <c r="V35" s="38" t="s">
        <v>2369</v>
      </c>
    </row>
    <row r="36" spans="1:22" s="1" customFormat="1" ht="409.5" x14ac:dyDescent="0.25">
      <c r="A36" s="17">
        <v>2018</v>
      </c>
      <c r="B36" s="18" t="s">
        <v>1018</v>
      </c>
      <c r="C36" s="27">
        <v>9</v>
      </c>
      <c r="D36" s="28" t="s">
        <v>566</v>
      </c>
      <c r="E36" s="28" t="s">
        <v>567</v>
      </c>
      <c r="F36" s="20" t="s">
        <v>52</v>
      </c>
      <c r="G36" s="28" t="s">
        <v>1197</v>
      </c>
      <c r="H36" s="28" t="s">
        <v>1259</v>
      </c>
      <c r="I36" s="18" t="s">
        <v>2100</v>
      </c>
      <c r="J36" s="26" t="s">
        <v>1198</v>
      </c>
      <c r="K36" s="27">
        <v>8</v>
      </c>
      <c r="L36" s="21">
        <v>44044</v>
      </c>
      <c r="M36" s="21">
        <v>44500</v>
      </c>
      <c r="N36" s="17">
        <v>8</v>
      </c>
      <c r="O36" s="22">
        <f t="shared" si="1"/>
        <v>1</v>
      </c>
      <c r="P36" s="206"/>
      <c r="Q36" s="206"/>
      <c r="R36" s="205"/>
      <c r="S36" s="19" t="s">
        <v>1996</v>
      </c>
      <c r="T36" s="19" t="s">
        <v>2199</v>
      </c>
      <c r="U36" s="19" t="s">
        <v>1022</v>
      </c>
      <c r="V36" s="38" t="s">
        <v>2369</v>
      </c>
    </row>
    <row r="37" spans="1:22" s="1" customFormat="1" ht="303.75" customHeight="1" x14ac:dyDescent="0.25">
      <c r="A37" s="17">
        <v>2018</v>
      </c>
      <c r="B37" s="18" t="s">
        <v>1018</v>
      </c>
      <c r="C37" s="27">
        <v>29</v>
      </c>
      <c r="D37" s="28" t="s">
        <v>661</v>
      </c>
      <c r="E37" s="28" t="s">
        <v>662</v>
      </c>
      <c r="F37" s="20" t="s">
        <v>59</v>
      </c>
      <c r="G37" s="28" t="s">
        <v>60</v>
      </c>
      <c r="H37" s="28" t="s">
        <v>846</v>
      </c>
      <c r="I37" s="18" t="s">
        <v>417</v>
      </c>
      <c r="J37" s="26" t="s">
        <v>67</v>
      </c>
      <c r="K37" s="27">
        <v>36</v>
      </c>
      <c r="L37" s="21">
        <v>43770</v>
      </c>
      <c r="M37" s="21">
        <v>44530</v>
      </c>
      <c r="N37" s="17">
        <v>36</v>
      </c>
      <c r="O37" s="22">
        <f t="shared" si="1"/>
        <v>1</v>
      </c>
      <c r="P37" s="206">
        <f>+AVERAGE(O37:O38)</f>
        <v>1</v>
      </c>
      <c r="Q37" s="206" t="s">
        <v>63</v>
      </c>
      <c r="R37" s="205" t="s">
        <v>1488</v>
      </c>
      <c r="S37" s="19" t="s">
        <v>1608</v>
      </c>
      <c r="T37" s="19" t="s">
        <v>2200</v>
      </c>
      <c r="U37" s="23" t="s">
        <v>1022</v>
      </c>
      <c r="V37" s="38" t="s">
        <v>2367</v>
      </c>
    </row>
    <row r="38" spans="1:22" s="1" customFormat="1" ht="202.5" customHeight="1" x14ac:dyDescent="0.25">
      <c r="A38" s="17">
        <v>2018</v>
      </c>
      <c r="B38" s="18" t="s">
        <v>1018</v>
      </c>
      <c r="C38" s="27">
        <v>29</v>
      </c>
      <c r="D38" s="28" t="s">
        <v>661</v>
      </c>
      <c r="E38" s="28" t="s">
        <v>662</v>
      </c>
      <c r="F38" s="20" t="s">
        <v>66</v>
      </c>
      <c r="G38" s="28" t="s">
        <v>60</v>
      </c>
      <c r="H38" s="28" t="s">
        <v>845</v>
      </c>
      <c r="I38" s="18" t="s">
        <v>417</v>
      </c>
      <c r="J38" s="26" t="s">
        <v>62</v>
      </c>
      <c r="K38" s="27">
        <v>7</v>
      </c>
      <c r="L38" s="21">
        <v>43831</v>
      </c>
      <c r="M38" s="21">
        <v>44196</v>
      </c>
      <c r="N38" s="17">
        <v>7</v>
      </c>
      <c r="O38" s="22">
        <f t="shared" si="1"/>
        <v>1</v>
      </c>
      <c r="P38" s="206"/>
      <c r="Q38" s="206"/>
      <c r="R38" s="205"/>
      <c r="S38" s="19" t="s">
        <v>967</v>
      </c>
      <c r="T38" s="19" t="s">
        <v>1587</v>
      </c>
      <c r="U38" s="23" t="s">
        <v>1022</v>
      </c>
      <c r="V38" s="38" t="s">
        <v>2367</v>
      </c>
    </row>
    <row r="39" spans="1:22" s="137" customFormat="1" ht="90" customHeight="1" x14ac:dyDescent="0.25">
      <c r="A39" s="17">
        <v>2018</v>
      </c>
      <c r="B39" s="18" t="s">
        <v>1018</v>
      </c>
      <c r="C39" s="27">
        <v>33</v>
      </c>
      <c r="D39" s="28" t="s">
        <v>665</v>
      </c>
      <c r="E39" s="28" t="s">
        <v>666</v>
      </c>
      <c r="F39" s="20" t="s">
        <v>59</v>
      </c>
      <c r="G39" s="28" t="s">
        <v>667</v>
      </c>
      <c r="H39" s="28" t="s">
        <v>668</v>
      </c>
      <c r="I39" s="18" t="s">
        <v>417</v>
      </c>
      <c r="J39" s="26" t="s">
        <v>669</v>
      </c>
      <c r="K39" s="27">
        <v>1</v>
      </c>
      <c r="L39" s="21">
        <v>43657</v>
      </c>
      <c r="M39" s="21">
        <v>43830</v>
      </c>
      <c r="N39" s="17">
        <v>1</v>
      </c>
      <c r="O39" s="22">
        <f t="shared" si="1"/>
        <v>1</v>
      </c>
      <c r="P39" s="206">
        <f>+AVERAGE(O39:O40)</f>
        <v>0.5</v>
      </c>
      <c r="Q39" s="206" t="s">
        <v>63</v>
      </c>
      <c r="R39" s="205" t="s">
        <v>1489</v>
      </c>
      <c r="S39" s="19" t="s">
        <v>1139</v>
      </c>
      <c r="T39" s="19" t="s">
        <v>1254</v>
      </c>
      <c r="U39" s="23" t="s">
        <v>64</v>
      </c>
      <c r="V39" s="137" t="s">
        <v>2368</v>
      </c>
    </row>
    <row r="40" spans="1:22" s="137" customFormat="1" ht="281.25" customHeight="1" x14ac:dyDescent="0.25">
      <c r="A40" s="17">
        <v>2018</v>
      </c>
      <c r="B40" s="18" t="s">
        <v>1018</v>
      </c>
      <c r="C40" s="27">
        <v>33</v>
      </c>
      <c r="D40" s="28" t="s">
        <v>665</v>
      </c>
      <c r="E40" s="28" t="s">
        <v>666</v>
      </c>
      <c r="F40" s="20" t="s">
        <v>66</v>
      </c>
      <c r="G40" s="28" t="s">
        <v>1159</v>
      </c>
      <c r="H40" s="28" t="s">
        <v>1160</v>
      </c>
      <c r="I40" s="18" t="s">
        <v>417</v>
      </c>
      <c r="J40" s="26" t="s">
        <v>1155</v>
      </c>
      <c r="K40" s="27">
        <v>1</v>
      </c>
      <c r="L40" s="21">
        <v>44197</v>
      </c>
      <c r="M40" s="21">
        <v>45260</v>
      </c>
      <c r="N40" s="17">
        <v>0</v>
      </c>
      <c r="O40" s="22">
        <f t="shared" si="1"/>
        <v>0</v>
      </c>
      <c r="P40" s="206"/>
      <c r="Q40" s="206"/>
      <c r="R40" s="205"/>
      <c r="S40" s="19" t="s">
        <v>1633</v>
      </c>
      <c r="T40" s="19" t="s">
        <v>2120</v>
      </c>
      <c r="U40" s="23" t="s">
        <v>64</v>
      </c>
      <c r="V40" s="137" t="s">
        <v>2368</v>
      </c>
    </row>
    <row r="41" spans="1:22" s="137" customFormat="1" ht="292.5" customHeight="1" x14ac:dyDescent="0.25">
      <c r="A41" s="17">
        <v>2018</v>
      </c>
      <c r="B41" s="18" t="s">
        <v>1018</v>
      </c>
      <c r="C41" s="27">
        <v>34</v>
      </c>
      <c r="D41" s="28" t="s">
        <v>670</v>
      </c>
      <c r="E41" s="28" t="s">
        <v>671</v>
      </c>
      <c r="F41" s="20" t="s">
        <v>59</v>
      </c>
      <c r="G41" s="28" t="s">
        <v>866</v>
      </c>
      <c r="H41" s="28" t="s">
        <v>672</v>
      </c>
      <c r="I41" s="18" t="s">
        <v>417</v>
      </c>
      <c r="J41" s="26" t="s">
        <v>607</v>
      </c>
      <c r="K41" s="27">
        <v>1</v>
      </c>
      <c r="L41" s="21">
        <v>43657</v>
      </c>
      <c r="M41" s="21">
        <v>43830</v>
      </c>
      <c r="N41" s="17">
        <v>1</v>
      </c>
      <c r="O41" s="22">
        <v>1</v>
      </c>
      <c r="P41" s="206">
        <f>+AVERAGE(O41:O42)</f>
        <v>1</v>
      </c>
      <c r="Q41" s="206" t="s">
        <v>63</v>
      </c>
      <c r="R41" s="205" t="s">
        <v>1490</v>
      </c>
      <c r="S41" s="28" t="s">
        <v>1265</v>
      </c>
      <c r="T41" s="19" t="s">
        <v>2388</v>
      </c>
      <c r="U41" s="23" t="s">
        <v>1022</v>
      </c>
      <c r="V41" s="141" t="s">
        <v>2367</v>
      </c>
    </row>
    <row r="42" spans="1:22" s="1" customFormat="1" ht="283.5" x14ac:dyDescent="0.25">
      <c r="A42" s="17">
        <v>2018</v>
      </c>
      <c r="B42" s="18" t="s">
        <v>1018</v>
      </c>
      <c r="C42" s="27">
        <v>34</v>
      </c>
      <c r="D42" s="28" t="s">
        <v>670</v>
      </c>
      <c r="E42" s="28" t="s">
        <v>671</v>
      </c>
      <c r="F42" s="20" t="s">
        <v>66</v>
      </c>
      <c r="G42" s="28" t="s">
        <v>1170</v>
      </c>
      <c r="H42" s="28" t="s">
        <v>1171</v>
      </c>
      <c r="I42" s="18" t="s">
        <v>417</v>
      </c>
      <c r="J42" s="26" t="s">
        <v>1172</v>
      </c>
      <c r="K42" s="27">
        <v>1</v>
      </c>
      <c r="L42" s="21">
        <v>44197</v>
      </c>
      <c r="M42" s="21">
        <v>44530</v>
      </c>
      <c r="N42" s="17">
        <v>1</v>
      </c>
      <c r="O42" s="22">
        <v>1</v>
      </c>
      <c r="P42" s="206"/>
      <c r="Q42" s="206"/>
      <c r="R42" s="205"/>
      <c r="S42" s="19" t="s">
        <v>2221</v>
      </c>
      <c r="T42" s="19" t="s">
        <v>2389</v>
      </c>
      <c r="U42" s="23" t="s">
        <v>1022</v>
      </c>
      <c r="V42" s="38" t="s">
        <v>2367</v>
      </c>
    </row>
    <row r="43" spans="1:22" s="1" customFormat="1" ht="208.5" customHeight="1" x14ac:dyDescent="0.25">
      <c r="A43" s="17">
        <v>2018</v>
      </c>
      <c r="B43" s="18" t="s">
        <v>1018</v>
      </c>
      <c r="C43" s="27">
        <v>35</v>
      </c>
      <c r="D43" s="28" t="s">
        <v>673</v>
      </c>
      <c r="E43" s="28" t="s">
        <v>674</v>
      </c>
      <c r="F43" s="20" t="s">
        <v>59</v>
      </c>
      <c r="G43" s="28" t="s">
        <v>675</v>
      </c>
      <c r="H43" s="28" t="s">
        <v>676</v>
      </c>
      <c r="I43" s="18" t="s">
        <v>417</v>
      </c>
      <c r="J43" s="26" t="s">
        <v>607</v>
      </c>
      <c r="K43" s="27">
        <v>1</v>
      </c>
      <c r="L43" s="21">
        <v>43657</v>
      </c>
      <c r="M43" s="21">
        <v>44408</v>
      </c>
      <c r="N43" s="17">
        <v>1</v>
      </c>
      <c r="O43" s="22">
        <f t="shared" si="1"/>
        <v>1</v>
      </c>
      <c r="P43" s="206">
        <f>+AVERAGE(O43:O44)</f>
        <v>1</v>
      </c>
      <c r="Q43" s="206" t="s">
        <v>63</v>
      </c>
      <c r="R43" s="205" t="s">
        <v>1490</v>
      </c>
      <c r="S43" s="28" t="s">
        <v>2135</v>
      </c>
      <c r="T43" s="19" t="s">
        <v>2204</v>
      </c>
      <c r="U43" s="23" t="s">
        <v>1022</v>
      </c>
      <c r="V43" s="1" t="s">
        <v>2369</v>
      </c>
    </row>
    <row r="44" spans="1:22" s="1" customFormat="1" ht="112.5" customHeight="1" x14ac:dyDescent="0.25">
      <c r="A44" s="17">
        <v>2018</v>
      </c>
      <c r="B44" s="18" t="s">
        <v>1018</v>
      </c>
      <c r="C44" s="27">
        <v>35</v>
      </c>
      <c r="D44" s="28" t="s">
        <v>673</v>
      </c>
      <c r="E44" s="28" t="s">
        <v>674</v>
      </c>
      <c r="F44" s="20" t="s">
        <v>66</v>
      </c>
      <c r="G44" s="28" t="s">
        <v>1173</v>
      </c>
      <c r="H44" s="28" t="s">
        <v>1174</v>
      </c>
      <c r="I44" s="18" t="s">
        <v>417</v>
      </c>
      <c r="J44" s="26" t="s">
        <v>1175</v>
      </c>
      <c r="K44" s="27">
        <v>1</v>
      </c>
      <c r="L44" s="21">
        <v>44166</v>
      </c>
      <c r="M44" s="21">
        <v>44651</v>
      </c>
      <c r="N44" s="17">
        <v>1</v>
      </c>
      <c r="O44" s="22">
        <f t="shared" si="1"/>
        <v>1</v>
      </c>
      <c r="P44" s="206"/>
      <c r="Q44" s="206"/>
      <c r="R44" s="205"/>
      <c r="S44" s="19" t="s">
        <v>1468</v>
      </c>
      <c r="T44" s="19" t="s">
        <v>2205</v>
      </c>
      <c r="U44" s="23" t="s">
        <v>1022</v>
      </c>
      <c r="V44" s="1" t="s">
        <v>2369</v>
      </c>
    </row>
    <row r="45" spans="1:22" s="1" customFormat="1" ht="409.5" customHeight="1" x14ac:dyDescent="0.25">
      <c r="A45" s="17">
        <v>2018</v>
      </c>
      <c r="B45" s="18" t="s">
        <v>1018</v>
      </c>
      <c r="C45" s="27">
        <v>39</v>
      </c>
      <c r="D45" s="28" t="s">
        <v>688</v>
      </c>
      <c r="E45" s="28" t="s">
        <v>681</v>
      </c>
      <c r="F45" s="20" t="s">
        <v>175</v>
      </c>
      <c r="G45" s="28" t="s">
        <v>689</v>
      </c>
      <c r="H45" s="28" t="s">
        <v>868</v>
      </c>
      <c r="I45" s="18" t="s">
        <v>2100</v>
      </c>
      <c r="J45" s="26" t="s">
        <v>690</v>
      </c>
      <c r="K45" s="27">
        <v>1</v>
      </c>
      <c r="L45" s="21">
        <v>43678</v>
      </c>
      <c r="M45" s="21">
        <v>43830</v>
      </c>
      <c r="N45" s="17">
        <v>1</v>
      </c>
      <c r="O45" s="22">
        <f t="shared" si="1"/>
        <v>1</v>
      </c>
      <c r="P45" s="206">
        <f>+AVERAGE(O45:O47)</f>
        <v>1</v>
      </c>
      <c r="Q45" s="206" t="s">
        <v>63</v>
      </c>
      <c r="R45" s="205" t="s">
        <v>1490</v>
      </c>
      <c r="S45" s="19" t="s">
        <v>1238</v>
      </c>
      <c r="T45" s="19" t="s">
        <v>2012</v>
      </c>
      <c r="U45" s="23" t="s">
        <v>1022</v>
      </c>
      <c r="V45" s="1" t="s">
        <v>2369</v>
      </c>
    </row>
    <row r="46" spans="1:22" s="1" customFormat="1" ht="120" customHeight="1" x14ac:dyDescent="0.25">
      <c r="A46" s="17">
        <v>2018</v>
      </c>
      <c r="B46" s="18" t="s">
        <v>1018</v>
      </c>
      <c r="C46" s="27">
        <v>39</v>
      </c>
      <c r="D46" s="28" t="s">
        <v>688</v>
      </c>
      <c r="E46" s="28" t="s">
        <v>681</v>
      </c>
      <c r="F46" s="20" t="s">
        <v>48</v>
      </c>
      <c r="G46" s="19" t="s">
        <v>1199</v>
      </c>
      <c r="H46" s="19" t="s">
        <v>1200</v>
      </c>
      <c r="I46" s="18" t="s">
        <v>2100</v>
      </c>
      <c r="J46" s="19" t="s">
        <v>1203</v>
      </c>
      <c r="K46" s="23">
        <v>1</v>
      </c>
      <c r="L46" s="21">
        <v>44166</v>
      </c>
      <c r="M46" s="21">
        <v>44377</v>
      </c>
      <c r="N46" s="17">
        <v>1</v>
      </c>
      <c r="O46" s="22">
        <f t="shared" ref="O46:O78" si="2">+N46/K46</f>
        <v>1</v>
      </c>
      <c r="P46" s="206"/>
      <c r="Q46" s="206"/>
      <c r="R46" s="205"/>
      <c r="S46" s="19" t="s">
        <v>1639</v>
      </c>
      <c r="T46" s="19" t="s">
        <v>2124</v>
      </c>
      <c r="U46" s="23" t="s">
        <v>1022</v>
      </c>
      <c r="V46" s="1" t="s">
        <v>2369</v>
      </c>
    </row>
    <row r="47" spans="1:22" s="1" customFormat="1" ht="220.5" x14ac:dyDescent="0.25">
      <c r="A47" s="17">
        <v>2018</v>
      </c>
      <c r="B47" s="18" t="s">
        <v>1018</v>
      </c>
      <c r="C47" s="27">
        <v>39</v>
      </c>
      <c r="D47" s="28" t="s">
        <v>688</v>
      </c>
      <c r="E47" s="28" t="s">
        <v>681</v>
      </c>
      <c r="F47" s="20" t="s">
        <v>52</v>
      </c>
      <c r="G47" s="19" t="s">
        <v>1201</v>
      </c>
      <c r="H47" s="19" t="s">
        <v>1202</v>
      </c>
      <c r="I47" s="18" t="s">
        <v>2100</v>
      </c>
      <c r="J47" s="19" t="s">
        <v>1204</v>
      </c>
      <c r="K47" s="23">
        <v>13</v>
      </c>
      <c r="L47" s="21">
        <v>44166</v>
      </c>
      <c r="M47" s="21">
        <v>44469</v>
      </c>
      <c r="N47" s="17">
        <v>13</v>
      </c>
      <c r="O47" s="22">
        <f t="shared" si="2"/>
        <v>1</v>
      </c>
      <c r="P47" s="206"/>
      <c r="Q47" s="206"/>
      <c r="R47" s="205"/>
      <c r="S47" s="19" t="s">
        <v>1640</v>
      </c>
      <c r="T47" s="19" t="s">
        <v>2222</v>
      </c>
      <c r="U47" s="23" t="s">
        <v>1022</v>
      </c>
      <c r="V47" s="1" t="s">
        <v>2369</v>
      </c>
    </row>
    <row r="48" spans="1:22" s="1" customFormat="1" ht="101.25" customHeight="1" x14ac:dyDescent="0.25">
      <c r="A48" s="17">
        <v>2018</v>
      </c>
      <c r="B48" s="18" t="s">
        <v>1018</v>
      </c>
      <c r="C48" s="27">
        <v>41</v>
      </c>
      <c r="D48" s="28" t="s">
        <v>692</v>
      </c>
      <c r="E48" s="28" t="s">
        <v>693</v>
      </c>
      <c r="F48" s="20" t="s">
        <v>1361</v>
      </c>
      <c r="G48" s="28" t="s">
        <v>694</v>
      </c>
      <c r="H48" s="28" t="s">
        <v>695</v>
      </c>
      <c r="I48" s="18" t="s">
        <v>2287</v>
      </c>
      <c r="J48" s="26" t="s">
        <v>696</v>
      </c>
      <c r="K48" s="27">
        <v>1</v>
      </c>
      <c r="L48" s="21">
        <v>43661</v>
      </c>
      <c r="M48" s="21">
        <v>43738</v>
      </c>
      <c r="N48" s="17">
        <v>1</v>
      </c>
      <c r="O48" s="22">
        <f t="shared" si="2"/>
        <v>1</v>
      </c>
      <c r="P48" s="185">
        <f>AVERAGE(O48:O57)</f>
        <v>0.85</v>
      </c>
      <c r="Q48" s="185" t="s">
        <v>63</v>
      </c>
      <c r="R48" s="183" t="s">
        <v>1490</v>
      </c>
      <c r="S48" s="19" t="s">
        <v>892</v>
      </c>
      <c r="T48" s="19" t="s">
        <v>1008</v>
      </c>
      <c r="U48" s="23" t="s">
        <v>64</v>
      </c>
      <c r="V48" s="1" t="s">
        <v>2368</v>
      </c>
    </row>
    <row r="49" spans="1:22" s="1" customFormat="1" ht="191.25" customHeight="1" x14ac:dyDescent="0.25">
      <c r="A49" s="17">
        <v>2018</v>
      </c>
      <c r="B49" s="18" t="s">
        <v>1018</v>
      </c>
      <c r="C49" s="27">
        <v>41</v>
      </c>
      <c r="D49" s="28" t="s">
        <v>692</v>
      </c>
      <c r="E49" s="28" t="s">
        <v>697</v>
      </c>
      <c r="F49" s="20" t="s">
        <v>1362</v>
      </c>
      <c r="G49" s="28" t="s">
        <v>698</v>
      </c>
      <c r="H49" s="28" t="s">
        <v>1144</v>
      </c>
      <c r="I49" s="18" t="s">
        <v>2287</v>
      </c>
      <c r="J49" s="26" t="s">
        <v>699</v>
      </c>
      <c r="K49" s="27">
        <v>1</v>
      </c>
      <c r="L49" s="21">
        <v>43678</v>
      </c>
      <c r="M49" s="21">
        <v>44193</v>
      </c>
      <c r="N49" s="17">
        <v>1</v>
      </c>
      <c r="O49" s="22">
        <f t="shared" si="2"/>
        <v>1</v>
      </c>
      <c r="P49" s="211"/>
      <c r="Q49" s="211"/>
      <c r="R49" s="212"/>
      <c r="S49" s="19" t="s">
        <v>1469</v>
      </c>
      <c r="T49" s="19" t="s">
        <v>1266</v>
      </c>
      <c r="U49" s="23" t="s">
        <v>64</v>
      </c>
      <c r="V49" s="1" t="s">
        <v>2368</v>
      </c>
    </row>
    <row r="50" spans="1:22" s="1" customFormat="1" ht="409.5" customHeight="1" x14ac:dyDescent="0.25">
      <c r="A50" s="17">
        <v>2018</v>
      </c>
      <c r="B50" s="18" t="s">
        <v>1018</v>
      </c>
      <c r="C50" s="27">
        <v>41</v>
      </c>
      <c r="D50" s="28" t="s">
        <v>692</v>
      </c>
      <c r="E50" s="28" t="s">
        <v>700</v>
      </c>
      <c r="F50" s="20" t="s">
        <v>1363</v>
      </c>
      <c r="G50" s="28" t="s">
        <v>869</v>
      </c>
      <c r="H50" s="28" t="s">
        <v>701</v>
      </c>
      <c r="I50" s="18" t="s">
        <v>2287</v>
      </c>
      <c r="J50" s="26" t="s">
        <v>702</v>
      </c>
      <c r="K50" s="27">
        <v>1</v>
      </c>
      <c r="L50" s="21">
        <v>43770</v>
      </c>
      <c r="M50" s="21">
        <v>44012</v>
      </c>
      <c r="N50" s="17">
        <v>1</v>
      </c>
      <c r="O50" s="22">
        <f t="shared" si="2"/>
        <v>1</v>
      </c>
      <c r="P50" s="211"/>
      <c r="Q50" s="211"/>
      <c r="R50" s="212"/>
      <c r="S50" s="19" t="s">
        <v>2136</v>
      </c>
      <c r="T50" s="19" t="s">
        <v>1267</v>
      </c>
      <c r="U50" s="23" t="s">
        <v>64</v>
      </c>
      <c r="V50" s="1" t="s">
        <v>2368</v>
      </c>
    </row>
    <row r="51" spans="1:22" s="1" customFormat="1" ht="180" customHeight="1" x14ac:dyDescent="0.25">
      <c r="A51" s="17">
        <v>2018</v>
      </c>
      <c r="B51" s="18" t="s">
        <v>1018</v>
      </c>
      <c r="C51" s="27">
        <v>41</v>
      </c>
      <c r="D51" s="28" t="s">
        <v>692</v>
      </c>
      <c r="E51" s="28" t="s">
        <v>703</v>
      </c>
      <c r="F51" s="20" t="s">
        <v>1364</v>
      </c>
      <c r="G51" s="28" t="s">
        <v>704</v>
      </c>
      <c r="H51" s="28" t="s">
        <v>705</v>
      </c>
      <c r="I51" s="18" t="s">
        <v>2287</v>
      </c>
      <c r="J51" s="26" t="s">
        <v>196</v>
      </c>
      <c r="K51" s="27">
        <v>1</v>
      </c>
      <c r="L51" s="21">
        <v>43815</v>
      </c>
      <c r="M51" s="21">
        <v>44012</v>
      </c>
      <c r="N51" s="17">
        <v>1</v>
      </c>
      <c r="O51" s="22">
        <f t="shared" si="2"/>
        <v>1</v>
      </c>
      <c r="P51" s="211"/>
      <c r="Q51" s="211"/>
      <c r="R51" s="212"/>
      <c r="S51" s="19" t="s">
        <v>1268</v>
      </c>
      <c r="T51" s="19" t="s">
        <v>1470</v>
      </c>
      <c r="U51" s="23" t="s">
        <v>64</v>
      </c>
      <c r="V51" s="1" t="s">
        <v>2368</v>
      </c>
    </row>
    <row r="52" spans="1:22" s="1" customFormat="1" ht="409.5" customHeight="1" x14ac:dyDescent="0.25">
      <c r="A52" s="17">
        <v>2018</v>
      </c>
      <c r="B52" s="18" t="s">
        <v>1018</v>
      </c>
      <c r="C52" s="27">
        <v>41</v>
      </c>
      <c r="D52" s="28" t="s">
        <v>692</v>
      </c>
      <c r="E52" s="28" t="s">
        <v>703</v>
      </c>
      <c r="F52" s="20" t="s">
        <v>1365</v>
      </c>
      <c r="G52" s="28" t="s">
        <v>706</v>
      </c>
      <c r="H52" s="28" t="s">
        <v>707</v>
      </c>
      <c r="I52" s="18" t="s">
        <v>2287</v>
      </c>
      <c r="J52" s="26" t="s">
        <v>613</v>
      </c>
      <c r="K52" s="27">
        <v>1</v>
      </c>
      <c r="L52" s="21">
        <v>43678</v>
      </c>
      <c r="M52" s="21">
        <v>44012</v>
      </c>
      <c r="N52" s="17">
        <v>1</v>
      </c>
      <c r="O52" s="22">
        <f t="shared" si="2"/>
        <v>1</v>
      </c>
      <c r="P52" s="211"/>
      <c r="Q52" s="211"/>
      <c r="R52" s="212"/>
      <c r="S52" s="19" t="s">
        <v>1269</v>
      </c>
      <c r="T52" s="19" t="s">
        <v>1471</v>
      </c>
      <c r="U52" s="23" t="s">
        <v>64</v>
      </c>
      <c r="V52" s="1" t="s">
        <v>2368</v>
      </c>
    </row>
    <row r="53" spans="1:22" s="1" customFormat="1" ht="409.5" customHeight="1" x14ac:dyDescent="0.25">
      <c r="A53" s="17">
        <v>2018</v>
      </c>
      <c r="B53" s="18" t="s">
        <v>1018</v>
      </c>
      <c r="C53" s="27">
        <v>41</v>
      </c>
      <c r="D53" s="28" t="s">
        <v>692</v>
      </c>
      <c r="E53" s="28" t="s">
        <v>703</v>
      </c>
      <c r="F53" s="20" t="s">
        <v>1366</v>
      </c>
      <c r="G53" s="28" t="s">
        <v>706</v>
      </c>
      <c r="H53" s="28" t="s">
        <v>708</v>
      </c>
      <c r="I53" s="18" t="s">
        <v>2287</v>
      </c>
      <c r="J53" s="26" t="s">
        <v>709</v>
      </c>
      <c r="K53" s="27">
        <v>3</v>
      </c>
      <c r="L53" s="21">
        <v>43678</v>
      </c>
      <c r="M53" s="21">
        <v>44012</v>
      </c>
      <c r="N53" s="17">
        <v>3</v>
      </c>
      <c r="O53" s="22">
        <f t="shared" si="2"/>
        <v>1</v>
      </c>
      <c r="P53" s="211"/>
      <c r="Q53" s="211"/>
      <c r="R53" s="212"/>
      <c r="S53" s="19" t="s">
        <v>1270</v>
      </c>
      <c r="T53" s="19" t="s">
        <v>1271</v>
      </c>
      <c r="U53" s="23" t="s">
        <v>64</v>
      </c>
      <c r="V53" s="1" t="s">
        <v>2368</v>
      </c>
    </row>
    <row r="54" spans="1:22" s="137" customFormat="1" ht="409.5" customHeight="1" x14ac:dyDescent="0.25">
      <c r="A54" s="17">
        <v>2018</v>
      </c>
      <c r="B54" s="18" t="s">
        <v>1018</v>
      </c>
      <c r="C54" s="27">
        <v>41</v>
      </c>
      <c r="D54" s="28" t="s">
        <v>692</v>
      </c>
      <c r="E54" s="28" t="s">
        <v>710</v>
      </c>
      <c r="F54" s="20" t="s">
        <v>1367</v>
      </c>
      <c r="G54" s="28" t="s">
        <v>711</v>
      </c>
      <c r="H54" s="28" t="s">
        <v>712</v>
      </c>
      <c r="I54" s="18" t="s">
        <v>2287</v>
      </c>
      <c r="J54" s="26" t="s">
        <v>713</v>
      </c>
      <c r="K54" s="27">
        <v>1</v>
      </c>
      <c r="L54" s="21">
        <v>43661</v>
      </c>
      <c r="M54" s="21">
        <v>44012</v>
      </c>
      <c r="N54" s="17">
        <v>1</v>
      </c>
      <c r="O54" s="22">
        <f t="shared" si="2"/>
        <v>1</v>
      </c>
      <c r="P54" s="211"/>
      <c r="Q54" s="211"/>
      <c r="R54" s="212"/>
      <c r="S54" s="19" t="s">
        <v>1472</v>
      </c>
      <c r="T54" s="19" t="s">
        <v>1272</v>
      </c>
      <c r="U54" s="23" t="s">
        <v>64</v>
      </c>
      <c r="V54" s="137" t="s">
        <v>2368</v>
      </c>
    </row>
    <row r="55" spans="1:22" s="137" customFormat="1" ht="247.5" customHeight="1" x14ac:dyDescent="0.25">
      <c r="A55" s="17">
        <v>2018</v>
      </c>
      <c r="B55" s="18" t="s">
        <v>1018</v>
      </c>
      <c r="C55" s="27">
        <v>41</v>
      </c>
      <c r="D55" s="28" t="s">
        <v>692</v>
      </c>
      <c r="E55" s="28" t="s">
        <v>710</v>
      </c>
      <c r="F55" s="20" t="s">
        <v>1368</v>
      </c>
      <c r="G55" s="28" t="s">
        <v>711</v>
      </c>
      <c r="H55" s="28" t="s">
        <v>714</v>
      </c>
      <c r="I55" s="18" t="s">
        <v>2287</v>
      </c>
      <c r="J55" s="26" t="s">
        <v>715</v>
      </c>
      <c r="K55" s="27">
        <v>1</v>
      </c>
      <c r="L55" s="21">
        <v>43770</v>
      </c>
      <c r="M55" s="21">
        <v>44012</v>
      </c>
      <c r="N55" s="17">
        <v>1</v>
      </c>
      <c r="O55" s="22">
        <f t="shared" si="2"/>
        <v>1</v>
      </c>
      <c r="P55" s="211"/>
      <c r="Q55" s="211"/>
      <c r="R55" s="212"/>
      <c r="S55" s="19" t="s">
        <v>1009</v>
      </c>
      <c r="T55" s="19" t="s">
        <v>1273</v>
      </c>
      <c r="U55" s="23" t="s">
        <v>64</v>
      </c>
      <c r="V55" s="137" t="s">
        <v>2368</v>
      </c>
    </row>
    <row r="56" spans="1:22" s="137" customFormat="1" ht="126" x14ac:dyDescent="0.25">
      <c r="A56" s="17">
        <v>2018</v>
      </c>
      <c r="B56" s="18" t="s">
        <v>1018</v>
      </c>
      <c r="C56" s="27">
        <v>41</v>
      </c>
      <c r="D56" s="28" t="s">
        <v>692</v>
      </c>
      <c r="E56" s="28" t="s">
        <v>710</v>
      </c>
      <c r="F56" s="20" t="s">
        <v>1369</v>
      </c>
      <c r="G56" s="28" t="s">
        <v>1371</v>
      </c>
      <c r="H56" s="54" t="s">
        <v>1372</v>
      </c>
      <c r="I56" s="18" t="s">
        <v>417</v>
      </c>
      <c r="J56" s="54" t="s">
        <v>2432</v>
      </c>
      <c r="K56" s="27">
        <v>1</v>
      </c>
      <c r="L56" s="142">
        <v>44378</v>
      </c>
      <c r="M56" s="21">
        <v>45092</v>
      </c>
      <c r="N56" s="17">
        <v>0.5</v>
      </c>
      <c r="O56" s="22">
        <f t="shared" si="2"/>
        <v>0.5</v>
      </c>
      <c r="P56" s="211"/>
      <c r="Q56" s="211"/>
      <c r="R56" s="212"/>
      <c r="S56" s="19" t="s">
        <v>2137</v>
      </c>
      <c r="T56" s="19" t="s">
        <v>2434</v>
      </c>
      <c r="U56" s="19" t="s">
        <v>1870</v>
      </c>
      <c r="V56" s="137" t="s">
        <v>2368</v>
      </c>
    </row>
    <row r="57" spans="1:22" s="137" customFormat="1" ht="116.25" customHeight="1" x14ac:dyDescent="0.25">
      <c r="A57" s="17">
        <v>2018</v>
      </c>
      <c r="B57" s="18" t="s">
        <v>1018</v>
      </c>
      <c r="C57" s="27">
        <v>41</v>
      </c>
      <c r="D57" s="28" t="s">
        <v>692</v>
      </c>
      <c r="E57" s="28" t="s">
        <v>710</v>
      </c>
      <c r="F57" s="20" t="s">
        <v>1370</v>
      </c>
      <c r="G57" s="28" t="s">
        <v>1371</v>
      </c>
      <c r="H57" s="54" t="s">
        <v>1373</v>
      </c>
      <c r="I57" s="18" t="s">
        <v>417</v>
      </c>
      <c r="J57" s="54" t="s">
        <v>1374</v>
      </c>
      <c r="K57" s="27">
        <v>4</v>
      </c>
      <c r="L57" s="142">
        <v>44606</v>
      </c>
      <c r="M57" s="21">
        <v>45291</v>
      </c>
      <c r="N57" s="17">
        <v>0</v>
      </c>
      <c r="O57" s="22">
        <f t="shared" si="2"/>
        <v>0</v>
      </c>
      <c r="P57" s="186"/>
      <c r="Q57" s="186"/>
      <c r="R57" s="184"/>
      <c r="S57" s="19" t="s">
        <v>1360</v>
      </c>
      <c r="T57" s="19" t="s">
        <v>1441</v>
      </c>
      <c r="U57" s="23" t="s">
        <v>64</v>
      </c>
      <c r="V57" s="137" t="s">
        <v>2368</v>
      </c>
    </row>
    <row r="58" spans="1:22" s="1" customFormat="1" ht="225" customHeight="1" x14ac:dyDescent="0.25">
      <c r="A58" s="17">
        <v>2018</v>
      </c>
      <c r="B58" s="18" t="s">
        <v>1018</v>
      </c>
      <c r="C58" s="27">
        <v>42</v>
      </c>
      <c r="D58" s="28" t="s">
        <v>716</v>
      </c>
      <c r="E58" s="28" t="s">
        <v>681</v>
      </c>
      <c r="F58" s="20" t="s">
        <v>59</v>
      </c>
      <c r="G58" s="28" t="s">
        <v>691</v>
      </c>
      <c r="H58" s="28" t="s">
        <v>717</v>
      </c>
      <c r="I58" s="18" t="s">
        <v>2100</v>
      </c>
      <c r="J58" s="26" t="s">
        <v>588</v>
      </c>
      <c r="K58" s="27">
        <v>1</v>
      </c>
      <c r="L58" s="21">
        <v>43678</v>
      </c>
      <c r="M58" s="21">
        <v>43830</v>
      </c>
      <c r="N58" s="17">
        <v>1</v>
      </c>
      <c r="O58" s="22">
        <f t="shared" si="2"/>
        <v>1</v>
      </c>
      <c r="P58" s="206">
        <f>+AVERAGE(O58:O59)</f>
        <v>1</v>
      </c>
      <c r="Q58" s="206" t="s">
        <v>63</v>
      </c>
      <c r="R58" s="205" t="s">
        <v>1490</v>
      </c>
      <c r="S58" s="19" t="s">
        <v>1274</v>
      </c>
      <c r="T58" s="19" t="s">
        <v>2125</v>
      </c>
      <c r="U58" s="23" t="s">
        <v>1022</v>
      </c>
      <c r="V58" s="38" t="s">
        <v>2367</v>
      </c>
    </row>
    <row r="59" spans="1:22" s="1" customFormat="1" ht="409.5" customHeight="1" x14ac:dyDescent="0.25">
      <c r="A59" s="17">
        <v>2018</v>
      </c>
      <c r="B59" s="18" t="s">
        <v>1018</v>
      </c>
      <c r="C59" s="27">
        <v>42</v>
      </c>
      <c r="D59" s="28" t="s">
        <v>716</v>
      </c>
      <c r="E59" s="28" t="s">
        <v>1275</v>
      </c>
      <c r="F59" s="20" t="s">
        <v>66</v>
      </c>
      <c r="G59" s="28" t="s">
        <v>1205</v>
      </c>
      <c r="H59" s="28" t="s">
        <v>1206</v>
      </c>
      <c r="I59" s="18" t="s">
        <v>2100</v>
      </c>
      <c r="J59" s="26" t="s">
        <v>1207</v>
      </c>
      <c r="K59" s="27">
        <v>24</v>
      </c>
      <c r="L59" s="21">
        <v>43983</v>
      </c>
      <c r="M59" s="21">
        <v>44561</v>
      </c>
      <c r="N59" s="17">
        <v>24</v>
      </c>
      <c r="O59" s="22">
        <f t="shared" si="2"/>
        <v>1</v>
      </c>
      <c r="P59" s="206"/>
      <c r="Q59" s="206"/>
      <c r="R59" s="205"/>
      <c r="S59" s="19" t="s">
        <v>2013</v>
      </c>
      <c r="T59" s="19" t="s">
        <v>2445</v>
      </c>
      <c r="U59" s="23" t="s">
        <v>1022</v>
      </c>
      <c r="V59" s="38" t="s">
        <v>2367</v>
      </c>
    </row>
    <row r="60" spans="1:22" s="1" customFormat="1" ht="292.5" customHeight="1" x14ac:dyDescent="0.25">
      <c r="A60" s="17">
        <v>2018</v>
      </c>
      <c r="B60" s="18" t="s">
        <v>1018</v>
      </c>
      <c r="C60" s="27">
        <v>43</v>
      </c>
      <c r="D60" s="28" t="s">
        <v>718</v>
      </c>
      <c r="E60" s="28" t="s">
        <v>719</v>
      </c>
      <c r="F60" s="20" t="s">
        <v>175</v>
      </c>
      <c r="G60" s="28" t="s">
        <v>720</v>
      </c>
      <c r="H60" s="28" t="s">
        <v>721</v>
      </c>
      <c r="I60" s="18" t="s">
        <v>2100</v>
      </c>
      <c r="J60" s="26" t="s">
        <v>722</v>
      </c>
      <c r="K60" s="27">
        <v>2</v>
      </c>
      <c r="L60" s="21">
        <v>43678</v>
      </c>
      <c r="M60" s="21">
        <v>43830</v>
      </c>
      <c r="N60" s="17">
        <v>2</v>
      </c>
      <c r="O60" s="22">
        <f t="shared" si="2"/>
        <v>1</v>
      </c>
      <c r="P60" s="206">
        <f>+AVERAGE(O60:O62)</f>
        <v>1</v>
      </c>
      <c r="Q60" s="206" t="s">
        <v>63</v>
      </c>
      <c r="R60" s="205" t="s">
        <v>1490</v>
      </c>
      <c r="S60" s="19" t="s">
        <v>1235</v>
      </c>
      <c r="T60" s="19" t="s">
        <v>2129</v>
      </c>
      <c r="U60" s="23" t="s">
        <v>1022</v>
      </c>
      <c r="V60" s="1" t="s">
        <v>2369</v>
      </c>
    </row>
    <row r="61" spans="1:22" s="1" customFormat="1" ht="241.5" x14ac:dyDescent="0.25">
      <c r="A61" s="17">
        <v>2018</v>
      </c>
      <c r="B61" s="18" t="s">
        <v>1018</v>
      </c>
      <c r="C61" s="27">
        <v>43</v>
      </c>
      <c r="D61" s="28" t="s">
        <v>718</v>
      </c>
      <c r="E61" s="28" t="s">
        <v>1193</v>
      </c>
      <c r="F61" s="20" t="s">
        <v>48</v>
      </c>
      <c r="G61" s="28" t="s">
        <v>1194</v>
      </c>
      <c r="H61" s="28" t="s">
        <v>1195</v>
      </c>
      <c r="I61" s="18" t="s">
        <v>2100</v>
      </c>
      <c r="J61" s="26" t="s">
        <v>613</v>
      </c>
      <c r="K61" s="27">
        <v>8</v>
      </c>
      <c r="L61" s="21">
        <v>43983</v>
      </c>
      <c r="M61" s="21">
        <v>44196</v>
      </c>
      <c r="N61" s="17">
        <v>8</v>
      </c>
      <c r="O61" s="22">
        <f t="shared" si="2"/>
        <v>1</v>
      </c>
      <c r="P61" s="206"/>
      <c r="Q61" s="206"/>
      <c r="R61" s="205"/>
      <c r="S61" s="19" t="s">
        <v>1995</v>
      </c>
      <c r="T61" s="19" t="s">
        <v>2216</v>
      </c>
      <c r="U61" s="23" t="s">
        <v>1022</v>
      </c>
      <c r="V61" s="1" t="s">
        <v>2369</v>
      </c>
    </row>
    <row r="62" spans="1:22" s="1" customFormat="1" ht="371.25" customHeight="1" x14ac:dyDescent="0.25">
      <c r="A62" s="17">
        <v>2018</v>
      </c>
      <c r="B62" s="18" t="s">
        <v>1018</v>
      </c>
      <c r="C62" s="27">
        <v>43</v>
      </c>
      <c r="D62" s="28" t="s">
        <v>718</v>
      </c>
      <c r="E62" s="28" t="s">
        <v>1193</v>
      </c>
      <c r="F62" s="20" t="s">
        <v>52</v>
      </c>
      <c r="G62" s="28" t="s">
        <v>1194</v>
      </c>
      <c r="H62" s="28" t="s">
        <v>1196</v>
      </c>
      <c r="I62" s="18" t="s">
        <v>2100</v>
      </c>
      <c r="J62" s="26" t="s">
        <v>196</v>
      </c>
      <c r="K62" s="27">
        <v>4</v>
      </c>
      <c r="L62" s="21">
        <v>44105</v>
      </c>
      <c r="M62" s="21">
        <v>44561</v>
      </c>
      <c r="N62" s="17">
        <v>4</v>
      </c>
      <c r="O62" s="22">
        <f t="shared" si="2"/>
        <v>1</v>
      </c>
      <c r="P62" s="206"/>
      <c r="Q62" s="206"/>
      <c r="R62" s="205"/>
      <c r="S62" s="19" t="s">
        <v>2201</v>
      </c>
      <c r="T62" s="19" t="s">
        <v>2444</v>
      </c>
      <c r="U62" s="23" t="s">
        <v>1022</v>
      </c>
      <c r="V62" s="1" t="s">
        <v>2369</v>
      </c>
    </row>
    <row r="63" spans="1:22" s="1" customFormat="1" ht="303.75" customHeight="1" x14ac:dyDescent="0.25">
      <c r="A63" s="17">
        <v>2018</v>
      </c>
      <c r="B63" s="18" t="s">
        <v>1018</v>
      </c>
      <c r="C63" s="27">
        <v>44</v>
      </c>
      <c r="D63" s="28" t="s">
        <v>723</v>
      </c>
      <c r="E63" s="28" t="s">
        <v>724</v>
      </c>
      <c r="F63" s="20" t="s">
        <v>175</v>
      </c>
      <c r="G63" s="28" t="s">
        <v>870</v>
      </c>
      <c r="H63" s="28" t="s">
        <v>725</v>
      </c>
      <c r="I63" s="18" t="s">
        <v>2100</v>
      </c>
      <c r="J63" s="26" t="s">
        <v>726</v>
      </c>
      <c r="K63" s="27">
        <v>2</v>
      </c>
      <c r="L63" s="21">
        <v>43678</v>
      </c>
      <c r="M63" s="21">
        <v>43830</v>
      </c>
      <c r="N63" s="17">
        <v>2</v>
      </c>
      <c r="O63" s="22">
        <f>+N63/K63</f>
        <v>1</v>
      </c>
      <c r="P63" s="206">
        <f>+AVERAGE(O63:O65)</f>
        <v>1</v>
      </c>
      <c r="Q63" s="206" t="s">
        <v>63</v>
      </c>
      <c r="R63" s="205" t="s">
        <v>1490</v>
      </c>
      <c r="S63" s="19" t="s">
        <v>1235</v>
      </c>
      <c r="T63" s="19" t="s">
        <v>2129</v>
      </c>
      <c r="U63" s="23" t="s">
        <v>1022</v>
      </c>
      <c r="V63" s="1" t="s">
        <v>2369</v>
      </c>
    </row>
    <row r="64" spans="1:22" s="1" customFormat="1" ht="241.5" x14ac:dyDescent="0.25">
      <c r="A64" s="17">
        <v>2018</v>
      </c>
      <c r="B64" s="18" t="s">
        <v>1018</v>
      </c>
      <c r="C64" s="27">
        <v>44</v>
      </c>
      <c r="D64" s="28" t="s">
        <v>723</v>
      </c>
      <c r="E64" s="28" t="s">
        <v>1193</v>
      </c>
      <c r="F64" s="20" t="s">
        <v>48</v>
      </c>
      <c r="G64" s="28" t="s">
        <v>1194</v>
      </c>
      <c r="H64" s="28" t="s">
        <v>1195</v>
      </c>
      <c r="I64" s="18" t="s">
        <v>2100</v>
      </c>
      <c r="J64" s="26" t="s">
        <v>613</v>
      </c>
      <c r="K64" s="27">
        <v>8</v>
      </c>
      <c r="L64" s="21">
        <v>43983</v>
      </c>
      <c r="M64" s="21">
        <v>44196</v>
      </c>
      <c r="N64" s="17">
        <v>8</v>
      </c>
      <c r="O64" s="22">
        <f>+N64/K64</f>
        <v>1</v>
      </c>
      <c r="P64" s="206"/>
      <c r="Q64" s="206"/>
      <c r="R64" s="205"/>
      <c r="S64" s="19" t="s">
        <v>1995</v>
      </c>
      <c r="T64" s="19" t="s">
        <v>2216</v>
      </c>
      <c r="U64" s="23" t="s">
        <v>1022</v>
      </c>
      <c r="V64" s="1" t="s">
        <v>2369</v>
      </c>
    </row>
    <row r="65" spans="1:22" s="1" customFormat="1" ht="371.25" customHeight="1" x14ac:dyDescent="0.25">
      <c r="A65" s="17">
        <v>2018</v>
      </c>
      <c r="B65" s="18" t="s">
        <v>1018</v>
      </c>
      <c r="C65" s="27">
        <v>44</v>
      </c>
      <c r="D65" s="28" t="s">
        <v>723</v>
      </c>
      <c r="E65" s="28" t="s">
        <v>1193</v>
      </c>
      <c r="F65" s="20" t="s">
        <v>52</v>
      </c>
      <c r="G65" s="28" t="s">
        <v>1194</v>
      </c>
      <c r="H65" s="28" t="s">
        <v>1196</v>
      </c>
      <c r="I65" s="18" t="s">
        <v>2100</v>
      </c>
      <c r="J65" s="26" t="s">
        <v>196</v>
      </c>
      <c r="K65" s="27">
        <v>4</v>
      </c>
      <c r="L65" s="21">
        <v>44105</v>
      </c>
      <c r="M65" s="21">
        <v>44561</v>
      </c>
      <c r="N65" s="17">
        <v>4</v>
      </c>
      <c r="O65" s="22">
        <f>+N65/K65</f>
        <v>1</v>
      </c>
      <c r="P65" s="206"/>
      <c r="Q65" s="206"/>
      <c r="R65" s="205"/>
      <c r="S65" s="19" t="s">
        <v>2201</v>
      </c>
      <c r="T65" s="19" t="s">
        <v>2444</v>
      </c>
      <c r="U65" s="23" t="s">
        <v>1022</v>
      </c>
      <c r="V65" s="1" t="s">
        <v>2369</v>
      </c>
    </row>
    <row r="66" spans="1:22" s="1" customFormat="1" ht="105" x14ac:dyDescent="0.25">
      <c r="A66" s="17" t="s">
        <v>727</v>
      </c>
      <c r="B66" s="18" t="s">
        <v>1019</v>
      </c>
      <c r="C66" s="27" t="s">
        <v>736</v>
      </c>
      <c r="D66" s="28" t="s">
        <v>737</v>
      </c>
      <c r="E66" s="28" t="s">
        <v>738</v>
      </c>
      <c r="F66" s="20" t="s">
        <v>59</v>
      </c>
      <c r="G66" s="28" t="s">
        <v>739</v>
      </c>
      <c r="H66" s="28" t="s">
        <v>740</v>
      </c>
      <c r="I66" s="18" t="s">
        <v>2098</v>
      </c>
      <c r="J66" s="18" t="s">
        <v>1147</v>
      </c>
      <c r="K66" s="26">
        <v>28</v>
      </c>
      <c r="L66" s="21">
        <v>43723</v>
      </c>
      <c r="M66" s="21">
        <v>44043</v>
      </c>
      <c r="N66" s="17">
        <v>28</v>
      </c>
      <c r="O66" s="22">
        <f t="shared" si="2"/>
        <v>1</v>
      </c>
      <c r="P66" s="206">
        <f>AVERAGE(O66:O67)</f>
        <v>1</v>
      </c>
      <c r="Q66" s="206" t="s">
        <v>63</v>
      </c>
      <c r="R66" s="205" t="s">
        <v>1490</v>
      </c>
      <c r="S66" s="19" t="s">
        <v>1276</v>
      </c>
      <c r="T66" s="19" t="s">
        <v>2128</v>
      </c>
      <c r="U66" s="19" t="s">
        <v>1022</v>
      </c>
      <c r="V66" s="38" t="s">
        <v>2367</v>
      </c>
    </row>
    <row r="67" spans="1:22" s="1" customFormat="1" ht="304.5" x14ac:dyDescent="0.25">
      <c r="A67" s="17" t="s">
        <v>727</v>
      </c>
      <c r="B67" s="18" t="s">
        <v>1019</v>
      </c>
      <c r="C67" s="27" t="s">
        <v>736</v>
      </c>
      <c r="D67" s="28" t="s">
        <v>737</v>
      </c>
      <c r="E67" s="28" t="s">
        <v>738</v>
      </c>
      <c r="F67" s="20" t="s">
        <v>66</v>
      </c>
      <c r="G67" s="28" t="s">
        <v>741</v>
      </c>
      <c r="H67" s="28" t="s">
        <v>742</v>
      </c>
      <c r="I67" s="18" t="s">
        <v>2098</v>
      </c>
      <c r="J67" s="18" t="s">
        <v>1147</v>
      </c>
      <c r="K67" s="26">
        <v>5</v>
      </c>
      <c r="L67" s="21">
        <v>43723</v>
      </c>
      <c r="M67" s="21">
        <v>44043</v>
      </c>
      <c r="N67" s="17">
        <v>5</v>
      </c>
      <c r="O67" s="22">
        <f t="shared" si="2"/>
        <v>1</v>
      </c>
      <c r="P67" s="206"/>
      <c r="Q67" s="206"/>
      <c r="R67" s="205"/>
      <c r="S67" s="19" t="s">
        <v>1277</v>
      </c>
      <c r="T67" s="19" t="s">
        <v>2206</v>
      </c>
      <c r="U67" s="19" t="s">
        <v>1022</v>
      </c>
      <c r="V67" s="38" t="s">
        <v>2367</v>
      </c>
    </row>
    <row r="68" spans="1:22" s="137" customFormat="1" ht="168.75" customHeight="1" x14ac:dyDescent="0.25">
      <c r="A68" s="17" t="s">
        <v>727</v>
      </c>
      <c r="B68" s="18" t="s">
        <v>1019</v>
      </c>
      <c r="C68" s="27" t="s">
        <v>743</v>
      </c>
      <c r="D68" s="28" t="s">
        <v>744</v>
      </c>
      <c r="E68" s="28" t="s">
        <v>745</v>
      </c>
      <c r="F68" s="20" t="s">
        <v>175</v>
      </c>
      <c r="G68" s="28" t="s">
        <v>746</v>
      </c>
      <c r="H68" s="28" t="s">
        <v>1176</v>
      </c>
      <c r="I68" s="18" t="s">
        <v>417</v>
      </c>
      <c r="J68" s="18" t="s">
        <v>1177</v>
      </c>
      <c r="K68" s="26">
        <v>1</v>
      </c>
      <c r="L68" s="21">
        <v>43723</v>
      </c>
      <c r="M68" s="21">
        <v>44408</v>
      </c>
      <c r="N68" s="17">
        <v>1</v>
      </c>
      <c r="O68" s="22">
        <f t="shared" si="2"/>
        <v>1</v>
      </c>
      <c r="P68" s="206">
        <f>AVERAGE(O68:O70)</f>
        <v>1</v>
      </c>
      <c r="Q68" s="206" t="s">
        <v>63</v>
      </c>
      <c r="R68" s="205" t="s">
        <v>1490</v>
      </c>
      <c r="S68" s="28" t="s">
        <v>1278</v>
      </c>
      <c r="T68" s="28" t="s">
        <v>2115</v>
      </c>
      <c r="U68" s="19" t="s">
        <v>1022</v>
      </c>
      <c r="V68" s="141" t="s">
        <v>2367</v>
      </c>
    </row>
    <row r="69" spans="1:22" s="137" customFormat="1" ht="101.25" customHeight="1" x14ac:dyDescent="0.25">
      <c r="A69" s="17" t="s">
        <v>727</v>
      </c>
      <c r="B69" s="18" t="s">
        <v>1019</v>
      </c>
      <c r="C69" s="27" t="s">
        <v>743</v>
      </c>
      <c r="D69" s="28" t="s">
        <v>744</v>
      </c>
      <c r="E69" s="28" t="s">
        <v>745</v>
      </c>
      <c r="F69" s="20" t="s">
        <v>48</v>
      </c>
      <c r="G69" s="28" t="s">
        <v>1178</v>
      </c>
      <c r="H69" s="28" t="s">
        <v>1179</v>
      </c>
      <c r="I69" s="18" t="s">
        <v>417</v>
      </c>
      <c r="J69" s="18" t="s">
        <v>1180</v>
      </c>
      <c r="K69" s="26">
        <v>1</v>
      </c>
      <c r="L69" s="21">
        <v>44197</v>
      </c>
      <c r="M69" s="21">
        <v>44561</v>
      </c>
      <c r="N69" s="17">
        <v>1</v>
      </c>
      <c r="O69" s="22">
        <f t="shared" si="2"/>
        <v>1</v>
      </c>
      <c r="P69" s="206"/>
      <c r="Q69" s="206"/>
      <c r="R69" s="205"/>
      <c r="S69" s="19" t="s">
        <v>2138</v>
      </c>
      <c r="T69" s="19" t="s">
        <v>2390</v>
      </c>
      <c r="U69" s="19" t="s">
        <v>1022</v>
      </c>
      <c r="V69" s="141" t="s">
        <v>2367</v>
      </c>
    </row>
    <row r="70" spans="1:22" s="1" customFormat="1" ht="146.25" customHeight="1" x14ac:dyDescent="0.25">
      <c r="A70" s="17" t="s">
        <v>727</v>
      </c>
      <c r="B70" s="18" t="s">
        <v>1019</v>
      </c>
      <c r="C70" s="27" t="s">
        <v>743</v>
      </c>
      <c r="D70" s="28" t="s">
        <v>744</v>
      </c>
      <c r="E70" s="28" t="s">
        <v>877</v>
      </c>
      <c r="F70" s="20" t="s">
        <v>52</v>
      </c>
      <c r="G70" s="28" t="s">
        <v>747</v>
      </c>
      <c r="H70" s="28" t="s">
        <v>748</v>
      </c>
      <c r="I70" s="18" t="s">
        <v>417</v>
      </c>
      <c r="J70" s="18" t="s">
        <v>749</v>
      </c>
      <c r="K70" s="26">
        <v>1</v>
      </c>
      <c r="L70" s="21">
        <v>43709</v>
      </c>
      <c r="M70" s="21">
        <v>43830</v>
      </c>
      <c r="N70" s="17">
        <v>1</v>
      </c>
      <c r="O70" s="22">
        <f t="shared" si="2"/>
        <v>1</v>
      </c>
      <c r="P70" s="206"/>
      <c r="Q70" s="206"/>
      <c r="R70" s="205"/>
      <c r="S70" s="28" t="s">
        <v>1279</v>
      </c>
      <c r="T70" s="28" t="s">
        <v>2116</v>
      </c>
      <c r="U70" s="19" t="s">
        <v>1022</v>
      </c>
      <c r="V70" s="38" t="s">
        <v>2367</v>
      </c>
    </row>
    <row r="71" spans="1:22" s="1" customFormat="1" ht="146.25" customHeight="1" x14ac:dyDescent="0.25">
      <c r="A71" s="17" t="s">
        <v>727</v>
      </c>
      <c r="B71" s="18" t="s">
        <v>1019</v>
      </c>
      <c r="C71" s="27" t="s">
        <v>750</v>
      </c>
      <c r="D71" s="28" t="s">
        <v>751</v>
      </c>
      <c r="E71" s="28" t="s">
        <v>752</v>
      </c>
      <c r="F71" s="20" t="s">
        <v>458</v>
      </c>
      <c r="G71" s="28" t="s">
        <v>754</v>
      </c>
      <c r="H71" s="28" t="s">
        <v>755</v>
      </c>
      <c r="I71" s="18" t="s">
        <v>417</v>
      </c>
      <c r="J71" s="18" t="s">
        <v>756</v>
      </c>
      <c r="K71" s="26">
        <v>1</v>
      </c>
      <c r="L71" s="21">
        <v>43697</v>
      </c>
      <c r="M71" s="21">
        <v>44042</v>
      </c>
      <c r="N71" s="17">
        <v>1</v>
      </c>
      <c r="O71" s="22">
        <f t="shared" si="2"/>
        <v>1</v>
      </c>
      <c r="P71" s="206">
        <f>AVERAGE(O71:O75)</f>
        <v>0.8</v>
      </c>
      <c r="Q71" s="206" t="s">
        <v>63</v>
      </c>
      <c r="R71" s="205" t="s">
        <v>1490</v>
      </c>
      <c r="S71" s="28" t="s">
        <v>1244</v>
      </c>
      <c r="T71" s="19" t="s">
        <v>1310</v>
      </c>
      <c r="U71" s="23" t="s">
        <v>64</v>
      </c>
      <c r="V71" s="1" t="s">
        <v>2368</v>
      </c>
    </row>
    <row r="72" spans="1:22" s="1" customFormat="1" ht="225" customHeight="1" x14ac:dyDescent="0.25">
      <c r="A72" s="17" t="s">
        <v>727</v>
      </c>
      <c r="B72" s="18" t="s">
        <v>1019</v>
      </c>
      <c r="C72" s="27" t="s">
        <v>750</v>
      </c>
      <c r="D72" s="28" t="s">
        <v>751</v>
      </c>
      <c r="E72" s="28" t="s">
        <v>752</v>
      </c>
      <c r="F72" s="20" t="s">
        <v>513</v>
      </c>
      <c r="G72" s="28" t="s">
        <v>754</v>
      </c>
      <c r="H72" s="28" t="s">
        <v>758</v>
      </c>
      <c r="I72" s="18" t="s">
        <v>417</v>
      </c>
      <c r="J72" s="18" t="s">
        <v>759</v>
      </c>
      <c r="K72" s="26">
        <v>1</v>
      </c>
      <c r="L72" s="21">
        <v>43769</v>
      </c>
      <c r="M72" s="21">
        <v>44286</v>
      </c>
      <c r="N72" s="17">
        <v>1</v>
      </c>
      <c r="O72" s="22">
        <f t="shared" si="2"/>
        <v>1</v>
      </c>
      <c r="P72" s="206"/>
      <c r="Q72" s="206"/>
      <c r="R72" s="205"/>
      <c r="S72" s="28" t="s">
        <v>1430</v>
      </c>
      <c r="T72" s="19" t="s">
        <v>1473</v>
      </c>
      <c r="U72" s="23" t="s">
        <v>64</v>
      </c>
      <c r="V72" s="1" t="s">
        <v>2368</v>
      </c>
    </row>
    <row r="73" spans="1:22" s="1" customFormat="1" ht="157.5" customHeight="1" x14ac:dyDescent="0.25">
      <c r="A73" s="17" t="s">
        <v>727</v>
      </c>
      <c r="B73" s="18" t="s">
        <v>1019</v>
      </c>
      <c r="C73" s="27" t="s">
        <v>750</v>
      </c>
      <c r="D73" s="28" t="s">
        <v>751</v>
      </c>
      <c r="E73" s="28" t="s">
        <v>752</v>
      </c>
      <c r="F73" s="20" t="s">
        <v>518</v>
      </c>
      <c r="G73" s="28" t="s">
        <v>761</v>
      </c>
      <c r="H73" s="28" t="s">
        <v>762</v>
      </c>
      <c r="I73" s="18" t="s">
        <v>417</v>
      </c>
      <c r="J73" s="18" t="s">
        <v>763</v>
      </c>
      <c r="K73" s="26">
        <v>1</v>
      </c>
      <c r="L73" s="21">
        <v>43769</v>
      </c>
      <c r="M73" s="21">
        <v>43830</v>
      </c>
      <c r="N73" s="17">
        <v>1</v>
      </c>
      <c r="O73" s="22">
        <f>+N73/K73</f>
        <v>1</v>
      </c>
      <c r="P73" s="206"/>
      <c r="Q73" s="206"/>
      <c r="R73" s="205"/>
      <c r="S73" s="28" t="s">
        <v>1317</v>
      </c>
      <c r="T73" s="19" t="s">
        <v>1318</v>
      </c>
      <c r="U73" s="23" t="s">
        <v>64</v>
      </c>
      <c r="V73" s="1" t="s">
        <v>2368</v>
      </c>
    </row>
    <row r="74" spans="1:22" s="1" customFormat="1" ht="101.25" customHeight="1" x14ac:dyDescent="0.25">
      <c r="A74" s="17" t="s">
        <v>727</v>
      </c>
      <c r="B74" s="18" t="s">
        <v>1019</v>
      </c>
      <c r="C74" s="27" t="s">
        <v>750</v>
      </c>
      <c r="D74" s="28" t="s">
        <v>751</v>
      </c>
      <c r="E74" s="28" t="s">
        <v>752</v>
      </c>
      <c r="F74" s="20" t="s">
        <v>522</v>
      </c>
      <c r="G74" s="28" t="s">
        <v>761</v>
      </c>
      <c r="H74" s="28" t="s">
        <v>765</v>
      </c>
      <c r="I74" s="18" t="s">
        <v>417</v>
      </c>
      <c r="J74" s="18" t="s">
        <v>766</v>
      </c>
      <c r="K74" s="26">
        <v>1</v>
      </c>
      <c r="L74" s="21">
        <v>43769</v>
      </c>
      <c r="M74" s="21">
        <v>43830</v>
      </c>
      <c r="N74" s="17">
        <v>1</v>
      </c>
      <c r="O74" s="22">
        <f>+N74/K74</f>
        <v>1</v>
      </c>
      <c r="P74" s="206"/>
      <c r="Q74" s="206"/>
      <c r="R74" s="205"/>
      <c r="S74" s="28" t="s">
        <v>767</v>
      </c>
      <c r="T74" s="19" t="s">
        <v>1000</v>
      </c>
      <c r="U74" s="23" t="s">
        <v>64</v>
      </c>
      <c r="V74" s="1" t="s">
        <v>2368</v>
      </c>
    </row>
    <row r="75" spans="1:22" s="1" customFormat="1" ht="326.25" customHeight="1" x14ac:dyDescent="0.25">
      <c r="A75" s="17" t="s">
        <v>727</v>
      </c>
      <c r="B75" s="18" t="s">
        <v>1019</v>
      </c>
      <c r="C75" s="27" t="s">
        <v>750</v>
      </c>
      <c r="D75" s="28" t="s">
        <v>751</v>
      </c>
      <c r="E75" s="28" t="s">
        <v>752</v>
      </c>
      <c r="F75" s="20" t="s">
        <v>527</v>
      </c>
      <c r="G75" s="28" t="s">
        <v>1159</v>
      </c>
      <c r="H75" s="28" t="s">
        <v>1160</v>
      </c>
      <c r="I75" s="18" t="s">
        <v>417</v>
      </c>
      <c r="J75" s="18" t="s">
        <v>1155</v>
      </c>
      <c r="K75" s="26">
        <v>1</v>
      </c>
      <c r="L75" s="21">
        <v>44197</v>
      </c>
      <c r="M75" s="21">
        <v>45260</v>
      </c>
      <c r="N75" s="17">
        <v>0</v>
      </c>
      <c r="O75" s="22">
        <f t="shared" si="2"/>
        <v>0</v>
      </c>
      <c r="P75" s="206"/>
      <c r="Q75" s="206"/>
      <c r="R75" s="205"/>
      <c r="S75" s="19" t="s">
        <v>1641</v>
      </c>
      <c r="T75" s="19" t="s">
        <v>2118</v>
      </c>
      <c r="U75" s="23" t="s">
        <v>64</v>
      </c>
      <c r="V75" s="1" t="s">
        <v>2368</v>
      </c>
    </row>
    <row r="76" spans="1:22" s="1" customFormat="1" ht="191.25" customHeight="1" x14ac:dyDescent="0.25">
      <c r="A76" s="17" t="s">
        <v>727</v>
      </c>
      <c r="B76" s="18" t="s">
        <v>1019</v>
      </c>
      <c r="C76" s="27" t="s">
        <v>768</v>
      </c>
      <c r="D76" s="28" t="s">
        <v>769</v>
      </c>
      <c r="E76" s="28" t="s">
        <v>770</v>
      </c>
      <c r="F76" s="20" t="s">
        <v>59</v>
      </c>
      <c r="G76" s="28" t="s">
        <v>976</v>
      </c>
      <c r="H76" s="28" t="s">
        <v>771</v>
      </c>
      <c r="I76" s="18" t="s">
        <v>2100</v>
      </c>
      <c r="J76" s="18" t="s">
        <v>772</v>
      </c>
      <c r="K76" s="26">
        <v>1</v>
      </c>
      <c r="L76" s="21">
        <v>43739</v>
      </c>
      <c r="M76" s="21">
        <v>44012</v>
      </c>
      <c r="N76" s="17">
        <v>1</v>
      </c>
      <c r="O76" s="22">
        <f t="shared" si="2"/>
        <v>1</v>
      </c>
      <c r="P76" s="206">
        <f>AVERAGE(O76:O77)</f>
        <v>1</v>
      </c>
      <c r="Q76" s="206" t="s">
        <v>63</v>
      </c>
      <c r="R76" s="205" t="s">
        <v>1490</v>
      </c>
      <c r="S76" s="19" t="s">
        <v>2130</v>
      </c>
      <c r="T76" s="19" t="s">
        <v>2446</v>
      </c>
      <c r="U76" s="19" t="s">
        <v>1022</v>
      </c>
      <c r="V76" s="1" t="s">
        <v>2369</v>
      </c>
    </row>
    <row r="77" spans="1:22" s="1" customFormat="1" ht="191.25" customHeight="1" x14ac:dyDescent="0.25">
      <c r="A77" s="17" t="s">
        <v>727</v>
      </c>
      <c r="B77" s="18" t="s">
        <v>1019</v>
      </c>
      <c r="C77" s="27" t="s">
        <v>768</v>
      </c>
      <c r="D77" s="28" t="s">
        <v>769</v>
      </c>
      <c r="E77" s="28" t="s">
        <v>770</v>
      </c>
      <c r="F77" s="20" t="s">
        <v>66</v>
      </c>
      <c r="G77" s="28" t="s">
        <v>773</v>
      </c>
      <c r="H77" s="28" t="s">
        <v>774</v>
      </c>
      <c r="I77" s="18" t="s">
        <v>2100</v>
      </c>
      <c r="J77" s="18" t="s">
        <v>775</v>
      </c>
      <c r="K77" s="26">
        <v>1</v>
      </c>
      <c r="L77" s="21">
        <v>43739</v>
      </c>
      <c r="M77" s="21">
        <v>44012</v>
      </c>
      <c r="N77" s="17">
        <v>1</v>
      </c>
      <c r="O77" s="22">
        <f t="shared" si="2"/>
        <v>1</v>
      </c>
      <c r="P77" s="206"/>
      <c r="Q77" s="206"/>
      <c r="R77" s="205"/>
      <c r="S77" s="19" t="s">
        <v>1280</v>
      </c>
      <c r="T77" s="19" t="s">
        <v>2447</v>
      </c>
      <c r="U77" s="19" t="s">
        <v>1022</v>
      </c>
      <c r="V77" s="1" t="s">
        <v>2369</v>
      </c>
    </row>
    <row r="78" spans="1:22" s="1" customFormat="1" ht="292.5" customHeight="1" x14ac:dyDescent="0.25">
      <c r="A78" s="17" t="s">
        <v>727</v>
      </c>
      <c r="B78" s="18" t="s">
        <v>1019</v>
      </c>
      <c r="C78" s="27" t="s">
        <v>791</v>
      </c>
      <c r="D78" s="28" t="s">
        <v>981</v>
      </c>
      <c r="E78" s="28" t="s">
        <v>792</v>
      </c>
      <c r="F78" s="20" t="s">
        <v>391</v>
      </c>
      <c r="G78" s="28" t="s">
        <v>1283</v>
      </c>
      <c r="H78" s="28" t="s">
        <v>1283</v>
      </c>
      <c r="I78" s="18" t="s">
        <v>2100</v>
      </c>
      <c r="J78" s="18" t="s">
        <v>265</v>
      </c>
      <c r="K78" s="26">
        <v>1</v>
      </c>
      <c r="L78" s="21">
        <v>43709</v>
      </c>
      <c r="M78" s="21">
        <v>44104</v>
      </c>
      <c r="N78" s="17">
        <v>1</v>
      </c>
      <c r="O78" s="22">
        <f t="shared" si="2"/>
        <v>1</v>
      </c>
      <c r="P78" s="25">
        <f>+O78</f>
        <v>1</v>
      </c>
      <c r="Q78" s="25" t="s">
        <v>63</v>
      </c>
      <c r="R78" s="67" t="s">
        <v>1490</v>
      </c>
      <c r="S78" s="19" t="s">
        <v>1284</v>
      </c>
      <c r="T78" s="19" t="s">
        <v>1285</v>
      </c>
      <c r="U78" s="19" t="s">
        <v>1022</v>
      </c>
      <c r="V78" s="38" t="s">
        <v>2367</v>
      </c>
    </row>
    <row r="79" spans="1:22" s="137" customFormat="1" ht="393.75" customHeight="1" x14ac:dyDescent="0.25">
      <c r="A79" s="18" t="s">
        <v>897</v>
      </c>
      <c r="B79" s="18" t="s">
        <v>1021</v>
      </c>
      <c r="C79" s="27">
        <v>1</v>
      </c>
      <c r="D79" s="28" t="s">
        <v>898</v>
      </c>
      <c r="E79" s="28" t="s">
        <v>907</v>
      </c>
      <c r="F79" s="20" t="s">
        <v>175</v>
      </c>
      <c r="G79" s="28" t="s">
        <v>919</v>
      </c>
      <c r="H79" s="28" t="s">
        <v>920</v>
      </c>
      <c r="I79" s="18" t="s">
        <v>417</v>
      </c>
      <c r="J79" s="18" t="s">
        <v>949</v>
      </c>
      <c r="K79" s="26">
        <v>1</v>
      </c>
      <c r="L79" s="21">
        <v>43876</v>
      </c>
      <c r="M79" s="21">
        <v>45260</v>
      </c>
      <c r="N79" s="17">
        <v>1</v>
      </c>
      <c r="O79" s="22">
        <f t="shared" ref="O79:O116" si="3">+N79/K79</f>
        <v>1</v>
      </c>
      <c r="P79" s="206">
        <f>+AVERAGE(O79:O81)</f>
        <v>0.66666666666666663</v>
      </c>
      <c r="Q79" s="202" t="s">
        <v>63</v>
      </c>
      <c r="R79" s="203" t="s">
        <v>1490</v>
      </c>
      <c r="S79" s="28" t="s">
        <v>2393</v>
      </c>
      <c r="T79" s="19" t="s">
        <v>2394</v>
      </c>
      <c r="U79" s="23" t="s">
        <v>64</v>
      </c>
      <c r="V79" s="137" t="s">
        <v>2368</v>
      </c>
    </row>
    <row r="80" spans="1:22" s="137" customFormat="1" ht="337.5" customHeight="1" x14ac:dyDescent="0.25">
      <c r="A80" s="18" t="s">
        <v>897</v>
      </c>
      <c r="B80" s="18" t="s">
        <v>1021</v>
      </c>
      <c r="C80" s="27">
        <v>1</v>
      </c>
      <c r="D80" s="28" t="s">
        <v>898</v>
      </c>
      <c r="E80" s="28" t="s">
        <v>908</v>
      </c>
      <c r="F80" s="20" t="s">
        <v>48</v>
      </c>
      <c r="G80" s="28" t="s">
        <v>921</v>
      </c>
      <c r="H80" s="28" t="s">
        <v>922</v>
      </c>
      <c r="I80" s="18" t="s">
        <v>417</v>
      </c>
      <c r="J80" s="18" t="s">
        <v>950</v>
      </c>
      <c r="K80" s="26">
        <v>1</v>
      </c>
      <c r="L80" s="21">
        <v>43876</v>
      </c>
      <c r="M80" s="21">
        <v>45260</v>
      </c>
      <c r="N80" s="17">
        <v>0</v>
      </c>
      <c r="O80" s="22">
        <f t="shared" si="3"/>
        <v>0</v>
      </c>
      <c r="P80" s="202"/>
      <c r="Q80" s="202"/>
      <c r="R80" s="203"/>
      <c r="S80" s="19" t="s">
        <v>1620</v>
      </c>
      <c r="T80" s="19" t="s">
        <v>2118</v>
      </c>
      <c r="U80" s="23" t="s">
        <v>64</v>
      </c>
      <c r="V80" s="137" t="s">
        <v>2368</v>
      </c>
    </row>
    <row r="81" spans="1:22" s="137" customFormat="1" ht="315" customHeight="1" x14ac:dyDescent="0.25">
      <c r="A81" s="18" t="s">
        <v>897</v>
      </c>
      <c r="B81" s="18" t="s">
        <v>1021</v>
      </c>
      <c r="C81" s="27">
        <v>1</v>
      </c>
      <c r="D81" s="28" t="s">
        <v>898</v>
      </c>
      <c r="E81" s="28" t="s">
        <v>909</v>
      </c>
      <c r="F81" s="20" t="s">
        <v>52</v>
      </c>
      <c r="G81" s="28" t="s">
        <v>923</v>
      </c>
      <c r="H81" s="28" t="s">
        <v>924</v>
      </c>
      <c r="I81" s="18" t="s">
        <v>417</v>
      </c>
      <c r="J81" s="18" t="s">
        <v>951</v>
      </c>
      <c r="K81" s="26">
        <v>4</v>
      </c>
      <c r="L81" s="21">
        <v>43876</v>
      </c>
      <c r="M81" s="21">
        <v>44196</v>
      </c>
      <c r="N81" s="17">
        <v>4</v>
      </c>
      <c r="O81" s="22">
        <f t="shared" si="3"/>
        <v>1</v>
      </c>
      <c r="P81" s="202"/>
      <c r="Q81" s="202"/>
      <c r="R81" s="203"/>
      <c r="S81" s="19" t="s">
        <v>1191</v>
      </c>
      <c r="T81" s="19" t="s">
        <v>1192</v>
      </c>
      <c r="U81" s="23" t="s">
        <v>64</v>
      </c>
      <c r="V81" s="137" t="s">
        <v>2368</v>
      </c>
    </row>
    <row r="82" spans="1:22" s="1" customFormat="1" ht="337.5" customHeight="1" x14ac:dyDescent="0.25">
      <c r="A82" s="18" t="s">
        <v>897</v>
      </c>
      <c r="B82" s="18" t="s">
        <v>1021</v>
      </c>
      <c r="C82" s="27">
        <v>2</v>
      </c>
      <c r="D82" s="28" t="s">
        <v>899</v>
      </c>
      <c r="E82" s="28" t="s">
        <v>910</v>
      </c>
      <c r="F82" s="20" t="s">
        <v>175</v>
      </c>
      <c r="G82" s="28" t="s">
        <v>925</v>
      </c>
      <c r="H82" s="28" t="s">
        <v>926</v>
      </c>
      <c r="I82" s="18" t="s">
        <v>417</v>
      </c>
      <c r="J82" s="18" t="s">
        <v>949</v>
      </c>
      <c r="K82" s="26">
        <v>1</v>
      </c>
      <c r="L82" s="21">
        <v>43876</v>
      </c>
      <c r="M82" s="21">
        <v>45260</v>
      </c>
      <c r="N82" s="17">
        <v>0</v>
      </c>
      <c r="O82" s="22">
        <f t="shared" si="3"/>
        <v>0</v>
      </c>
      <c r="P82" s="206">
        <f>+AVERAGE(O82:O84)</f>
        <v>0.66666666666666663</v>
      </c>
      <c r="Q82" s="202" t="s">
        <v>63</v>
      </c>
      <c r="R82" s="203" t="s">
        <v>1490</v>
      </c>
      <c r="S82" s="28" t="s">
        <v>2395</v>
      </c>
      <c r="T82" s="19" t="s">
        <v>2396</v>
      </c>
      <c r="U82" s="23" t="s">
        <v>64</v>
      </c>
      <c r="V82" s="1" t="s">
        <v>2368</v>
      </c>
    </row>
    <row r="83" spans="1:22" s="1" customFormat="1" ht="168" x14ac:dyDescent="0.25">
      <c r="A83" s="18" t="s">
        <v>897</v>
      </c>
      <c r="B83" s="18" t="s">
        <v>1021</v>
      </c>
      <c r="C83" s="27">
        <v>2</v>
      </c>
      <c r="D83" s="28" t="s">
        <v>899</v>
      </c>
      <c r="E83" s="28" t="s">
        <v>908</v>
      </c>
      <c r="F83" s="20" t="s">
        <v>48</v>
      </c>
      <c r="G83" s="28" t="s">
        <v>921</v>
      </c>
      <c r="H83" s="28" t="s">
        <v>927</v>
      </c>
      <c r="I83" s="18" t="s">
        <v>417</v>
      </c>
      <c r="J83" s="18" t="s">
        <v>950</v>
      </c>
      <c r="K83" s="26">
        <v>1</v>
      </c>
      <c r="L83" s="21">
        <v>43876</v>
      </c>
      <c r="M83" s="21">
        <v>45260</v>
      </c>
      <c r="N83" s="17">
        <v>1</v>
      </c>
      <c r="O83" s="22">
        <f t="shared" si="3"/>
        <v>1</v>
      </c>
      <c r="P83" s="202"/>
      <c r="Q83" s="202"/>
      <c r="R83" s="203"/>
      <c r="S83" s="19" t="s">
        <v>2207</v>
      </c>
      <c r="T83" s="19" t="s">
        <v>2435</v>
      </c>
      <c r="U83" s="23" t="s">
        <v>64</v>
      </c>
      <c r="V83" s="1" t="s">
        <v>2368</v>
      </c>
    </row>
    <row r="84" spans="1:22" s="1" customFormat="1" ht="315" customHeight="1" x14ac:dyDescent="0.25">
      <c r="A84" s="18" t="s">
        <v>897</v>
      </c>
      <c r="B84" s="18" t="s">
        <v>1021</v>
      </c>
      <c r="C84" s="27">
        <v>2</v>
      </c>
      <c r="D84" s="28" t="s">
        <v>899</v>
      </c>
      <c r="E84" s="28" t="s">
        <v>909</v>
      </c>
      <c r="F84" s="20" t="s">
        <v>52</v>
      </c>
      <c r="G84" s="28" t="s">
        <v>923</v>
      </c>
      <c r="H84" s="28" t="s">
        <v>928</v>
      </c>
      <c r="I84" s="18" t="s">
        <v>417</v>
      </c>
      <c r="J84" s="18" t="s">
        <v>951</v>
      </c>
      <c r="K84" s="26">
        <v>4</v>
      </c>
      <c r="L84" s="21">
        <v>43876</v>
      </c>
      <c r="M84" s="21">
        <v>44196</v>
      </c>
      <c r="N84" s="17">
        <v>4</v>
      </c>
      <c r="O84" s="22">
        <f t="shared" si="3"/>
        <v>1</v>
      </c>
      <c r="P84" s="202"/>
      <c r="Q84" s="202"/>
      <c r="R84" s="203"/>
      <c r="S84" s="19" t="s">
        <v>1191</v>
      </c>
      <c r="T84" s="19" t="s">
        <v>1192</v>
      </c>
      <c r="U84" s="23" t="s">
        <v>64</v>
      </c>
      <c r="V84" s="1" t="s">
        <v>2368</v>
      </c>
    </row>
    <row r="85" spans="1:22" s="137" customFormat="1" ht="371.25" customHeight="1" x14ac:dyDescent="0.25">
      <c r="A85" s="18" t="s">
        <v>897</v>
      </c>
      <c r="B85" s="18" t="s">
        <v>1021</v>
      </c>
      <c r="C85" s="27">
        <v>3</v>
      </c>
      <c r="D85" s="28" t="s">
        <v>900</v>
      </c>
      <c r="E85" s="28" t="s">
        <v>911</v>
      </c>
      <c r="F85" s="20" t="s">
        <v>175</v>
      </c>
      <c r="G85" s="28" t="s">
        <v>929</v>
      </c>
      <c r="H85" s="28" t="s">
        <v>930</v>
      </c>
      <c r="I85" s="18" t="s">
        <v>417</v>
      </c>
      <c r="J85" s="18" t="s">
        <v>949</v>
      </c>
      <c r="K85" s="26">
        <v>1</v>
      </c>
      <c r="L85" s="21">
        <v>43876</v>
      </c>
      <c r="M85" s="21">
        <v>45260</v>
      </c>
      <c r="N85" s="17">
        <v>1</v>
      </c>
      <c r="O85" s="22">
        <f t="shared" si="3"/>
        <v>1</v>
      </c>
      <c r="P85" s="206">
        <f>+AVERAGE(O85:O87)</f>
        <v>0.66666666666666663</v>
      </c>
      <c r="Q85" s="202" t="s">
        <v>63</v>
      </c>
      <c r="R85" s="203" t="s">
        <v>1490</v>
      </c>
      <c r="S85" s="28" t="s">
        <v>2397</v>
      </c>
      <c r="T85" s="19" t="s">
        <v>2398</v>
      </c>
      <c r="U85" s="23" t="s">
        <v>64</v>
      </c>
      <c r="V85" s="137" t="s">
        <v>2368</v>
      </c>
    </row>
    <row r="86" spans="1:22" s="137" customFormat="1" ht="337.5" customHeight="1" x14ac:dyDescent="0.25">
      <c r="A86" s="18" t="s">
        <v>897</v>
      </c>
      <c r="B86" s="18" t="s">
        <v>1021</v>
      </c>
      <c r="C86" s="27">
        <v>3</v>
      </c>
      <c r="D86" s="28" t="s">
        <v>900</v>
      </c>
      <c r="E86" s="28" t="s">
        <v>908</v>
      </c>
      <c r="F86" s="20" t="s">
        <v>48</v>
      </c>
      <c r="G86" s="28" t="s">
        <v>921</v>
      </c>
      <c r="H86" s="28" t="s">
        <v>931</v>
      </c>
      <c r="I86" s="18" t="s">
        <v>417</v>
      </c>
      <c r="J86" s="18" t="s">
        <v>950</v>
      </c>
      <c r="K86" s="26">
        <v>1</v>
      </c>
      <c r="L86" s="21">
        <v>43876</v>
      </c>
      <c r="M86" s="21">
        <v>45260</v>
      </c>
      <c r="N86" s="17">
        <v>0</v>
      </c>
      <c r="O86" s="22">
        <f t="shared" si="3"/>
        <v>0</v>
      </c>
      <c r="P86" s="202"/>
      <c r="Q86" s="202"/>
      <c r="R86" s="203"/>
      <c r="S86" s="19" t="s">
        <v>1646</v>
      </c>
      <c r="T86" s="19" t="s">
        <v>2118</v>
      </c>
      <c r="U86" s="23" t="s">
        <v>64</v>
      </c>
      <c r="V86" s="137" t="s">
        <v>2368</v>
      </c>
    </row>
    <row r="87" spans="1:22" s="137" customFormat="1" ht="315" customHeight="1" x14ac:dyDescent="0.25">
      <c r="A87" s="18" t="s">
        <v>897</v>
      </c>
      <c r="B87" s="18" t="s">
        <v>1021</v>
      </c>
      <c r="C87" s="27">
        <v>3</v>
      </c>
      <c r="D87" s="28" t="s">
        <v>900</v>
      </c>
      <c r="E87" s="28" t="s">
        <v>909</v>
      </c>
      <c r="F87" s="20" t="s">
        <v>52</v>
      </c>
      <c r="G87" s="28" t="s">
        <v>923</v>
      </c>
      <c r="H87" s="28" t="s">
        <v>932</v>
      </c>
      <c r="I87" s="18" t="s">
        <v>417</v>
      </c>
      <c r="J87" s="18" t="s">
        <v>952</v>
      </c>
      <c r="K87" s="26">
        <v>4</v>
      </c>
      <c r="L87" s="21">
        <v>43876</v>
      </c>
      <c r="M87" s="21">
        <v>44196</v>
      </c>
      <c r="N87" s="17">
        <v>4</v>
      </c>
      <c r="O87" s="22">
        <f t="shared" si="3"/>
        <v>1</v>
      </c>
      <c r="P87" s="202"/>
      <c r="Q87" s="202"/>
      <c r="R87" s="203"/>
      <c r="S87" s="19" t="s">
        <v>1191</v>
      </c>
      <c r="T87" s="19" t="s">
        <v>1192</v>
      </c>
      <c r="U87" s="23" t="s">
        <v>64</v>
      </c>
      <c r="V87" s="137" t="s">
        <v>2368</v>
      </c>
    </row>
    <row r="88" spans="1:22" s="137" customFormat="1" ht="409.5" customHeight="1" x14ac:dyDescent="0.25">
      <c r="A88" s="18" t="s">
        <v>897</v>
      </c>
      <c r="B88" s="18" t="s">
        <v>1021</v>
      </c>
      <c r="C88" s="27">
        <v>4</v>
      </c>
      <c r="D88" s="28" t="s">
        <v>901</v>
      </c>
      <c r="E88" s="28" t="s">
        <v>912</v>
      </c>
      <c r="F88" s="20" t="s">
        <v>59</v>
      </c>
      <c r="G88" s="28" t="s">
        <v>1574</v>
      </c>
      <c r="H88" s="28" t="s">
        <v>1575</v>
      </c>
      <c r="I88" s="18" t="s">
        <v>417</v>
      </c>
      <c r="J88" s="28" t="s">
        <v>1578</v>
      </c>
      <c r="K88" s="26">
        <v>1</v>
      </c>
      <c r="L88" s="21">
        <v>44562</v>
      </c>
      <c r="M88" s="21">
        <v>44926</v>
      </c>
      <c r="N88" s="17">
        <v>1</v>
      </c>
      <c r="O88" s="22">
        <f t="shared" si="3"/>
        <v>1</v>
      </c>
      <c r="P88" s="185">
        <f>+AVERAGE(O88:O89)</f>
        <v>1</v>
      </c>
      <c r="Q88" s="185" t="s">
        <v>27</v>
      </c>
      <c r="R88" s="183" t="s">
        <v>1496</v>
      </c>
      <c r="S88" s="19" t="s">
        <v>2191</v>
      </c>
      <c r="T88" s="196" t="s">
        <v>2382</v>
      </c>
      <c r="U88" s="23" t="s">
        <v>1607</v>
      </c>
      <c r="V88" s="137" t="s">
        <v>2371</v>
      </c>
    </row>
    <row r="89" spans="1:22" s="137" customFormat="1" ht="141" customHeight="1" x14ac:dyDescent="0.25">
      <c r="A89" s="18" t="s">
        <v>897</v>
      </c>
      <c r="B89" s="18" t="s">
        <v>1021</v>
      </c>
      <c r="C89" s="27">
        <v>4</v>
      </c>
      <c r="D89" s="28" t="s">
        <v>901</v>
      </c>
      <c r="E89" s="28" t="s">
        <v>912</v>
      </c>
      <c r="F89" s="20" t="s">
        <v>66</v>
      </c>
      <c r="G89" s="28" t="s">
        <v>1576</v>
      </c>
      <c r="H89" s="28" t="s">
        <v>1577</v>
      </c>
      <c r="I89" s="18" t="s">
        <v>417</v>
      </c>
      <c r="J89" s="28" t="s">
        <v>1579</v>
      </c>
      <c r="K89" s="26">
        <v>1</v>
      </c>
      <c r="L89" s="21">
        <v>44562</v>
      </c>
      <c r="M89" s="21">
        <v>44926</v>
      </c>
      <c r="N89" s="17">
        <v>1</v>
      </c>
      <c r="O89" s="22">
        <f>+N89/K89</f>
        <v>1</v>
      </c>
      <c r="P89" s="186"/>
      <c r="Q89" s="186"/>
      <c r="R89" s="184"/>
      <c r="S89" s="19" t="s">
        <v>2192</v>
      </c>
      <c r="T89" s="197"/>
      <c r="U89" s="23" t="s">
        <v>1607</v>
      </c>
      <c r="V89" s="137" t="s">
        <v>2371</v>
      </c>
    </row>
    <row r="90" spans="1:22" s="1" customFormat="1" ht="371.25" customHeight="1" x14ac:dyDescent="0.25">
      <c r="A90" s="18" t="s">
        <v>897</v>
      </c>
      <c r="B90" s="18" t="s">
        <v>1021</v>
      </c>
      <c r="C90" s="27">
        <v>5</v>
      </c>
      <c r="D90" s="28" t="s">
        <v>902</v>
      </c>
      <c r="E90" s="28" t="s">
        <v>913</v>
      </c>
      <c r="F90" s="20" t="s">
        <v>391</v>
      </c>
      <c r="G90" s="28" t="s">
        <v>933</v>
      </c>
      <c r="H90" s="28" t="s">
        <v>934</v>
      </c>
      <c r="I90" s="18" t="s">
        <v>417</v>
      </c>
      <c r="J90" s="18" t="s">
        <v>949</v>
      </c>
      <c r="K90" s="26">
        <v>1</v>
      </c>
      <c r="L90" s="21">
        <v>43876</v>
      </c>
      <c r="M90" s="21">
        <v>45260</v>
      </c>
      <c r="N90" s="17">
        <v>1</v>
      </c>
      <c r="O90" s="22">
        <f t="shared" si="3"/>
        <v>1</v>
      </c>
      <c r="P90" s="25">
        <f>+O90</f>
        <v>1</v>
      </c>
      <c r="Q90" s="25" t="s">
        <v>63</v>
      </c>
      <c r="R90" s="67" t="s">
        <v>1490</v>
      </c>
      <c r="S90" s="28" t="s">
        <v>2397</v>
      </c>
      <c r="T90" s="19" t="s">
        <v>2436</v>
      </c>
      <c r="U90" s="23" t="s">
        <v>64</v>
      </c>
      <c r="V90" s="1" t="s">
        <v>2368</v>
      </c>
    </row>
    <row r="91" spans="1:22" s="137" customFormat="1" ht="405" customHeight="1" x14ac:dyDescent="0.25">
      <c r="A91" s="18" t="s">
        <v>897</v>
      </c>
      <c r="B91" s="18" t="s">
        <v>1021</v>
      </c>
      <c r="C91" s="27">
        <v>7</v>
      </c>
      <c r="D91" s="28" t="s">
        <v>904</v>
      </c>
      <c r="E91" s="28" t="s">
        <v>915</v>
      </c>
      <c r="F91" s="20" t="s">
        <v>59</v>
      </c>
      <c r="G91" s="28" t="s">
        <v>939</v>
      </c>
      <c r="H91" s="28" t="s">
        <v>940</v>
      </c>
      <c r="I91" s="18" t="s">
        <v>417</v>
      </c>
      <c r="J91" s="18" t="s">
        <v>955</v>
      </c>
      <c r="K91" s="26">
        <v>3</v>
      </c>
      <c r="L91" s="21">
        <v>43876</v>
      </c>
      <c r="M91" s="21">
        <v>45260</v>
      </c>
      <c r="N91" s="17">
        <v>2</v>
      </c>
      <c r="O91" s="22">
        <f t="shared" si="3"/>
        <v>0.66666666666666663</v>
      </c>
      <c r="P91" s="200">
        <f>AVERAGE(O91:O92)</f>
        <v>0.83333333333333326</v>
      </c>
      <c r="Q91" s="200" t="s">
        <v>63</v>
      </c>
      <c r="R91" s="201" t="s">
        <v>1490</v>
      </c>
      <c r="S91" s="28" t="s">
        <v>2399</v>
      </c>
      <c r="T91" s="19" t="s">
        <v>2400</v>
      </c>
      <c r="U91" s="23" t="s">
        <v>64</v>
      </c>
      <c r="V91" s="137" t="s">
        <v>2368</v>
      </c>
    </row>
    <row r="92" spans="1:22" s="137" customFormat="1" ht="126" x14ac:dyDescent="0.25">
      <c r="A92" s="18" t="s">
        <v>897</v>
      </c>
      <c r="B92" s="18" t="s">
        <v>1021</v>
      </c>
      <c r="C92" s="27">
        <v>7</v>
      </c>
      <c r="D92" s="28" t="s">
        <v>904</v>
      </c>
      <c r="E92" s="28" t="s">
        <v>915</v>
      </c>
      <c r="F92" s="20" t="s">
        <v>66</v>
      </c>
      <c r="G92" s="28" t="s">
        <v>941</v>
      </c>
      <c r="H92" s="28" t="s">
        <v>942</v>
      </c>
      <c r="I92" s="18" t="s">
        <v>417</v>
      </c>
      <c r="J92" s="18" t="s">
        <v>956</v>
      </c>
      <c r="K92" s="26">
        <v>3</v>
      </c>
      <c r="L92" s="21">
        <v>44377</v>
      </c>
      <c r="M92" s="21">
        <v>44742</v>
      </c>
      <c r="N92" s="17">
        <v>3</v>
      </c>
      <c r="O92" s="22">
        <f t="shared" si="3"/>
        <v>1</v>
      </c>
      <c r="P92" s="200"/>
      <c r="Q92" s="200"/>
      <c r="R92" s="201"/>
      <c r="S92" s="19" t="s">
        <v>2009</v>
      </c>
      <c r="T92" s="19" t="s">
        <v>2010</v>
      </c>
      <c r="U92" s="19" t="s">
        <v>64</v>
      </c>
      <c r="V92" s="137" t="s">
        <v>2368</v>
      </c>
    </row>
    <row r="93" spans="1:22" s="137" customFormat="1" ht="326.25" customHeight="1" x14ac:dyDescent="0.25">
      <c r="A93" s="18" t="s">
        <v>897</v>
      </c>
      <c r="B93" s="18" t="s">
        <v>1021</v>
      </c>
      <c r="C93" s="27">
        <v>8</v>
      </c>
      <c r="D93" s="28" t="s">
        <v>905</v>
      </c>
      <c r="E93" s="28" t="s">
        <v>916</v>
      </c>
      <c r="F93" s="20" t="s">
        <v>59</v>
      </c>
      <c r="G93" s="28" t="s">
        <v>943</v>
      </c>
      <c r="H93" s="28" t="s">
        <v>944</v>
      </c>
      <c r="I93" s="18" t="s">
        <v>417</v>
      </c>
      <c r="J93" s="18" t="s">
        <v>957</v>
      </c>
      <c r="K93" s="26">
        <v>3</v>
      </c>
      <c r="L93" s="21">
        <v>43876</v>
      </c>
      <c r="M93" s="21">
        <v>45260</v>
      </c>
      <c r="N93" s="17">
        <v>0</v>
      </c>
      <c r="O93" s="22">
        <f t="shared" si="3"/>
        <v>0</v>
      </c>
      <c r="P93" s="200">
        <f>AVERAGE(O93:O94)</f>
        <v>0</v>
      </c>
      <c r="Q93" s="200" t="s">
        <v>63</v>
      </c>
      <c r="R93" s="201" t="s">
        <v>1490</v>
      </c>
      <c r="S93" s="19" t="s">
        <v>1641</v>
      </c>
      <c r="T93" s="19" t="s">
        <v>2118</v>
      </c>
      <c r="U93" s="23" t="s">
        <v>64</v>
      </c>
      <c r="V93" s="137" t="s">
        <v>2368</v>
      </c>
    </row>
    <row r="94" spans="1:22" s="137" customFormat="1" ht="405" customHeight="1" x14ac:dyDescent="0.25">
      <c r="A94" s="18" t="s">
        <v>897</v>
      </c>
      <c r="B94" s="18" t="s">
        <v>1021</v>
      </c>
      <c r="C94" s="27">
        <v>8</v>
      </c>
      <c r="D94" s="28" t="s">
        <v>905</v>
      </c>
      <c r="E94" s="28" t="s">
        <v>917</v>
      </c>
      <c r="F94" s="20" t="s">
        <v>66</v>
      </c>
      <c r="G94" s="28" t="s">
        <v>939</v>
      </c>
      <c r="H94" s="28" t="s">
        <v>945</v>
      </c>
      <c r="I94" s="18" t="s">
        <v>417</v>
      </c>
      <c r="J94" s="18" t="s">
        <v>949</v>
      </c>
      <c r="K94" s="26">
        <v>3</v>
      </c>
      <c r="L94" s="21">
        <v>43876</v>
      </c>
      <c r="M94" s="21">
        <v>45260</v>
      </c>
      <c r="N94" s="17">
        <v>0</v>
      </c>
      <c r="O94" s="22">
        <f t="shared" si="3"/>
        <v>0</v>
      </c>
      <c r="P94" s="200"/>
      <c r="Q94" s="200"/>
      <c r="R94" s="201"/>
      <c r="S94" s="28" t="s">
        <v>2399</v>
      </c>
      <c r="T94" s="19" t="s">
        <v>2400</v>
      </c>
      <c r="U94" s="23" t="s">
        <v>64</v>
      </c>
      <c r="V94" s="137" t="s">
        <v>2368</v>
      </c>
    </row>
    <row r="95" spans="1:22" s="1" customFormat="1" ht="326.25" customHeight="1" x14ac:dyDescent="0.25">
      <c r="A95" s="18" t="s">
        <v>897</v>
      </c>
      <c r="B95" s="18" t="s">
        <v>1021</v>
      </c>
      <c r="C95" s="27">
        <v>9</v>
      </c>
      <c r="D95" s="28" t="s">
        <v>906</v>
      </c>
      <c r="E95" s="28" t="s">
        <v>918</v>
      </c>
      <c r="F95" s="20" t="s">
        <v>391</v>
      </c>
      <c r="G95" s="28" t="s">
        <v>946</v>
      </c>
      <c r="H95" s="28" t="s">
        <v>947</v>
      </c>
      <c r="I95" s="18" t="s">
        <v>417</v>
      </c>
      <c r="J95" s="18" t="s">
        <v>957</v>
      </c>
      <c r="K95" s="26">
        <v>3</v>
      </c>
      <c r="L95" s="21">
        <v>43876</v>
      </c>
      <c r="M95" s="21">
        <v>45260</v>
      </c>
      <c r="N95" s="17">
        <v>0</v>
      </c>
      <c r="O95" s="22">
        <f t="shared" si="3"/>
        <v>0</v>
      </c>
      <c r="P95" s="25">
        <f>+O95</f>
        <v>0</v>
      </c>
      <c r="Q95" s="25" t="s">
        <v>63</v>
      </c>
      <c r="R95" s="67" t="s">
        <v>1490</v>
      </c>
      <c r="S95" s="19" t="s">
        <v>1641</v>
      </c>
      <c r="T95" s="19" t="s">
        <v>2118</v>
      </c>
      <c r="U95" s="23" t="s">
        <v>64</v>
      </c>
      <c r="V95" s="1" t="s">
        <v>2368</v>
      </c>
    </row>
    <row r="96" spans="1:22" s="1" customFormat="1" ht="101.25" customHeight="1" x14ac:dyDescent="0.25">
      <c r="A96" s="18">
        <v>2019</v>
      </c>
      <c r="B96" s="18" t="s">
        <v>1030</v>
      </c>
      <c r="C96" s="27">
        <v>2</v>
      </c>
      <c r="D96" s="28" t="s">
        <v>1312</v>
      </c>
      <c r="E96" s="28" t="s">
        <v>1034</v>
      </c>
      <c r="F96" s="20" t="s">
        <v>458</v>
      </c>
      <c r="G96" s="54" t="s">
        <v>1290</v>
      </c>
      <c r="H96" s="54" t="s">
        <v>1330</v>
      </c>
      <c r="I96" s="18" t="s">
        <v>417</v>
      </c>
      <c r="J96" s="55" t="s">
        <v>1329</v>
      </c>
      <c r="K96" s="27">
        <v>1</v>
      </c>
      <c r="L96" s="21">
        <v>44044</v>
      </c>
      <c r="M96" s="21">
        <v>44408</v>
      </c>
      <c r="N96" s="17">
        <v>1</v>
      </c>
      <c r="O96" s="22">
        <f t="shared" si="3"/>
        <v>1</v>
      </c>
      <c r="P96" s="206">
        <f>+AVERAGE(O96:O100)</f>
        <v>1</v>
      </c>
      <c r="Q96" s="202" t="s">
        <v>63</v>
      </c>
      <c r="R96" s="203" t="s">
        <v>1490</v>
      </c>
      <c r="S96" s="19" t="s">
        <v>1647</v>
      </c>
      <c r="T96" s="19" t="s">
        <v>1648</v>
      </c>
      <c r="U96" s="23" t="s">
        <v>1022</v>
      </c>
      <c r="V96" s="38" t="s">
        <v>2367</v>
      </c>
    </row>
    <row r="97" spans="1:23" s="1" customFormat="1" ht="409.5" customHeight="1" x14ac:dyDescent="0.25">
      <c r="A97" s="18">
        <v>2019</v>
      </c>
      <c r="B97" s="18" t="s">
        <v>1030</v>
      </c>
      <c r="C97" s="27">
        <v>2</v>
      </c>
      <c r="D97" s="28" t="s">
        <v>1649</v>
      </c>
      <c r="E97" s="28" t="s">
        <v>1035</v>
      </c>
      <c r="F97" s="20" t="s">
        <v>513</v>
      </c>
      <c r="G97" s="54" t="s">
        <v>1076</v>
      </c>
      <c r="H97" s="54" t="s">
        <v>1077</v>
      </c>
      <c r="I97" s="18" t="s">
        <v>417</v>
      </c>
      <c r="J97" s="55" t="s">
        <v>1078</v>
      </c>
      <c r="K97" s="27">
        <v>12</v>
      </c>
      <c r="L97" s="21">
        <v>44044</v>
      </c>
      <c r="M97" s="21">
        <v>44408</v>
      </c>
      <c r="N97" s="17">
        <v>12</v>
      </c>
      <c r="O97" s="22">
        <f t="shared" si="3"/>
        <v>1</v>
      </c>
      <c r="P97" s="202"/>
      <c r="Q97" s="202"/>
      <c r="R97" s="203"/>
      <c r="S97" s="19" t="s">
        <v>1650</v>
      </c>
      <c r="T97" s="19" t="s">
        <v>2171</v>
      </c>
      <c r="U97" s="23" t="s">
        <v>1022</v>
      </c>
      <c r="V97" s="38" t="s">
        <v>2367</v>
      </c>
    </row>
    <row r="98" spans="1:23" s="1" customFormat="1" ht="157.5" customHeight="1" x14ac:dyDescent="0.25">
      <c r="A98" s="18">
        <v>2019</v>
      </c>
      <c r="B98" s="18" t="s">
        <v>1030</v>
      </c>
      <c r="C98" s="27">
        <v>2</v>
      </c>
      <c r="D98" s="28" t="s">
        <v>1313</v>
      </c>
      <c r="E98" s="28" t="s">
        <v>1036</v>
      </c>
      <c r="F98" s="20" t="s">
        <v>518</v>
      </c>
      <c r="G98" s="54" t="s">
        <v>1291</v>
      </c>
      <c r="H98" s="54" t="s">
        <v>1314</v>
      </c>
      <c r="I98" s="18" t="s">
        <v>417</v>
      </c>
      <c r="J98" s="55" t="s">
        <v>1074</v>
      </c>
      <c r="K98" s="27">
        <v>3</v>
      </c>
      <c r="L98" s="21">
        <v>44044</v>
      </c>
      <c r="M98" s="21">
        <v>44408</v>
      </c>
      <c r="N98" s="17">
        <v>3</v>
      </c>
      <c r="O98" s="22">
        <f t="shared" si="3"/>
        <v>1</v>
      </c>
      <c r="P98" s="202"/>
      <c r="Q98" s="202"/>
      <c r="R98" s="203"/>
      <c r="S98" s="19" t="s">
        <v>1651</v>
      </c>
      <c r="T98" s="19" t="s">
        <v>1652</v>
      </c>
      <c r="U98" s="23" t="s">
        <v>1022</v>
      </c>
      <c r="V98" s="38" t="s">
        <v>2367</v>
      </c>
    </row>
    <row r="99" spans="1:23" s="1" customFormat="1" ht="78.75" customHeight="1" x14ac:dyDescent="0.25">
      <c r="A99" s="18">
        <v>2019</v>
      </c>
      <c r="B99" s="18" t="s">
        <v>1030</v>
      </c>
      <c r="C99" s="27">
        <v>2</v>
      </c>
      <c r="D99" s="28" t="s">
        <v>1315</v>
      </c>
      <c r="E99" s="28" t="s">
        <v>1037</v>
      </c>
      <c r="F99" s="20" t="s">
        <v>522</v>
      </c>
      <c r="G99" s="54" t="s">
        <v>1079</v>
      </c>
      <c r="H99" s="54" t="s">
        <v>1080</v>
      </c>
      <c r="I99" s="18" t="s">
        <v>417</v>
      </c>
      <c r="J99" s="55" t="s">
        <v>1081</v>
      </c>
      <c r="K99" s="27">
        <v>3</v>
      </c>
      <c r="L99" s="21">
        <v>44044</v>
      </c>
      <c r="M99" s="21">
        <v>44576</v>
      </c>
      <c r="N99" s="17">
        <v>3</v>
      </c>
      <c r="O99" s="22">
        <f t="shared" si="3"/>
        <v>1</v>
      </c>
      <c r="P99" s="202"/>
      <c r="Q99" s="202"/>
      <c r="R99" s="203"/>
      <c r="S99" s="19" t="s">
        <v>1985</v>
      </c>
      <c r="T99" s="19" t="s">
        <v>2140</v>
      </c>
      <c r="U99" s="23" t="s">
        <v>1022</v>
      </c>
      <c r="V99" s="38" t="s">
        <v>2367</v>
      </c>
    </row>
    <row r="100" spans="1:23" s="1" customFormat="1" ht="189" customHeight="1" x14ac:dyDescent="0.25">
      <c r="A100" s="18">
        <v>2019</v>
      </c>
      <c r="B100" s="18" t="s">
        <v>1030</v>
      </c>
      <c r="C100" s="27">
        <v>2</v>
      </c>
      <c r="D100" s="28" t="s">
        <v>1073</v>
      </c>
      <c r="E100" s="28" t="s">
        <v>1038</v>
      </c>
      <c r="F100" s="20" t="s">
        <v>527</v>
      </c>
      <c r="G100" s="54" t="s">
        <v>1331</v>
      </c>
      <c r="H100" s="54" t="s">
        <v>1082</v>
      </c>
      <c r="I100" s="18" t="s">
        <v>417</v>
      </c>
      <c r="J100" s="55" t="s">
        <v>1083</v>
      </c>
      <c r="K100" s="27">
        <v>1</v>
      </c>
      <c r="L100" s="21">
        <v>44044</v>
      </c>
      <c r="M100" s="21">
        <v>44803</v>
      </c>
      <c r="N100" s="17">
        <v>1</v>
      </c>
      <c r="O100" s="22">
        <f t="shared" si="3"/>
        <v>1</v>
      </c>
      <c r="P100" s="202"/>
      <c r="Q100" s="202"/>
      <c r="R100" s="203"/>
      <c r="S100" s="19" t="s">
        <v>2214</v>
      </c>
      <c r="T100" s="19" t="s">
        <v>2224</v>
      </c>
      <c r="U100" s="23" t="s">
        <v>1022</v>
      </c>
      <c r="V100" s="38" t="s">
        <v>2367</v>
      </c>
    </row>
    <row r="101" spans="1:23" s="1" customFormat="1" ht="78.75" customHeight="1" x14ac:dyDescent="0.25">
      <c r="A101" s="18">
        <v>2019</v>
      </c>
      <c r="B101" s="18" t="s">
        <v>1030</v>
      </c>
      <c r="C101" s="27">
        <v>7</v>
      </c>
      <c r="D101" s="28" t="s">
        <v>1039</v>
      </c>
      <c r="E101" s="28" t="s">
        <v>1040</v>
      </c>
      <c r="F101" s="20" t="s">
        <v>391</v>
      </c>
      <c r="G101" s="28" t="s">
        <v>1653</v>
      </c>
      <c r="H101" s="28" t="s">
        <v>2355</v>
      </c>
      <c r="I101" s="18" t="s">
        <v>417</v>
      </c>
      <c r="J101" s="28" t="s">
        <v>2356</v>
      </c>
      <c r="K101" s="27">
        <v>1</v>
      </c>
      <c r="L101" s="21">
        <v>45108</v>
      </c>
      <c r="M101" s="21">
        <v>45321</v>
      </c>
      <c r="N101" s="17">
        <v>0</v>
      </c>
      <c r="O101" s="22">
        <f t="shared" si="3"/>
        <v>0</v>
      </c>
      <c r="P101" s="25">
        <f>+O101</f>
        <v>0</v>
      </c>
      <c r="Q101" s="25" t="s">
        <v>63</v>
      </c>
      <c r="R101" s="67" t="s">
        <v>1490</v>
      </c>
      <c r="S101" s="19" t="s">
        <v>2340</v>
      </c>
      <c r="T101" s="19" t="s">
        <v>2340</v>
      </c>
      <c r="U101" s="19" t="s">
        <v>64</v>
      </c>
      <c r="V101" s="1" t="s">
        <v>2368</v>
      </c>
    </row>
    <row r="102" spans="1:23" s="137" customFormat="1" ht="101.25" customHeight="1" x14ac:dyDescent="0.25">
      <c r="A102" s="18">
        <v>2019</v>
      </c>
      <c r="B102" s="18" t="s">
        <v>1030</v>
      </c>
      <c r="C102" s="27">
        <v>10</v>
      </c>
      <c r="D102" s="28" t="s">
        <v>1041</v>
      </c>
      <c r="E102" s="28" t="s">
        <v>1292</v>
      </c>
      <c r="F102" s="20" t="s">
        <v>175</v>
      </c>
      <c r="G102" s="54" t="s">
        <v>1084</v>
      </c>
      <c r="H102" s="54" t="s">
        <v>1085</v>
      </c>
      <c r="I102" s="18" t="s">
        <v>417</v>
      </c>
      <c r="J102" s="55" t="s">
        <v>1086</v>
      </c>
      <c r="K102" s="27">
        <v>1</v>
      </c>
      <c r="L102" s="21">
        <v>44044</v>
      </c>
      <c r="M102" s="21">
        <v>44166</v>
      </c>
      <c r="N102" s="17">
        <v>1</v>
      </c>
      <c r="O102" s="22">
        <f t="shared" si="3"/>
        <v>1</v>
      </c>
      <c r="P102" s="206">
        <f>+AVERAGE(O102:O104)</f>
        <v>0.66666666666666663</v>
      </c>
      <c r="Q102" s="202" t="s">
        <v>63</v>
      </c>
      <c r="R102" s="203" t="s">
        <v>1490</v>
      </c>
      <c r="S102" s="19" t="s">
        <v>1243</v>
      </c>
      <c r="T102" s="19" t="s">
        <v>1293</v>
      </c>
      <c r="U102" s="23" t="s">
        <v>64</v>
      </c>
      <c r="V102" s="143" t="s">
        <v>2368</v>
      </c>
      <c r="W102" s="144" t="s">
        <v>2288</v>
      </c>
    </row>
    <row r="103" spans="1:23" s="1" customFormat="1" ht="247.5" customHeight="1" x14ac:dyDescent="0.25">
      <c r="A103" s="18">
        <v>2019</v>
      </c>
      <c r="B103" s="18" t="s">
        <v>1030</v>
      </c>
      <c r="C103" s="27">
        <v>10</v>
      </c>
      <c r="D103" s="28" t="s">
        <v>1041</v>
      </c>
      <c r="E103" s="28" t="s">
        <v>1294</v>
      </c>
      <c r="F103" s="20" t="s">
        <v>48</v>
      </c>
      <c r="G103" s="54" t="s">
        <v>1087</v>
      </c>
      <c r="H103" s="54" t="s">
        <v>1088</v>
      </c>
      <c r="I103" s="18" t="s">
        <v>417</v>
      </c>
      <c r="J103" s="55" t="s">
        <v>1089</v>
      </c>
      <c r="K103" s="27">
        <v>4</v>
      </c>
      <c r="L103" s="21">
        <v>44044</v>
      </c>
      <c r="M103" s="21">
        <v>44377</v>
      </c>
      <c r="N103" s="17">
        <v>4</v>
      </c>
      <c r="O103" s="22">
        <f t="shared" si="3"/>
        <v>1</v>
      </c>
      <c r="P103" s="202"/>
      <c r="Q103" s="202"/>
      <c r="R103" s="203"/>
      <c r="S103" s="19" t="s">
        <v>1431</v>
      </c>
      <c r="T103" s="19" t="s">
        <v>1474</v>
      </c>
      <c r="U103" s="23" t="s">
        <v>64</v>
      </c>
      <c r="V103" s="143" t="s">
        <v>2368</v>
      </c>
      <c r="W103" s="144"/>
    </row>
    <row r="104" spans="1:23" s="1" customFormat="1" ht="67.5" customHeight="1" x14ac:dyDescent="0.25">
      <c r="A104" s="18">
        <v>2019</v>
      </c>
      <c r="B104" s="18" t="s">
        <v>1030</v>
      </c>
      <c r="C104" s="27">
        <v>10</v>
      </c>
      <c r="D104" s="28" t="s">
        <v>1041</v>
      </c>
      <c r="E104" s="28" t="s">
        <v>1042</v>
      </c>
      <c r="F104" s="20" t="s">
        <v>52</v>
      </c>
      <c r="G104" s="54" t="s">
        <v>1090</v>
      </c>
      <c r="H104" s="54" t="s">
        <v>1295</v>
      </c>
      <c r="I104" s="18" t="s">
        <v>417</v>
      </c>
      <c r="J104" s="28" t="s">
        <v>1091</v>
      </c>
      <c r="K104" s="27">
        <v>4</v>
      </c>
      <c r="L104" s="21">
        <v>44378</v>
      </c>
      <c r="M104" s="21">
        <v>45291</v>
      </c>
      <c r="N104" s="17">
        <v>0</v>
      </c>
      <c r="O104" s="22">
        <f t="shared" si="3"/>
        <v>0</v>
      </c>
      <c r="P104" s="202"/>
      <c r="Q104" s="202"/>
      <c r="R104" s="203"/>
      <c r="S104" s="19" t="s">
        <v>2340</v>
      </c>
      <c r="T104" s="19" t="s">
        <v>2340</v>
      </c>
      <c r="U104" s="19" t="s">
        <v>64</v>
      </c>
      <c r="V104" s="1" t="s">
        <v>2368</v>
      </c>
    </row>
    <row r="105" spans="1:23" s="1" customFormat="1" ht="202.5" customHeight="1" x14ac:dyDescent="0.25">
      <c r="A105" s="18">
        <v>2019</v>
      </c>
      <c r="B105" s="18" t="s">
        <v>1030</v>
      </c>
      <c r="C105" s="27">
        <v>11</v>
      </c>
      <c r="D105" s="28" t="s">
        <v>1043</v>
      </c>
      <c r="E105" s="28" t="s">
        <v>1044</v>
      </c>
      <c r="F105" s="20" t="s">
        <v>59</v>
      </c>
      <c r="G105" s="54" t="s">
        <v>1092</v>
      </c>
      <c r="H105" s="54" t="s">
        <v>1093</v>
      </c>
      <c r="I105" s="18" t="s">
        <v>2100</v>
      </c>
      <c r="J105" s="55" t="s">
        <v>1086</v>
      </c>
      <c r="K105" s="27">
        <v>2</v>
      </c>
      <c r="L105" s="21">
        <v>44044</v>
      </c>
      <c r="M105" s="21">
        <v>44180</v>
      </c>
      <c r="N105" s="17">
        <v>2</v>
      </c>
      <c r="O105" s="22">
        <f t="shared" si="3"/>
        <v>1</v>
      </c>
      <c r="P105" s="206">
        <f>+AVERAGE(O105:O106)</f>
        <v>1</v>
      </c>
      <c r="Q105" s="202" t="s">
        <v>63</v>
      </c>
      <c r="R105" s="203" t="s">
        <v>1489</v>
      </c>
      <c r="S105" s="19" t="s">
        <v>1296</v>
      </c>
      <c r="T105" s="19" t="s">
        <v>1297</v>
      </c>
      <c r="U105" s="23" t="s">
        <v>1022</v>
      </c>
      <c r="V105" s="1" t="s">
        <v>2369</v>
      </c>
    </row>
    <row r="106" spans="1:23" s="1" customFormat="1" ht="409.5" customHeight="1" x14ac:dyDescent="0.25">
      <c r="A106" s="18">
        <v>2019</v>
      </c>
      <c r="B106" s="18" t="s">
        <v>1030</v>
      </c>
      <c r="C106" s="27">
        <v>11</v>
      </c>
      <c r="D106" s="28" t="s">
        <v>1045</v>
      </c>
      <c r="E106" s="28" t="s">
        <v>1044</v>
      </c>
      <c r="F106" s="20" t="s">
        <v>66</v>
      </c>
      <c r="G106" s="54" t="s">
        <v>1092</v>
      </c>
      <c r="H106" s="54" t="s">
        <v>1094</v>
      </c>
      <c r="I106" s="18" t="s">
        <v>2100</v>
      </c>
      <c r="J106" s="55" t="s">
        <v>1095</v>
      </c>
      <c r="K106" s="27">
        <v>1</v>
      </c>
      <c r="L106" s="21">
        <v>44044</v>
      </c>
      <c r="M106" s="21">
        <v>44180</v>
      </c>
      <c r="N106" s="17">
        <v>1</v>
      </c>
      <c r="O106" s="22">
        <f t="shared" si="3"/>
        <v>1</v>
      </c>
      <c r="P106" s="202"/>
      <c r="Q106" s="202"/>
      <c r="R106" s="203"/>
      <c r="S106" s="19" t="s">
        <v>2126</v>
      </c>
      <c r="T106" s="19" t="s">
        <v>2208</v>
      </c>
      <c r="U106" s="19" t="s">
        <v>1022</v>
      </c>
      <c r="V106" s="1" t="s">
        <v>2369</v>
      </c>
    </row>
    <row r="107" spans="1:23" s="137" customFormat="1" ht="210.65" customHeight="1" x14ac:dyDescent="0.25">
      <c r="A107" s="18">
        <v>2019</v>
      </c>
      <c r="B107" s="18" t="s">
        <v>1030</v>
      </c>
      <c r="C107" s="27">
        <v>12</v>
      </c>
      <c r="D107" s="28" t="s">
        <v>1046</v>
      </c>
      <c r="E107" s="28" t="s">
        <v>1047</v>
      </c>
      <c r="F107" s="20" t="s">
        <v>391</v>
      </c>
      <c r="G107" s="28" t="s">
        <v>1375</v>
      </c>
      <c r="H107" s="28" t="s">
        <v>1376</v>
      </c>
      <c r="I107" s="18" t="s">
        <v>1434</v>
      </c>
      <c r="J107" s="28" t="s">
        <v>1377</v>
      </c>
      <c r="K107" s="27">
        <v>3</v>
      </c>
      <c r="L107" s="21">
        <v>44531</v>
      </c>
      <c r="M107" s="21">
        <v>45291</v>
      </c>
      <c r="N107" s="17">
        <v>3</v>
      </c>
      <c r="O107" s="22">
        <f t="shared" si="3"/>
        <v>1</v>
      </c>
      <c r="P107" s="25">
        <f>+O107</f>
        <v>1</v>
      </c>
      <c r="Q107" s="25" t="s">
        <v>27</v>
      </c>
      <c r="R107" s="67" t="s">
        <v>1490</v>
      </c>
      <c r="S107" s="19" t="s">
        <v>1868</v>
      </c>
      <c r="T107" s="19" t="s">
        <v>2416</v>
      </c>
      <c r="U107" s="23" t="s">
        <v>1607</v>
      </c>
      <c r="V107" s="137" t="s">
        <v>2371</v>
      </c>
    </row>
    <row r="108" spans="1:23" s="1" customFormat="1" ht="264" customHeight="1" x14ac:dyDescent="0.25">
      <c r="A108" s="181">
        <v>2019</v>
      </c>
      <c r="B108" s="181" t="s">
        <v>1030</v>
      </c>
      <c r="C108" s="179">
        <v>16</v>
      </c>
      <c r="D108" s="177" t="s">
        <v>1055</v>
      </c>
      <c r="E108" s="177" t="s">
        <v>1148</v>
      </c>
      <c r="F108" s="175" t="s">
        <v>391</v>
      </c>
      <c r="G108" s="193" t="s">
        <v>1149</v>
      </c>
      <c r="H108" s="193" t="s">
        <v>1150</v>
      </c>
      <c r="I108" s="181" t="s">
        <v>733</v>
      </c>
      <c r="J108" s="175" t="s">
        <v>36</v>
      </c>
      <c r="K108" s="179">
        <v>1</v>
      </c>
      <c r="L108" s="191">
        <v>44044</v>
      </c>
      <c r="M108" s="191">
        <v>44773</v>
      </c>
      <c r="N108" s="189">
        <v>1</v>
      </c>
      <c r="O108" s="187">
        <v>1</v>
      </c>
      <c r="P108" s="185">
        <f>+O108</f>
        <v>1</v>
      </c>
      <c r="Q108" s="185" t="s">
        <v>27</v>
      </c>
      <c r="R108" s="183" t="s">
        <v>1490</v>
      </c>
      <c r="S108" s="173" t="s">
        <v>2142</v>
      </c>
      <c r="T108" s="173" t="s">
        <v>2473</v>
      </c>
      <c r="U108" s="173" t="s">
        <v>1607</v>
      </c>
      <c r="V108" s="204" t="s">
        <v>2371</v>
      </c>
    </row>
    <row r="109" spans="1:23" s="1" customFormat="1" ht="276" customHeight="1" x14ac:dyDescent="0.25">
      <c r="A109" s="182"/>
      <c r="B109" s="182"/>
      <c r="C109" s="180"/>
      <c r="D109" s="178"/>
      <c r="E109" s="178"/>
      <c r="F109" s="176"/>
      <c r="G109" s="194"/>
      <c r="H109" s="194"/>
      <c r="I109" s="182"/>
      <c r="J109" s="176"/>
      <c r="K109" s="180"/>
      <c r="L109" s="192"/>
      <c r="M109" s="192"/>
      <c r="N109" s="190"/>
      <c r="O109" s="188"/>
      <c r="P109" s="186"/>
      <c r="Q109" s="186"/>
      <c r="R109" s="184"/>
      <c r="S109" s="174"/>
      <c r="T109" s="174"/>
      <c r="U109" s="174"/>
      <c r="V109" s="204"/>
    </row>
    <row r="110" spans="1:23" s="1" customFormat="1" ht="191.25" customHeight="1" x14ac:dyDescent="0.25">
      <c r="A110" s="18">
        <v>2019</v>
      </c>
      <c r="B110" s="18" t="s">
        <v>1030</v>
      </c>
      <c r="C110" s="27">
        <v>17</v>
      </c>
      <c r="D110" s="28" t="s">
        <v>1056</v>
      </c>
      <c r="E110" s="28" t="s">
        <v>1057</v>
      </c>
      <c r="F110" s="20" t="s">
        <v>753</v>
      </c>
      <c r="G110" s="54" t="s">
        <v>1302</v>
      </c>
      <c r="H110" s="54" t="s">
        <v>1107</v>
      </c>
      <c r="I110" s="18" t="s">
        <v>2100</v>
      </c>
      <c r="J110" s="55" t="s">
        <v>588</v>
      </c>
      <c r="K110" s="27">
        <v>1</v>
      </c>
      <c r="L110" s="21">
        <v>44044</v>
      </c>
      <c r="M110" s="21">
        <v>44438</v>
      </c>
      <c r="N110" s="17">
        <v>1</v>
      </c>
      <c r="O110" s="22">
        <f t="shared" si="3"/>
        <v>1</v>
      </c>
      <c r="P110" s="206">
        <f>+AVERAGE(O110:O113)</f>
        <v>1</v>
      </c>
      <c r="Q110" s="202" t="s">
        <v>63</v>
      </c>
      <c r="R110" s="203" t="s">
        <v>1490</v>
      </c>
      <c r="S110" s="19" t="s">
        <v>1433</v>
      </c>
      <c r="T110" s="19" t="s">
        <v>1475</v>
      </c>
      <c r="U110" s="23" t="s">
        <v>1022</v>
      </c>
      <c r="V110" s="38" t="s">
        <v>2367</v>
      </c>
    </row>
    <row r="111" spans="1:23" s="1" customFormat="1" ht="210" x14ac:dyDescent="0.25">
      <c r="A111" s="18">
        <v>2019</v>
      </c>
      <c r="B111" s="18" t="s">
        <v>1030</v>
      </c>
      <c r="C111" s="27">
        <v>17</v>
      </c>
      <c r="D111" s="28" t="s">
        <v>1056</v>
      </c>
      <c r="E111" s="28" t="s">
        <v>1057</v>
      </c>
      <c r="F111" s="20" t="s">
        <v>757</v>
      </c>
      <c r="G111" s="54" t="s">
        <v>1303</v>
      </c>
      <c r="H111" s="54" t="s">
        <v>1108</v>
      </c>
      <c r="I111" s="18" t="s">
        <v>2100</v>
      </c>
      <c r="J111" s="55" t="s">
        <v>476</v>
      </c>
      <c r="K111" s="27">
        <v>1</v>
      </c>
      <c r="L111" s="21">
        <v>44044</v>
      </c>
      <c r="M111" s="21">
        <v>44286</v>
      </c>
      <c r="N111" s="17">
        <v>1</v>
      </c>
      <c r="O111" s="22">
        <f t="shared" si="3"/>
        <v>1</v>
      </c>
      <c r="P111" s="202"/>
      <c r="Q111" s="202"/>
      <c r="R111" s="203"/>
      <c r="S111" s="19" t="s">
        <v>1320</v>
      </c>
      <c r="T111" s="19" t="s">
        <v>1998</v>
      </c>
      <c r="U111" s="23" t="s">
        <v>1022</v>
      </c>
      <c r="V111" s="38" t="s">
        <v>2367</v>
      </c>
    </row>
    <row r="112" spans="1:23" s="137" customFormat="1" ht="409.5" customHeight="1" x14ac:dyDescent="0.25">
      <c r="A112" s="18">
        <v>2019</v>
      </c>
      <c r="B112" s="18" t="s">
        <v>1030</v>
      </c>
      <c r="C112" s="27">
        <v>17</v>
      </c>
      <c r="D112" s="28" t="s">
        <v>1056</v>
      </c>
      <c r="E112" s="28" t="s">
        <v>1057</v>
      </c>
      <c r="F112" s="20" t="s">
        <v>760</v>
      </c>
      <c r="G112" s="54" t="s">
        <v>1303</v>
      </c>
      <c r="H112" s="54" t="s">
        <v>1109</v>
      </c>
      <c r="I112" s="18" t="s">
        <v>2100</v>
      </c>
      <c r="J112" s="55" t="s">
        <v>1100</v>
      </c>
      <c r="K112" s="27">
        <v>13</v>
      </c>
      <c r="L112" s="21">
        <v>44044</v>
      </c>
      <c r="M112" s="21">
        <v>44180</v>
      </c>
      <c r="N112" s="17">
        <v>13</v>
      </c>
      <c r="O112" s="22">
        <f t="shared" si="3"/>
        <v>1</v>
      </c>
      <c r="P112" s="202"/>
      <c r="Q112" s="202"/>
      <c r="R112" s="203"/>
      <c r="S112" s="19" t="s">
        <v>1321</v>
      </c>
      <c r="T112" s="19" t="s">
        <v>1476</v>
      </c>
      <c r="U112" s="23" t="s">
        <v>1022</v>
      </c>
      <c r="V112" s="141" t="s">
        <v>2367</v>
      </c>
    </row>
    <row r="113" spans="1:23" s="1" customFormat="1" ht="337.5" customHeight="1" x14ac:dyDescent="0.25">
      <c r="A113" s="18">
        <v>2019</v>
      </c>
      <c r="B113" s="18" t="s">
        <v>1030</v>
      </c>
      <c r="C113" s="27">
        <v>17</v>
      </c>
      <c r="D113" s="28" t="s">
        <v>1056</v>
      </c>
      <c r="E113" s="28" t="s">
        <v>1057</v>
      </c>
      <c r="F113" s="20" t="s">
        <v>764</v>
      </c>
      <c r="G113" s="54" t="s">
        <v>1304</v>
      </c>
      <c r="H113" s="54" t="s">
        <v>1305</v>
      </c>
      <c r="I113" s="18" t="s">
        <v>2100</v>
      </c>
      <c r="J113" s="55" t="s">
        <v>1104</v>
      </c>
      <c r="K113" s="27">
        <v>1</v>
      </c>
      <c r="L113" s="21">
        <v>44044</v>
      </c>
      <c r="M113" s="21">
        <v>44180</v>
      </c>
      <c r="N113" s="17">
        <v>1</v>
      </c>
      <c r="O113" s="22">
        <f t="shared" si="3"/>
        <v>1</v>
      </c>
      <c r="P113" s="202"/>
      <c r="Q113" s="202"/>
      <c r="R113" s="203"/>
      <c r="S113" s="19" t="s">
        <v>1866</v>
      </c>
      <c r="T113" s="19" t="s">
        <v>2143</v>
      </c>
      <c r="U113" s="23" t="s">
        <v>1022</v>
      </c>
      <c r="V113" s="38" t="s">
        <v>2367</v>
      </c>
    </row>
    <row r="114" spans="1:23" s="1" customFormat="1" ht="371.25" customHeight="1" x14ac:dyDescent="0.25">
      <c r="A114" s="18">
        <v>2019</v>
      </c>
      <c r="B114" s="18" t="s">
        <v>1030</v>
      </c>
      <c r="C114" s="27">
        <v>21</v>
      </c>
      <c r="D114" s="28" t="s">
        <v>1064</v>
      </c>
      <c r="E114" s="28" t="s">
        <v>1065</v>
      </c>
      <c r="F114" s="20" t="s">
        <v>458</v>
      </c>
      <c r="G114" s="54" t="s">
        <v>1122</v>
      </c>
      <c r="H114" s="54" t="s">
        <v>1123</v>
      </c>
      <c r="I114" s="18" t="s">
        <v>612</v>
      </c>
      <c r="J114" s="17" t="s">
        <v>573</v>
      </c>
      <c r="K114" s="17">
        <v>25</v>
      </c>
      <c r="L114" s="21">
        <v>44075</v>
      </c>
      <c r="M114" s="21">
        <v>44561</v>
      </c>
      <c r="N114" s="17">
        <v>25</v>
      </c>
      <c r="O114" s="22">
        <f t="shared" si="3"/>
        <v>1</v>
      </c>
      <c r="P114" s="200">
        <f>+AVERAGE(O114:O118)</f>
        <v>0.9</v>
      </c>
      <c r="Q114" s="200" t="s">
        <v>63</v>
      </c>
      <c r="R114" s="201" t="s">
        <v>1490</v>
      </c>
      <c r="S114" s="19" t="s">
        <v>1602</v>
      </c>
      <c r="T114" s="19" t="s">
        <v>2144</v>
      </c>
      <c r="U114" s="23" t="s">
        <v>64</v>
      </c>
      <c r="V114" s="1" t="s">
        <v>2368</v>
      </c>
      <c r="W114" s="1" t="s">
        <v>2288</v>
      </c>
    </row>
    <row r="115" spans="1:23" s="1" customFormat="1" ht="329.25" customHeight="1" x14ac:dyDescent="0.25">
      <c r="A115" s="18">
        <v>2019</v>
      </c>
      <c r="B115" s="18" t="s">
        <v>1030</v>
      </c>
      <c r="C115" s="27">
        <v>21</v>
      </c>
      <c r="D115" s="28" t="s">
        <v>1064</v>
      </c>
      <c r="E115" s="28" t="s">
        <v>1065</v>
      </c>
      <c r="F115" s="20" t="s">
        <v>513</v>
      </c>
      <c r="G115" s="54" t="s">
        <v>1122</v>
      </c>
      <c r="H115" s="54" t="s">
        <v>1124</v>
      </c>
      <c r="I115" s="18" t="s">
        <v>612</v>
      </c>
      <c r="J115" s="17" t="s">
        <v>617</v>
      </c>
      <c r="K115" s="17">
        <v>116</v>
      </c>
      <c r="L115" s="21">
        <v>44075</v>
      </c>
      <c r="M115" s="21">
        <v>44561</v>
      </c>
      <c r="N115" s="17">
        <v>116</v>
      </c>
      <c r="O115" s="22">
        <f t="shared" si="3"/>
        <v>1</v>
      </c>
      <c r="P115" s="200"/>
      <c r="Q115" s="200"/>
      <c r="R115" s="201"/>
      <c r="S115" s="19" t="s">
        <v>1603</v>
      </c>
      <c r="T115" s="19" t="s">
        <v>2145</v>
      </c>
      <c r="U115" s="23" t="s">
        <v>64</v>
      </c>
      <c r="V115" s="1" t="s">
        <v>2368</v>
      </c>
    </row>
    <row r="116" spans="1:23" s="1" customFormat="1" ht="371.25" customHeight="1" x14ac:dyDescent="0.25">
      <c r="A116" s="18">
        <v>2019</v>
      </c>
      <c r="B116" s="18" t="s">
        <v>1030</v>
      </c>
      <c r="C116" s="27">
        <v>21</v>
      </c>
      <c r="D116" s="28" t="s">
        <v>1064</v>
      </c>
      <c r="E116" s="28" t="s">
        <v>1065</v>
      </c>
      <c r="F116" s="20" t="s">
        <v>518</v>
      </c>
      <c r="G116" s="54" t="s">
        <v>1122</v>
      </c>
      <c r="H116" s="54" t="s">
        <v>1125</v>
      </c>
      <c r="I116" s="18" t="s">
        <v>612</v>
      </c>
      <c r="J116" s="17" t="s">
        <v>573</v>
      </c>
      <c r="K116" s="17">
        <v>50</v>
      </c>
      <c r="L116" s="21">
        <v>44075</v>
      </c>
      <c r="M116" s="21">
        <v>44561</v>
      </c>
      <c r="N116" s="17">
        <v>50</v>
      </c>
      <c r="O116" s="22">
        <f t="shared" si="3"/>
        <v>1</v>
      </c>
      <c r="P116" s="200"/>
      <c r="Q116" s="200"/>
      <c r="R116" s="201"/>
      <c r="S116" s="19" t="s">
        <v>2146</v>
      </c>
      <c r="T116" s="19" t="s">
        <v>2147</v>
      </c>
      <c r="U116" s="23" t="s">
        <v>64</v>
      </c>
      <c r="V116" s="1" t="s">
        <v>2368</v>
      </c>
    </row>
    <row r="117" spans="1:23" s="1" customFormat="1" ht="178.5" x14ac:dyDescent="0.25">
      <c r="A117" s="18">
        <v>2019</v>
      </c>
      <c r="B117" s="18" t="s">
        <v>1030</v>
      </c>
      <c r="C117" s="27">
        <v>21</v>
      </c>
      <c r="D117" s="28" t="s">
        <v>1066</v>
      </c>
      <c r="E117" s="28" t="s">
        <v>1067</v>
      </c>
      <c r="F117" s="20" t="s">
        <v>522</v>
      </c>
      <c r="G117" s="54" t="s">
        <v>1307</v>
      </c>
      <c r="H117" s="54" t="s">
        <v>1126</v>
      </c>
      <c r="I117" s="18" t="s">
        <v>417</v>
      </c>
      <c r="J117" s="55" t="s">
        <v>2225</v>
      </c>
      <c r="K117" s="27">
        <v>2</v>
      </c>
      <c r="L117" s="21">
        <v>44044</v>
      </c>
      <c r="M117" s="21">
        <v>45291</v>
      </c>
      <c r="N117" s="17">
        <v>1</v>
      </c>
      <c r="O117" s="22">
        <f t="shared" ref="O117:O136" si="4">+N117/K117</f>
        <v>0.5</v>
      </c>
      <c r="P117" s="200"/>
      <c r="Q117" s="200"/>
      <c r="R117" s="201"/>
      <c r="S117" s="19" t="s">
        <v>2209</v>
      </c>
      <c r="T117" s="19" t="s">
        <v>2226</v>
      </c>
      <c r="U117" s="23" t="s">
        <v>64</v>
      </c>
      <c r="V117" s="1" t="s">
        <v>2368</v>
      </c>
      <c r="W117" s="1" t="s">
        <v>2288</v>
      </c>
    </row>
    <row r="118" spans="1:23" s="1" customFormat="1" ht="180" customHeight="1" x14ac:dyDescent="0.25">
      <c r="A118" s="18">
        <v>2019</v>
      </c>
      <c r="B118" s="18" t="s">
        <v>1030</v>
      </c>
      <c r="C118" s="27">
        <v>21</v>
      </c>
      <c r="D118" s="28" t="s">
        <v>1066</v>
      </c>
      <c r="E118" s="28" t="s">
        <v>1068</v>
      </c>
      <c r="F118" s="20" t="s">
        <v>527</v>
      </c>
      <c r="G118" s="54" t="s">
        <v>1127</v>
      </c>
      <c r="H118" s="54" t="s">
        <v>1128</v>
      </c>
      <c r="I118" s="18" t="s">
        <v>417</v>
      </c>
      <c r="J118" s="55" t="s">
        <v>1129</v>
      </c>
      <c r="K118" s="27">
        <v>1000</v>
      </c>
      <c r="L118" s="21">
        <v>44044</v>
      </c>
      <c r="M118" s="21">
        <v>44408</v>
      </c>
      <c r="N118" s="17">
        <v>1000</v>
      </c>
      <c r="O118" s="22">
        <f t="shared" si="4"/>
        <v>1</v>
      </c>
      <c r="P118" s="200"/>
      <c r="Q118" s="200"/>
      <c r="R118" s="201"/>
      <c r="S118" s="19" t="s">
        <v>1657</v>
      </c>
      <c r="T118" s="19" t="s">
        <v>1658</v>
      </c>
      <c r="U118" s="23" t="s">
        <v>64</v>
      </c>
      <c r="V118" s="1" t="s">
        <v>2368</v>
      </c>
    </row>
    <row r="119" spans="1:23" s="137" customFormat="1" ht="101.25" customHeight="1" x14ac:dyDescent="0.25">
      <c r="A119" s="18">
        <v>2020</v>
      </c>
      <c r="B119" s="18" t="s">
        <v>1534</v>
      </c>
      <c r="C119" s="27">
        <v>1</v>
      </c>
      <c r="D119" s="28" t="s">
        <v>1378</v>
      </c>
      <c r="E119" s="28" t="s">
        <v>2336</v>
      </c>
      <c r="F119" s="20" t="s">
        <v>638</v>
      </c>
      <c r="G119" s="54" t="s">
        <v>1401</v>
      </c>
      <c r="H119" s="56" t="s">
        <v>1402</v>
      </c>
      <c r="I119" s="18" t="s">
        <v>417</v>
      </c>
      <c r="J119" s="57" t="s">
        <v>645</v>
      </c>
      <c r="K119" s="17">
        <v>1</v>
      </c>
      <c r="L119" s="21">
        <v>44378</v>
      </c>
      <c r="M119" s="21">
        <v>44561</v>
      </c>
      <c r="N119" s="17">
        <v>1</v>
      </c>
      <c r="O119" s="22">
        <f t="shared" si="4"/>
        <v>1</v>
      </c>
      <c r="P119" s="206">
        <f>+AVERAGE(O119:O124)</f>
        <v>0.83333333333333337</v>
      </c>
      <c r="Q119" s="202" t="s">
        <v>63</v>
      </c>
      <c r="R119" s="203" t="s">
        <v>1490</v>
      </c>
      <c r="S119" s="19" t="s">
        <v>1533</v>
      </c>
      <c r="T119" s="19" t="s">
        <v>1660</v>
      </c>
      <c r="U119" s="23" t="s">
        <v>64</v>
      </c>
      <c r="V119" s="140" t="s">
        <v>2368</v>
      </c>
      <c r="W119" s="140" t="s">
        <v>2288</v>
      </c>
    </row>
    <row r="120" spans="1:23" s="137" customFormat="1" ht="292.5" customHeight="1" x14ac:dyDescent="0.25">
      <c r="A120" s="18">
        <v>2020</v>
      </c>
      <c r="B120" s="18" t="s">
        <v>1534</v>
      </c>
      <c r="C120" s="27">
        <v>1</v>
      </c>
      <c r="D120" s="28" t="s">
        <v>1378</v>
      </c>
      <c r="E120" s="28" t="s">
        <v>1389</v>
      </c>
      <c r="F120" s="20" t="s">
        <v>642</v>
      </c>
      <c r="G120" s="54" t="s">
        <v>1335</v>
      </c>
      <c r="H120" s="56" t="s">
        <v>1336</v>
      </c>
      <c r="I120" s="26" t="s">
        <v>1437</v>
      </c>
      <c r="J120" s="57" t="s">
        <v>1339</v>
      </c>
      <c r="K120" s="17">
        <v>6</v>
      </c>
      <c r="L120" s="21">
        <v>44378</v>
      </c>
      <c r="M120" s="21">
        <v>44620</v>
      </c>
      <c r="N120" s="17">
        <v>6</v>
      </c>
      <c r="O120" s="22">
        <v>1</v>
      </c>
      <c r="P120" s="202"/>
      <c r="Q120" s="202"/>
      <c r="R120" s="203"/>
      <c r="S120" s="19" t="s">
        <v>2148</v>
      </c>
      <c r="T120" s="19" t="s">
        <v>2149</v>
      </c>
      <c r="U120" s="23" t="s">
        <v>64</v>
      </c>
      <c r="V120" s="140" t="s">
        <v>2368</v>
      </c>
    </row>
    <row r="121" spans="1:23" s="137" customFormat="1" ht="146.25" customHeight="1" x14ac:dyDescent="0.25">
      <c r="A121" s="18">
        <v>2020</v>
      </c>
      <c r="B121" s="18" t="s">
        <v>1534</v>
      </c>
      <c r="C121" s="27">
        <v>1</v>
      </c>
      <c r="D121" s="28" t="s">
        <v>1379</v>
      </c>
      <c r="E121" s="28" t="s">
        <v>2337</v>
      </c>
      <c r="F121" s="20" t="s">
        <v>646</v>
      </c>
      <c r="G121" s="54" t="s">
        <v>1661</v>
      </c>
      <c r="H121" s="56" t="s">
        <v>1662</v>
      </c>
      <c r="I121" s="26" t="s">
        <v>1437</v>
      </c>
      <c r="J121" s="57" t="s">
        <v>1415</v>
      </c>
      <c r="K121" s="17">
        <v>4</v>
      </c>
      <c r="L121" s="21">
        <v>44378</v>
      </c>
      <c r="M121" s="21">
        <v>45138</v>
      </c>
      <c r="N121" s="17">
        <v>4</v>
      </c>
      <c r="O121" s="22">
        <f t="shared" si="4"/>
        <v>1</v>
      </c>
      <c r="P121" s="202"/>
      <c r="Q121" s="202"/>
      <c r="R121" s="203"/>
      <c r="S121" s="19" t="s">
        <v>1868</v>
      </c>
      <c r="T121" s="19" t="s">
        <v>2417</v>
      </c>
      <c r="U121" s="23" t="s">
        <v>64</v>
      </c>
      <c r="V121" s="140" t="s">
        <v>2368</v>
      </c>
    </row>
    <row r="122" spans="1:23" s="137" customFormat="1" ht="69.650000000000006" customHeight="1" x14ac:dyDescent="0.25">
      <c r="A122" s="18">
        <v>2020</v>
      </c>
      <c r="B122" s="18" t="s">
        <v>1534</v>
      </c>
      <c r="C122" s="27">
        <v>1</v>
      </c>
      <c r="D122" s="28" t="s">
        <v>1378</v>
      </c>
      <c r="E122" s="28" t="s">
        <v>1663</v>
      </c>
      <c r="F122" s="20" t="s">
        <v>649</v>
      </c>
      <c r="G122" s="54" t="s">
        <v>1664</v>
      </c>
      <c r="H122" s="56" t="s">
        <v>1665</v>
      </c>
      <c r="I122" s="18" t="s">
        <v>417</v>
      </c>
      <c r="J122" s="57" t="s">
        <v>1416</v>
      </c>
      <c r="K122" s="17">
        <v>5</v>
      </c>
      <c r="L122" s="21">
        <v>44378</v>
      </c>
      <c r="M122" s="21">
        <v>45138</v>
      </c>
      <c r="N122" s="17">
        <v>0</v>
      </c>
      <c r="O122" s="22">
        <f t="shared" si="4"/>
        <v>0</v>
      </c>
      <c r="P122" s="202"/>
      <c r="Q122" s="202"/>
      <c r="R122" s="203"/>
      <c r="S122" s="19" t="s">
        <v>2000</v>
      </c>
      <c r="T122" s="19" t="s">
        <v>2000</v>
      </c>
      <c r="U122" s="23" t="s">
        <v>64</v>
      </c>
      <c r="V122" s="140" t="s">
        <v>2368</v>
      </c>
    </row>
    <row r="123" spans="1:23" s="137" customFormat="1" ht="236.25" customHeight="1" x14ac:dyDescent="0.25">
      <c r="A123" s="18">
        <v>2020</v>
      </c>
      <c r="B123" s="18" t="s">
        <v>1534</v>
      </c>
      <c r="C123" s="27">
        <v>1</v>
      </c>
      <c r="D123" s="28" t="s">
        <v>1378</v>
      </c>
      <c r="E123" s="28" t="s">
        <v>1390</v>
      </c>
      <c r="F123" s="20" t="s">
        <v>653</v>
      </c>
      <c r="G123" s="54" t="s">
        <v>1403</v>
      </c>
      <c r="H123" s="56" t="s">
        <v>1480</v>
      </c>
      <c r="I123" s="26" t="s">
        <v>1434</v>
      </c>
      <c r="J123" s="57" t="s">
        <v>640</v>
      </c>
      <c r="K123" s="17">
        <v>1</v>
      </c>
      <c r="L123" s="21">
        <v>44378</v>
      </c>
      <c r="M123" s="21">
        <v>44530</v>
      </c>
      <c r="N123" s="17">
        <v>1</v>
      </c>
      <c r="O123" s="22">
        <f t="shared" si="4"/>
        <v>1</v>
      </c>
      <c r="P123" s="202"/>
      <c r="Q123" s="202"/>
      <c r="R123" s="203"/>
      <c r="S123" s="19" t="s">
        <v>1666</v>
      </c>
      <c r="T123" s="19" t="s">
        <v>1596</v>
      </c>
      <c r="U123" s="19" t="s">
        <v>64</v>
      </c>
      <c r="V123" s="140" t="s">
        <v>2368</v>
      </c>
    </row>
    <row r="124" spans="1:23" s="137" customFormat="1" ht="236.25" customHeight="1" x14ac:dyDescent="0.25">
      <c r="A124" s="18">
        <v>2020</v>
      </c>
      <c r="B124" s="18" t="s">
        <v>1534</v>
      </c>
      <c r="C124" s="27">
        <v>1</v>
      </c>
      <c r="D124" s="28" t="s">
        <v>1378</v>
      </c>
      <c r="E124" s="28" t="s">
        <v>1391</v>
      </c>
      <c r="F124" s="20" t="s">
        <v>657</v>
      </c>
      <c r="G124" s="54" t="s">
        <v>1404</v>
      </c>
      <c r="H124" s="56" t="s">
        <v>1405</v>
      </c>
      <c r="I124" s="26" t="s">
        <v>1437</v>
      </c>
      <c r="J124" s="57" t="s">
        <v>1417</v>
      </c>
      <c r="K124" s="17">
        <v>2</v>
      </c>
      <c r="L124" s="21">
        <v>44378</v>
      </c>
      <c r="M124" s="21">
        <v>44591</v>
      </c>
      <c r="N124" s="17">
        <v>2</v>
      </c>
      <c r="O124" s="22">
        <f t="shared" si="4"/>
        <v>1</v>
      </c>
      <c r="P124" s="202"/>
      <c r="Q124" s="202"/>
      <c r="R124" s="203"/>
      <c r="S124" s="19" t="s">
        <v>2150</v>
      </c>
      <c r="T124" s="19" t="s">
        <v>2151</v>
      </c>
      <c r="U124" s="23" t="s">
        <v>64</v>
      </c>
      <c r="V124" s="140" t="s">
        <v>2368</v>
      </c>
    </row>
    <row r="125" spans="1:23" s="137" customFormat="1" ht="136.5" x14ac:dyDescent="0.25">
      <c r="A125" s="18">
        <v>2020</v>
      </c>
      <c r="B125" s="18" t="s">
        <v>1534</v>
      </c>
      <c r="C125" s="27">
        <v>3</v>
      </c>
      <c r="D125" s="28" t="s">
        <v>1381</v>
      </c>
      <c r="E125" s="28" t="s">
        <v>1395</v>
      </c>
      <c r="F125" s="20" t="s">
        <v>59</v>
      </c>
      <c r="G125" s="54" t="s">
        <v>1371</v>
      </c>
      <c r="H125" s="56" t="s">
        <v>1482</v>
      </c>
      <c r="I125" s="18" t="s">
        <v>417</v>
      </c>
      <c r="J125" s="57" t="s">
        <v>2432</v>
      </c>
      <c r="K125" s="17">
        <v>1</v>
      </c>
      <c r="L125" s="21">
        <v>44378</v>
      </c>
      <c r="M125" s="21">
        <v>45092</v>
      </c>
      <c r="N125" s="17">
        <v>0.5</v>
      </c>
      <c r="O125" s="22">
        <f t="shared" si="4"/>
        <v>0.5</v>
      </c>
      <c r="P125" s="206">
        <f>+AVERAGE(O125:O126)</f>
        <v>0.25</v>
      </c>
      <c r="Q125" s="202" t="s">
        <v>63</v>
      </c>
      <c r="R125" s="203" t="s">
        <v>1490</v>
      </c>
      <c r="S125" s="19" t="s">
        <v>2137</v>
      </c>
      <c r="T125" s="19" t="s">
        <v>2437</v>
      </c>
      <c r="U125" s="19" t="s">
        <v>1870</v>
      </c>
      <c r="V125" s="137" t="s">
        <v>2368</v>
      </c>
    </row>
    <row r="126" spans="1:23" s="137" customFormat="1" ht="101.25" customHeight="1" x14ac:dyDescent="0.25">
      <c r="A126" s="18">
        <v>2020</v>
      </c>
      <c r="B126" s="18" t="s">
        <v>1534</v>
      </c>
      <c r="C126" s="27">
        <v>3</v>
      </c>
      <c r="D126" s="28" t="s">
        <v>1381</v>
      </c>
      <c r="E126" s="28" t="s">
        <v>1395</v>
      </c>
      <c r="F126" s="20" t="s">
        <v>66</v>
      </c>
      <c r="G126" s="54" t="s">
        <v>1371</v>
      </c>
      <c r="H126" s="56" t="s">
        <v>1373</v>
      </c>
      <c r="I126" s="18" t="s">
        <v>417</v>
      </c>
      <c r="J126" s="57" t="s">
        <v>1374</v>
      </c>
      <c r="K126" s="17">
        <v>4</v>
      </c>
      <c r="L126" s="21">
        <v>44606</v>
      </c>
      <c r="M126" s="21">
        <v>45291</v>
      </c>
      <c r="N126" s="17">
        <v>0</v>
      </c>
      <c r="O126" s="22">
        <f t="shared" si="4"/>
        <v>0</v>
      </c>
      <c r="P126" s="202"/>
      <c r="Q126" s="202"/>
      <c r="R126" s="203"/>
      <c r="S126" s="19" t="s">
        <v>2000</v>
      </c>
      <c r="T126" s="19" t="s">
        <v>2000</v>
      </c>
      <c r="U126" s="23" t="s">
        <v>64</v>
      </c>
      <c r="V126" s="137" t="s">
        <v>2368</v>
      </c>
    </row>
    <row r="127" spans="1:23" s="137" customFormat="1" ht="94.5" x14ac:dyDescent="0.25">
      <c r="A127" s="18">
        <v>2020</v>
      </c>
      <c r="B127" s="18" t="s">
        <v>1534</v>
      </c>
      <c r="C127" s="27">
        <v>4</v>
      </c>
      <c r="D127" s="28" t="s">
        <v>1382</v>
      </c>
      <c r="E127" s="28" t="s">
        <v>1396</v>
      </c>
      <c r="F127" s="20" t="s">
        <v>59</v>
      </c>
      <c r="G127" s="54" t="s">
        <v>1375</v>
      </c>
      <c r="H127" s="56" t="s">
        <v>1376</v>
      </c>
      <c r="I127" s="26" t="s">
        <v>1434</v>
      </c>
      <c r="J127" s="57" t="s">
        <v>1377</v>
      </c>
      <c r="K127" s="17">
        <v>3</v>
      </c>
      <c r="L127" s="21">
        <v>44531</v>
      </c>
      <c r="M127" s="21">
        <v>45291</v>
      </c>
      <c r="N127" s="17">
        <v>3</v>
      </c>
      <c r="O127" s="22">
        <f t="shared" si="4"/>
        <v>1</v>
      </c>
      <c r="P127" s="206">
        <f>+AVERAGE(O127:O128)</f>
        <v>0.5</v>
      </c>
      <c r="Q127" s="202" t="s">
        <v>63</v>
      </c>
      <c r="R127" s="203" t="s">
        <v>1490</v>
      </c>
      <c r="S127" s="19" t="s">
        <v>1868</v>
      </c>
      <c r="T127" s="19" t="s">
        <v>2418</v>
      </c>
      <c r="U127" s="23" t="s">
        <v>64</v>
      </c>
      <c r="V127" s="137" t="s">
        <v>2368</v>
      </c>
    </row>
    <row r="128" spans="1:23" s="137" customFormat="1" ht="90" customHeight="1" x14ac:dyDescent="0.25">
      <c r="A128" s="18">
        <v>2020</v>
      </c>
      <c r="B128" s="18" t="s">
        <v>1534</v>
      </c>
      <c r="C128" s="27">
        <v>4</v>
      </c>
      <c r="D128" s="28" t="s">
        <v>1383</v>
      </c>
      <c r="E128" s="28" t="s">
        <v>1397</v>
      </c>
      <c r="F128" s="20" t="s">
        <v>66</v>
      </c>
      <c r="G128" s="54" t="s">
        <v>1411</v>
      </c>
      <c r="H128" s="56" t="s">
        <v>1412</v>
      </c>
      <c r="I128" s="26" t="s">
        <v>1437</v>
      </c>
      <c r="J128" s="57" t="s">
        <v>1421</v>
      </c>
      <c r="K128" s="17">
        <v>2</v>
      </c>
      <c r="L128" s="21">
        <v>44606</v>
      </c>
      <c r="M128" s="21">
        <v>45291</v>
      </c>
      <c r="N128" s="17">
        <v>0</v>
      </c>
      <c r="O128" s="22">
        <f t="shared" si="4"/>
        <v>0</v>
      </c>
      <c r="P128" s="202"/>
      <c r="Q128" s="202"/>
      <c r="R128" s="203"/>
      <c r="S128" s="19" t="s">
        <v>1240</v>
      </c>
      <c r="T128" s="19" t="s">
        <v>1240</v>
      </c>
      <c r="U128" s="23" t="s">
        <v>64</v>
      </c>
      <c r="V128" s="137" t="s">
        <v>2368</v>
      </c>
    </row>
    <row r="129" spans="1:23" s="137" customFormat="1" ht="105.75" customHeight="1" x14ac:dyDescent="0.25">
      <c r="A129" s="18">
        <v>2020</v>
      </c>
      <c r="B129" s="18" t="s">
        <v>1534</v>
      </c>
      <c r="C129" s="27">
        <v>8</v>
      </c>
      <c r="D129" s="28" t="s">
        <v>1388</v>
      </c>
      <c r="E129" s="28" t="s">
        <v>2300</v>
      </c>
      <c r="F129" s="20" t="s">
        <v>391</v>
      </c>
      <c r="G129" s="28" t="s">
        <v>2315</v>
      </c>
      <c r="H129" s="28" t="s">
        <v>2316</v>
      </c>
      <c r="I129" s="18" t="s">
        <v>2100</v>
      </c>
      <c r="J129" s="57" t="s">
        <v>2331</v>
      </c>
      <c r="K129" s="17">
        <v>1</v>
      </c>
      <c r="L129" s="21">
        <v>45030</v>
      </c>
      <c r="M129" s="21">
        <v>45199</v>
      </c>
      <c r="N129" s="17">
        <v>0</v>
      </c>
      <c r="O129" s="22">
        <v>0</v>
      </c>
      <c r="P129" s="25">
        <v>0</v>
      </c>
      <c r="Q129" s="17" t="s">
        <v>63</v>
      </c>
      <c r="R129" s="18" t="s">
        <v>1490</v>
      </c>
      <c r="S129" s="19" t="s">
        <v>2340</v>
      </c>
      <c r="T129" s="19" t="s">
        <v>2448</v>
      </c>
      <c r="U129" s="19" t="s">
        <v>64</v>
      </c>
      <c r="V129" s="137" t="s">
        <v>2368</v>
      </c>
    </row>
    <row r="130" spans="1:23" s="137" customFormat="1" ht="182.25" customHeight="1" x14ac:dyDescent="0.25">
      <c r="A130" s="18" t="s">
        <v>1498</v>
      </c>
      <c r="B130" s="18" t="s">
        <v>1535</v>
      </c>
      <c r="C130" s="27">
        <v>2</v>
      </c>
      <c r="D130" s="28" t="s">
        <v>1516</v>
      </c>
      <c r="E130" s="28" t="s">
        <v>1517</v>
      </c>
      <c r="F130" s="20" t="s">
        <v>175</v>
      </c>
      <c r="G130" s="54" t="s">
        <v>1503</v>
      </c>
      <c r="H130" s="56" t="s">
        <v>1504</v>
      </c>
      <c r="I130" s="18" t="s">
        <v>2100</v>
      </c>
      <c r="J130" s="57" t="s">
        <v>1525</v>
      </c>
      <c r="K130" s="17">
        <v>1</v>
      </c>
      <c r="L130" s="21">
        <v>44378</v>
      </c>
      <c r="M130" s="21">
        <v>44469</v>
      </c>
      <c r="N130" s="17">
        <v>1</v>
      </c>
      <c r="O130" s="22">
        <f t="shared" si="4"/>
        <v>1</v>
      </c>
      <c r="P130" s="206">
        <f>+AVERAGE(O130:O132)</f>
        <v>1</v>
      </c>
      <c r="Q130" s="202" t="s">
        <v>27</v>
      </c>
      <c r="R130" s="181" t="s">
        <v>1490</v>
      </c>
      <c r="S130" s="19" t="s">
        <v>1681</v>
      </c>
      <c r="T130" s="173" t="s">
        <v>2370</v>
      </c>
      <c r="U130" s="23" t="s">
        <v>1607</v>
      </c>
      <c r="V130" s="137" t="s">
        <v>2371</v>
      </c>
      <c r="W130" s="145"/>
    </row>
    <row r="131" spans="1:23" s="137" customFormat="1" ht="182.25" customHeight="1" x14ac:dyDescent="0.25">
      <c r="A131" s="18" t="s">
        <v>1498</v>
      </c>
      <c r="B131" s="18" t="s">
        <v>1535</v>
      </c>
      <c r="C131" s="27">
        <v>2</v>
      </c>
      <c r="D131" s="28" t="s">
        <v>1516</v>
      </c>
      <c r="E131" s="28" t="s">
        <v>1517</v>
      </c>
      <c r="F131" s="20" t="s">
        <v>48</v>
      </c>
      <c r="G131" s="54" t="s">
        <v>1682</v>
      </c>
      <c r="H131" s="56" t="s">
        <v>1505</v>
      </c>
      <c r="I131" s="18" t="s">
        <v>2100</v>
      </c>
      <c r="J131" s="57" t="s">
        <v>1526</v>
      </c>
      <c r="K131" s="17">
        <v>1</v>
      </c>
      <c r="L131" s="21">
        <v>44378</v>
      </c>
      <c r="M131" s="21">
        <v>44469</v>
      </c>
      <c r="N131" s="17">
        <v>1</v>
      </c>
      <c r="O131" s="22">
        <f t="shared" si="4"/>
        <v>1</v>
      </c>
      <c r="P131" s="202"/>
      <c r="Q131" s="202"/>
      <c r="R131" s="199"/>
      <c r="S131" s="19" t="s">
        <v>1683</v>
      </c>
      <c r="T131" s="198"/>
      <c r="U131" s="23" t="s">
        <v>1607</v>
      </c>
      <c r="V131" s="137" t="s">
        <v>2371</v>
      </c>
      <c r="W131" s="141"/>
    </row>
    <row r="132" spans="1:23" s="137" customFormat="1" ht="182.25" customHeight="1" x14ac:dyDescent="0.25">
      <c r="A132" s="18" t="s">
        <v>1498</v>
      </c>
      <c r="B132" s="18" t="s">
        <v>1535</v>
      </c>
      <c r="C132" s="27">
        <v>2</v>
      </c>
      <c r="D132" s="28" t="s">
        <v>1516</v>
      </c>
      <c r="E132" s="28" t="s">
        <v>1517</v>
      </c>
      <c r="F132" s="20" t="s">
        <v>52</v>
      </c>
      <c r="G132" s="54" t="s">
        <v>1506</v>
      </c>
      <c r="H132" s="56" t="s">
        <v>1507</v>
      </c>
      <c r="I132" s="18" t="s">
        <v>2100</v>
      </c>
      <c r="J132" s="57" t="s">
        <v>1527</v>
      </c>
      <c r="K132" s="17">
        <v>1</v>
      </c>
      <c r="L132" s="21">
        <v>44409</v>
      </c>
      <c r="M132" s="21">
        <v>44500</v>
      </c>
      <c r="N132" s="17">
        <v>1</v>
      </c>
      <c r="O132" s="22">
        <f t="shared" si="4"/>
        <v>1</v>
      </c>
      <c r="P132" s="202"/>
      <c r="Q132" s="202"/>
      <c r="R132" s="182"/>
      <c r="S132" s="19" t="s">
        <v>1590</v>
      </c>
      <c r="T132" s="174"/>
      <c r="U132" s="23" t="s">
        <v>1607</v>
      </c>
      <c r="V132" s="137" t="s">
        <v>2371</v>
      </c>
      <c r="W132" s="141"/>
    </row>
    <row r="133" spans="1:23" s="137" customFormat="1" ht="153.75" customHeight="1" x14ac:dyDescent="0.25">
      <c r="A133" s="18" t="s">
        <v>1498</v>
      </c>
      <c r="B133" s="18" t="s">
        <v>1535</v>
      </c>
      <c r="C133" s="27">
        <v>3</v>
      </c>
      <c r="D133" s="28" t="s">
        <v>1518</v>
      </c>
      <c r="E133" s="28" t="s">
        <v>1519</v>
      </c>
      <c r="F133" s="20" t="s">
        <v>753</v>
      </c>
      <c r="G133" s="54" t="s">
        <v>1508</v>
      </c>
      <c r="H133" s="56" t="s">
        <v>1684</v>
      </c>
      <c r="I133" s="18" t="s">
        <v>2100</v>
      </c>
      <c r="J133" s="57" t="s">
        <v>1528</v>
      </c>
      <c r="K133" s="17">
        <v>1</v>
      </c>
      <c r="L133" s="21">
        <v>44371</v>
      </c>
      <c r="M133" s="21">
        <v>44386</v>
      </c>
      <c r="N133" s="17">
        <v>1</v>
      </c>
      <c r="O133" s="22">
        <f t="shared" si="4"/>
        <v>1</v>
      </c>
      <c r="P133" s="206">
        <f>+AVERAGE(O133:O136)</f>
        <v>1</v>
      </c>
      <c r="Q133" s="202" t="s">
        <v>27</v>
      </c>
      <c r="R133" s="181" t="s">
        <v>1490</v>
      </c>
      <c r="S133" s="19" t="s">
        <v>1605</v>
      </c>
      <c r="T133" s="173" t="s">
        <v>2450</v>
      </c>
      <c r="U133" s="23" t="s">
        <v>1607</v>
      </c>
      <c r="V133" s="137" t="s">
        <v>2371</v>
      </c>
    </row>
    <row r="134" spans="1:23" s="137" customFormat="1" ht="132.75" customHeight="1" x14ac:dyDescent="0.25">
      <c r="A134" s="18" t="s">
        <v>1498</v>
      </c>
      <c r="B134" s="18" t="s">
        <v>1535</v>
      </c>
      <c r="C134" s="27">
        <v>3</v>
      </c>
      <c r="D134" s="28" t="s">
        <v>1518</v>
      </c>
      <c r="E134" s="28" t="s">
        <v>1519</v>
      </c>
      <c r="F134" s="20" t="s">
        <v>757</v>
      </c>
      <c r="G134" s="54" t="s">
        <v>1509</v>
      </c>
      <c r="H134" s="56" t="s">
        <v>1510</v>
      </c>
      <c r="I134" s="18" t="s">
        <v>2100</v>
      </c>
      <c r="J134" s="57" t="s">
        <v>1529</v>
      </c>
      <c r="K134" s="17">
        <v>2</v>
      </c>
      <c r="L134" s="21">
        <v>44375</v>
      </c>
      <c r="M134" s="21">
        <v>44530</v>
      </c>
      <c r="N134" s="17">
        <v>2</v>
      </c>
      <c r="O134" s="22">
        <f t="shared" si="4"/>
        <v>1</v>
      </c>
      <c r="P134" s="202"/>
      <c r="Q134" s="202"/>
      <c r="R134" s="199"/>
      <c r="S134" s="19" t="s">
        <v>2011</v>
      </c>
      <c r="T134" s="198"/>
      <c r="U134" s="23" t="s">
        <v>1607</v>
      </c>
      <c r="V134" s="137" t="s">
        <v>2371</v>
      </c>
    </row>
    <row r="135" spans="1:23" s="137" customFormat="1" ht="183.75" customHeight="1" x14ac:dyDescent="0.25">
      <c r="A135" s="18" t="s">
        <v>1498</v>
      </c>
      <c r="B135" s="18" t="s">
        <v>1535</v>
      </c>
      <c r="C135" s="27">
        <v>3</v>
      </c>
      <c r="D135" s="28" t="s">
        <v>1518</v>
      </c>
      <c r="E135" s="28" t="s">
        <v>2357</v>
      </c>
      <c r="F135" s="20" t="s">
        <v>760</v>
      </c>
      <c r="G135" s="54" t="s">
        <v>2358</v>
      </c>
      <c r="H135" s="56" t="s">
        <v>2359</v>
      </c>
      <c r="I135" s="18" t="s">
        <v>733</v>
      </c>
      <c r="J135" s="57" t="s">
        <v>2360</v>
      </c>
      <c r="K135" s="17">
        <v>1</v>
      </c>
      <c r="L135" s="21">
        <v>44835</v>
      </c>
      <c r="M135" s="21">
        <v>45107</v>
      </c>
      <c r="N135" s="17">
        <v>1</v>
      </c>
      <c r="O135" s="22">
        <f t="shared" si="4"/>
        <v>1</v>
      </c>
      <c r="P135" s="202"/>
      <c r="Q135" s="202"/>
      <c r="R135" s="199"/>
      <c r="S135" s="19" t="s">
        <v>2449</v>
      </c>
      <c r="T135" s="198"/>
      <c r="U135" s="23" t="s">
        <v>1607</v>
      </c>
      <c r="V135" s="137" t="s">
        <v>2371</v>
      </c>
    </row>
    <row r="136" spans="1:23" s="137" customFormat="1" ht="94.5" x14ac:dyDescent="0.25">
      <c r="A136" s="18" t="s">
        <v>1498</v>
      </c>
      <c r="B136" s="18" t="s">
        <v>1535</v>
      </c>
      <c r="C136" s="27">
        <v>3</v>
      </c>
      <c r="D136" s="28" t="s">
        <v>1518</v>
      </c>
      <c r="E136" s="28" t="s">
        <v>1519</v>
      </c>
      <c r="F136" s="20" t="s">
        <v>764</v>
      </c>
      <c r="G136" s="54" t="s">
        <v>1511</v>
      </c>
      <c r="H136" s="56" t="s">
        <v>1512</v>
      </c>
      <c r="I136" s="18" t="s">
        <v>2100</v>
      </c>
      <c r="J136" s="57" t="s">
        <v>1530</v>
      </c>
      <c r="K136" s="17">
        <v>5</v>
      </c>
      <c r="L136" s="21">
        <v>44377</v>
      </c>
      <c r="M136" s="21">
        <v>44530</v>
      </c>
      <c r="N136" s="17">
        <v>5</v>
      </c>
      <c r="O136" s="22">
        <f t="shared" si="4"/>
        <v>1</v>
      </c>
      <c r="P136" s="202"/>
      <c r="Q136" s="202"/>
      <c r="R136" s="182"/>
      <c r="S136" s="19" t="s">
        <v>1999</v>
      </c>
      <c r="T136" s="174"/>
      <c r="U136" s="23" t="s">
        <v>1607</v>
      </c>
      <c r="V136" s="137" t="s">
        <v>2371</v>
      </c>
    </row>
    <row r="137" spans="1:23" s="137" customFormat="1" ht="78.75" customHeight="1" x14ac:dyDescent="0.25">
      <c r="A137" s="18" t="s">
        <v>1536</v>
      </c>
      <c r="B137" s="18" t="s">
        <v>1538</v>
      </c>
      <c r="C137" s="27">
        <v>1</v>
      </c>
      <c r="D137" s="28" t="s">
        <v>1692</v>
      </c>
      <c r="E137" s="28" t="s">
        <v>1694</v>
      </c>
      <c r="F137" s="20" t="s">
        <v>59</v>
      </c>
      <c r="G137" s="28" t="s">
        <v>1197</v>
      </c>
      <c r="H137" s="28" t="s">
        <v>2451</v>
      </c>
      <c r="I137" s="18" t="s">
        <v>2100</v>
      </c>
      <c r="J137" s="28" t="s">
        <v>2342</v>
      </c>
      <c r="K137" s="17">
        <v>48</v>
      </c>
      <c r="L137" s="21">
        <v>45108</v>
      </c>
      <c r="M137" s="21">
        <v>45504</v>
      </c>
      <c r="N137" s="17">
        <v>0</v>
      </c>
      <c r="O137" s="22">
        <v>0</v>
      </c>
      <c r="P137" s="206">
        <f>+AVERAGE(O137:O138)</f>
        <v>0</v>
      </c>
      <c r="Q137" s="202" t="s">
        <v>63</v>
      </c>
      <c r="R137" s="203" t="s">
        <v>1490</v>
      </c>
      <c r="S137" s="19" t="s">
        <v>2340</v>
      </c>
      <c r="T137" s="19" t="s">
        <v>2340</v>
      </c>
      <c r="U137" s="23" t="s">
        <v>64</v>
      </c>
      <c r="V137" s="137" t="s">
        <v>2368</v>
      </c>
    </row>
    <row r="138" spans="1:23" s="137" customFormat="1" ht="63" x14ac:dyDescent="0.25">
      <c r="A138" s="18" t="s">
        <v>1536</v>
      </c>
      <c r="B138" s="18" t="s">
        <v>1538</v>
      </c>
      <c r="C138" s="27">
        <v>1</v>
      </c>
      <c r="D138" s="28" t="s">
        <v>1693</v>
      </c>
      <c r="E138" s="28" t="s">
        <v>1694</v>
      </c>
      <c r="F138" s="20" t="s">
        <v>66</v>
      </c>
      <c r="G138" s="28" t="s">
        <v>1197</v>
      </c>
      <c r="H138" s="28" t="s">
        <v>2341</v>
      </c>
      <c r="I138" s="18" t="s">
        <v>2100</v>
      </c>
      <c r="J138" s="28" t="s">
        <v>2343</v>
      </c>
      <c r="K138" s="17">
        <v>1</v>
      </c>
      <c r="L138" s="21">
        <v>45108</v>
      </c>
      <c r="M138" s="21">
        <v>45275</v>
      </c>
      <c r="N138" s="17">
        <v>0</v>
      </c>
      <c r="O138" s="22">
        <v>0</v>
      </c>
      <c r="P138" s="202"/>
      <c r="Q138" s="202"/>
      <c r="R138" s="203"/>
      <c r="S138" s="19" t="s">
        <v>2340</v>
      </c>
      <c r="T138" s="19" t="s">
        <v>2340</v>
      </c>
      <c r="U138" s="23" t="s">
        <v>64</v>
      </c>
      <c r="V138" s="137" t="s">
        <v>2368</v>
      </c>
    </row>
    <row r="139" spans="1:23" s="137" customFormat="1" ht="214.5" customHeight="1" x14ac:dyDescent="0.25">
      <c r="A139" s="18" t="s">
        <v>1537</v>
      </c>
      <c r="B139" s="18" t="s">
        <v>1600</v>
      </c>
      <c r="C139" s="27">
        <v>3</v>
      </c>
      <c r="D139" s="28" t="s">
        <v>1539</v>
      </c>
      <c r="E139" s="28" t="s">
        <v>1540</v>
      </c>
      <c r="F139" s="20" t="s">
        <v>1542</v>
      </c>
      <c r="G139" s="54" t="s">
        <v>1549</v>
      </c>
      <c r="H139" s="56" t="s">
        <v>2015</v>
      </c>
      <c r="I139" s="18" t="s">
        <v>2100</v>
      </c>
      <c r="J139" s="57" t="s">
        <v>1561</v>
      </c>
      <c r="K139" s="17">
        <v>4</v>
      </c>
      <c r="L139" s="21">
        <v>44529</v>
      </c>
      <c r="M139" s="21">
        <v>44620</v>
      </c>
      <c r="N139" s="17">
        <v>4</v>
      </c>
      <c r="O139" s="22">
        <f t="shared" ref="O139:O151" si="5">+N139/K139</f>
        <v>1</v>
      </c>
      <c r="P139" s="206">
        <f>+AVERAGE(O139:O145)</f>
        <v>0.66829004329004327</v>
      </c>
      <c r="Q139" s="202" t="s">
        <v>63</v>
      </c>
      <c r="R139" s="203" t="s">
        <v>1490</v>
      </c>
      <c r="S139" s="19" t="s">
        <v>2452</v>
      </c>
      <c r="T139" s="19" t="s">
        <v>2453</v>
      </c>
      <c r="U139" s="23" t="s">
        <v>64</v>
      </c>
      <c r="V139" s="137" t="s">
        <v>2020</v>
      </c>
    </row>
    <row r="140" spans="1:23" s="137" customFormat="1" ht="409.5" x14ac:dyDescent="0.25">
      <c r="A140" s="18" t="s">
        <v>1537</v>
      </c>
      <c r="B140" s="18" t="s">
        <v>1600</v>
      </c>
      <c r="C140" s="27">
        <v>3</v>
      </c>
      <c r="D140" s="28" t="s">
        <v>1539</v>
      </c>
      <c r="E140" s="28" t="s">
        <v>1540</v>
      </c>
      <c r="F140" s="20" t="s">
        <v>1543</v>
      </c>
      <c r="G140" s="54" t="s">
        <v>1550</v>
      </c>
      <c r="H140" s="56" t="s">
        <v>2210</v>
      </c>
      <c r="I140" s="18" t="s">
        <v>2100</v>
      </c>
      <c r="J140" s="57" t="s">
        <v>1562</v>
      </c>
      <c r="K140" s="17">
        <v>4</v>
      </c>
      <c r="L140" s="21">
        <v>44529</v>
      </c>
      <c r="M140" s="21">
        <v>44620</v>
      </c>
      <c r="N140" s="17">
        <v>1</v>
      </c>
      <c r="O140" s="22">
        <f t="shared" si="5"/>
        <v>0.25</v>
      </c>
      <c r="P140" s="202"/>
      <c r="Q140" s="202"/>
      <c r="R140" s="203"/>
      <c r="S140" s="19" t="s">
        <v>2211</v>
      </c>
      <c r="T140" s="19" t="s">
        <v>2454</v>
      </c>
      <c r="U140" s="19" t="s">
        <v>1870</v>
      </c>
      <c r="V140" s="137" t="s">
        <v>2020</v>
      </c>
      <c r="W140" s="145"/>
    </row>
    <row r="141" spans="1:23" s="137" customFormat="1" ht="313.5" customHeight="1" x14ac:dyDescent="0.25">
      <c r="A141" s="18" t="s">
        <v>1537</v>
      </c>
      <c r="B141" s="18" t="s">
        <v>1600</v>
      </c>
      <c r="C141" s="27">
        <v>3</v>
      </c>
      <c r="D141" s="28" t="s">
        <v>1539</v>
      </c>
      <c r="E141" s="28" t="s">
        <v>1540</v>
      </c>
      <c r="F141" s="20" t="s">
        <v>1544</v>
      </c>
      <c r="G141" s="54" t="s">
        <v>1551</v>
      </c>
      <c r="H141" s="56" t="s">
        <v>1552</v>
      </c>
      <c r="I141" s="18" t="s">
        <v>2100</v>
      </c>
      <c r="J141" s="57" t="s">
        <v>1561</v>
      </c>
      <c r="K141" s="17">
        <v>8</v>
      </c>
      <c r="L141" s="21">
        <v>44529</v>
      </c>
      <c r="M141" s="21">
        <v>44910</v>
      </c>
      <c r="N141" s="17">
        <v>1</v>
      </c>
      <c r="O141" s="22">
        <f t="shared" si="5"/>
        <v>0.125</v>
      </c>
      <c r="P141" s="202"/>
      <c r="Q141" s="202"/>
      <c r="R141" s="203"/>
      <c r="S141" s="19" t="s">
        <v>2455</v>
      </c>
      <c r="T141" s="19" t="s">
        <v>2456</v>
      </c>
      <c r="U141" s="19" t="s">
        <v>1870</v>
      </c>
      <c r="V141" s="137" t="s">
        <v>2020</v>
      </c>
      <c r="W141" s="145"/>
    </row>
    <row r="142" spans="1:23" s="137" customFormat="1" ht="126" x14ac:dyDescent="0.25">
      <c r="A142" s="18" t="s">
        <v>1537</v>
      </c>
      <c r="B142" s="18" t="s">
        <v>1600</v>
      </c>
      <c r="C142" s="27">
        <v>3</v>
      </c>
      <c r="D142" s="28" t="s">
        <v>1539</v>
      </c>
      <c r="E142" s="28" t="s">
        <v>1540</v>
      </c>
      <c r="F142" s="20" t="s">
        <v>1545</v>
      </c>
      <c r="G142" s="54" t="s">
        <v>1553</v>
      </c>
      <c r="H142" s="56" t="s">
        <v>1554</v>
      </c>
      <c r="I142" s="18" t="s">
        <v>2100</v>
      </c>
      <c r="J142" s="57" t="s">
        <v>1563</v>
      </c>
      <c r="K142" s="17">
        <v>11</v>
      </c>
      <c r="L142" s="21">
        <v>44529</v>
      </c>
      <c r="M142" s="21">
        <v>44910</v>
      </c>
      <c r="N142" s="17">
        <v>7</v>
      </c>
      <c r="O142" s="22">
        <f t="shared" si="5"/>
        <v>0.63636363636363635</v>
      </c>
      <c r="P142" s="202"/>
      <c r="Q142" s="202"/>
      <c r="R142" s="203"/>
      <c r="S142" s="19" t="s">
        <v>2131</v>
      </c>
      <c r="T142" s="19" t="s">
        <v>2132</v>
      </c>
      <c r="U142" s="19" t="s">
        <v>1870</v>
      </c>
      <c r="V142" s="137" t="s">
        <v>2020</v>
      </c>
    </row>
    <row r="143" spans="1:23" s="137" customFormat="1" ht="409.5" x14ac:dyDescent="0.25">
      <c r="A143" s="18" t="s">
        <v>1537</v>
      </c>
      <c r="B143" s="18" t="s">
        <v>1600</v>
      </c>
      <c r="C143" s="27">
        <v>3</v>
      </c>
      <c r="D143" s="28" t="s">
        <v>1539</v>
      </c>
      <c r="E143" s="28" t="s">
        <v>1540</v>
      </c>
      <c r="F143" s="20" t="s">
        <v>1546</v>
      </c>
      <c r="G143" s="54" t="s">
        <v>1555</v>
      </c>
      <c r="H143" s="56" t="s">
        <v>1556</v>
      </c>
      <c r="I143" s="18" t="s">
        <v>2100</v>
      </c>
      <c r="J143" s="57" t="s">
        <v>1564</v>
      </c>
      <c r="K143" s="17">
        <v>36</v>
      </c>
      <c r="L143" s="21">
        <v>44529</v>
      </c>
      <c r="M143" s="21">
        <v>44910</v>
      </c>
      <c r="N143" s="17">
        <v>24</v>
      </c>
      <c r="O143" s="22">
        <f t="shared" si="5"/>
        <v>0.66666666666666663</v>
      </c>
      <c r="P143" s="202"/>
      <c r="Q143" s="202"/>
      <c r="R143" s="203"/>
      <c r="S143" s="19" t="s">
        <v>2212</v>
      </c>
      <c r="T143" s="19" t="s">
        <v>2213</v>
      </c>
      <c r="U143" s="19" t="s">
        <v>1870</v>
      </c>
      <c r="V143" s="137" t="s">
        <v>2020</v>
      </c>
    </row>
    <row r="144" spans="1:23" s="137" customFormat="1" ht="222" customHeight="1" x14ac:dyDescent="0.25">
      <c r="A144" s="18" t="s">
        <v>1537</v>
      </c>
      <c r="B144" s="18" t="s">
        <v>1600</v>
      </c>
      <c r="C144" s="27">
        <v>3</v>
      </c>
      <c r="D144" s="28" t="s">
        <v>1539</v>
      </c>
      <c r="E144" s="28" t="s">
        <v>1541</v>
      </c>
      <c r="F144" s="20" t="s">
        <v>1547</v>
      </c>
      <c r="G144" s="54" t="s">
        <v>1557</v>
      </c>
      <c r="H144" s="56" t="s">
        <v>1558</v>
      </c>
      <c r="I144" s="18" t="s">
        <v>2100</v>
      </c>
      <c r="J144" s="57" t="s">
        <v>1098</v>
      </c>
      <c r="K144" s="17">
        <v>1</v>
      </c>
      <c r="L144" s="21">
        <v>44529</v>
      </c>
      <c r="M144" s="21">
        <v>44910</v>
      </c>
      <c r="N144" s="17">
        <v>1</v>
      </c>
      <c r="O144" s="22">
        <f t="shared" si="5"/>
        <v>1</v>
      </c>
      <c r="P144" s="202"/>
      <c r="Q144" s="202"/>
      <c r="R144" s="203"/>
      <c r="S144" s="19" t="s">
        <v>2457</v>
      </c>
      <c r="T144" s="19" t="s">
        <v>2458</v>
      </c>
      <c r="U144" s="19" t="s">
        <v>64</v>
      </c>
      <c r="V144" s="137" t="s">
        <v>2020</v>
      </c>
    </row>
    <row r="145" spans="1:22" s="137" customFormat="1" ht="90" customHeight="1" x14ac:dyDescent="0.25">
      <c r="A145" s="18" t="s">
        <v>1537</v>
      </c>
      <c r="B145" s="18" t="s">
        <v>1600</v>
      </c>
      <c r="C145" s="27">
        <v>3</v>
      </c>
      <c r="D145" s="28" t="s">
        <v>1539</v>
      </c>
      <c r="E145" s="28" t="s">
        <v>1541</v>
      </c>
      <c r="F145" s="20" t="s">
        <v>1548</v>
      </c>
      <c r="G145" s="54" t="s">
        <v>1559</v>
      </c>
      <c r="H145" s="56" t="s">
        <v>1560</v>
      </c>
      <c r="I145" s="18" t="s">
        <v>2100</v>
      </c>
      <c r="J145" s="57" t="s">
        <v>1100</v>
      </c>
      <c r="K145" s="17">
        <v>1</v>
      </c>
      <c r="L145" s="21">
        <v>44529</v>
      </c>
      <c r="M145" s="21">
        <v>44910</v>
      </c>
      <c r="N145" s="17">
        <v>1</v>
      </c>
      <c r="O145" s="22">
        <f t="shared" si="5"/>
        <v>1</v>
      </c>
      <c r="P145" s="202"/>
      <c r="Q145" s="202"/>
      <c r="R145" s="203"/>
      <c r="S145" s="19" t="s">
        <v>2459</v>
      </c>
      <c r="T145" s="19" t="s">
        <v>2460</v>
      </c>
      <c r="U145" s="19" t="s">
        <v>64</v>
      </c>
      <c r="V145" s="137" t="s">
        <v>2020</v>
      </c>
    </row>
    <row r="146" spans="1:22" s="137" customFormat="1" ht="123.75" customHeight="1" x14ac:dyDescent="0.25">
      <c r="A146" s="18" t="s">
        <v>2049</v>
      </c>
      <c r="B146" s="18" t="s">
        <v>1856</v>
      </c>
      <c r="C146" s="27">
        <v>1</v>
      </c>
      <c r="D146" s="28" t="s">
        <v>1696</v>
      </c>
      <c r="E146" s="28" t="s">
        <v>1697</v>
      </c>
      <c r="F146" s="20" t="s">
        <v>59</v>
      </c>
      <c r="G146" s="54" t="s">
        <v>1741</v>
      </c>
      <c r="H146" s="56" t="s">
        <v>1742</v>
      </c>
      <c r="I146" s="18" t="s">
        <v>417</v>
      </c>
      <c r="J146" s="57" t="s">
        <v>1817</v>
      </c>
      <c r="K146" s="17">
        <v>1</v>
      </c>
      <c r="L146" s="21">
        <v>44593</v>
      </c>
      <c r="M146" s="21">
        <v>44620</v>
      </c>
      <c r="N146" s="17">
        <v>1</v>
      </c>
      <c r="O146" s="22">
        <f t="shared" si="5"/>
        <v>1</v>
      </c>
      <c r="P146" s="187">
        <f>+AVERAGE(O146:O147)</f>
        <v>1</v>
      </c>
      <c r="Q146" s="187" t="s">
        <v>63</v>
      </c>
      <c r="R146" s="181" t="s">
        <v>1489</v>
      </c>
      <c r="S146" s="19" t="s">
        <v>2179</v>
      </c>
      <c r="T146" s="19" t="s">
        <v>2180</v>
      </c>
      <c r="U146" s="23" t="s">
        <v>1022</v>
      </c>
      <c r="V146" s="141" t="s">
        <v>2367</v>
      </c>
    </row>
    <row r="147" spans="1:22" s="137" customFormat="1" ht="115.5" x14ac:dyDescent="0.25">
      <c r="A147" s="18" t="s">
        <v>2049</v>
      </c>
      <c r="B147" s="18" t="s">
        <v>1856</v>
      </c>
      <c r="C147" s="27">
        <v>1</v>
      </c>
      <c r="D147" s="28" t="s">
        <v>1696</v>
      </c>
      <c r="E147" s="28" t="s">
        <v>1697</v>
      </c>
      <c r="F147" s="20" t="s">
        <v>66</v>
      </c>
      <c r="G147" s="54" t="s">
        <v>1743</v>
      </c>
      <c r="H147" s="56" t="s">
        <v>1744</v>
      </c>
      <c r="I147" s="18" t="s">
        <v>417</v>
      </c>
      <c r="J147" s="57" t="s">
        <v>1818</v>
      </c>
      <c r="K147" s="17">
        <v>9</v>
      </c>
      <c r="L147" s="21">
        <v>44621</v>
      </c>
      <c r="M147" s="21">
        <v>44895</v>
      </c>
      <c r="N147" s="17">
        <v>9</v>
      </c>
      <c r="O147" s="22">
        <f>+N147/K147</f>
        <v>1</v>
      </c>
      <c r="P147" s="188"/>
      <c r="Q147" s="188"/>
      <c r="R147" s="182"/>
      <c r="S147" s="19" t="s">
        <v>2365</v>
      </c>
      <c r="T147" s="19" t="s">
        <v>2366</v>
      </c>
      <c r="U147" s="23" t="s">
        <v>1022</v>
      </c>
      <c r="V147" s="141" t="s">
        <v>2367</v>
      </c>
    </row>
    <row r="148" spans="1:22" s="137" customFormat="1" ht="123.75" customHeight="1" x14ac:dyDescent="0.25">
      <c r="A148" s="18" t="s">
        <v>2049</v>
      </c>
      <c r="B148" s="18" t="s">
        <v>1856</v>
      </c>
      <c r="C148" s="27">
        <v>3</v>
      </c>
      <c r="D148" s="28" t="s">
        <v>1700</v>
      </c>
      <c r="E148" s="28" t="s">
        <v>1701</v>
      </c>
      <c r="F148" s="20" t="s">
        <v>753</v>
      </c>
      <c r="G148" s="54" t="s">
        <v>1747</v>
      </c>
      <c r="H148" s="56" t="s">
        <v>1748</v>
      </c>
      <c r="I148" s="18" t="s">
        <v>417</v>
      </c>
      <c r="J148" s="57" t="s">
        <v>1819</v>
      </c>
      <c r="K148" s="17">
        <v>1</v>
      </c>
      <c r="L148" s="21">
        <v>44599</v>
      </c>
      <c r="M148" s="21">
        <v>45122</v>
      </c>
      <c r="N148" s="17">
        <v>0</v>
      </c>
      <c r="O148" s="22">
        <f t="shared" si="5"/>
        <v>0</v>
      </c>
      <c r="P148" s="187">
        <f>+AVERAGE(O148:O151)</f>
        <v>0.5</v>
      </c>
      <c r="Q148" s="187" t="s">
        <v>63</v>
      </c>
      <c r="R148" s="181" t="s">
        <v>1489</v>
      </c>
      <c r="S148" s="19" t="s">
        <v>2000</v>
      </c>
      <c r="T148" s="19" t="s">
        <v>2121</v>
      </c>
      <c r="U148" s="23" t="s">
        <v>64</v>
      </c>
      <c r="V148" s="137" t="s">
        <v>2368</v>
      </c>
    </row>
    <row r="149" spans="1:22" s="137" customFormat="1" ht="123.75" customHeight="1" x14ac:dyDescent="0.25">
      <c r="A149" s="18" t="s">
        <v>2049</v>
      </c>
      <c r="B149" s="18" t="s">
        <v>1856</v>
      </c>
      <c r="C149" s="27">
        <v>3</v>
      </c>
      <c r="D149" s="28" t="s">
        <v>1700</v>
      </c>
      <c r="E149" s="28" t="s">
        <v>1702</v>
      </c>
      <c r="F149" s="20" t="s">
        <v>757</v>
      </c>
      <c r="G149" s="54" t="s">
        <v>1749</v>
      </c>
      <c r="H149" s="56" t="s">
        <v>1750</v>
      </c>
      <c r="I149" s="18" t="s">
        <v>417</v>
      </c>
      <c r="J149" s="57" t="s">
        <v>1820</v>
      </c>
      <c r="K149" s="17">
        <v>1</v>
      </c>
      <c r="L149" s="21">
        <v>44599</v>
      </c>
      <c r="M149" s="21">
        <v>45230</v>
      </c>
      <c r="N149" s="17">
        <v>0</v>
      </c>
      <c r="O149" s="22">
        <f t="shared" si="5"/>
        <v>0</v>
      </c>
      <c r="P149" s="207"/>
      <c r="Q149" s="207"/>
      <c r="R149" s="199"/>
      <c r="S149" s="19" t="s">
        <v>2000</v>
      </c>
      <c r="T149" s="19" t="s">
        <v>2121</v>
      </c>
      <c r="U149" s="23" t="s">
        <v>64</v>
      </c>
      <c r="V149" s="137" t="s">
        <v>2368</v>
      </c>
    </row>
    <row r="150" spans="1:22" s="137" customFormat="1" ht="157.5" x14ac:dyDescent="0.25">
      <c r="A150" s="18" t="s">
        <v>2049</v>
      </c>
      <c r="B150" s="18" t="s">
        <v>1856</v>
      </c>
      <c r="C150" s="27">
        <v>3</v>
      </c>
      <c r="D150" s="28" t="s">
        <v>1700</v>
      </c>
      <c r="E150" s="28" t="s">
        <v>1703</v>
      </c>
      <c r="F150" s="20" t="s">
        <v>760</v>
      </c>
      <c r="G150" s="54" t="s">
        <v>2228</v>
      </c>
      <c r="H150" s="56" t="s">
        <v>1751</v>
      </c>
      <c r="I150" s="18" t="s">
        <v>417</v>
      </c>
      <c r="J150" s="57" t="s">
        <v>1821</v>
      </c>
      <c r="K150" s="17">
        <v>1</v>
      </c>
      <c r="L150" s="21">
        <v>44599</v>
      </c>
      <c r="M150" s="21">
        <v>44910</v>
      </c>
      <c r="N150" s="17">
        <v>1</v>
      </c>
      <c r="O150" s="22">
        <f t="shared" si="5"/>
        <v>1</v>
      </c>
      <c r="P150" s="207"/>
      <c r="Q150" s="207"/>
      <c r="R150" s="199"/>
      <c r="S150" s="19" t="s">
        <v>2193</v>
      </c>
      <c r="T150" s="19" t="s">
        <v>2383</v>
      </c>
      <c r="U150" s="19" t="s">
        <v>64</v>
      </c>
      <c r="V150" s="137" t="s">
        <v>2368</v>
      </c>
    </row>
    <row r="151" spans="1:22" s="137" customFormat="1" ht="123.75" customHeight="1" x14ac:dyDescent="0.25">
      <c r="A151" s="18" t="s">
        <v>2049</v>
      </c>
      <c r="B151" s="18" t="s">
        <v>1856</v>
      </c>
      <c r="C151" s="27">
        <v>3</v>
      </c>
      <c r="D151" s="28" t="s">
        <v>1700</v>
      </c>
      <c r="E151" s="28" t="s">
        <v>1703</v>
      </c>
      <c r="F151" s="20" t="s">
        <v>764</v>
      </c>
      <c r="G151" s="54" t="s">
        <v>1752</v>
      </c>
      <c r="H151" s="56" t="s">
        <v>1753</v>
      </c>
      <c r="I151" s="18" t="s">
        <v>417</v>
      </c>
      <c r="J151" s="57" t="s">
        <v>1822</v>
      </c>
      <c r="K151" s="17">
        <v>1</v>
      </c>
      <c r="L151" s="21">
        <v>44599</v>
      </c>
      <c r="M151" s="21">
        <v>44727</v>
      </c>
      <c r="N151" s="17">
        <v>1</v>
      </c>
      <c r="O151" s="22">
        <f t="shared" si="5"/>
        <v>1</v>
      </c>
      <c r="P151" s="188"/>
      <c r="Q151" s="188"/>
      <c r="R151" s="182"/>
      <c r="S151" s="19" t="s">
        <v>1872</v>
      </c>
      <c r="T151" s="19" t="s">
        <v>2154</v>
      </c>
      <c r="U151" s="23" t="s">
        <v>64</v>
      </c>
      <c r="V151" s="137" t="s">
        <v>2368</v>
      </c>
    </row>
    <row r="152" spans="1:22" s="137" customFormat="1" ht="409.5" x14ac:dyDescent="0.25">
      <c r="A152" s="18" t="s">
        <v>2049</v>
      </c>
      <c r="B152" s="18" t="s">
        <v>1856</v>
      </c>
      <c r="C152" s="27">
        <v>4</v>
      </c>
      <c r="D152" s="28" t="s">
        <v>1705</v>
      </c>
      <c r="E152" s="28" t="s">
        <v>1704</v>
      </c>
      <c r="F152" s="20" t="s">
        <v>753</v>
      </c>
      <c r="G152" s="54" t="s">
        <v>1754</v>
      </c>
      <c r="H152" s="56" t="s">
        <v>1755</v>
      </c>
      <c r="I152" s="18" t="s">
        <v>417</v>
      </c>
      <c r="J152" s="57" t="s">
        <v>1823</v>
      </c>
      <c r="K152" s="17">
        <v>20</v>
      </c>
      <c r="L152" s="21">
        <v>44593</v>
      </c>
      <c r="M152" s="21">
        <v>44958</v>
      </c>
      <c r="N152" s="17">
        <v>8</v>
      </c>
      <c r="O152" s="22">
        <f t="shared" ref="O152:O175" si="6">+N152/K152</f>
        <v>0.4</v>
      </c>
      <c r="P152" s="187">
        <f>+AVERAGE(O152:O155)</f>
        <v>0.47499999999999998</v>
      </c>
      <c r="Q152" s="187" t="s">
        <v>63</v>
      </c>
      <c r="R152" s="181" t="s">
        <v>1490</v>
      </c>
      <c r="S152" s="19" t="s">
        <v>2402</v>
      </c>
      <c r="T152" s="19" t="s">
        <v>2403</v>
      </c>
      <c r="U152" s="19" t="s">
        <v>1870</v>
      </c>
      <c r="V152" s="137" t="s">
        <v>2369</v>
      </c>
    </row>
    <row r="153" spans="1:22" s="137" customFormat="1" ht="267.75" customHeight="1" x14ac:dyDescent="0.25">
      <c r="A153" s="18" t="s">
        <v>2049</v>
      </c>
      <c r="B153" s="18" t="s">
        <v>1856</v>
      </c>
      <c r="C153" s="27">
        <v>4</v>
      </c>
      <c r="D153" s="28" t="s">
        <v>1705</v>
      </c>
      <c r="E153" s="28" t="s">
        <v>1706</v>
      </c>
      <c r="F153" s="20" t="s">
        <v>757</v>
      </c>
      <c r="G153" s="54" t="s">
        <v>1754</v>
      </c>
      <c r="H153" s="56" t="s">
        <v>1756</v>
      </c>
      <c r="I153" s="18" t="s">
        <v>417</v>
      </c>
      <c r="J153" s="57" t="s">
        <v>1824</v>
      </c>
      <c r="K153" s="17">
        <v>10</v>
      </c>
      <c r="L153" s="21">
        <v>44600</v>
      </c>
      <c r="M153" s="21">
        <v>44895</v>
      </c>
      <c r="N153" s="17">
        <v>0</v>
      </c>
      <c r="O153" s="22">
        <f t="shared" si="6"/>
        <v>0</v>
      </c>
      <c r="P153" s="207"/>
      <c r="Q153" s="207"/>
      <c r="R153" s="199"/>
      <c r="S153" s="19" t="s">
        <v>2412</v>
      </c>
      <c r="T153" s="19" t="s">
        <v>2413</v>
      </c>
      <c r="U153" s="19" t="s">
        <v>1870</v>
      </c>
      <c r="V153" s="137" t="s">
        <v>2369</v>
      </c>
    </row>
    <row r="154" spans="1:22" s="137" customFormat="1" ht="183" customHeight="1" x14ac:dyDescent="0.25">
      <c r="A154" s="18" t="s">
        <v>2049</v>
      </c>
      <c r="B154" s="18" t="s">
        <v>1856</v>
      </c>
      <c r="C154" s="27">
        <v>4</v>
      </c>
      <c r="D154" s="28" t="s">
        <v>1705</v>
      </c>
      <c r="E154" s="28" t="s">
        <v>1707</v>
      </c>
      <c r="F154" s="20" t="s">
        <v>760</v>
      </c>
      <c r="G154" s="54" t="s">
        <v>1754</v>
      </c>
      <c r="H154" s="56" t="s">
        <v>1757</v>
      </c>
      <c r="I154" s="18" t="s">
        <v>417</v>
      </c>
      <c r="J154" s="57" t="s">
        <v>1825</v>
      </c>
      <c r="K154" s="17">
        <v>12</v>
      </c>
      <c r="L154" s="21">
        <v>44593</v>
      </c>
      <c r="M154" s="21">
        <v>44958</v>
      </c>
      <c r="N154" s="17">
        <v>6</v>
      </c>
      <c r="O154" s="22">
        <f t="shared" si="6"/>
        <v>0.5</v>
      </c>
      <c r="P154" s="207"/>
      <c r="Q154" s="207"/>
      <c r="R154" s="199"/>
      <c r="S154" s="19" t="s">
        <v>2404</v>
      </c>
      <c r="T154" s="19" t="s">
        <v>2405</v>
      </c>
      <c r="U154" s="19" t="s">
        <v>1870</v>
      </c>
      <c r="V154" s="137" t="s">
        <v>2369</v>
      </c>
    </row>
    <row r="155" spans="1:22" s="137" customFormat="1" ht="236.25" customHeight="1" x14ac:dyDescent="0.25">
      <c r="A155" s="18" t="s">
        <v>2049</v>
      </c>
      <c r="B155" s="18" t="s">
        <v>1856</v>
      </c>
      <c r="C155" s="27">
        <v>4</v>
      </c>
      <c r="D155" s="28" t="s">
        <v>1705</v>
      </c>
      <c r="E155" s="28" t="s">
        <v>1707</v>
      </c>
      <c r="F155" s="20" t="s">
        <v>764</v>
      </c>
      <c r="G155" s="54" t="s">
        <v>1758</v>
      </c>
      <c r="H155" s="56" t="s">
        <v>1759</v>
      </c>
      <c r="I155" s="18" t="s">
        <v>417</v>
      </c>
      <c r="J155" s="57" t="s">
        <v>1826</v>
      </c>
      <c r="K155" s="17">
        <v>4</v>
      </c>
      <c r="L155" s="21">
        <v>44593</v>
      </c>
      <c r="M155" s="21">
        <v>44958</v>
      </c>
      <c r="N155" s="17">
        <v>4</v>
      </c>
      <c r="O155" s="22">
        <f t="shared" si="6"/>
        <v>1</v>
      </c>
      <c r="P155" s="188"/>
      <c r="Q155" s="188"/>
      <c r="R155" s="182"/>
      <c r="S155" s="19" t="s">
        <v>2474</v>
      </c>
      <c r="T155" s="19" t="s">
        <v>2475</v>
      </c>
      <c r="U155" s="19" t="s">
        <v>64</v>
      </c>
      <c r="V155" s="137" t="s">
        <v>2369</v>
      </c>
    </row>
    <row r="156" spans="1:22" s="137" customFormat="1" ht="279" customHeight="1" x14ac:dyDescent="0.25">
      <c r="A156" s="18" t="s">
        <v>2049</v>
      </c>
      <c r="B156" s="18" t="s">
        <v>1856</v>
      </c>
      <c r="C156" s="27">
        <v>5</v>
      </c>
      <c r="D156" s="28" t="s">
        <v>1708</v>
      </c>
      <c r="E156" s="28" t="s">
        <v>1709</v>
      </c>
      <c r="F156" s="20" t="s">
        <v>175</v>
      </c>
      <c r="G156" s="54" t="s">
        <v>1760</v>
      </c>
      <c r="H156" s="56" t="s">
        <v>1761</v>
      </c>
      <c r="I156" s="18" t="s">
        <v>417</v>
      </c>
      <c r="J156" s="57" t="s">
        <v>1827</v>
      </c>
      <c r="K156" s="17">
        <v>22</v>
      </c>
      <c r="L156" s="21">
        <v>44593</v>
      </c>
      <c r="M156" s="21">
        <v>44958</v>
      </c>
      <c r="N156" s="17">
        <v>0</v>
      </c>
      <c r="O156" s="22">
        <f t="shared" si="6"/>
        <v>0</v>
      </c>
      <c r="P156" s="187">
        <v>0</v>
      </c>
      <c r="Q156" s="187" t="s">
        <v>63</v>
      </c>
      <c r="R156" s="181" t="s">
        <v>1490</v>
      </c>
      <c r="S156" s="19" t="s">
        <v>2406</v>
      </c>
      <c r="T156" s="19" t="s">
        <v>2407</v>
      </c>
      <c r="U156" s="19" t="s">
        <v>1870</v>
      </c>
      <c r="V156" s="137" t="s">
        <v>2020</v>
      </c>
    </row>
    <row r="157" spans="1:22" s="137" customFormat="1" ht="123.75" customHeight="1" x14ac:dyDescent="0.25">
      <c r="A157" s="18" t="s">
        <v>2049</v>
      </c>
      <c r="B157" s="18" t="s">
        <v>1856</v>
      </c>
      <c r="C157" s="27">
        <v>5</v>
      </c>
      <c r="D157" s="28" t="s">
        <v>1708</v>
      </c>
      <c r="E157" s="28" t="s">
        <v>1709</v>
      </c>
      <c r="F157" s="20" t="s">
        <v>48</v>
      </c>
      <c r="G157" s="54" t="s">
        <v>1762</v>
      </c>
      <c r="H157" s="56" t="s">
        <v>1763</v>
      </c>
      <c r="I157" s="18" t="s">
        <v>417</v>
      </c>
      <c r="J157" s="57" t="s">
        <v>1828</v>
      </c>
      <c r="K157" s="17">
        <v>3</v>
      </c>
      <c r="L157" s="21">
        <v>44743</v>
      </c>
      <c r="M157" s="21">
        <v>45261</v>
      </c>
      <c r="N157" s="17">
        <v>0</v>
      </c>
      <c r="O157" s="22">
        <f t="shared" si="6"/>
        <v>0</v>
      </c>
      <c r="P157" s="207"/>
      <c r="Q157" s="207"/>
      <c r="R157" s="199"/>
      <c r="S157" s="19" t="s">
        <v>2442</v>
      </c>
      <c r="T157" s="19" t="s">
        <v>2442</v>
      </c>
      <c r="U157" s="19" t="s">
        <v>64</v>
      </c>
      <c r="V157" s="137" t="s">
        <v>2020</v>
      </c>
    </row>
    <row r="158" spans="1:22" s="137" customFormat="1" ht="236.25" customHeight="1" x14ac:dyDescent="0.25">
      <c r="A158" s="18" t="s">
        <v>2049</v>
      </c>
      <c r="B158" s="18" t="s">
        <v>1856</v>
      </c>
      <c r="C158" s="27">
        <v>5</v>
      </c>
      <c r="D158" s="28" t="s">
        <v>1708</v>
      </c>
      <c r="E158" s="28" t="s">
        <v>1709</v>
      </c>
      <c r="F158" s="20" t="s">
        <v>52</v>
      </c>
      <c r="G158" s="54" t="s">
        <v>1764</v>
      </c>
      <c r="H158" s="56" t="s">
        <v>1765</v>
      </c>
      <c r="I158" s="18" t="s">
        <v>417</v>
      </c>
      <c r="J158" s="57" t="s">
        <v>1826</v>
      </c>
      <c r="K158" s="17">
        <v>12</v>
      </c>
      <c r="L158" s="21">
        <v>44593</v>
      </c>
      <c r="M158" s="21">
        <v>44958</v>
      </c>
      <c r="N158" s="17">
        <v>8</v>
      </c>
      <c r="O158" s="22">
        <f t="shared" si="6"/>
        <v>0.66666666666666663</v>
      </c>
      <c r="P158" s="188"/>
      <c r="Q158" s="188"/>
      <c r="R158" s="182"/>
      <c r="S158" s="19" t="s">
        <v>2408</v>
      </c>
      <c r="T158" s="19" t="s">
        <v>2409</v>
      </c>
      <c r="U158" s="19" t="s">
        <v>1870</v>
      </c>
      <c r="V158" s="137" t="s">
        <v>2020</v>
      </c>
    </row>
    <row r="159" spans="1:22" s="137" customFormat="1" ht="123.75" customHeight="1" x14ac:dyDescent="0.25">
      <c r="A159" s="18" t="s">
        <v>2049</v>
      </c>
      <c r="B159" s="18" t="s">
        <v>1856</v>
      </c>
      <c r="C159" s="27">
        <v>6</v>
      </c>
      <c r="D159" s="28" t="s">
        <v>1710</v>
      </c>
      <c r="E159" s="28" t="s">
        <v>1711</v>
      </c>
      <c r="F159" s="20" t="s">
        <v>59</v>
      </c>
      <c r="G159" s="54" t="s">
        <v>1766</v>
      </c>
      <c r="H159" s="56" t="s">
        <v>1767</v>
      </c>
      <c r="I159" s="26" t="s">
        <v>1434</v>
      </c>
      <c r="J159" s="57" t="s">
        <v>1829</v>
      </c>
      <c r="K159" s="17">
        <v>1</v>
      </c>
      <c r="L159" s="21">
        <v>44651</v>
      </c>
      <c r="M159" s="21">
        <v>44742</v>
      </c>
      <c r="N159" s="17">
        <v>1</v>
      </c>
      <c r="O159" s="22">
        <f t="shared" si="6"/>
        <v>1</v>
      </c>
      <c r="P159" s="187">
        <f>+AVERAGE(O159:O160)</f>
        <v>0.5</v>
      </c>
      <c r="Q159" s="187" t="s">
        <v>63</v>
      </c>
      <c r="R159" s="181" t="s">
        <v>1490</v>
      </c>
      <c r="S159" s="19" t="s">
        <v>1873</v>
      </c>
      <c r="T159" s="19" t="s">
        <v>1874</v>
      </c>
      <c r="U159" s="23" t="s">
        <v>64</v>
      </c>
      <c r="V159" s="137" t="s">
        <v>2368</v>
      </c>
    </row>
    <row r="160" spans="1:22" s="137" customFormat="1" ht="123.75" customHeight="1" x14ac:dyDescent="0.25">
      <c r="A160" s="18" t="s">
        <v>2049</v>
      </c>
      <c r="B160" s="18" t="s">
        <v>1856</v>
      </c>
      <c r="C160" s="27">
        <v>6</v>
      </c>
      <c r="D160" s="28" t="s">
        <v>1710</v>
      </c>
      <c r="E160" s="28" t="s">
        <v>1711</v>
      </c>
      <c r="F160" s="20" t="s">
        <v>66</v>
      </c>
      <c r="G160" s="54" t="s">
        <v>2344</v>
      </c>
      <c r="H160" s="56" t="s">
        <v>2345</v>
      </c>
      <c r="I160" s="26" t="s">
        <v>163</v>
      </c>
      <c r="J160" s="57" t="s">
        <v>1829</v>
      </c>
      <c r="K160" s="17">
        <v>1</v>
      </c>
      <c r="L160" s="21">
        <v>44651</v>
      </c>
      <c r="M160" s="21">
        <v>45260</v>
      </c>
      <c r="N160" s="17">
        <v>0</v>
      </c>
      <c r="O160" s="22">
        <f t="shared" si="6"/>
        <v>0</v>
      </c>
      <c r="P160" s="188"/>
      <c r="Q160" s="188"/>
      <c r="R160" s="182"/>
      <c r="S160" s="19" t="s">
        <v>2340</v>
      </c>
      <c r="T160" s="19" t="s">
        <v>2340</v>
      </c>
      <c r="U160" s="23" t="s">
        <v>64</v>
      </c>
      <c r="V160" s="137" t="s">
        <v>2368</v>
      </c>
    </row>
    <row r="161" spans="1:22" s="137" customFormat="1" ht="123.75" customHeight="1" x14ac:dyDescent="0.25">
      <c r="A161" s="18" t="s">
        <v>2049</v>
      </c>
      <c r="B161" s="18" t="s">
        <v>1856</v>
      </c>
      <c r="C161" s="27">
        <v>7</v>
      </c>
      <c r="D161" s="28" t="s">
        <v>1712</v>
      </c>
      <c r="E161" s="28" t="s">
        <v>2346</v>
      </c>
      <c r="F161" s="20" t="s">
        <v>391</v>
      </c>
      <c r="G161" s="54" t="s">
        <v>2344</v>
      </c>
      <c r="H161" s="56" t="s">
        <v>2345</v>
      </c>
      <c r="I161" s="26" t="s">
        <v>163</v>
      </c>
      <c r="J161" s="57" t="s">
        <v>1829</v>
      </c>
      <c r="K161" s="17">
        <v>1</v>
      </c>
      <c r="L161" s="21">
        <v>44651</v>
      </c>
      <c r="M161" s="21">
        <v>45260</v>
      </c>
      <c r="N161" s="17">
        <v>0</v>
      </c>
      <c r="O161" s="22">
        <f>+N161/K161</f>
        <v>0</v>
      </c>
      <c r="P161" s="42">
        <f>+AVERAGE(O161:O161)</f>
        <v>0</v>
      </c>
      <c r="Q161" s="42" t="s">
        <v>63</v>
      </c>
      <c r="R161" s="136" t="s">
        <v>1488</v>
      </c>
      <c r="S161" s="19" t="s">
        <v>2340</v>
      </c>
      <c r="T161" s="19" t="s">
        <v>2340</v>
      </c>
      <c r="U161" s="23" t="s">
        <v>64</v>
      </c>
      <c r="V161" s="137" t="s">
        <v>2368</v>
      </c>
    </row>
    <row r="162" spans="1:22" s="137" customFormat="1" ht="123.75" customHeight="1" x14ac:dyDescent="0.25">
      <c r="A162" s="18" t="s">
        <v>2049</v>
      </c>
      <c r="B162" s="18" t="s">
        <v>1856</v>
      </c>
      <c r="C162" s="27">
        <v>8</v>
      </c>
      <c r="D162" s="28" t="s">
        <v>1713</v>
      </c>
      <c r="E162" s="28" t="s">
        <v>1714</v>
      </c>
      <c r="F162" s="20" t="s">
        <v>429</v>
      </c>
      <c r="G162" s="54" t="s">
        <v>1768</v>
      </c>
      <c r="H162" s="56" t="s">
        <v>1769</v>
      </c>
      <c r="I162" s="18" t="s">
        <v>417</v>
      </c>
      <c r="J162" s="57" t="s">
        <v>2163</v>
      </c>
      <c r="K162" s="17">
        <v>27</v>
      </c>
      <c r="L162" s="21">
        <v>44600</v>
      </c>
      <c r="M162" s="21">
        <v>44620</v>
      </c>
      <c r="N162" s="17">
        <v>27</v>
      </c>
      <c r="O162" s="22">
        <f>+N162/K162</f>
        <v>1</v>
      </c>
      <c r="P162" s="187">
        <f>+AVERAGE(O162:O169)</f>
        <v>0.5</v>
      </c>
      <c r="Q162" s="187" t="s">
        <v>63</v>
      </c>
      <c r="R162" s="181" t="s">
        <v>1490</v>
      </c>
      <c r="S162" s="19" t="s">
        <v>1862</v>
      </c>
      <c r="T162" s="19" t="s">
        <v>2155</v>
      </c>
      <c r="U162" s="23" t="s">
        <v>64</v>
      </c>
      <c r="V162" s="137" t="s">
        <v>2368</v>
      </c>
    </row>
    <row r="163" spans="1:22" s="137" customFormat="1" ht="123.75" customHeight="1" x14ac:dyDescent="0.25">
      <c r="A163" s="18" t="s">
        <v>2049</v>
      </c>
      <c r="B163" s="18" t="s">
        <v>1856</v>
      </c>
      <c r="C163" s="27">
        <v>8</v>
      </c>
      <c r="D163" s="28" t="s">
        <v>1713</v>
      </c>
      <c r="E163" s="28" t="s">
        <v>1715</v>
      </c>
      <c r="F163" s="20" t="s">
        <v>434</v>
      </c>
      <c r="G163" s="54" t="s">
        <v>1768</v>
      </c>
      <c r="H163" s="56" t="s">
        <v>1770</v>
      </c>
      <c r="I163" s="18" t="s">
        <v>417</v>
      </c>
      <c r="J163" s="57" t="s">
        <v>1830</v>
      </c>
      <c r="K163" s="17">
        <v>1</v>
      </c>
      <c r="L163" s="21">
        <v>44600</v>
      </c>
      <c r="M163" s="21">
        <v>44630</v>
      </c>
      <c r="N163" s="17">
        <v>1</v>
      </c>
      <c r="O163" s="22">
        <f t="shared" si="6"/>
        <v>1</v>
      </c>
      <c r="P163" s="207"/>
      <c r="Q163" s="207"/>
      <c r="R163" s="199"/>
      <c r="S163" s="19" t="s">
        <v>1861</v>
      </c>
      <c r="T163" s="19" t="s">
        <v>1863</v>
      </c>
      <c r="U163" s="23" t="s">
        <v>64</v>
      </c>
      <c r="V163" s="137" t="s">
        <v>2368</v>
      </c>
    </row>
    <row r="164" spans="1:22" s="137" customFormat="1" ht="123.75" customHeight="1" x14ac:dyDescent="0.25">
      <c r="A164" s="18" t="s">
        <v>2049</v>
      </c>
      <c r="B164" s="18" t="s">
        <v>1856</v>
      </c>
      <c r="C164" s="27">
        <v>8</v>
      </c>
      <c r="D164" s="28" t="s">
        <v>1713</v>
      </c>
      <c r="E164" s="28" t="s">
        <v>1715</v>
      </c>
      <c r="F164" s="20" t="s">
        <v>438</v>
      </c>
      <c r="G164" s="54" t="s">
        <v>1768</v>
      </c>
      <c r="H164" s="56" t="s">
        <v>1771</v>
      </c>
      <c r="I164" s="26" t="s">
        <v>2099</v>
      </c>
      <c r="J164" s="57" t="s">
        <v>1831</v>
      </c>
      <c r="K164" s="17">
        <v>1</v>
      </c>
      <c r="L164" s="21">
        <v>44621</v>
      </c>
      <c r="M164" s="21">
        <v>45229</v>
      </c>
      <c r="N164" s="17">
        <v>0</v>
      </c>
      <c r="O164" s="22">
        <f t="shared" si="6"/>
        <v>0</v>
      </c>
      <c r="P164" s="207"/>
      <c r="Q164" s="207"/>
      <c r="R164" s="199"/>
      <c r="S164" s="19" t="s">
        <v>2000</v>
      </c>
      <c r="T164" s="19" t="s">
        <v>2121</v>
      </c>
      <c r="U164" s="19" t="s">
        <v>64</v>
      </c>
      <c r="V164" s="137" t="s">
        <v>2368</v>
      </c>
    </row>
    <row r="165" spans="1:22" s="137" customFormat="1" ht="123.75" customHeight="1" x14ac:dyDescent="0.25">
      <c r="A165" s="18" t="s">
        <v>2049</v>
      </c>
      <c r="B165" s="18" t="s">
        <v>1856</v>
      </c>
      <c r="C165" s="27">
        <v>8</v>
      </c>
      <c r="D165" s="28" t="s">
        <v>1713</v>
      </c>
      <c r="E165" s="28" t="s">
        <v>1715</v>
      </c>
      <c r="F165" s="20" t="s">
        <v>442</v>
      </c>
      <c r="G165" s="54" t="s">
        <v>1768</v>
      </c>
      <c r="H165" s="56" t="s">
        <v>1772</v>
      </c>
      <c r="I165" s="26" t="s">
        <v>2099</v>
      </c>
      <c r="J165" s="57" t="s">
        <v>1832</v>
      </c>
      <c r="K165" s="17">
        <v>1</v>
      </c>
      <c r="L165" s="21">
        <v>44652</v>
      </c>
      <c r="M165" s="21">
        <v>45275</v>
      </c>
      <c r="N165" s="17">
        <v>0</v>
      </c>
      <c r="O165" s="22">
        <f t="shared" si="6"/>
        <v>0</v>
      </c>
      <c r="P165" s="207"/>
      <c r="Q165" s="207"/>
      <c r="R165" s="199"/>
      <c r="S165" s="19" t="s">
        <v>2000</v>
      </c>
      <c r="T165" s="19" t="s">
        <v>2121</v>
      </c>
      <c r="U165" s="19" t="s">
        <v>64</v>
      </c>
      <c r="V165" s="137" t="s">
        <v>2368</v>
      </c>
    </row>
    <row r="166" spans="1:22" s="137" customFormat="1" ht="294" x14ac:dyDescent="0.25">
      <c r="A166" s="18" t="s">
        <v>2049</v>
      </c>
      <c r="B166" s="18" t="s">
        <v>1856</v>
      </c>
      <c r="C166" s="27">
        <v>8</v>
      </c>
      <c r="D166" s="28" t="s">
        <v>1716</v>
      </c>
      <c r="E166" s="28" t="s">
        <v>1717</v>
      </c>
      <c r="F166" s="20" t="s">
        <v>444</v>
      </c>
      <c r="G166" s="54" t="s">
        <v>1773</v>
      </c>
      <c r="H166" s="56" t="s">
        <v>1774</v>
      </c>
      <c r="I166" s="18" t="s">
        <v>417</v>
      </c>
      <c r="J166" s="57" t="s">
        <v>1833</v>
      </c>
      <c r="K166" s="17">
        <v>11</v>
      </c>
      <c r="L166" s="21">
        <v>44621</v>
      </c>
      <c r="M166" s="21">
        <v>44895</v>
      </c>
      <c r="N166" s="17">
        <v>11</v>
      </c>
      <c r="O166" s="22">
        <f t="shared" si="6"/>
        <v>1</v>
      </c>
      <c r="P166" s="207"/>
      <c r="Q166" s="207"/>
      <c r="R166" s="199"/>
      <c r="S166" s="19" t="s">
        <v>2164</v>
      </c>
      <c r="T166" s="19" t="s">
        <v>2194</v>
      </c>
      <c r="U166" s="23" t="s">
        <v>64</v>
      </c>
      <c r="V166" s="137" t="s">
        <v>2368</v>
      </c>
    </row>
    <row r="167" spans="1:22" s="137" customFormat="1" ht="388.5" x14ac:dyDescent="0.25">
      <c r="A167" s="18" t="s">
        <v>2049</v>
      </c>
      <c r="B167" s="18" t="s">
        <v>1856</v>
      </c>
      <c r="C167" s="27">
        <v>8</v>
      </c>
      <c r="D167" s="28" t="s">
        <v>1716</v>
      </c>
      <c r="E167" s="28" t="s">
        <v>1717</v>
      </c>
      <c r="F167" s="20" t="s">
        <v>445</v>
      </c>
      <c r="G167" s="54" t="s">
        <v>1773</v>
      </c>
      <c r="H167" s="56" t="s">
        <v>2105</v>
      </c>
      <c r="I167" s="18" t="s">
        <v>417</v>
      </c>
      <c r="J167" s="57" t="s">
        <v>1834</v>
      </c>
      <c r="K167" s="17">
        <v>30</v>
      </c>
      <c r="L167" s="21">
        <v>44621</v>
      </c>
      <c r="M167" s="21">
        <v>44910</v>
      </c>
      <c r="N167" s="17">
        <v>30</v>
      </c>
      <c r="O167" s="22">
        <f t="shared" si="6"/>
        <v>1</v>
      </c>
      <c r="P167" s="207"/>
      <c r="Q167" s="207"/>
      <c r="R167" s="199"/>
      <c r="S167" s="19" t="s">
        <v>2166</v>
      </c>
      <c r="T167" s="19" t="s">
        <v>2189</v>
      </c>
      <c r="U167" s="19" t="s">
        <v>64</v>
      </c>
      <c r="V167" s="137" t="s">
        <v>2368</v>
      </c>
    </row>
    <row r="168" spans="1:22" s="137" customFormat="1" ht="105" x14ac:dyDescent="0.25">
      <c r="A168" s="18" t="s">
        <v>2049</v>
      </c>
      <c r="B168" s="18" t="s">
        <v>1856</v>
      </c>
      <c r="C168" s="27">
        <v>8</v>
      </c>
      <c r="D168" s="28" t="s">
        <v>1716</v>
      </c>
      <c r="E168" s="28" t="s">
        <v>1715</v>
      </c>
      <c r="F168" s="20" t="s">
        <v>448</v>
      </c>
      <c r="G168" s="54" t="s">
        <v>2103</v>
      </c>
      <c r="H168" s="56" t="s">
        <v>2229</v>
      </c>
      <c r="I168" s="18" t="s">
        <v>2114</v>
      </c>
      <c r="J168" s="57" t="s">
        <v>1098</v>
      </c>
      <c r="K168" s="17">
        <v>1</v>
      </c>
      <c r="L168" s="21">
        <v>44958</v>
      </c>
      <c r="M168" s="21">
        <v>45122</v>
      </c>
      <c r="N168" s="17">
        <v>0</v>
      </c>
      <c r="O168" s="22">
        <f>+N168/K168</f>
        <v>0</v>
      </c>
      <c r="P168" s="207"/>
      <c r="Q168" s="207"/>
      <c r="R168" s="199"/>
      <c r="S168" s="19" t="s">
        <v>2173</v>
      </c>
      <c r="T168" s="19" t="s">
        <v>2174</v>
      </c>
      <c r="U168" s="23" t="s">
        <v>64</v>
      </c>
      <c r="V168" s="137" t="s">
        <v>2368</v>
      </c>
    </row>
    <row r="169" spans="1:22" s="137" customFormat="1" ht="94.5" x14ac:dyDescent="0.25">
      <c r="A169" s="18" t="s">
        <v>2049</v>
      </c>
      <c r="B169" s="18" t="s">
        <v>1856</v>
      </c>
      <c r="C169" s="27">
        <v>8</v>
      </c>
      <c r="D169" s="28" t="s">
        <v>1716</v>
      </c>
      <c r="E169" s="28" t="s">
        <v>1715</v>
      </c>
      <c r="F169" s="20" t="s">
        <v>450</v>
      </c>
      <c r="G169" s="54" t="s">
        <v>2103</v>
      </c>
      <c r="H169" s="56" t="s">
        <v>2230</v>
      </c>
      <c r="I169" s="18" t="s">
        <v>2114</v>
      </c>
      <c r="J169" s="57" t="s">
        <v>2104</v>
      </c>
      <c r="K169" s="17">
        <v>1</v>
      </c>
      <c r="L169" s="21">
        <v>45123</v>
      </c>
      <c r="M169" s="21">
        <v>45199</v>
      </c>
      <c r="N169" s="17">
        <v>0</v>
      </c>
      <c r="O169" s="22">
        <f>+N169/K169</f>
        <v>0</v>
      </c>
      <c r="P169" s="188"/>
      <c r="Q169" s="188"/>
      <c r="R169" s="182"/>
      <c r="S169" s="19" t="s">
        <v>2173</v>
      </c>
      <c r="T169" s="19" t="s">
        <v>2174</v>
      </c>
      <c r="U169" s="23" t="s">
        <v>64</v>
      </c>
      <c r="V169" s="137" t="s">
        <v>2368</v>
      </c>
    </row>
    <row r="170" spans="1:22" s="137" customFormat="1" ht="123.75" customHeight="1" x14ac:dyDescent="0.25">
      <c r="A170" s="18" t="s">
        <v>2049</v>
      </c>
      <c r="B170" s="18" t="s">
        <v>1856</v>
      </c>
      <c r="C170" s="27">
        <v>9</v>
      </c>
      <c r="D170" s="28" t="s">
        <v>1718</v>
      </c>
      <c r="E170" s="28" t="s">
        <v>1719</v>
      </c>
      <c r="F170" s="20" t="s">
        <v>175</v>
      </c>
      <c r="G170" s="54" t="s">
        <v>1775</v>
      </c>
      <c r="H170" s="56" t="s">
        <v>1776</v>
      </c>
      <c r="I170" s="18" t="s">
        <v>417</v>
      </c>
      <c r="J170" s="57" t="s">
        <v>1835</v>
      </c>
      <c r="K170" s="17">
        <v>1</v>
      </c>
      <c r="L170" s="21">
        <v>44607</v>
      </c>
      <c r="M170" s="21">
        <v>44757</v>
      </c>
      <c r="N170" s="17">
        <v>1</v>
      </c>
      <c r="O170" s="22">
        <f t="shared" si="6"/>
        <v>1</v>
      </c>
      <c r="P170" s="187">
        <f>+AVERAGE(O170:O172)</f>
        <v>0.66666666666666663</v>
      </c>
      <c r="Q170" s="187" t="s">
        <v>63</v>
      </c>
      <c r="R170" s="181" t="s">
        <v>1490</v>
      </c>
      <c r="S170" s="19" t="s">
        <v>2181</v>
      </c>
      <c r="T170" s="19" t="s">
        <v>2182</v>
      </c>
      <c r="U170" s="23" t="s">
        <v>64</v>
      </c>
      <c r="V170" s="137" t="s">
        <v>2368</v>
      </c>
    </row>
    <row r="171" spans="1:22" s="137" customFormat="1" ht="123.75" customHeight="1" x14ac:dyDescent="0.25">
      <c r="A171" s="18" t="s">
        <v>2049</v>
      </c>
      <c r="B171" s="18" t="s">
        <v>1856</v>
      </c>
      <c r="C171" s="27">
        <v>9</v>
      </c>
      <c r="D171" s="28" t="s">
        <v>1718</v>
      </c>
      <c r="E171" s="28" t="s">
        <v>1719</v>
      </c>
      <c r="F171" s="20" t="s">
        <v>48</v>
      </c>
      <c r="G171" s="54" t="s">
        <v>1777</v>
      </c>
      <c r="H171" s="56" t="s">
        <v>1778</v>
      </c>
      <c r="I171" s="18" t="s">
        <v>417</v>
      </c>
      <c r="J171" s="57" t="s">
        <v>1836</v>
      </c>
      <c r="K171" s="17">
        <v>2</v>
      </c>
      <c r="L171" s="21">
        <v>44758</v>
      </c>
      <c r="M171" s="21">
        <v>44864</v>
      </c>
      <c r="N171" s="17">
        <v>2</v>
      </c>
      <c r="O171" s="22">
        <f t="shared" si="6"/>
        <v>1</v>
      </c>
      <c r="P171" s="207"/>
      <c r="Q171" s="207"/>
      <c r="R171" s="199"/>
      <c r="S171" s="19" t="s">
        <v>2231</v>
      </c>
      <c r="T171" s="19" t="s">
        <v>2232</v>
      </c>
      <c r="U171" s="19" t="s">
        <v>64</v>
      </c>
      <c r="V171" s="137" t="s">
        <v>2368</v>
      </c>
    </row>
    <row r="172" spans="1:22" s="137" customFormat="1" ht="123.75" customHeight="1" x14ac:dyDescent="0.25">
      <c r="A172" s="18" t="s">
        <v>2049</v>
      </c>
      <c r="B172" s="18" t="s">
        <v>1856</v>
      </c>
      <c r="C172" s="27">
        <v>9</v>
      </c>
      <c r="D172" s="28" t="s">
        <v>1718</v>
      </c>
      <c r="E172" s="28" t="s">
        <v>1719</v>
      </c>
      <c r="F172" s="20" t="s">
        <v>52</v>
      </c>
      <c r="G172" s="54" t="s">
        <v>1779</v>
      </c>
      <c r="H172" s="56" t="s">
        <v>1780</v>
      </c>
      <c r="I172" s="18" t="s">
        <v>417</v>
      </c>
      <c r="J172" s="57" t="s">
        <v>1837</v>
      </c>
      <c r="K172" s="17">
        <v>4</v>
      </c>
      <c r="L172" s="21">
        <v>44835</v>
      </c>
      <c r="M172" s="21">
        <v>45229</v>
      </c>
      <c r="N172" s="17">
        <v>0</v>
      </c>
      <c r="O172" s="22">
        <f t="shared" si="6"/>
        <v>0</v>
      </c>
      <c r="P172" s="188"/>
      <c r="Q172" s="188"/>
      <c r="R172" s="182"/>
      <c r="S172" s="19" t="s">
        <v>2000</v>
      </c>
      <c r="T172" s="19" t="s">
        <v>2000</v>
      </c>
      <c r="U172" s="23" t="s">
        <v>64</v>
      </c>
      <c r="V172" s="137" t="s">
        <v>2368</v>
      </c>
    </row>
    <row r="173" spans="1:22" s="137" customFormat="1" ht="163.5" customHeight="1" x14ac:dyDescent="0.25">
      <c r="A173" s="18" t="s">
        <v>2049</v>
      </c>
      <c r="B173" s="18" t="s">
        <v>1856</v>
      </c>
      <c r="C173" s="27">
        <v>10</v>
      </c>
      <c r="D173" s="28" t="s">
        <v>1720</v>
      </c>
      <c r="E173" s="28" t="s">
        <v>1721</v>
      </c>
      <c r="F173" s="20" t="s">
        <v>175</v>
      </c>
      <c r="G173" s="54" t="s">
        <v>1781</v>
      </c>
      <c r="H173" s="56" t="s">
        <v>1782</v>
      </c>
      <c r="I173" s="26" t="s">
        <v>2287</v>
      </c>
      <c r="J173" s="57" t="s">
        <v>1838</v>
      </c>
      <c r="K173" s="17">
        <v>22</v>
      </c>
      <c r="L173" s="21">
        <v>44602</v>
      </c>
      <c r="M173" s="21">
        <v>44630</v>
      </c>
      <c r="N173" s="17">
        <v>22</v>
      </c>
      <c r="O173" s="22">
        <f t="shared" si="6"/>
        <v>1</v>
      </c>
      <c r="P173" s="187">
        <f>+AVERAGE(O173:O175)</f>
        <v>0.66666666666666663</v>
      </c>
      <c r="Q173" s="187" t="s">
        <v>63</v>
      </c>
      <c r="R173" s="181" t="s">
        <v>2096</v>
      </c>
      <c r="S173" s="19" t="s">
        <v>2156</v>
      </c>
      <c r="T173" s="19" t="s">
        <v>2157</v>
      </c>
      <c r="U173" s="23" t="s">
        <v>64</v>
      </c>
      <c r="V173" s="137" t="s">
        <v>2020</v>
      </c>
    </row>
    <row r="174" spans="1:22" s="137" customFormat="1" ht="170.25" customHeight="1" x14ac:dyDescent="0.25">
      <c r="A174" s="18" t="s">
        <v>2049</v>
      </c>
      <c r="B174" s="18" t="s">
        <v>1856</v>
      </c>
      <c r="C174" s="27">
        <v>10</v>
      </c>
      <c r="D174" s="28" t="s">
        <v>1720</v>
      </c>
      <c r="E174" s="28" t="s">
        <v>1722</v>
      </c>
      <c r="F174" s="20" t="s">
        <v>48</v>
      </c>
      <c r="G174" s="54" t="s">
        <v>1783</v>
      </c>
      <c r="H174" s="56" t="s">
        <v>2233</v>
      </c>
      <c r="I174" s="26" t="s">
        <v>2287</v>
      </c>
      <c r="J174" s="57" t="s">
        <v>2110</v>
      </c>
      <c r="K174" s="17">
        <v>1</v>
      </c>
      <c r="L174" s="21">
        <v>44914</v>
      </c>
      <c r="M174" s="21">
        <v>44957</v>
      </c>
      <c r="N174" s="17">
        <v>1</v>
      </c>
      <c r="O174" s="22">
        <f t="shared" si="6"/>
        <v>1</v>
      </c>
      <c r="P174" s="207"/>
      <c r="Q174" s="207"/>
      <c r="R174" s="199"/>
      <c r="S174" s="19" t="s">
        <v>2372</v>
      </c>
      <c r="T174" s="19" t="s">
        <v>2373</v>
      </c>
      <c r="U174" s="23" t="s">
        <v>64</v>
      </c>
      <c r="V174" s="137" t="s">
        <v>2020</v>
      </c>
    </row>
    <row r="175" spans="1:22" s="137" customFormat="1" ht="123.75" customHeight="1" x14ac:dyDescent="0.25">
      <c r="A175" s="18" t="s">
        <v>2049</v>
      </c>
      <c r="B175" s="18" t="s">
        <v>1856</v>
      </c>
      <c r="C175" s="27">
        <v>10</v>
      </c>
      <c r="D175" s="28" t="s">
        <v>1720</v>
      </c>
      <c r="E175" s="28" t="s">
        <v>1722</v>
      </c>
      <c r="F175" s="20" t="s">
        <v>52</v>
      </c>
      <c r="G175" s="54" t="s">
        <v>1784</v>
      </c>
      <c r="H175" s="56" t="s">
        <v>1785</v>
      </c>
      <c r="I175" s="26" t="s">
        <v>2287</v>
      </c>
      <c r="J175" s="57" t="s">
        <v>1839</v>
      </c>
      <c r="K175" s="17">
        <v>1</v>
      </c>
      <c r="L175" s="21">
        <v>44914</v>
      </c>
      <c r="M175" s="21">
        <v>45000</v>
      </c>
      <c r="N175" s="17">
        <v>0</v>
      </c>
      <c r="O175" s="22">
        <f t="shared" si="6"/>
        <v>0</v>
      </c>
      <c r="P175" s="188"/>
      <c r="Q175" s="188"/>
      <c r="R175" s="182"/>
      <c r="S175" s="19" t="s">
        <v>2419</v>
      </c>
      <c r="T175" s="19" t="s">
        <v>2420</v>
      </c>
      <c r="U175" s="19" t="s">
        <v>1870</v>
      </c>
      <c r="V175" s="137" t="s">
        <v>2020</v>
      </c>
    </row>
    <row r="176" spans="1:22" s="137" customFormat="1" ht="147" x14ac:dyDescent="0.25">
      <c r="A176" s="18" t="s">
        <v>2049</v>
      </c>
      <c r="B176" s="18" t="s">
        <v>1856</v>
      </c>
      <c r="C176" s="27">
        <v>11</v>
      </c>
      <c r="D176" s="28" t="s">
        <v>1723</v>
      </c>
      <c r="E176" s="28" t="s">
        <v>1724</v>
      </c>
      <c r="F176" s="20" t="s">
        <v>175</v>
      </c>
      <c r="G176" s="54" t="s">
        <v>1786</v>
      </c>
      <c r="H176" s="56" t="s">
        <v>1787</v>
      </c>
      <c r="I176" s="18" t="s">
        <v>417</v>
      </c>
      <c r="J176" s="57" t="s">
        <v>1840</v>
      </c>
      <c r="K176" s="17">
        <v>2</v>
      </c>
      <c r="L176" s="21">
        <v>44593</v>
      </c>
      <c r="M176" s="21">
        <v>44895</v>
      </c>
      <c r="N176" s="17">
        <v>2</v>
      </c>
      <c r="O176" s="22">
        <f>+N176/K176</f>
        <v>1</v>
      </c>
      <c r="P176" s="187">
        <f>+AVERAGE(O176:O178)</f>
        <v>1</v>
      </c>
      <c r="Q176" s="187" t="s">
        <v>63</v>
      </c>
      <c r="R176" s="181" t="s">
        <v>1489</v>
      </c>
      <c r="S176" s="19" t="s">
        <v>2167</v>
      </c>
      <c r="T176" s="19" t="s">
        <v>2391</v>
      </c>
      <c r="U176" s="19" t="s">
        <v>1022</v>
      </c>
      <c r="V176" s="141" t="s">
        <v>2367</v>
      </c>
    </row>
    <row r="177" spans="1:22" s="137" customFormat="1" ht="252" x14ac:dyDescent="0.25">
      <c r="A177" s="18" t="s">
        <v>2049</v>
      </c>
      <c r="B177" s="18" t="s">
        <v>1856</v>
      </c>
      <c r="C177" s="27">
        <v>11</v>
      </c>
      <c r="D177" s="28" t="s">
        <v>1723</v>
      </c>
      <c r="E177" s="28" t="s">
        <v>1725</v>
      </c>
      <c r="F177" s="20" t="s">
        <v>48</v>
      </c>
      <c r="G177" s="54" t="s">
        <v>1786</v>
      </c>
      <c r="H177" s="56" t="s">
        <v>2102</v>
      </c>
      <c r="I177" s="18" t="s">
        <v>417</v>
      </c>
      <c r="J177" s="57" t="s">
        <v>1836</v>
      </c>
      <c r="K177" s="17">
        <v>10</v>
      </c>
      <c r="L177" s="21">
        <v>44599</v>
      </c>
      <c r="M177" s="21">
        <v>44910</v>
      </c>
      <c r="N177" s="17">
        <v>10</v>
      </c>
      <c r="O177" s="22">
        <f>+N177/K177</f>
        <v>1</v>
      </c>
      <c r="P177" s="207"/>
      <c r="Q177" s="207"/>
      <c r="R177" s="199"/>
      <c r="S177" s="19" t="s">
        <v>2164</v>
      </c>
      <c r="T177" s="19" t="s">
        <v>2190</v>
      </c>
      <c r="U177" s="19" t="s">
        <v>1022</v>
      </c>
      <c r="V177" s="141" t="s">
        <v>2367</v>
      </c>
    </row>
    <row r="178" spans="1:22" s="137" customFormat="1" ht="259.5" customHeight="1" x14ac:dyDescent="0.25">
      <c r="A178" s="18" t="s">
        <v>2049</v>
      </c>
      <c r="B178" s="18" t="s">
        <v>1856</v>
      </c>
      <c r="C178" s="27">
        <v>11</v>
      </c>
      <c r="D178" s="28" t="s">
        <v>1723</v>
      </c>
      <c r="E178" s="28" t="s">
        <v>1726</v>
      </c>
      <c r="F178" s="20" t="s">
        <v>52</v>
      </c>
      <c r="G178" s="54" t="s">
        <v>1786</v>
      </c>
      <c r="H178" s="56" t="s">
        <v>1788</v>
      </c>
      <c r="I178" s="18" t="s">
        <v>417</v>
      </c>
      <c r="J178" s="57" t="s">
        <v>1841</v>
      </c>
      <c r="K178" s="17">
        <v>10</v>
      </c>
      <c r="L178" s="21">
        <v>44593</v>
      </c>
      <c r="M178" s="21">
        <v>44895</v>
      </c>
      <c r="N178" s="17">
        <v>10</v>
      </c>
      <c r="O178" s="22">
        <f>+N178/K178</f>
        <v>1</v>
      </c>
      <c r="P178" s="188"/>
      <c r="Q178" s="188"/>
      <c r="R178" s="182"/>
      <c r="S178" s="19" t="s">
        <v>2195</v>
      </c>
      <c r="T178" s="19" t="s">
        <v>2392</v>
      </c>
      <c r="U178" s="19" t="s">
        <v>1022</v>
      </c>
      <c r="V178" s="141" t="s">
        <v>2367</v>
      </c>
    </row>
    <row r="179" spans="1:22" s="137" customFormat="1" ht="123.75" customHeight="1" x14ac:dyDescent="0.25">
      <c r="A179" s="18" t="s">
        <v>2049</v>
      </c>
      <c r="B179" s="18" t="s">
        <v>1856</v>
      </c>
      <c r="C179" s="27">
        <v>12</v>
      </c>
      <c r="D179" s="28" t="s">
        <v>1727</v>
      </c>
      <c r="E179" s="28" t="s">
        <v>1728</v>
      </c>
      <c r="F179" s="20" t="s">
        <v>638</v>
      </c>
      <c r="G179" s="54" t="s">
        <v>1789</v>
      </c>
      <c r="H179" s="56" t="s">
        <v>1790</v>
      </c>
      <c r="I179" s="18" t="s">
        <v>417</v>
      </c>
      <c r="J179" s="57" t="s">
        <v>1842</v>
      </c>
      <c r="K179" s="17">
        <v>2</v>
      </c>
      <c r="L179" s="21">
        <v>44600</v>
      </c>
      <c r="M179" s="21">
        <v>44956</v>
      </c>
      <c r="N179" s="17">
        <v>1</v>
      </c>
      <c r="O179" s="22">
        <f>+N179/K179</f>
        <v>0.5</v>
      </c>
      <c r="P179" s="187">
        <f>+AVERAGE(O179:O184)</f>
        <v>0.66666666666666663</v>
      </c>
      <c r="Q179" s="187" t="s">
        <v>63</v>
      </c>
      <c r="R179" s="181" t="s">
        <v>1490</v>
      </c>
      <c r="S179" s="19" t="s">
        <v>2378</v>
      </c>
      <c r="T179" s="19" t="s">
        <v>2379</v>
      </c>
      <c r="U179" s="23" t="s">
        <v>64</v>
      </c>
      <c r="V179" s="137" t="s">
        <v>2020</v>
      </c>
    </row>
    <row r="180" spans="1:22" s="137" customFormat="1" ht="123.75" customHeight="1" x14ac:dyDescent="0.25">
      <c r="A180" s="18" t="s">
        <v>2049</v>
      </c>
      <c r="B180" s="18" t="s">
        <v>1856</v>
      </c>
      <c r="C180" s="27">
        <v>12</v>
      </c>
      <c r="D180" s="28" t="s">
        <v>1727</v>
      </c>
      <c r="E180" s="28" t="s">
        <v>1729</v>
      </c>
      <c r="F180" s="20" t="s">
        <v>642</v>
      </c>
      <c r="G180" s="54" t="s">
        <v>1791</v>
      </c>
      <c r="H180" s="56" t="s">
        <v>1792</v>
      </c>
      <c r="I180" s="18" t="s">
        <v>417</v>
      </c>
      <c r="J180" s="57" t="s">
        <v>1843</v>
      </c>
      <c r="K180" s="17">
        <v>2</v>
      </c>
      <c r="L180" s="21">
        <v>44601</v>
      </c>
      <c r="M180" s="21">
        <v>44956</v>
      </c>
      <c r="N180" s="17">
        <v>1</v>
      </c>
      <c r="O180" s="22">
        <f t="shared" ref="O180:O186" si="7">+N180/K180</f>
        <v>0.5</v>
      </c>
      <c r="P180" s="207"/>
      <c r="Q180" s="207"/>
      <c r="R180" s="199"/>
      <c r="S180" s="19" t="s">
        <v>2378</v>
      </c>
      <c r="T180" s="19" t="s">
        <v>2380</v>
      </c>
      <c r="U180" s="23" t="s">
        <v>64</v>
      </c>
      <c r="V180" s="137" t="s">
        <v>2020</v>
      </c>
    </row>
    <row r="181" spans="1:22" s="137" customFormat="1" ht="123.75" customHeight="1" x14ac:dyDescent="0.25">
      <c r="A181" s="18" t="s">
        <v>2049</v>
      </c>
      <c r="B181" s="18" t="s">
        <v>1856</v>
      </c>
      <c r="C181" s="27">
        <v>12</v>
      </c>
      <c r="D181" s="28" t="s">
        <v>1727</v>
      </c>
      <c r="E181" s="28" t="s">
        <v>1729</v>
      </c>
      <c r="F181" s="20" t="s">
        <v>646</v>
      </c>
      <c r="G181" s="54" t="s">
        <v>1793</v>
      </c>
      <c r="H181" s="56" t="s">
        <v>1794</v>
      </c>
      <c r="I181" s="18" t="s">
        <v>417</v>
      </c>
      <c r="J181" s="57" t="s">
        <v>1844</v>
      </c>
      <c r="K181" s="17">
        <v>2</v>
      </c>
      <c r="L181" s="21">
        <v>44602</v>
      </c>
      <c r="M181" s="21">
        <v>44956</v>
      </c>
      <c r="N181" s="17">
        <v>0</v>
      </c>
      <c r="O181" s="22">
        <f t="shared" si="7"/>
        <v>0</v>
      </c>
      <c r="P181" s="207"/>
      <c r="Q181" s="207"/>
      <c r="R181" s="199"/>
      <c r="S181" s="138" t="s">
        <v>2378</v>
      </c>
      <c r="T181" s="138" t="s">
        <v>2381</v>
      </c>
      <c r="U181" s="23" t="s">
        <v>64</v>
      </c>
      <c r="V181" s="137" t="s">
        <v>2020</v>
      </c>
    </row>
    <row r="182" spans="1:22" s="137" customFormat="1" ht="283.5" x14ac:dyDescent="0.25">
      <c r="A182" s="18" t="s">
        <v>2049</v>
      </c>
      <c r="B182" s="18" t="s">
        <v>1856</v>
      </c>
      <c r="C182" s="27">
        <v>12</v>
      </c>
      <c r="D182" s="28" t="s">
        <v>1727</v>
      </c>
      <c r="E182" s="28" t="s">
        <v>1730</v>
      </c>
      <c r="F182" s="20" t="s">
        <v>649</v>
      </c>
      <c r="G182" s="54" t="s">
        <v>1795</v>
      </c>
      <c r="H182" s="56" t="s">
        <v>1796</v>
      </c>
      <c r="I182" s="18" t="s">
        <v>417</v>
      </c>
      <c r="J182" s="57" t="s">
        <v>1845</v>
      </c>
      <c r="K182" s="17">
        <v>11</v>
      </c>
      <c r="L182" s="21">
        <v>44621</v>
      </c>
      <c r="M182" s="21">
        <v>44895</v>
      </c>
      <c r="N182" s="17">
        <v>11</v>
      </c>
      <c r="O182" s="22">
        <f t="shared" si="7"/>
        <v>1</v>
      </c>
      <c r="P182" s="207"/>
      <c r="Q182" s="207"/>
      <c r="R182" s="199"/>
      <c r="S182" s="19" t="s">
        <v>2164</v>
      </c>
      <c r="T182" s="19" t="s">
        <v>2234</v>
      </c>
      <c r="U182" s="19" t="s">
        <v>1870</v>
      </c>
      <c r="V182" s="137" t="s">
        <v>2020</v>
      </c>
    </row>
    <row r="183" spans="1:22" s="137" customFormat="1" ht="123.75" customHeight="1" x14ac:dyDescent="0.25">
      <c r="A183" s="18" t="s">
        <v>2049</v>
      </c>
      <c r="B183" s="18" t="s">
        <v>1856</v>
      </c>
      <c r="C183" s="27">
        <v>12</v>
      </c>
      <c r="D183" s="28" t="s">
        <v>1727</v>
      </c>
      <c r="E183" s="28" t="s">
        <v>1731</v>
      </c>
      <c r="F183" s="20" t="s">
        <v>653</v>
      </c>
      <c r="G183" s="54" t="s">
        <v>1797</v>
      </c>
      <c r="H183" s="56" t="s">
        <v>1798</v>
      </c>
      <c r="I183" s="18" t="s">
        <v>417</v>
      </c>
      <c r="J183" s="57" t="s">
        <v>1846</v>
      </c>
      <c r="K183" s="17">
        <v>1</v>
      </c>
      <c r="L183" s="21">
        <v>44621</v>
      </c>
      <c r="M183" s="21">
        <v>44865</v>
      </c>
      <c r="N183" s="17">
        <v>1</v>
      </c>
      <c r="O183" s="22">
        <f t="shared" si="7"/>
        <v>1</v>
      </c>
      <c r="P183" s="207"/>
      <c r="Q183" s="207"/>
      <c r="R183" s="199"/>
      <c r="S183" s="19" t="s">
        <v>2235</v>
      </c>
      <c r="T183" s="19" t="s">
        <v>2236</v>
      </c>
      <c r="U183" s="23" t="s">
        <v>64</v>
      </c>
      <c r="V183" s="137" t="s">
        <v>2020</v>
      </c>
    </row>
    <row r="184" spans="1:22" s="137" customFormat="1" ht="267.75" customHeight="1" x14ac:dyDescent="0.25">
      <c r="A184" s="18" t="s">
        <v>2049</v>
      </c>
      <c r="B184" s="18" t="s">
        <v>1856</v>
      </c>
      <c r="C184" s="27">
        <v>12</v>
      </c>
      <c r="D184" s="28" t="s">
        <v>1727</v>
      </c>
      <c r="E184" s="28" t="s">
        <v>1731</v>
      </c>
      <c r="F184" s="20" t="s">
        <v>657</v>
      </c>
      <c r="G184" s="54" t="s">
        <v>1797</v>
      </c>
      <c r="H184" s="56" t="s">
        <v>1799</v>
      </c>
      <c r="I184" s="18" t="s">
        <v>417</v>
      </c>
      <c r="J184" s="57" t="s">
        <v>1847</v>
      </c>
      <c r="K184" s="17">
        <v>1</v>
      </c>
      <c r="L184" s="21">
        <v>44805</v>
      </c>
      <c r="M184" s="21">
        <v>45015</v>
      </c>
      <c r="N184" s="17">
        <v>1</v>
      </c>
      <c r="O184" s="22">
        <f t="shared" si="7"/>
        <v>1</v>
      </c>
      <c r="P184" s="188"/>
      <c r="Q184" s="188"/>
      <c r="R184" s="182"/>
      <c r="S184" s="19" t="s">
        <v>2374</v>
      </c>
      <c r="T184" s="19" t="s">
        <v>2401</v>
      </c>
      <c r="U184" s="23" t="s">
        <v>64</v>
      </c>
      <c r="V184" s="137" t="s">
        <v>2020</v>
      </c>
    </row>
    <row r="185" spans="1:22" s="137" customFormat="1" ht="115.5" x14ac:dyDescent="0.25">
      <c r="A185" s="18" t="s">
        <v>2049</v>
      </c>
      <c r="B185" s="18" t="s">
        <v>1856</v>
      </c>
      <c r="C185" s="27">
        <v>13</v>
      </c>
      <c r="D185" s="28" t="s">
        <v>1732</v>
      </c>
      <c r="E185" s="28" t="s">
        <v>1733</v>
      </c>
      <c r="F185" s="20" t="s">
        <v>59</v>
      </c>
      <c r="G185" s="54" t="s">
        <v>1800</v>
      </c>
      <c r="H185" s="56" t="s">
        <v>1801</v>
      </c>
      <c r="I185" s="18" t="s">
        <v>417</v>
      </c>
      <c r="J185" s="57" t="s">
        <v>1848</v>
      </c>
      <c r="K185" s="17">
        <v>1</v>
      </c>
      <c r="L185" s="21">
        <v>44621</v>
      </c>
      <c r="M185" s="21">
        <v>44880</v>
      </c>
      <c r="N185" s="17">
        <v>1</v>
      </c>
      <c r="O185" s="22">
        <f t="shared" si="7"/>
        <v>1</v>
      </c>
      <c r="P185" s="187">
        <f>+AVERAGE(O185:O186)</f>
        <v>1</v>
      </c>
      <c r="Q185" s="187" t="s">
        <v>27</v>
      </c>
      <c r="R185" s="181" t="s">
        <v>1490</v>
      </c>
      <c r="S185" s="19" t="s">
        <v>2168</v>
      </c>
      <c r="T185" s="19" t="s">
        <v>2377</v>
      </c>
      <c r="U185" s="23" t="s">
        <v>1607</v>
      </c>
      <c r="V185" s="137" t="s">
        <v>2371</v>
      </c>
    </row>
    <row r="186" spans="1:22" s="137" customFormat="1" ht="229.5" customHeight="1" x14ac:dyDescent="0.25">
      <c r="A186" s="18" t="s">
        <v>2049</v>
      </c>
      <c r="B186" s="18" t="s">
        <v>1856</v>
      </c>
      <c r="C186" s="27">
        <v>13</v>
      </c>
      <c r="D186" s="28" t="s">
        <v>1732</v>
      </c>
      <c r="E186" s="28" t="s">
        <v>1733</v>
      </c>
      <c r="F186" s="20" t="s">
        <v>66</v>
      </c>
      <c r="G186" s="54" t="s">
        <v>1802</v>
      </c>
      <c r="H186" s="56" t="s">
        <v>1803</v>
      </c>
      <c r="I186" s="18" t="s">
        <v>417</v>
      </c>
      <c r="J186" s="57" t="s">
        <v>1849</v>
      </c>
      <c r="K186" s="17">
        <v>1</v>
      </c>
      <c r="L186" s="21">
        <v>44881</v>
      </c>
      <c r="M186" s="21">
        <v>44972</v>
      </c>
      <c r="N186" s="17">
        <v>1</v>
      </c>
      <c r="O186" s="22">
        <f t="shared" si="7"/>
        <v>1</v>
      </c>
      <c r="P186" s="188"/>
      <c r="Q186" s="188"/>
      <c r="R186" s="182"/>
      <c r="S186" s="19" t="s">
        <v>2375</v>
      </c>
      <c r="T186" s="19" t="s">
        <v>2376</v>
      </c>
      <c r="U186" s="23" t="s">
        <v>1607</v>
      </c>
      <c r="V186" s="137" t="s">
        <v>2371</v>
      </c>
    </row>
    <row r="187" spans="1:22" s="137" customFormat="1" ht="388.5" x14ac:dyDescent="0.25">
      <c r="A187" s="18" t="s">
        <v>2049</v>
      </c>
      <c r="B187" s="18" t="s">
        <v>1856</v>
      </c>
      <c r="C187" s="27">
        <v>14</v>
      </c>
      <c r="D187" s="28" t="s">
        <v>1734</v>
      </c>
      <c r="E187" s="28" t="s">
        <v>1735</v>
      </c>
      <c r="F187" s="20" t="s">
        <v>59</v>
      </c>
      <c r="G187" s="54" t="s">
        <v>1804</v>
      </c>
      <c r="H187" s="56" t="s">
        <v>2106</v>
      </c>
      <c r="I187" s="18" t="s">
        <v>417</v>
      </c>
      <c r="J187" s="57" t="s">
        <v>2107</v>
      </c>
      <c r="K187" s="17">
        <v>30</v>
      </c>
      <c r="L187" s="21">
        <v>44607</v>
      </c>
      <c r="M187" s="21">
        <v>44910</v>
      </c>
      <c r="N187" s="17">
        <v>30</v>
      </c>
      <c r="O187" s="22">
        <f>+N187/K187</f>
        <v>1</v>
      </c>
      <c r="P187" s="187">
        <f>+AVERAGE(O187:O188)</f>
        <v>0.5</v>
      </c>
      <c r="Q187" s="187" t="s">
        <v>63</v>
      </c>
      <c r="R187" s="181" t="s">
        <v>1490</v>
      </c>
      <c r="S187" s="19" t="s">
        <v>2166</v>
      </c>
      <c r="T187" s="19" t="s">
        <v>2189</v>
      </c>
      <c r="U187" s="19" t="s">
        <v>64</v>
      </c>
      <c r="V187" s="137" t="s">
        <v>2368</v>
      </c>
    </row>
    <row r="188" spans="1:22" s="137" customFormat="1" ht="123.75" customHeight="1" x14ac:dyDescent="0.25">
      <c r="A188" s="18" t="s">
        <v>2049</v>
      </c>
      <c r="B188" s="18" t="s">
        <v>1856</v>
      </c>
      <c r="C188" s="27">
        <v>14</v>
      </c>
      <c r="D188" s="28" t="s">
        <v>1736</v>
      </c>
      <c r="E188" s="28" t="s">
        <v>1735</v>
      </c>
      <c r="F188" s="20" t="s">
        <v>66</v>
      </c>
      <c r="G188" s="54" t="s">
        <v>1804</v>
      </c>
      <c r="H188" s="56" t="s">
        <v>1805</v>
      </c>
      <c r="I188" s="18" t="s">
        <v>417</v>
      </c>
      <c r="J188" s="57" t="s">
        <v>1850</v>
      </c>
      <c r="K188" s="17">
        <v>70</v>
      </c>
      <c r="L188" s="21">
        <v>44927</v>
      </c>
      <c r="M188" s="21">
        <v>45657</v>
      </c>
      <c r="N188" s="17">
        <v>0</v>
      </c>
      <c r="O188" s="22">
        <f>+N188/K188</f>
        <v>0</v>
      </c>
      <c r="P188" s="188"/>
      <c r="Q188" s="188"/>
      <c r="R188" s="182"/>
      <c r="S188" s="19" t="s">
        <v>2000</v>
      </c>
      <c r="T188" s="19" t="s">
        <v>2000</v>
      </c>
      <c r="U188" s="23" t="s">
        <v>64</v>
      </c>
      <c r="V188" s="137" t="s">
        <v>2368</v>
      </c>
    </row>
    <row r="189" spans="1:22" s="137" customFormat="1" ht="123.75" customHeight="1" x14ac:dyDescent="0.25">
      <c r="A189" s="18" t="s">
        <v>2049</v>
      </c>
      <c r="B189" s="18" t="s">
        <v>1856</v>
      </c>
      <c r="C189" s="27">
        <v>15</v>
      </c>
      <c r="D189" s="28" t="s">
        <v>1737</v>
      </c>
      <c r="E189" s="28" t="s">
        <v>1738</v>
      </c>
      <c r="F189" s="20" t="s">
        <v>59</v>
      </c>
      <c r="G189" s="54" t="s">
        <v>1806</v>
      </c>
      <c r="H189" s="56" t="s">
        <v>2197</v>
      </c>
      <c r="I189" s="18" t="s">
        <v>417</v>
      </c>
      <c r="J189" s="57" t="s">
        <v>1851</v>
      </c>
      <c r="K189" s="17">
        <v>1</v>
      </c>
      <c r="L189" s="21">
        <v>44607</v>
      </c>
      <c r="M189" s="21">
        <v>44757</v>
      </c>
      <c r="N189" s="17">
        <v>1</v>
      </c>
      <c r="O189" s="22">
        <f t="shared" ref="O189:O212" si="8">+N189/K189</f>
        <v>1</v>
      </c>
      <c r="P189" s="187">
        <f>+AVERAGE(O189:O190)</f>
        <v>0.5</v>
      </c>
      <c r="Q189" s="187" t="s">
        <v>63</v>
      </c>
      <c r="R189" s="181" t="s">
        <v>1490</v>
      </c>
      <c r="S189" s="19" t="s">
        <v>2196</v>
      </c>
      <c r="T189" s="19" t="s">
        <v>2237</v>
      </c>
      <c r="U189" s="23" t="s">
        <v>64</v>
      </c>
      <c r="V189" s="137" t="s">
        <v>2368</v>
      </c>
    </row>
    <row r="190" spans="1:22" s="137" customFormat="1" ht="123.75" customHeight="1" x14ac:dyDescent="0.25">
      <c r="A190" s="18" t="s">
        <v>2049</v>
      </c>
      <c r="B190" s="18" t="s">
        <v>1856</v>
      </c>
      <c r="C190" s="27">
        <v>15</v>
      </c>
      <c r="D190" s="28" t="s">
        <v>2238</v>
      </c>
      <c r="E190" s="28" t="s">
        <v>1738</v>
      </c>
      <c r="F190" s="20" t="s">
        <v>66</v>
      </c>
      <c r="G190" s="54" t="s">
        <v>1807</v>
      </c>
      <c r="H190" s="56" t="s">
        <v>1808</v>
      </c>
      <c r="I190" s="18" t="s">
        <v>417</v>
      </c>
      <c r="J190" s="57" t="s">
        <v>1852</v>
      </c>
      <c r="K190" s="17">
        <v>2</v>
      </c>
      <c r="L190" s="21">
        <v>44758</v>
      </c>
      <c r="M190" s="21">
        <v>45122</v>
      </c>
      <c r="N190" s="17">
        <v>0</v>
      </c>
      <c r="O190" s="22">
        <f t="shared" si="8"/>
        <v>0</v>
      </c>
      <c r="P190" s="188"/>
      <c r="Q190" s="188"/>
      <c r="R190" s="182"/>
      <c r="S190" s="19" t="s">
        <v>2000</v>
      </c>
      <c r="T190" s="19" t="s">
        <v>2000</v>
      </c>
      <c r="U190" s="23" t="s">
        <v>64</v>
      </c>
      <c r="V190" s="137" t="s">
        <v>2368</v>
      </c>
    </row>
    <row r="191" spans="1:22" s="137" customFormat="1" ht="367.5" x14ac:dyDescent="0.25">
      <c r="A191" s="18" t="s">
        <v>2049</v>
      </c>
      <c r="B191" s="18" t="s">
        <v>1856</v>
      </c>
      <c r="C191" s="27">
        <v>16</v>
      </c>
      <c r="D191" s="28" t="s">
        <v>1739</v>
      </c>
      <c r="E191" s="28" t="s">
        <v>1740</v>
      </c>
      <c r="F191" s="20" t="s">
        <v>753</v>
      </c>
      <c r="G191" s="54" t="s">
        <v>1809</v>
      </c>
      <c r="H191" s="56" t="s">
        <v>1810</v>
      </c>
      <c r="I191" s="18" t="s">
        <v>417</v>
      </c>
      <c r="J191" s="57" t="s">
        <v>1853</v>
      </c>
      <c r="K191" s="17">
        <v>1</v>
      </c>
      <c r="L191" s="21">
        <v>44621</v>
      </c>
      <c r="M191" s="21">
        <v>44926</v>
      </c>
      <c r="N191" s="17">
        <v>1</v>
      </c>
      <c r="O191" s="22">
        <f t="shared" si="8"/>
        <v>1</v>
      </c>
      <c r="P191" s="187">
        <f>+AVERAGE(O191:O194)</f>
        <v>0.75</v>
      </c>
      <c r="Q191" s="187" t="s">
        <v>63</v>
      </c>
      <c r="R191" s="181" t="s">
        <v>1489</v>
      </c>
      <c r="S191" s="19" t="s">
        <v>2172</v>
      </c>
      <c r="T191" s="19" t="s">
        <v>2217</v>
      </c>
      <c r="U191" s="23" t="s">
        <v>64</v>
      </c>
      <c r="V191" s="137" t="s">
        <v>2368</v>
      </c>
    </row>
    <row r="192" spans="1:22" s="137" customFormat="1" ht="136.5" x14ac:dyDescent="0.25">
      <c r="A192" s="18" t="s">
        <v>2049</v>
      </c>
      <c r="B192" s="18" t="s">
        <v>1856</v>
      </c>
      <c r="C192" s="27">
        <v>16</v>
      </c>
      <c r="D192" s="28" t="s">
        <v>1739</v>
      </c>
      <c r="E192" s="28" t="s">
        <v>1740</v>
      </c>
      <c r="F192" s="20" t="s">
        <v>757</v>
      </c>
      <c r="G192" s="54" t="s">
        <v>1811</v>
      </c>
      <c r="H192" s="56" t="s">
        <v>1812</v>
      </c>
      <c r="I192" s="18" t="s">
        <v>417</v>
      </c>
      <c r="J192" s="57" t="s">
        <v>2117</v>
      </c>
      <c r="K192" s="17">
        <v>4</v>
      </c>
      <c r="L192" s="21">
        <v>44621</v>
      </c>
      <c r="M192" s="21">
        <v>44926</v>
      </c>
      <c r="N192" s="17">
        <v>4</v>
      </c>
      <c r="O192" s="22">
        <f t="shared" si="8"/>
        <v>1</v>
      </c>
      <c r="P192" s="207"/>
      <c r="Q192" s="207"/>
      <c r="R192" s="199"/>
      <c r="S192" s="19" t="s">
        <v>2175</v>
      </c>
      <c r="T192" s="19" t="s">
        <v>2176</v>
      </c>
      <c r="U192" s="23" t="s">
        <v>64</v>
      </c>
      <c r="V192" s="137" t="s">
        <v>2368</v>
      </c>
    </row>
    <row r="193" spans="1:29" s="137" customFormat="1" ht="346.5" x14ac:dyDescent="0.25">
      <c r="A193" s="18" t="s">
        <v>2049</v>
      </c>
      <c r="B193" s="18" t="s">
        <v>1856</v>
      </c>
      <c r="C193" s="27">
        <v>16</v>
      </c>
      <c r="D193" s="28" t="s">
        <v>1739</v>
      </c>
      <c r="E193" s="28" t="s">
        <v>1740</v>
      </c>
      <c r="F193" s="20" t="s">
        <v>760</v>
      </c>
      <c r="G193" s="54" t="s">
        <v>1813</v>
      </c>
      <c r="H193" s="56" t="s">
        <v>1814</v>
      </c>
      <c r="I193" s="18" t="s">
        <v>417</v>
      </c>
      <c r="J193" s="57" t="s">
        <v>1854</v>
      </c>
      <c r="K193" s="17">
        <v>1</v>
      </c>
      <c r="L193" s="21">
        <v>44621</v>
      </c>
      <c r="M193" s="21">
        <v>44757</v>
      </c>
      <c r="N193" s="17">
        <v>1</v>
      </c>
      <c r="O193" s="22">
        <f t="shared" si="8"/>
        <v>1</v>
      </c>
      <c r="P193" s="207"/>
      <c r="Q193" s="207"/>
      <c r="R193" s="199"/>
      <c r="S193" s="19" t="s">
        <v>2239</v>
      </c>
      <c r="T193" s="19" t="s">
        <v>2240</v>
      </c>
      <c r="U193" s="23" t="s">
        <v>64</v>
      </c>
      <c r="V193" s="137" t="s">
        <v>2368</v>
      </c>
    </row>
    <row r="194" spans="1:29" s="137" customFormat="1" ht="52.5" x14ac:dyDescent="0.25">
      <c r="A194" s="18" t="s">
        <v>2049</v>
      </c>
      <c r="B194" s="18" t="s">
        <v>1856</v>
      </c>
      <c r="C194" s="27">
        <v>16</v>
      </c>
      <c r="D194" s="28" t="s">
        <v>1739</v>
      </c>
      <c r="E194" s="28" t="s">
        <v>1740</v>
      </c>
      <c r="F194" s="20" t="s">
        <v>764</v>
      </c>
      <c r="G194" s="54" t="s">
        <v>1815</v>
      </c>
      <c r="H194" s="56" t="s">
        <v>1816</v>
      </c>
      <c r="I194" s="18" t="s">
        <v>417</v>
      </c>
      <c r="J194" s="57" t="s">
        <v>1855</v>
      </c>
      <c r="K194" s="17">
        <v>2</v>
      </c>
      <c r="L194" s="21">
        <v>44774</v>
      </c>
      <c r="M194" s="21">
        <v>45137</v>
      </c>
      <c r="N194" s="17">
        <v>0</v>
      </c>
      <c r="O194" s="22">
        <f t="shared" si="8"/>
        <v>0</v>
      </c>
      <c r="P194" s="188"/>
      <c r="Q194" s="188"/>
      <c r="R194" s="182"/>
      <c r="S194" s="19" t="s">
        <v>2000</v>
      </c>
      <c r="T194" s="19" t="s">
        <v>2000</v>
      </c>
      <c r="U194" s="23" t="s">
        <v>64</v>
      </c>
      <c r="V194" s="137" t="s">
        <v>2368</v>
      </c>
    </row>
    <row r="195" spans="1:29" s="137" customFormat="1" ht="325.5" x14ac:dyDescent="0.25">
      <c r="A195" s="18">
        <v>2021</v>
      </c>
      <c r="B195" s="18" t="s">
        <v>2083</v>
      </c>
      <c r="C195" s="27">
        <v>1</v>
      </c>
      <c r="D195" s="28" t="s">
        <v>2057</v>
      </c>
      <c r="E195" s="28" t="s">
        <v>2070</v>
      </c>
      <c r="F195" s="20" t="s">
        <v>391</v>
      </c>
      <c r="G195" s="54" t="s">
        <v>2241</v>
      </c>
      <c r="H195" s="56" t="s">
        <v>2242</v>
      </c>
      <c r="I195" s="26" t="s">
        <v>1434</v>
      </c>
      <c r="J195" s="57" t="s">
        <v>2243</v>
      </c>
      <c r="K195" s="17">
        <v>6</v>
      </c>
      <c r="L195" s="21">
        <v>44742</v>
      </c>
      <c r="M195" s="21">
        <v>45107</v>
      </c>
      <c r="N195" s="17">
        <v>6</v>
      </c>
      <c r="O195" s="22">
        <f t="shared" si="8"/>
        <v>1</v>
      </c>
      <c r="P195" s="42">
        <f>+AVERAGE(O195:O195)</f>
        <v>1</v>
      </c>
      <c r="Q195" s="42" t="s">
        <v>27</v>
      </c>
      <c r="R195" s="136" t="s">
        <v>1490</v>
      </c>
      <c r="S195" s="19" t="s">
        <v>2187</v>
      </c>
      <c r="T195" s="19" t="s">
        <v>2478</v>
      </c>
      <c r="U195" s="23" t="s">
        <v>1607</v>
      </c>
      <c r="V195" s="137" t="s">
        <v>2371</v>
      </c>
    </row>
    <row r="196" spans="1:29" s="137" customFormat="1" ht="201.75" customHeight="1" x14ac:dyDescent="0.25">
      <c r="A196" s="18">
        <v>2021</v>
      </c>
      <c r="B196" s="18" t="s">
        <v>2083</v>
      </c>
      <c r="C196" s="27">
        <v>3</v>
      </c>
      <c r="D196" s="28" t="s">
        <v>2059</v>
      </c>
      <c r="E196" s="28" t="s">
        <v>2246</v>
      </c>
      <c r="F196" s="20" t="s">
        <v>59</v>
      </c>
      <c r="G196" s="54" t="s">
        <v>2247</v>
      </c>
      <c r="H196" s="56" t="s">
        <v>2248</v>
      </c>
      <c r="I196" s="26" t="s">
        <v>417</v>
      </c>
      <c r="J196" s="57" t="s">
        <v>2249</v>
      </c>
      <c r="K196" s="17">
        <v>2</v>
      </c>
      <c r="L196" s="21">
        <v>44774</v>
      </c>
      <c r="M196" s="21">
        <v>45107</v>
      </c>
      <c r="N196" s="17">
        <v>0</v>
      </c>
      <c r="O196" s="107">
        <f t="shared" si="8"/>
        <v>0</v>
      </c>
      <c r="P196" s="187">
        <f>+AVERAGE(O196:O197)</f>
        <v>0</v>
      </c>
      <c r="Q196" s="187" t="s">
        <v>63</v>
      </c>
      <c r="R196" s="187" t="s">
        <v>1490</v>
      </c>
      <c r="S196" s="19" t="s">
        <v>2410</v>
      </c>
      <c r="T196" s="19" t="s">
        <v>2438</v>
      </c>
      <c r="U196" s="19" t="s">
        <v>1870</v>
      </c>
      <c r="V196" s="137" t="s">
        <v>2020</v>
      </c>
    </row>
    <row r="197" spans="1:29" s="137" customFormat="1" ht="242.25" customHeight="1" x14ac:dyDescent="0.25">
      <c r="A197" s="18">
        <v>2021</v>
      </c>
      <c r="B197" s="18" t="s">
        <v>2083</v>
      </c>
      <c r="C197" s="27">
        <v>3</v>
      </c>
      <c r="D197" s="28" t="s">
        <v>2059</v>
      </c>
      <c r="E197" s="28" t="s">
        <v>2072</v>
      </c>
      <c r="F197" s="20" t="s">
        <v>66</v>
      </c>
      <c r="G197" s="54" t="s">
        <v>2250</v>
      </c>
      <c r="H197" s="56" t="s">
        <v>2251</v>
      </c>
      <c r="I197" s="26" t="s">
        <v>417</v>
      </c>
      <c r="J197" s="57" t="s">
        <v>2252</v>
      </c>
      <c r="K197" s="17">
        <v>1</v>
      </c>
      <c r="L197" s="21">
        <v>44774</v>
      </c>
      <c r="M197" s="21">
        <v>45107</v>
      </c>
      <c r="N197" s="17">
        <v>0</v>
      </c>
      <c r="O197" s="107">
        <f t="shared" si="8"/>
        <v>0</v>
      </c>
      <c r="P197" s="188"/>
      <c r="Q197" s="188"/>
      <c r="R197" s="188"/>
      <c r="S197" s="19" t="s">
        <v>2411</v>
      </c>
      <c r="T197" s="19" t="s">
        <v>2439</v>
      </c>
      <c r="U197" s="19" t="s">
        <v>1870</v>
      </c>
      <c r="V197" s="137" t="s">
        <v>2020</v>
      </c>
    </row>
    <row r="198" spans="1:29" s="137" customFormat="1" ht="245.5" customHeight="1" x14ac:dyDescent="0.25">
      <c r="A198" s="18">
        <v>2021</v>
      </c>
      <c r="B198" s="18" t="s">
        <v>2083</v>
      </c>
      <c r="C198" s="27">
        <v>4</v>
      </c>
      <c r="D198" s="28" t="s">
        <v>2060</v>
      </c>
      <c r="E198" s="28" t="s">
        <v>2073</v>
      </c>
      <c r="F198" s="20" t="s">
        <v>391</v>
      </c>
      <c r="G198" s="54" t="s">
        <v>2084</v>
      </c>
      <c r="H198" s="56" t="s">
        <v>2253</v>
      </c>
      <c r="I198" s="26" t="s">
        <v>1434</v>
      </c>
      <c r="J198" s="57" t="s">
        <v>2254</v>
      </c>
      <c r="K198" s="17">
        <v>1</v>
      </c>
      <c r="L198" s="21">
        <v>44742</v>
      </c>
      <c r="M198" s="21">
        <v>45016</v>
      </c>
      <c r="N198" s="17">
        <v>1</v>
      </c>
      <c r="O198" s="22">
        <f t="shared" si="8"/>
        <v>1</v>
      </c>
      <c r="P198" s="22">
        <f>+O198</f>
        <v>1</v>
      </c>
      <c r="Q198" s="22" t="s">
        <v>27</v>
      </c>
      <c r="R198" s="18" t="s">
        <v>1490</v>
      </c>
      <c r="S198" s="19" t="s">
        <v>2188</v>
      </c>
      <c r="T198" s="19" t="s">
        <v>2421</v>
      </c>
      <c r="U198" s="23" t="s">
        <v>1607</v>
      </c>
      <c r="V198" s="137" t="s">
        <v>2371</v>
      </c>
    </row>
    <row r="199" spans="1:29" s="137" customFormat="1" ht="244.5" customHeight="1" x14ac:dyDescent="0.25">
      <c r="A199" s="18">
        <v>2021</v>
      </c>
      <c r="B199" s="18" t="s">
        <v>2083</v>
      </c>
      <c r="C199" s="27">
        <v>5</v>
      </c>
      <c r="D199" s="28" t="s">
        <v>2061</v>
      </c>
      <c r="E199" s="28" t="s">
        <v>2074</v>
      </c>
      <c r="F199" s="20" t="s">
        <v>391</v>
      </c>
      <c r="G199" s="54" t="s">
        <v>2255</v>
      </c>
      <c r="H199" s="56" t="s">
        <v>2256</v>
      </c>
      <c r="I199" s="26" t="s">
        <v>1434</v>
      </c>
      <c r="J199" s="57" t="s">
        <v>2257</v>
      </c>
      <c r="K199" s="17">
        <v>1</v>
      </c>
      <c r="L199" s="21">
        <v>44742</v>
      </c>
      <c r="M199" s="21">
        <v>45046</v>
      </c>
      <c r="N199" s="17">
        <v>1</v>
      </c>
      <c r="O199" s="22">
        <f t="shared" si="8"/>
        <v>1</v>
      </c>
      <c r="P199" s="22">
        <f>+O199</f>
        <v>1</v>
      </c>
      <c r="Q199" s="22" t="s">
        <v>27</v>
      </c>
      <c r="R199" s="18" t="s">
        <v>1490</v>
      </c>
      <c r="S199" s="19" t="s">
        <v>2483</v>
      </c>
      <c r="T199" s="19" t="s">
        <v>2482</v>
      </c>
      <c r="U199" s="23" t="s">
        <v>1607</v>
      </c>
      <c r="V199" s="137" t="s">
        <v>2020</v>
      </c>
    </row>
    <row r="200" spans="1:29" s="137" customFormat="1" ht="123.75" customHeight="1" x14ac:dyDescent="0.25">
      <c r="A200" s="18">
        <v>2021</v>
      </c>
      <c r="B200" s="18" t="s">
        <v>2083</v>
      </c>
      <c r="C200" s="27">
        <v>7</v>
      </c>
      <c r="D200" s="28" t="s">
        <v>2063</v>
      </c>
      <c r="E200" s="28" t="s">
        <v>2076</v>
      </c>
      <c r="F200" s="20" t="s">
        <v>391</v>
      </c>
      <c r="G200" s="54" t="s">
        <v>2085</v>
      </c>
      <c r="H200" s="56" t="s">
        <v>2261</v>
      </c>
      <c r="I200" s="26" t="s">
        <v>1434</v>
      </c>
      <c r="J200" s="57" t="s">
        <v>2113</v>
      </c>
      <c r="K200" s="17">
        <v>3</v>
      </c>
      <c r="L200" s="21">
        <v>44742</v>
      </c>
      <c r="M200" s="21">
        <v>44985</v>
      </c>
      <c r="N200" s="17">
        <v>1</v>
      </c>
      <c r="O200" s="22">
        <f t="shared" si="8"/>
        <v>0.33333333333333331</v>
      </c>
      <c r="P200" s="22">
        <f>+O200</f>
        <v>0.33333333333333331</v>
      </c>
      <c r="Q200" s="22" t="s">
        <v>63</v>
      </c>
      <c r="R200" s="18" t="s">
        <v>1490</v>
      </c>
      <c r="S200" s="19" t="s">
        <v>2433</v>
      </c>
      <c r="T200" s="19" t="s">
        <v>2440</v>
      </c>
      <c r="U200" s="19" t="s">
        <v>1870</v>
      </c>
      <c r="V200" s="137" t="s">
        <v>2020</v>
      </c>
    </row>
    <row r="201" spans="1:29" s="137" customFormat="1" ht="195" customHeight="1" x14ac:dyDescent="0.25">
      <c r="A201" s="18">
        <v>2021</v>
      </c>
      <c r="B201" s="18" t="s">
        <v>2083</v>
      </c>
      <c r="C201" s="27">
        <v>8</v>
      </c>
      <c r="D201" s="28" t="s">
        <v>2064</v>
      </c>
      <c r="E201" s="28" t="s">
        <v>2262</v>
      </c>
      <c r="F201" s="20" t="s">
        <v>391</v>
      </c>
      <c r="G201" s="54" t="s">
        <v>2086</v>
      </c>
      <c r="H201" s="56" t="s">
        <v>2087</v>
      </c>
      <c r="I201" s="26" t="s">
        <v>1434</v>
      </c>
      <c r="J201" s="57" t="s">
        <v>452</v>
      </c>
      <c r="K201" s="17">
        <v>2</v>
      </c>
      <c r="L201" s="21">
        <v>44742</v>
      </c>
      <c r="M201" s="21">
        <v>45016</v>
      </c>
      <c r="N201" s="17">
        <v>2</v>
      </c>
      <c r="O201" s="22">
        <f t="shared" si="8"/>
        <v>1</v>
      </c>
      <c r="P201" s="22">
        <f>+O201</f>
        <v>1</v>
      </c>
      <c r="Q201" s="22" t="s">
        <v>27</v>
      </c>
      <c r="R201" s="18" t="s">
        <v>1490</v>
      </c>
      <c r="S201" s="19" t="s">
        <v>2422</v>
      </c>
      <c r="T201" s="19" t="s">
        <v>2423</v>
      </c>
      <c r="U201" s="23" t="s">
        <v>1607</v>
      </c>
      <c r="V201" s="137" t="s">
        <v>2371</v>
      </c>
    </row>
    <row r="202" spans="1:29" s="137" customFormat="1" ht="123.75" customHeight="1" x14ac:dyDescent="0.25">
      <c r="A202" s="18">
        <v>2021</v>
      </c>
      <c r="B202" s="18" t="s">
        <v>2083</v>
      </c>
      <c r="C202" s="27">
        <v>9</v>
      </c>
      <c r="D202" s="28" t="s">
        <v>2263</v>
      </c>
      <c r="E202" s="28" t="s">
        <v>2077</v>
      </c>
      <c r="F202" s="20" t="s">
        <v>175</v>
      </c>
      <c r="G202" s="54" t="s">
        <v>2088</v>
      </c>
      <c r="H202" s="56" t="s">
        <v>2264</v>
      </c>
      <c r="I202" s="18" t="s">
        <v>2100</v>
      </c>
      <c r="J202" s="57" t="s">
        <v>2094</v>
      </c>
      <c r="K202" s="17">
        <v>3</v>
      </c>
      <c r="L202" s="21">
        <v>44743</v>
      </c>
      <c r="M202" s="21">
        <v>45291</v>
      </c>
      <c r="N202" s="17">
        <v>0</v>
      </c>
      <c r="O202" s="22">
        <f t="shared" si="8"/>
        <v>0</v>
      </c>
      <c r="P202" s="187">
        <f>+AVERAGE(O202:O204)</f>
        <v>0.33333333333333331</v>
      </c>
      <c r="Q202" s="187" t="s">
        <v>63</v>
      </c>
      <c r="R202" s="181" t="s">
        <v>1490</v>
      </c>
      <c r="S202" s="19" t="s">
        <v>2461</v>
      </c>
      <c r="T202" s="19" t="s">
        <v>2462</v>
      </c>
      <c r="U202" s="23" t="s">
        <v>64</v>
      </c>
      <c r="V202" s="140" t="s">
        <v>2020</v>
      </c>
      <c r="W202" s="195" t="s">
        <v>2288</v>
      </c>
    </row>
    <row r="203" spans="1:29" s="137" customFormat="1" ht="94.5" x14ac:dyDescent="0.25">
      <c r="A203" s="18">
        <v>2021</v>
      </c>
      <c r="B203" s="18" t="s">
        <v>2083</v>
      </c>
      <c r="C203" s="27">
        <v>9</v>
      </c>
      <c r="D203" s="28" t="s">
        <v>2263</v>
      </c>
      <c r="E203" s="28" t="s">
        <v>2078</v>
      </c>
      <c r="F203" s="20" t="s">
        <v>48</v>
      </c>
      <c r="G203" s="54" t="s">
        <v>2265</v>
      </c>
      <c r="H203" s="56" t="s">
        <v>2266</v>
      </c>
      <c r="I203" s="18" t="s">
        <v>2100</v>
      </c>
      <c r="J203" s="57" t="s">
        <v>2267</v>
      </c>
      <c r="K203" s="17">
        <v>1</v>
      </c>
      <c r="L203" s="21">
        <v>44743</v>
      </c>
      <c r="M203" s="21">
        <v>44773</v>
      </c>
      <c r="N203" s="17">
        <v>1</v>
      </c>
      <c r="O203" s="22">
        <f t="shared" si="8"/>
        <v>1</v>
      </c>
      <c r="P203" s="207"/>
      <c r="Q203" s="207"/>
      <c r="R203" s="199"/>
      <c r="S203" s="19" t="s">
        <v>2158</v>
      </c>
      <c r="T203" s="19" t="s">
        <v>2159</v>
      </c>
      <c r="U203" s="23" t="s">
        <v>64</v>
      </c>
      <c r="V203" s="140" t="s">
        <v>2020</v>
      </c>
      <c r="W203" s="195"/>
    </row>
    <row r="204" spans="1:29" s="137" customFormat="1" ht="123.75" customHeight="1" x14ac:dyDescent="0.25">
      <c r="A204" s="18">
        <v>2021</v>
      </c>
      <c r="B204" s="18" t="s">
        <v>2083</v>
      </c>
      <c r="C204" s="27">
        <v>9</v>
      </c>
      <c r="D204" s="28" t="s">
        <v>2268</v>
      </c>
      <c r="E204" s="28" t="s">
        <v>2078</v>
      </c>
      <c r="F204" s="20" t="s">
        <v>52</v>
      </c>
      <c r="G204" s="54" t="s">
        <v>2089</v>
      </c>
      <c r="H204" s="56" t="s">
        <v>2269</v>
      </c>
      <c r="I204" s="18" t="s">
        <v>2100</v>
      </c>
      <c r="J204" s="57" t="s">
        <v>1836</v>
      </c>
      <c r="K204" s="17">
        <v>4</v>
      </c>
      <c r="L204" s="21">
        <v>44774</v>
      </c>
      <c r="M204" s="21">
        <v>45016</v>
      </c>
      <c r="N204" s="17">
        <v>0</v>
      </c>
      <c r="O204" s="22">
        <f t="shared" si="8"/>
        <v>0</v>
      </c>
      <c r="P204" s="188"/>
      <c r="Q204" s="188"/>
      <c r="R204" s="182"/>
      <c r="S204" s="19" t="s">
        <v>2463</v>
      </c>
      <c r="T204" s="19" t="s">
        <v>2464</v>
      </c>
      <c r="U204" s="19" t="s">
        <v>1870</v>
      </c>
      <c r="V204" s="140" t="s">
        <v>2020</v>
      </c>
      <c r="W204" s="195"/>
    </row>
    <row r="205" spans="1:29" s="137" customFormat="1" ht="123.75" customHeight="1" x14ac:dyDescent="0.25">
      <c r="A205" s="18">
        <v>2021</v>
      </c>
      <c r="B205" s="18" t="s">
        <v>2083</v>
      </c>
      <c r="C205" s="27">
        <v>10</v>
      </c>
      <c r="D205" s="28" t="s">
        <v>2065</v>
      </c>
      <c r="E205" s="28" t="s">
        <v>2079</v>
      </c>
      <c r="F205" s="20" t="s">
        <v>59</v>
      </c>
      <c r="G205" s="28" t="s">
        <v>2347</v>
      </c>
      <c r="H205" s="28" t="s">
        <v>2348</v>
      </c>
      <c r="I205" s="26" t="s">
        <v>2098</v>
      </c>
      <c r="J205" s="26" t="s">
        <v>2351</v>
      </c>
      <c r="K205" s="17">
        <v>1</v>
      </c>
      <c r="L205" s="21">
        <v>45035</v>
      </c>
      <c r="M205" s="21">
        <v>45291</v>
      </c>
      <c r="N205" s="17">
        <v>0</v>
      </c>
      <c r="O205" s="22">
        <f t="shared" si="8"/>
        <v>0</v>
      </c>
      <c r="P205" s="187">
        <f>+AVERAGE(O205:O206)</f>
        <v>0</v>
      </c>
      <c r="Q205" s="187" t="s">
        <v>63</v>
      </c>
      <c r="R205" s="181" t="s">
        <v>1490</v>
      </c>
      <c r="S205" s="19" t="s">
        <v>2340</v>
      </c>
      <c r="T205" s="19" t="s">
        <v>2340</v>
      </c>
      <c r="U205" s="23" t="s">
        <v>64</v>
      </c>
      <c r="V205" s="140" t="s">
        <v>2368</v>
      </c>
      <c r="W205" s="195" t="s">
        <v>2288</v>
      </c>
    </row>
    <row r="206" spans="1:29" s="137" customFormat="1" ht="73.5" x14ac:dyDescent="0.25">
      <c r="A206" s="18">
        <v>2021</v>
      </c>
      <c r="B206" s="18" t="s">
        <v>2083</v>
      </c>
      <c r="C206" s="27">
        <v>10</v>
      </c>
      <c r="D206" s="28" t="s">
        <v>2066</v>
      </c>
      <c r="E206" s="28" t="s">
        <v>2079</v>
      </c>
      <c r="F206" s="20" t="s">
        <v>66</v>
      </c>
      <c r="G206" s="28" t="s">
        <v>2349</v>
      </c>
      <c r="H206" s="28" t="s">
        <v>2350</v>
      </c>
      <c r="I206" s="26" t="s">
        <v>2098</v>
      </c>
      <c r="J206" s="26" t="s">
        <v>2352</v>
      </c>
      <c r="K206" s="17">
        <v>5</v>
      </c>
      <c r="L206" s="21">
        <v>41334</v>
      </c>
      <c r="M206" s="21">
        <v>45291</v>
      </c>
      <c r="N206" s="17">
        <v>0</v>
      </c>
      <c r="O206" s="22">
        <f t="shared" si="8"/>
        <v>0</v>
      </c>
      <c r="P206" s="207"/>
      <c r="Q206" s="207"/>
      <c r="R206" s="199"/>
      <c r="S206" s="19" t="s">
        <v>2340</v>
      </c>
      <c r="T206" s="19" t="s">
        <v>2340</v>
      </c>
      <c r="U206" s="19" t="s">
        <v>64</v>
      </c>
      <c r="V206" s="140" t="s">
        <v>2368</v>
      </c>
      <c r="W206" s="195"/>
    </row>
    <row r="207" spans="1:29" s="137" customFormat="1" ht="157.5" customHeight="1" x14ac:dyDescent="0.25">
      <c r="A207" s="18">
        <v>2021</v>
      </c>
      <c r="B207" s="18" t="s">
        <v>2083</v>
      </c>
      <c r="C207" s="27">
        <v>11</v>
      </c>
      <c r="D207" s="28" t="s">
        <v>2467</v>
      </c>
      <c r="E207" s="28" t="s">
        <v>2361</v>
      </c>
      <c r="F207" s="20" t="s">
        <v>391</v>
      </c>
      <c r="G207" s="54" t="s">
        <v>2358</v>
      </c>
      <c r="H207" s="56" t="s">
        <v>2359</v>
      </c>
      <c r="I207" s="18" t="s">
        <v>733</v>
      </c>
      <c r="J207" s="57" t="s">
        <v>2360</v>
      </c>
      <c r="K207" s="17">
        <v>1</v>
      </c>
      <c r="L207" s="21">
        <v>44835</v>
      </c>
      <c r="M207" s="21">
        <v>45138</v>
      </c>
      <c r="N207" s="17">
        <v>1</v>
      </c>
      <c r="O207" s="68">
        <f t="shared" si="8"/>
        <v>1</v>
      </c>
      <c r="P207" s="68">
        <f>+AVERAGE(O207:O207)</f>
        <v>1</v>
      </c>
      <c r="Q207" s="27" t="s">
        <v>63</v>
      </c>
      <c r="R207" s="28" t="s">
        <v>1490</v>
      </c>
      <c r="S207" s="28" t="s">
        <v>2449</v>
      </c>
      <c r="T207" s="28" t="s">
        <v>2468</v>
      </c>
      <c r="U207" s="28" t="s">
        <v>1022</v>
      </c>
      <c r="V207" s="28" t="s">
        <v>2367</v>
      </c>
      <c r="W207" s="26"/>
      <c r="X207" s="26"/>
      <c r="Y207" s="17"/>
      <c r="Z207" s="21"/>
      <c r="AA207" s="21"/>
      <c r="AB207" s="17"/>
      <c r="AC207" s="22"/>
    </row>
    <row r="208" spans="1:29" s="137" customFormat="1" ht="115.5" x14ac:dyDescent="0.25">
      <c r="A208" s="18">
        <v>2021</v>
      </c>
      <c r="B208" s="18" t="s">
        <v>2083</v>
      </c>
      <c r="C208" s="27">
        <v>12</v>
      </c>
      <c r="D208" s="28" t="s">
        <v>2067</v>
      </c>
      <c r="E208" s="28" t="s">
        <v>2270</v>
      </c>
      <c r="F208" s="20" t="s">
        <v>59</v>
      </c>
      <c r="G208" s="54" t="s">
        <v>2090</v>
      </c>
      <c r="H208" s="56" t="s">
        <v>2271</v>
      </c>
      <c r="I208" s="18" t="s">
        <v>2100</v>
      </c>
      <c r="J208" s="57" t="s">
        <v>2272</v>
      </c>
      <c r="K208" s="17">
        <v>1</v>
      </c>
      <c r="L208" s="21">
        <v>44743</v>
      </c>
      <c r="M208" s="21">
        <v>44773</v>
      </c>
      <c r="N208" s="17">
        <v>1</v>
      </c>
      <c r="O208" s="22">
        <f t="shared" si="8"/>
        <v>1</v>
      </c>
      <c r="P208" s="187">
        <f>+AVERAGE(O208:O209)</f>
        <v>1</v>
      </c>
      <c r="Q208" s="187" t="s">
        <v>63</v>
      </c>
      <c r="R208" s="187" t="s">
        <v>1490</v>
      </c>
      <c r="S208" s="19" t="s">
        <v>2122</v>
      </c>
      <c r="T208" s="19" t="s">
        <v>2273</v>
      </c>
      <c r="U208" s="23" t="s">
        <v>1607</v>
      </c>
      <c r="V208" s="137" t="s">
        <v>2371</v>
      </c>
    </row>
    <row r="209" spans="1:22" s="137" customFormat="1" ht="199.5" x14ac:dyDescent="0.25">
      <c r="A209" s="18">
        <v>2021</v>
      </c>
      <c r="B209" s="18" t="s">
        <v>2083</v>
      </c>
      <c r="C209" s="27">
        <v>12</v>
      </c>
      <c r="D209" s="28" t="s">
        <v>2067</v>
      </c>
      <c r="E209" s="28" t="s">
        <v>2270</v>
      </c>
      <c r="F209" s="20" t="s">
        <v>66</v>
      </c>
      <c r="G209" s="54" t="s">
        <v>2274</v>
      </c>
      <c r="H209" s="56" t="s">
        <v>2275</v>
      </c>
      <c r="I209" s="18" t="s">
        <v>2100</v>
      </c>
      <c r="J209" s="57" t="s">
        <v>2276</v>
      </c>
      <c r="K209" s="17">
        <v>3</v>
      </c>
      <c r="L209" s="21">
        <v>44743</v>
      </c>
      <c r="M209" s="21">
        <v>44895</v>
      </c>
      <c r="N209" s="17">
        <v>3</v>
      </c>
      <c r="O209" s="22">
        <f t="shared" si="8"/>
        <v>1</v>
      </c>
      <c r="P209" s="188"/>
      <c r="Q209" s="188"/>
      <c r="R209" s="188"/>
      <c r="S209" s="19" t="s">
        <v>2465</v>
      </c>
      <c r="T209" s="19" t="s">
        <v>2466</v>
      </c>
      <c r="U209" s="23" t="s">
        <v>1607</v>
      </c>
      <c r="V209" s="137" t="s">
        <v>2371</v>
      </c>
    </row>
    <row r="210" spans="1:22" s="137" customFormat="1" ht="199.5" x14ac:dyDescent="0.25">
      <c r="A210" s="18">
        <v>2021</v>
      </c>
      <c r="B210" s="18" t="s">
        <v>2083</v>
      </c>
      <c r="C210" s="27">
        <v>13</v>
      </c>
      <c r="D210" s="28" t="s">
        <v>2068</v>
      </c>
      <c r="E210" s="28" t="s">
        <v>2080</v>
      </c>
      <c r="F210" s="20" t="s">
        <v>59</v>
      </c>
      <c r="G210" s="54" t="s">
        <v>2091</v>
      </c>
      <c r="H210" s="56" t="s">
        <v>2092</v>
      </c>
      <c r="I210" s="26" t="s">
        <v>733</v>
      </c>
      <c r="J210" s="57" t="s">
        <v>2095</v>
      </c>
      <c r="K210" s="17">
        <v>1</v>
      </c>
      <c r="L210" s="21">
        <v>44743</v>
      </c>
      <c r="M210" s="21">
        <v>44804</v>
      </c>
      <c r="N210" s="17">
        <v>1</v>
      </c>
      <c r="O210" s="22">
        <f t="shared" si="8"/>
        <v>1</v>
      </c>
      <c r="P210" s="187">
        <f>+AVERAGE(O210:O211)</f>
        <v>0.9285714285714286</v>
      </c>
      <c r="Q210" s="187" t="s">
        <v>63</v>
      </c>
      <c r="R210" s="187" t="s">
        <v>1490</v>
      </c>
      <c r="S210" s="19" t="s">
        <v>2277</v>
      </c>
      <c r="T210" s="19" t="s">
        <v>2165</v>
      </c>
      <c r="U210" s="23" t="s">
        <v>64</v>
      </c>
      <c r="V210" s="137" t="s">
        <v>2368</v>
      </c>
    </row>
    <row r="211" spans="1:22" s="137" customFormat="1" ht="215.25" customHeight="1" x14ac:dyDescent="0.25">
      <c r="A211" s="18">
        <v>2021</v>
      </c>
      <c r="B211" s="18" t="s">
        <v>2083</v>
      </c>
      <c r="C211" s="27">
        <v>13</v>
      </c>
      <c r="D211" s="28" t="s">
        <v>2068</v>
      </c>
      <c r="E211" s="28" t="s">
        <v>2081</v>
      </c>
      <c r="F211" s="20" t="s">
        <v>66</v>
      </c>
      <c r="G211" s="54" t="s">
        <v>2362</v>
      </c>
      <c r="H211" s="56" t="s">
        <v>2363</v>
      </c>
      <c r="I211" s="26" t="s">
        <v>733</v>
      </c>
      <c r="J211" s="57" t="s">
        <v>2364</v>
      </c>
      <c r="K211" s="17">
        <v>7</v>
      </c>
      <c r="L211" s="21">
        <v>44835</v>
      </c>
      <c r="M211" s="21">
        <v>45138</v>
      </c>
      <c r="N211" s="17">
        <v>6</v>
      </c>
      <c r="O211" s="22">
        <f t="shared" si="8"/>
        <v>0.8571428571428571</v>
      </c>
      <c r="P211" s="188"/>
      <c r="Q211" s="188"/>
      <c r="R211" s="188"/>
      <c r="S211" s="19" t="s">
        <v>2469</v>
      </c>
      <c r="T211" s="19" t="s">
        <v>2470</v>
      </c>
      <c r="U211" s="23" t="s">
        <v>64</v>
      </c>
      <c r="V211" s="137" t="s">
        <v>2368</v>
      </c>
    </row>
    <row r="212" spans="1:22" s="137" customFormat="1" ht="281.25" customHeight="1" x14ac:dyDescent="0.25">
      <c r="A212" s="18">
        <v>2021</v>
      </c>
      <c r="B212" s="18" t="s">
        <v>2083</v>
      </c>
      <c r="C212" s="27">
        <v>14</v>
      </c>
      <c r="D212" s="28" t="s">
        <v>2069</v>
      </c>
      <c r="E212" s="28" t="s">
        <v>2082</v>
      </c>
      <c r="F212" s="20" t="s">
        <v>391</v>
      </c>
      <c r="G212" s="28" t="s">
        <v>2479</v>
      </c>
      <c r="H212" s="28" t="s">
        <v>2354</v>
      </c>
      <c r="I212" s="18" t="s">
        <v>417</v>
      </c>
      <c r="J212" s="28" t="s">
        <v>588</v>
      </c>
      <c r="K212" s="17">
        <v>1</v>
      </c>
      <c r="L212" s="21">
        <v>45047</v>
      </c>
      <c r="M212" s="21">
        <v>45107</v>
      </c>
      <c r="N212" s="17">
        <v>1</v>
      </c>
      <c r="O212" s="22">
        <f t="shared" si="8"/>
        <v>1</v>
      </c>
      <c r="P212" s="42">
        <f>+AVERAGE(O212:O212)</f>
        <v>1</v>
      </c>
      <c r="Q212" s="42" t="s">
        <v>27</v>
      </c>
      <c r="R212" s="136" t="s">
        <v>1490</v>
      </c>
      <c r="S212" s="19" t="s">
        <v>2384</v>
      </c>
      <c r="T212" s="19" t="s">
        <v>2385</v>
      </c>
      <c r="U212" s="23" t="s">
        <v>1607</v>
      </c>
      <c r="V212" s="137" t="s">
        <v>2371</v>
      </c>
    </row>
    <row r="213" spans="1:22" s="1" customFormat="1" ht="63" x14ac:dyDescent="0.25">
      <c r="A213" s="18">
        <v>2022</v>
      </c>
      <c r="B213" s="18" t="s">
        <v>2335</v>
      </c>
      <c r="C213" s="146">
        <v>4</v>
      </c>
      <c r="D213" s="147" t="s">
        <v>2289</v>
      </c>
      <c r="E213" s="148" t="s">
        <v>2290</v>
      </c>
      <c r="F213" s="20">
        <v>1</v>
      </c>
      <c r="G213" s="149" t="s">
        <v>2305</v>
      </c>
      <c r="H213" s="149" t="s">
        <v>2306</v>
      </c>
      <c r="I213" s="150" t="s">
        <v>585</v>
      </c>
      <c r="J213" s="149" t="s">
        <v>2326</v>
      </c>
      <c r="K213" s="151">
        <v>2</v>
      </c>
      <c r="L213" s="152">
        <v>45017</v>
      </c>
      <c r="M213" s="152">
        <v>45291</v>
      </c>
      <c r="N213" s="17">
        <v>0</v>
      </c>
      <c r="O213" s="22">
        <f t="shared" ref="O213:O222" si="9">+N213/K213</f>
        <v>0</v>
      </c>
      <c r="P213" s="22">
        <v>0</v>
      </c>
      <c r="Q213" s="22" t="s">
        <v>63</v>
      </c>
      <c r="R213" s="18" t="s">
        <v>1490</v>
      </c>
      <c r="S213" s="19" t="s">
        <v>2340</v>
      </c>
      <c r="T213" s="19" t="s">
        <v>2340</v>
      </c>
      <c r="U213" s="23" t="s">
        <v>64</v>
      </c>
      <c r="V213" s="1" t="s">
        <v>2368</v>
      </c>
    </row>
    <row r="214" spans="1:22" s="1" customFormat="1" ht="199.5" x14ac:dyDescent="0.25">
      <c r="A214" s="18">
        <v>2022</v>
      </c>
      <c r="B214" s="18" t="s">
        <v>2335</v>
      </c>
      <c r="C214" s="153">
        <v>16</v>
      </c>
      <c r="D214" s="147" t="s">
        <v>2291</v>
      </c>
      <c r="E214" s="148" t="s">
        <v>2292</v>
      </c>
      <c r="F214" s="20">
        <v>1</v>
      </c>
      <c r="G214" s="149" t="s">
        <v>2307</v>
      </c>
      <c r="H214" s="149" t="s">
        <v>2308</v>
      </c>
      <c r="I214" s="150" t="s">
        <v>585</v>
      </c>
      <c r="J214" s="149" t="s">
        <v>2327</v>
      </c>
      <c r="K214" s="153">
        <v>1</v>
      </c>
      <c r="L214" s="152">
        <v>45027</v>
      </c>
      <c r="M214" s="152">
        <v>45107</v>
      </c>
      <c r="N214" s="17">
        <v>1</v>
      </c>
      <c r="O214" s="22">
        <f t="shared" si="9"/>
        <v>1</v>
      </c>
      <c r="P214" s="22">
        <v>1</v>
      </c>
      <c r="Q214" s="22" t="s">
        <v>63</v>
      </c>
      <c r="R214" s="18" t="s">
        <v>1490</v>
      </c>
      <c r="S214" s="154" t="s">
        <v>2424</v>
      </c>
      <c r="T214" s="155" t="s">
        <v>2472</v>
      </c>
      <c r="U214" s="23" t="s">
        <v>1022</v>
      </c>
      <c r="V214" s="38" t="s">
        <v>2367</v>
      </c>
    </row>
    <row r="215" spans="1:22" s="1" customFormat="1" ht="73.5" x14ac:dyDescent="0.25">
      <c r="A215" s="18">
        <v>2022</v>
      </c>
      <c r="B215" s="18" t="s">
        <v>2335</v>
      </c>
      <c r="C215" s="156">
        <v>17</v>
      </c>
      <c r="D215" s="157" t="s">
        <v>2426</v>
      </c>
      <c r="E215" s="158" t="s">
        <v>2427</v>
      </c>
      <c r="F215" s="20">
        <v>1</v>
      </c>
      <c r="G215" s="157" t="s">
        <v>2428</v>
      </c>
      <c r="H215" s="157" t="s">
        <v>2309</v>
      </c>
      <c r="I215" s="150" t="s">
        <v>2323</v>
      </c>
      <c r="J215" s="157" t="s">
        <v>2328</v>
      </c>
      <c r="K215" s="156">
        <v>1</v>
      </c>
      <c r="L215" s="152">
        <v>45047</v>
      </c>
      <c r="M215" s="152">
        <v>45107</v>
      </c>
      <c r="N215" s="17">
        <v>1</v>
      </c>
      <c r="O215" s="22">
        <f t="shared" si="9"/>
        <v>1</v>
      </c>
      <c r="P215" s="22">
        <v>1</v>
      </c>
      <c r="Q215" s="22" t="s">
        <v>63</v>
      </c>
      <c r="R215" s="18" t="s">
        <v>1490</v>
      </c>
      <c r="S215" s="19" t="s">
        <v>2425</v>
      </c>
      <c r="T215" s="19" t="s">
        <v>2429</v>
      </c>
      <c r="U215" s="23" t="s">
        <v>1022</v>
      </c>
      <c r="V215" s="38" t="s">
        <v>2367</v>
      </c>
    </row>
    <row r="216" spans="1:22" s="1" customFormat="1" ht="126" x14ac:dyDescent="0.25">
      <c r="A216" s="18">
        <v>2022</v>
      </c>
      <c r="B216" s="18" t="s">
        <v>2335</v>
      </c>
      <c r="C216" s="153">
        <v>18</v>
      </c>
      <c r="D216" s="147" t="s">
        <v>2293</v>
      </c>
      <c r="E216" s="148" t="s">
        <v>2294</v>
      </c>
      <c r="F216" s="20">
        <v>1</v>
      </c>
      <c r="G216" s="149" t="s">
        <v>2310</v>
      </c>
      <c r="H216" s="149" t="s">
        <v>2338</v>
      </c>
      <c r="I216" s="150" t="s">
        <v>2323</v>
      </c>
      <c r="J216" s="149" t="s">
        <v>2339</v>
      </c>
      <c r="K216" s="153">
        <v>1</v>
      </c>
      <c r="L216" s="159">
        <v>45030</v>
      </c>
      <c r="M216" s="159">
        <v>45107</v>
      </c>
      <c r="N216" s="17">
        <v>1</v>
      </c>
      <c r="O216" s="22">
        <f t="shared" si="9"/>
        <v>1</v>
      </c>
      <c r="P216" s="22">
        <v>1</v>
      </c>
      <c r="Q216" s="22" t="s">
        <v>63</v>
      </c>
      <c r="R216" s="18" t="s">
        <v>1490</v>
      </c>
      <c r="S216" s="19" t="s">
        <v>2425</v>
      </c>
      <c r="T216" s="19" t="s">
        <v>2430</v>
      </c>
      <c r="U216" s="23" t="s">
        <v>1022</v>
      </c>
      <c r="V216" s="38" t="s">
        <v>2367</v>
      </c>
    </row>
    <row r="217" spans="1:22" s="1" customFormat="1" ht="178.5" x14ac:dyDescent="0.25">
      <c r="A217" s="18">
        <v>2022</v>
      </c>
      <c r="B217" s="18" t="s">
        <v>2335</v>
      </c>
      <c r="C217" s="153">
        <v>19</v>
      </c>
      <c r="D217" s="160" t="s">
        <v>2295</v>
      </c>
      <c r="E217" s="148" t="s">
        <v>2296</v>
      </c>
      <c r="F217" s="20">
        <v>1</v>
      </c>
      <c r="G217" s="19" t="s">
        <v>2311</v>
      </c>
      <c r="H217" s="19" t="s">
        <v>2312</v>
      </c>
      <c r="I217" s="150" t="s">
        <v>2323</v>
      </c>
      <c r="J217" s="19" t="s">
        <v>2329</v>
      </c>
      <c r="K217" s="153">
        <v>1</v>
      </c>
      <c r="L217" s="159">
        <v>45030</v>
      </c>
      <c r="M217" s="159">
        <v>45107</v>
      </c>
      <c r="N217" s="17">
        <v>1</v>
      </c>
      <c r="O217" s="22">
        <f t="shared" si="9"/>
        <v>1</v>
      </c>
      <c r="P217" s="22">
        <v>1</v>
      </c>
      <c r="Q217" s="22" t="s">
        <v>63</v>
      </c>
      <c r="R217" s="18" t="s">
        <v>1490</v>
      </c>
      <c r="S217" s="19" t="s">
        <v>2425</v>
      </c>
      <c r="T217" s="19" t="s">
        <v>2431</v>
      </c>
      <c r="U217" s="23" t="s">
        <v>1022</v>
      </c>
      <c r="V217" s="38" t="s">
        <v>2367</v>
      </c>
    </row>
    <row r="218" spans="1:22" s="1" customFormat="1" ht="73.5" x14ac:dyDescent="0.25">
      <c r="A218" s="18">
        <v>2022</v>
      </c>
      <c r="B218" s="18" t="s">
        <v>2335</v>
      </c>
      <c r="C218" s="156">
        <v>20</v>
      </c>
      <c r="D218" s="148" t="s">
        <v>2297</v>
      </c>
      <c r="E218" s="148" t="s">
        <v>2298</v>
      </c>
      <c r="F218" s="20">
        <v>1</v>
      </c>
      <c r="G218" s="148" t="s">
        <v>2313</v>
      </c>
      <c r="H218" s="148" t="s">
        <v>2314</v>
      </c>
      <c r="I218" s="150" t="s">
        <v>69</v>
      </c>
      <c r="J218" s="157" t="s">
        <v>2330</v>
      </c>
      <c r="K218" s="156">
        <v>1</v>
      </c>
      <c r="L218" s="152">
        <v>45030</v>
      </c>
      <c r="M218" s="152">
        <v>45199</v>
      </c>
      <c r="N218" s="17">
        <v>0</v>
      </c>
      <c r="O218" s="22">
        <f t="shared" si="9"/>
        <v>0</v>
      </c>
      <c r="P218" s="22">
        <v>0</v>
      </c>
      <c r="Q218" s="22" t="s">
        <v>63</v>
      </c>
      <c r="R218" s="18" t="s">
        <v>1490</v>
      </c>
      <c r="S218" s="19" t="s">
        <v>2340</v>
      </c>
      <c r="T218" s="19" t="s">
        <v>2340</v>
      </c>
      <c r="U218" s="23" t="s">
        <v>64</v>
      </c>
      <c r="V218" s="1" t="s">
        <v>2368</v>
      </c>
    </row>
    <row r="219" spans="1:22" s="1" customFormat="1" ht="84" x14ac:dyDescent="0.25">
      <c r="A219" s="18">
        <v>2022</v>
      </c>
      <c r="B219" s="18" t="s">
        <v>2335</v>
      </c>
      <c r="C219" s="156">
        <v>21</v>
      </c>
      <c r="D219" s="148" t="s">
        <v>2299</v>
      </c>
      <c r="E219" s="148" t="s">
        <v>2300</v>
      </c>
      <c r="F219" s="20">
        <v>1</v>
      </c>
      <c r="G219" s="148" t="s">
        <v>2315</v>
      </c>
      <c r="H219" s="148" t="s">
        <v>2316</v>
      </c>
      <c r="I219" s="150" t="s">
        <v>69</v>
      </c>
      <c r="J219" s="157" t="s">
        <v>2331</v>
      </c>
      <c r="K219" s="156">
        <v>1</v>
      </c>
      <c r="L219" s="152">
        <v>45030</v>
      </c>
      <c r="M219" s="152">
        <v>45199</v>
      </c>
      <c r="N219" s="17">
        <v>0</v>
      </c>
      <c r="O219" s="22">
        <f t="shared" si="9"/>
        <v>0</v>
      </c>
      <c r="P219" s="22">
        <v>0</v>
      </c>
      <c r="Q219" s="22" t="s">
        <v>63</v>
      </c>
      <c r="R219" s="18" t="s">
        <v>1490</v>
      </c>
      <c r="S219" s="19" t="s">
        <v>2340</v>
      </c>
      <c r="T219" s="19" t="s">
        <v>2340</v>
      </c>
      <c r="U219" s="23" t="s">
        <v>64</v>
      </c>
      <c r="V219" s="1" t="s">
        <v>2368</v>
      </c>
    </row>
    <row r="220" spans="1:22" s="1" customFormat="1" ht="73.5" x14ac:dyDescent="0.25">
      <c r="A220" s="18">
        <v>2022</v>
      </c>
      <c r="B220" s="18" t="s">
        <v>2335</v>
      </c>
      <c r="C220" s="151">
        <v>22</v>
      </c>
      <c r="D220" s="148" t="s">
        <v>2301</v>
      </c>
      <c r="E220" s="148" t="s">
        <v>2302</v>
      </c>
      <c r="F220" s="20" t="s">
        <v>59</v>
      </c>
      <c r="G220" s="148" t="s">
        <v>2317</v>
      </c>
      <c r="H220" s="148" t="s">
        <v>2318</v>
      </c>
      <c r="I220" s="161" t="s">
        <v>2324</v>
      </c>
      <c r="J220" s="148" t="s">
        <v>2332</v>
      </c>
      <c r="K220" s="161">
        <v>1</v>
      </c>
      <c r="L220" s="152">
        <v>45030</v>
      </c>
      <c r="M220" s="152">
        <v>45396</v>
      </c>
      <c r="N220" s="17">
        <v>0</v>
      </c>
      <c r="O220" s="22">
        <f t="shared" si="9"/>
        <v>0</v>
      </c>
      <c r="P220" s="187">
        <f>+AVERAGE(O220:O221)</f>
        <v>0.25</v>
      </c>
      <c r="Q220" s="187" t="s">
        <v>63</v>
      </c>
      <c r="R220" s="181" t="s">
        <v>1490</v>
      </c>
      <c r="S220" s="19" t="s">
        <v>2340</v>
      </c>
      <c r="T220" s="19" t="s">
        <v>2340</v>
      </c>
      <c r="U220" s="23" t="s">
        <v>64</v>
      </c>
      <c r="V220" s="1" t="s">
        <v>2368</v>
      </c>
    </row>
    <row r="221" spans="1:22" s="1" customFormat="1" ht="178.5" x14ac:dyDescent="0.25">
      <c r="A221" s="18">
        <v>2022</v>
      </c>
      <c r="B221" s="18" t="s">
        <v>2335</v>
      </c>
      <c r="C221" s="151">
        <v>22</v>
      </c>
      <c r="D221" s="148" t="s">
        <v>2301</v>
      </c>
      <c r="E221" s="148" t="s">
        <v>2302</v>
      </c>
      <c r="F221" s="20" t="s">
        <v>66</v>
      </c>
      <c r="G221" s="148" t="s">
        <v>2319</v>
      </c>
      <c r="H221" s="148" t="s">
        <v>2320</v>
      </c>
      <c r="I221" s="161" t="s">
        <v>2325</v>
      </c>
      <c r="J221" s="148" t="s">
        <v>2333</v>
      </c>
      <c r="K221" s="161">
        <v>2</v>
      </c>
      <c r="L221" s="152">
        <v>45030</v>
      </c>
      <c r="M221" s="152">
        <v>45291</v>
      </c>
      <c r="N221" s="17">
        <v>1</v>
      </c>
      <c r="O221" s="22">
        <f t="shared" si="9"/>
        <v>0.5</v>
      </c>
      <c r="P221" s="188"/>
      <c r="Q221" s="188"/>
      <c r="R221" s="182"/>
      <c r="S221" s="154" t="s">
        <v>2424</v>
      </c>
      <c r="T221" s="155" t="s">
        <v>2471</v>
      </c>
      <c r="U221" s="23" t="s">
        <v>64</v>
      </c>
      <c r="V221" s="1" t="s">
        <v>2368</v>
      </c>
    </row>
    <row r="222" spans="1:22" s="1" customFormat="1" ht="73.5" x14ac:dyDescent="0.25">
      <c r="A222" s="18">
        <v>2022</v>
      </c>
      <c r="B222" s="18" t="s">
        <v>2335</v>
      </c>
      <c r="C222" s="156">
        <v>24</v>
      </c>
      <c r="D222" s="148" t="s">
        <v>2303</v>
      </c>
      <c r="E222" s="148" t="s">
        <v>2304</v>
      </c>
      <c r="F222" s="20">
        <v>1</v>
      </c>
      <c r="G222" s="148" t="s">
        <v>2321</v>
      </c>
      <c r="H222" s="148" t="s">
        <v>2322</v>
      </c>
      <c r="I222" s="150" t="s">
        <v>69</v>
      </c>
      <c r="J222" s="148" t="s">
        <v>2334</v>
      </c>
      <c r="K222" s="161">
        <v>1</v>
      </c>
      <c r="L222" s="152">
        <v>45030</v>
      </c>
      <c r="M222" s="152">
        <v>45168</v>
      </c>
      <c r="N222" s="17">
        <v>0</v>
      </c>
      <c r="O222" s="22">
        <f t="shared" si="9"/>
        <v>0</v>
      </c>
      <c r="P222" s="22">
        <v>0</v>
      </c>
      <c r="Q222" s="22" t="s">
        <v>63</v>
      </c>
      <c r="R222" s="18" t="s">
        <v>1490</v>
      </c>
      <c r="S222" s="19" t="s">
        <v>2340</v>
      </c>
      <c r="T222" s="19" t="s">
        <v>2340</v>
      </c>
      <c r="U222" s="23" t="s">
        <v>64</v>
      </c>
      <c r="V222" s="1" t="s">
        <v>2368</v>
      </c>
    </row>
    <row r="225" spans="4:11" x14ac:dyDescent="0.35">
      <c r="J225" s="92"/>
    </row>
    <row r="226" spans="4:11" x14ac:dyDescent="0.35">
      <c r="D226" s="92"/>
    </row>
    <row r="229" spans="4:11" x14ac:dyDescent="0.35">
      <c r="K229" s="92"/>
    </row>
  </sheetData>
  <mergeCells count="252">
    <mergeCell ref="V12:V13"/>
    <mergeCell ref="V7:V8"/>
    <mergeCell ref="U12:U13"/>
    <mergeCell ref="T12:T13"/>
    <mergeCell ref="S12:S13"/>
    <mergeCell ref="R12:R13"/>
    <mergeCell ref="Q12:Q13"/>
    <mergeCell ref="P12:P13"/>
    <mergeCell ref="O12:O13"/>
    <mergeCell ref="O7:O8"/>
    <mergeCell ref="P7:P8"/>
    <mergeCell ref="U7:U8"/>
    <mergeCell ref="A7:A8"/>
    <mergeCell ref="B7:B8"/>
    <mergeCell ref="C7:C8"/>
    <mergeCell ref="D7:D8"/>
    <mergeCell ref="M12:M13"/>
    <mergeCell ref="L12:L13"/>
    <mergeCell ref="K12:K13"/>
    <mergeCell ref="J12:J13"/>
    <mergeCell ref="I12:I13"/>
    <mergeCell ref="H12:H13"/>
    <mergeCell ref="G12:G13"/>
    <mergeCell ref="F12:F13"/>
    <mergeCell ref="E12:E13"/>
    <mergeCell ref="D12:D13"/>
    <mergeCell ref="C12:C13"/>
    <mergeCell ref="B12:B13"/>
    <mergeCell ref="A12:A13"/>
    <mergeCell ref="T7:T8"/>
    <mergeCell ref="Q7:Q8"/>
    <mergeCell ref="R7:R8"/>
    <mergeCell ref="S7:S8"/>
    <mergeCell ref="E7:E8"/>
    <mergeCell ref="P71:P75"/>
    <mergeCell ref="P191:P194"/>
    <mergeCell ref="Q191:Q194"/>
    <mergeCell ref="R196:R197"/>
    <mergeCell ref="F7:F8"/>
    <mergeCell ref="G7:G8"/>
    <mergeCell ref="H7:H8"/>
    <mergeCell ref="I7:I8"/>
    <mergeCell ref="J7:J8"/>
    <mergeCell ref="K7:K8"/>
    <mergeCell ref="L7:L8"/>
    <mergeCell ref="M7:M8"/>
    <mergeCell ref="N7:N8"/>
    <mergeCell ref="N12:N13"/>
    <mergeCell ref="R58:R59"/>
    <mergeCell ref="P45:P47"/>
    <mergeCell ref="Q45:Q47"/>
    <mergeCell ref="R45:R47"/>
    <mergeCell ref="P66:P67"/>
    <mergeCell ref="Q66:Q67"/>
    <mergeCell ref="R66:R67"/>
    <mergeCell ref="P68:P70"/>
    <mergeCell ref="Q68:Q70"/>
    <mergeCell ref="P146:P147"/>
    <mergeCell ref="P148:P151"/>
    <mergeCell ref="Q148:Q151"/>
    <mergeCell ref="P152:P155"/>
    <mergeCell ref="P210:P211"/>
    <mergeCell ref="Q210:Q211"/>
    <mergeCell ref="R210:R211"/>
    <mergeCell ref="P156:P158"/>
    <mergeCell ref="Q156:Q158"/>
    <mergeCell ref="R202:R204"/>
    <mergeCell ref="Q202:Q204"/>
    <mergeCell ref="P202:P204"/>
    <mergeCell ref="P205:P206"/>
    <mergeCell ref="Q205:Q206"/>
    <mergeCell ref="R205:R206"/>
    <mergeCell ref="P170:P172"/>
    <mergeCell ref="Q170:Q172"/>
    <mergeCell ref="P173:P175"/>
    <mergeCell ref="Q173:Q175"/>
    <mergeCell ref="P176:P178"/>
    <mergeCell ref="Q176:Q178"/>
    <mergeCell ref="P85:P87"/>
    <mergeCell ref="Q85:Q87"/>
    <mergeCell ref="R85:R87"/>
    <mergeCell ref="P88:P89"/>
    <mergeCell ref="Q88:Q89"/>
    <mergeCell ref="R88:R89"/>
    <mergeCell ref="P102:P104"/>
    <mergeCell ref="Q102:Q104"/>
    <mergeCell ref="P127:P128"/>
    <mergeCell ref="Q127:Q128"/>
    <mergeCell ref="R127:R128"/>
    <mergeCell ref="P119:P124"/>
    <mergeCell ref="Q119:Q124"/>
    <mergeCell ref="R119:R124"/>
    <mergeCell ref="R110:R113"/>
    <mergeCell ref="P96:P100"/>
    <mergeCell ref="R96:R100"/>
    <mergeCell ref="R102:R104"/>
    <mergeCell ref="R125:R126"/>
    <mergeCell ref="R93:R94"/>
    <mergeCell ref="R105:R106"/>
    <mergeCell ref="R82:R84"/>
    <mergeCell ref="R34:R36"/>
    <mergeCell ref="P30:P31"/>
    <mergeCell ref="Q30:Q31"/>
    <mergeCell ref="R30:R31"/>
    <mergeCell ref="P34:P36"/>
    <mergeCell ref="Q34:Q36"/>
    <mergeCell ref="Q71:Q75"/>
    <mergeCell ref="P60:P62"/>
    <mergeCell ref="Q60:Q62"/>
    <mergeCell ref="R60:R62"/>
    <mergeCell ref="P63:P65"/>
    <mergeCell ref="Q63:Q65"/>
    <mergeCell ref="R63:R65"/>
    <mergeCell ref="Q37:Q38"/>
    <mergeCell ref="R37:R38"/>
    <mergeCell ref="P39:P40"/>
    <mergeCell ref="Q39:Q40"/>
    <mergeCell ref="R39:R40"/>
    <mergeCell ref="P48:P57"/>
    <mergeCell ref="Q48:Q57"/>
    <mergeCell ref="R48:R57"/>
    <mergeCell ref="P58:P59"/>
    <mergeCell ref="Q58:Q59"/>
    <mergeCell ref="R16:R18"/>
    <mergeCell ref="Q9:Q11"/>
    <mergeCell ref="P14:P15"/>
    <mergeCell ref="Q14:Q15"/>
    <mergeCell ref="P19:P26"/>
    <mergeCell ref="Q19:Q26"/>
    <mergeCell ref="Q28:Q29"/>
    <mergeCell ref="R28:R29"/>
    <mergeCell ref="P189:P190"/>
    <mergeCell ref="Q189:Q190"/>
    <mergeCell ref="P179:P184"/>
    <mergeCell ref="Q179:Q184"/>
    <mergeCell ref="P185:P186"/>
    <mergeCell ref="Q185:Q186"/>
    <mergeCell ref="P187:P188"/>
    <mergeCell ref="Q187:Q188"/>
    <mergeCell ref="P82:P84"/>
    <mergeCell ref="Q82:Q84"/>
    <mergeCell ref="P110:P113"/>
    <mergeCell ref="Q110:Q113"/>
    <mergeCell ref="P125:P126"/>
    <mergeCell ref="P93:P94"/>
    <mergeCell ref="Q93:Q94"/>
    <mergeCell ref="Q137:Q138"/>
    <mergeCell ref="R9:R11"/>
    <mergeCell ref="P9:P11"/>
    <mergeCell ref="P2:P4"/>
    <mergeCell ref="Q2:Q4"/>
    <mergeCell ref="R2:R4"/>
    <mergeCell ref="P5:P6"/>
    <mergeCell ref="Q5:Q6"/>
    <mergeCell ref="R5:R6"/>
    <mergeCell ref="R14:R15"/>
    <mergeCell ref="P220:P221"/>
    <mergeCell ref="Q220:Q221"/>
    <mergeCell ref="R220:R221"/>
    <mergeCell ref="P159:P160"/>
    <mergeCell ref="Q159:Q160"/>
    <mergeCell ref="P162:P169"/>
    <mergeCell ref="Q162:Q169"/>
    <mergeCell ref="R162:R169"/>
    <mergeCell ref="P130:P132"/>
    <mergeCell ref="Q130:Q132"/>
    <mergeCell ref="P133:P136"/>
    <mergeCell ref="Q133:Q136"/>
    <mergeCell ref="R130:R132"/>
    <mergeCell ref="P139:P145"/>
    <mergeCell ref="Q139:Q145"/>
    <mergeCell ref="R139:R145"/>
    <mergeCell ref="R185:R186"/>
    <mergeCell ref="P137:P138"/>
    <mergeCell ref="Q152:Q155"/>
    <mergeCell ref="P208:P209"/>
    <mergeCell ref="Q208:Q209"/>
    <mergeCell ref="R208:R209"/>
    <mergeCell ref="Q196:Q197"/>
    <mergeCell ref="P196:P197"/>
    <mergeCell ref="R152:R155"/>
    <mergeCell ref="R156:R158"/>
    <mergeCell ref="V108:V109"/>
    <mergeCell ref="R68:R70"/>
    <mergeCell ref="R71:R75"/>
    <mergeCell ref="P37:P38"/>
    <mergeCell ref="P41:P42"/>
    <mergeCell ref="Q41:Q42"/>
    <mergeCell ref="R41:R42"/>
    <mergeCell ref="P43:P44"/>
    <mergeCell ref="Q43:Q44"/>
    <mergeCell ref="R43:R44"/>
    <mergeCell ref="Q96:Q100"/>
    <mergeCell ref="P105:P106"/>
    <mergeCell ref="Q105:Q106"/>
    <mergeCell ref="P114:P118"/>
    <mergeCell ref="P91:P92"/>
    <mergeCell ref="Q91:Q92"/>
    <mergeCell ref="P76:P77"/>
    <mergeCell ref="Q76:Q77"/>
    <mergeCell ref="R76:R77"/>
    <mergeCell ref="P79:P81"/>
    <mergeCell ref="Q79:Q81"/>
    <mergeCell ref="R79:R81"/>
    <mergeCell ref="U108:U109"/>
    <mergeCell ref="T108:T109"/>
    <mergeCell ref="W202:W204"/>
    <mergeCell ref="W205:W206"/>
    <mergeCell ref="T88:T89"/>
    <mergeCell ref="T130:T132"/>
    <mergeCell ref="R176:R178"/>
    <mergeCell ref="R173:R175"/>
    <mergeCell ref="Q146:Q147"/>
    <mergeCell ref="Q114:Q118"/>
    <mergeCell ref="R114:R118"/>
    <mergeCell ref="R170:R172"/>
    <mergeCell ref="R159:R160"/>
    <mergeCell ref="Q125:Q126"/>
    <mergeCell ref="R179:R184"/>
    <mergeCell ref="R133:R136"/>
    <mergeCell ref="R137:R138"/>
    <mergeCell ref="R91:R92"/>
    <mergeCell ref="T133:T136"/>
    <mergeCell ref="R187:R188"/>
    <mergeCell ref="R189:R190"/>
    <mergeCell ref="R191:R194"/>
    <mergeCell ref="R146:R147"/>
    <mergeCell ref="R148:R151"/>
    <mergeCell ref="T14:T15"/>
    <mergeCell ref="F108:F109"/>
    <mergeCell ref="E108:E109"/>
    <mergeCell ref="D108:D109"/>
    <mergeCell ref="C108:C109"/>
    <mergeCell ref="B108:B109"/>
    <mergeCell ref="A108:A109"/>
    <mergeCell ref="S108:S109"/>
    <mergeCell ref="R108:R109"/>
    <mergeCell ref="Q108:Q109"/>
    <mergeCell ref="P108:P109"/>
    <mergeCell ref="O108:O109"/>
    <mergeCell ref="N108:N109"/>
    <mergeCell ref="M108:M109"/>
    <mergeCell ref="L108:L109"/>
    <mergeCell ref="K108:K109"/>
    <mergeCell ref="J108:J109"/>
    <mergeCell ref="I108:I109"/>
    <mergeCell ref="H108:H109"/>
    <mergeCell ref="G108:G109"/>
    <mergeCell ref="P28:P29"/>
    <mergeCell ref="R19:R26"/>
    <mergeCell ref="P16:P18"/>
    <mergeCell ref="Q16:Q18"/>
  </mergeCells>
  <dataValidations xWindow="994" yWindow="470" count="13">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117:E118 E170:E178 E146:E161 E215 E195:E213" xr:uid="{00000000-0002-0000-01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170:D178 D146:D161 D215 D195:D213" xr:uid="{00000000-0002-0000-0100-000001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117:M118 M56:M57 M107 M189 M170:M178 M187 M218:M219 M146:M159 M96:M100 M215 M195:M204 M207:M212" xr:uid="{00000000-0002-0000-0100-00000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98 L57 L107 L187:L190 L170:L178 L222 L146:L159 L215 L218:L219 L195:L204 L207:L213" xr:uid="{00000000-0002-0000-0100-00000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98 K56:K57 K107 K119 K187 K173:K178 K218:K219 K146:K159 K215 K195:K213" xr:uid="{00000000-0002-0000-0100-000004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159:H161 J98 J118:J119 J218:J219 J146:J159 J187:J188 J170:K172 J173:J178 J56:J57 J215 J195:J204 J207 J212:J213" xr:uid="{00000000-0002-0000-0100-000005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H98 G117:G119 G122 G170:G178 G215 G213:H213 G147:G161 G195:G204 G208:G210 G212" xr:uid="{00000000-0002-0000-0100-000006000000}">
      <formula1>0</formula1>
      <formula2>390</formula2>
    </dataValidation>
    <dataValidation type="textLength" allowBlank="1" showInputMessage="1" showErrorMessage="1" prompt="Cualquier contenido, máximo 390 caracteres_x000a_" sqref="E3:E4 G3:H4 J3:J4 E17:E18 G17:H18 J17:J18 J35:J36 G61:H62 J61:J62 E61:E62 E64:E65 G64:H65 J64:J65 G46:H46 J46 E59 G59:H59 J59 E14:E15 G14:H14 J14:M14 E33 G28:H28 J27:J29 G35:H36 L33:M33 J135" xr:uid="{00000000-0002-0000-0100-000007000000}">
      <formula1>1</formula1>
      <formula2>300</formula2>
    </dataValidation>
    <dataValidation type="date" showInputMessage="1" showErrorMessage="1" prompt="Ingrese dato de fecha DD/MM/AAAA_x000a_" sqref="L4:M4 L3 L18:M18 L17 L35 M61 L61:L62 L64:L65 M64 L46:M47 L59:M59 M35:M36 L28:L29 M28" xr:uid="{00000000-0002-0000-0100-000008000000}">
      <formula1>36161</formula1>
      <formula2>44561</formula2>
    </dataValidation>
    <dataValidation type="whole" allowBlank="1" showInputMessage="1" showErrorMessage="1" prompt="Ingrese un valor númerico" sqref="K3:K4 K17:K18 K61:K62 K64:K65 K46:K47 K59 K27:K29 K35:K36 K135" xr:uid="{00000000-0002-0000-0100-000009000000}">
      <formula1>1</formula1>
      <formula2>1000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122 H119 G146 H170:H178 H187:H188 H146:H158 H215 H195:H204 H208:H210 H212" xr:uid="{00000000-0002-0000-0100-00000A000000}">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215 C218:C222 C146:C213" xr:uid="{00000000-0002-0000-0100-00000B000000}">
      <formula1>0</formula1>
      <formula2>9</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M213" xr:uid="{00000000-0002-0000-0100-00000C000000}">
      <formula1>-9223372036854770000</formula1>
      <formula2>9223372036854770000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V30"/>
  <sheetViews>
    <sheetView tabSelected="1" workbookViewId="0">
      <selection activeCell="A2" sqref="A2"/>
    </sheetView>
  </sheetViews>
  <sheetFormatPr baseColWidth="10" defaultColWidth="11.453125" defaultRowHeight="14.5" x14ac:dyDescent="0.35"/>
  <cols>
    <col min="1" max="1" width="11.26953125" customWidth="1"/>
    <col min="2" max="2" width="16.54296875" customWidth="1"/>
    <col min="3" max="3" width="9.7265625" customWidth="1"/>
    <col min="4" max="4" width="38.26953125" customWidth="1"/>
    <col min="5" max="5" width="37.1796875" customWidth="1"/>
    <col min="6" max="6" width="9.81640625" customWidth="1"/>
    <col min="7" max="7" width="38.1796875" customWidth="1"/>
    <col min="8" max="8" width="32.81640625" customWidth="1"/>
    <col min="9" max="9" width="15.7265625" customWidth="1"/>
    <col min="10" max="10" width="21"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20.1796875" customWidth="1"/>
    <col min="19" max="19" width="72.1796875" customWidth="1"/>
    <col min="20" max="20" width="78.26953125" customWidth="1"/>
    <col min="21" max="21" width="38.1796875" customWidth="1"/>
    <col min="22" max="22" width="36.453125" customWidth="1"/>
    <col min="23" max="23" width="99" customWidth="1"/>
  </cols>
  <sheetData>
    <row r="1" spans="1:22" ht="32.25" customHeight="1" x14ac:dyDescent="0.35">
      <c r="A1" s="213" t="s">
        <v>2443</v>
      </c>
      <c r="B1" s="213"/>
      <c r="C1" s="213"/>
      <c r="D1" s="213"/>
      <c r="E1" s="213"/>
      <c r="F1" s="213"/>
      <c r="G1" s="213"/>
      <c r="H1" s="45"/>
      <c r="I1" s="1"/>
      <c r="J1" s="1"/>
      <c r="K1" s="1"/>
      <c r="L1" s="1"/>
      <c r="M1" s="1"/>
      <c r="N1" s="1"/>
      <c r="O1" s="1"/>
      <c r="P1" s="1"/>
      <c r="Q1" s="1"/>
      <c r="R1" s="1"/>
      <c r="S1" s="1"/>
      <c r="T1" s="1"/>
    </row>
    <row r="2" spans="1:22" s="131" customFormat="1" ht="33" customHeight="1" x14ac:dyDescent="0.3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1487</v>
      </c>
      <c r="S2" s="2" t="s">
        <v>17</v>
      </c>
      <c r="T2" s="2" t="s">
        <v>18</v>
      </c>
      <c r="U2" s="2" t="s">
        <v>19</v>
      </c>
      <c r="V2" s="139"/>
    </row>
    <row r="3" spans="1:22" ht="145" customHeight="1" x14ac:dyDescent="0.35">
      <c r="A3" s="231">
        <v>2016</v>
      </c>
      <c r="B3" s="232" t="s">
        <v>1013</v>
      </c>
      <c r="C3" s="231">
        <v>29</v>
      </c>
      <c r="D3" s="233" t="s">
        <v>305</v>
      </c>
      <c r="E3" s="233" t="s">
        <v>306</v>
      </c>
      <c r="F3" s="234">
        <v>1</v>
      </c>
      <c r="G3" s="233" t="s">
        <v>1156</v>
      </c>
      <c r="H3" s="233" t="s">
        <v>1157</v>
      </c>
      <c r="I3" s="232" t="s">
        <v>417</v>
      </c>
      <c r="J3" s="233" t="s">
        <v>1158</v>
      </c>
      <c r="K3" s="232">
        <v>24</v>
      </c>
      <c r="L3" s="235">
        <v>43831</v>
      </c>
      <c r="M3" s="235">
        <v>44561</v>
      </c>
      <c r="N3" s="231">
        <v>24</v>
      </c>
      <c r="O3" s="187">
        <f t="shared" ref="O3" si="0">+N3/K3</f>
        <v>1</v>
      </c>
      <c r="P3" s="187">
        <f>+O3</f>
        <v>1</v>
      </c>
      <c r="Q3" s="187" t="s">
        <v>27</v>
      </c>
      <c r="R3" s="208" t="s">
        <v>1490</v>
      </c>
      <c r="S3" s="233" t="s">
        <v>1621</v>
      </c>
      <c r="T3" s="233" t="s">
        <v>2386</v>
      </c>
      <c r="U3" s="233" t="s">
        <v>1607</v>
      </c>
    </row>
    <row r="4" spans="1:22" ht="145" customHeight="1" x14ac:dyDescent="0.35">
      <c r="A4" s="236"/>
      <c r="B4" s="237"/>
      <c r="C4" s="236"/>
      <c r="D4" s="238"/>
      <c r="E4" s="238"/>
      <c r="F4" s="239"/>
      <c r="G4" s="238"/>
      <c r="H4" s="238"/>
      <c r="I4" s="237"/>
      <c r="J4" s="238"/>
      <c r="K4" s="237"/>
      <c r="L4" s="240"/>
      <c r="M4" s="240"/>
      <c r="N4" s="236"/>
      <c r="O4" s="188"/>
      <c r="P4" s="188"/>
      <c r="Q4" s="188"/>
      <c r="R4" s="210"/>
      <c r="S4" s="238"/>
      <c r="T4" s="238"/>
      <c r="U4" s="238"/>
    </row>
    <row r="5" spans="1:22" s="132" customFormat="1" ht="339.75" customHeight="1" x14ac:dyDescent="0.35">
      <c r="A5" s="231">
        <v>2016</v>
      </c>
      <c r="B5" s="232" t="s">
        <v>1013</v>
      </c>
      <c r="C5" s="231">
        <v>37</v>
      </c>
      <c r="D5" s="233" t="s">
        <v>330</v>
      </c>
      <c r="E5" s="233" t="s">
        <v>331</v>
      </c>
      <c r="F5" s="232">
        <v>1</v>
      </c>
      <c r="G5" s="233" t="s">
        <v>1156</v>
      </c>
      <c r="H5" s="233" t="s">
        <v>1157</v>
      </c>
      <c r="I5" s="232" t="s">
        <v>417</v>
      </c>
      <c r="J5" s="233" t="s">
        <v>1158</v>
      </c>
      <c r="K5" s="232">
        <v>24</v>
      </c>
      <c r="L5" s="235">
        <v>43831</v>
      </c>
      <c r="M5" s="235">
        <v>44561</v>
      </c>
      <c r="N5" s="231">
        <v>24</v>
      </c>
      <c r="O5" s="187">
        <f t="shared" ref="O5" si="1">+N5/K5</f>
        <v>1</v>
      </c>
      <c r="P5" s="187">
        <f>+O5</f>
        <v>1</v>
      </c>
      <c r="Q5" s="187" t="s">
        <v>27</v>
      </c>
      <c r="R5" s="208" t="s">
        <v>1490</v>
      </c>
      <c r="S5" s="233" t="s">
        <v>1621</v>
      </c>
      <c r="T5" s="233" t="s">
        <v>2386</v>
      </c>
      <c r="U5" s="233" t="s">
        <v>1607</v>
      </c>
      <c r="V5"/>
    </row>
    <row r="6" spans="1:22" x14ac:dyDescent="0.35">
      <c r="A6" s="236"/>
      <c r="B6" s="237"/>
      <c r="C6" s="236"/>
      <c r="D6" s="238"/>
      <c r="E6" s="238"/>
      <c r="F6" s="237"/>
      <c r="G6" s="238"/>
      <c r="H6" s="238"/>
      <c r="I6" s="237"/>
      <c r="J6" s="238"/>
      <c r="K6" s="237"/>
      <c r="L6" s="240"/>
      <c r="M6" s="240"/>
      <c r="N6" s="236"/>
      <c r="O6" s="188"/>
      <c r="P6" s="188"/>
      <c r="Q6" s="188"/>
      <c r="R6" s="210"/>
      <c r="S6" s="238"/>
      <c r="T6" s="238"/>
      <c r="U6" s="238"/>
    </row>
    <row r="7" spans="1:22" ht="346.5" x14ac:dyDescent="0.35">
      <c r="A7" s="241">
        <v>2017</v>
      </c>
      <c r="B7" s="242" t="s">
        <v>1016</v>
      </c>
      <c r="C7" s="241">
        <v>2</v>
      </c>
      <c r="D7" s="243" t="s">
        <v>453</v>
      </c>
      <c r="E7" s="243" t="s">
        <v>454</v>
      </c>
      <c r="F7" s="244" t="s">
        <v>391</v>
      </c>
      <c r="G7" s="243" t="s">
        <v>1340</v>
      </c>
      <c r="H7" s="243" t="s">
        <v>1341</v>
      </c>
      <c r="I7" s="242" t="s">
        <v>1434</v>
      </c>
      <c r="J7" s="242" t="s">
        <v>613</v>
      </c>
      <c r="K7" s="242">
        <v>4</v>
      </c>
      <c r="L7" s="245">
        <v>44197</v>
      </c>
      <c r="M7" s="245">
        <v>44592</v>
      </c>
      <c r="N7" s="241">
        <v>4</v>
      </c>
      <c r="O7" s="22">
        <f t="shared" ref="O7:O8" si="2">+N7/K7</f>
        <v>1</v>
      </c>
      <c r="P7" s="246">
        <f>+AVERAGE(O7:O7)</f>
        <v>1</v>
      </c>
      <c r="Q7" s="246" t="s">
        <v>27</v>
      </c>
      <c r="R7" s="247" t="s">
        <v>1490</v>
      </c>
      <c r="S7" s="243" t="s">
        <v>1867</v>
      </c>
      <c r="T7" s="243" t="s">
        <v>2414</v>
      </c>
      <c r="U7" s="248" t="s">
        <v>1607</v>
      </c>
    </row>
    <row r="8" spans="1:22" ht="262.5" x14ac:dyDescent="0.35">
      <c r="A8" s="241">
        <v>2018</v>
      </c>
      <c r="B8" s="242" t="s">
        <v>1018</v>
      </c>
      <c r="C8" s="241">
        <v>2</v>
      </c>
      <c r="D8" s="248" t="s">
        <v>538</v>
      </c>
      <c r="E8" s="248" t="s">
        <v>539</v>
      </c>
      <c r="F8" s="244">
        <v>1</v>
      </c>
      <c r="G8" s="248" t="s">
        <v>540</v>
      </c>
      <c r="H8" s="248" t="s">
        <v>541</v>
      </c>
      <c r="I8" s="242" t="s">
        <v>1434</v>
      </c>
      <c r="J8" s="249" t="s">
        <v>542</v>
      </c>
      <c r="K8" s="250">
        <v>1</v>
      </c>
      <c r="L8" s="245">
        <v>43647</v>
      </c>
      <c r="M8" s="245">
        <v>43677</v>
      </c>
      <c r="N8" s="241">
        <v>1</v>
      </c>
      <c r="O8" s="22">
        <f t="shared" si="2"/>
        <v>1</v>
      </c>
      <c r="P8" s="246">
        <f>+O8</f>
        <v>1</v>
      </c>
      <c r="Q8" s="246" t="s">
        <v>27</v>
      </c>
      <c r="R8" s="247" t="s">
        <v>1490</v>
      </c>
      <c r="S8" s="243" t="s">
        <v>1010</v>
      </c>
      <c r="T8" s="243" t="s">
        <v>2415</v>
      </c>
      <c r="U8" s="248" t="s">
        <v>1607</v>
      </c>
    </row>
    <row r="9" spans="1:22" ht="210" x14ac:dyDescent="0.35">
      <c r="A9" s="241">
        <v>2018</v>
      </c>
      <c r="B9" s="242" t="s">
        <v>1018</v>
      </c>
      <c r="C9" s="241">
        <v>3</v>
      </c>
      <c r="D9" s="248" t="s">
        <v>543</v>
      </c>
      <c r="E9" s="243" t="s">
        <v>544</v>
      </c>
      <c r="F9" s="244" t="s">
        <v>391</v>
      </c>
      <c r="G9" s="243" t="s">
        <v>1335</v>
      </c>
      <c r="H9" s="243" t="s">
        <v>1336</v>
      </c>
      <c r="I9" s="242" t="s">
        <v>1434</v>
      </c>
      <c r="J9" s="243" t="s">
        <v>1339</v>
      </c>
      <c r="K9" s="242">
        <v>6</v>
      </c>
      <c r="L9" s="245">
        <v>44378</v>
      </c>
      <c r="M9" s="245">
        <v>44592</v>
      </c>
      <c r="N9" s="241">
        <v>6</v>
      </c>
      <c r="O9" s="22">
        <v>1</v>
      </c>
      <c r="P9" s="246">
        <f>+O9</f>
        <v>1</v>
      </c>
      <c r="Q9" s="246" t="s">
        <v>27</v>
      </c>
      <c r="R9" s="247" t="s">
        <v>1490</v>
      </c>
      <c r="S9" s="243" t="s">
        <v>2476</v>
      </c>
      <c r="T9" s="243" t="s">
        <v>2477</v>
      </c>
      <c r="U9" s="248" t="s">
        <v>1607</v>
      </c>
    </row>
    <row r="10" spans="1:22" ht="208.5" customHeight="1" x14ac:dyDescent="0.35">
      <c r="A10" s="242" t="s">
        <v>897</v>
      </c>
      <c r="B10" s="242" t="s">
        <v>1021</v>
      </c>
      <c r="C10" s="250">
        <v>4</v>
      </c>
      <c r="D10" s="251" t="s">
        <v>901</v>
      </c>
      <c r="E10" s="251" t="s">
        <v>912</v>
      </c>
      <c r="F10" s="244" t="s">
        <v>59</v>
      </c>
      <c r="G10" s="251" t="s">
        <v>1574</v>
      </c>
      <c r="H10" s="251" t="s">
        <v>1575</v>
      </c>
      <c r="I10" s="242" t="s">
        <v>417</v>
      </c>
      <c r="J10" s="251" t="s">
        <v>1578</v>
      </c>
      <c r="K10" s="249">
        <v>1</v>
      </c>
      <c r="L10" s="245">
        <v>44562</v>
      </c>
      <c r="M10" s="245">
        <v>44926</v>
      </c>
      <c r="N10" s="241">
        <v>1</v>
      </c>
      <c r="O10" s="22">
        <f t="shared" ref="O10" si="3">+N10/K10</f>
        <v>1</v>
      </c>
      <c r="P10" s="252">
        <f>+AVERAGE(O10:O11)</f>
        <v>1</v>
      </c>
      <c r="Q10" s="252" t="s">
        <v>27</v>
      </c>
      <c r="R10" s="253" t="s">
        <v>1496</v>
      </c>
      <c r="S10" s="243" t="s">
        <v>2191</v>
      </c>
      <c r="T10" s="254" t="s">
        <v>2382</v>
      </c>
      <c r="U10" s="248" t="s">
        <v>1607</v>
      </c>
    </row>
    <row r="11" spans="1:22" ht="245" customHeight="1" x14ac:dyDescent="0.35">
      <c r="A11" s="242" t="s">
        <v>897</v>
      </c>
      <c r="B11" s="242" t="s">
        <v>1021</v>
      </c>
      <c r="C11" s="250">
        <v>4</v>
      </c>
      <c r="D11" s="251" t="s">
        <v>901</v>
      </c>
      <c r="E11" s="251" t="s">
        <v>912</v>
      </c>
      <c r="F11" s="244" t="s">
        <v>66</v>
      </c>
      <c r="G11" s="251" t="s">
        <v>1576</v>
      </c>
      <c r="H11" s="251" t="s">
        <v>1577</v>
      </c>
      <c r="I11" s="242" t="s">
        <v>417</v>
      </c>
      <c r="J11" s="251" t="s">
        <v>1579</v>
      </c>
      <c r="K11" s="249">
        <v>1</v>
      </c>
      <c r="L11" s="245">
        <v>44562</v>
      </c>
      <c r="M11" s="245">
        <v>44926</v>
      </c>
      <c r="N11" s="241">
        <v>1</v>
      </c>
      <c r="O11" s="22">
        <f>+N11/K11</f>
        <v>1</v>
      </c>
      <c r="P11" s="255"/>
      <c r="Q11" s="255"/>
      <c r="R11" s="256"/>
      <c r="S11" s="243" t="s">
        <v>2192</v>
      </c>
      <c r="T11" s="257"/>
      <c r="U11" s="248" t="s">
        <v>1607</v>
      </c>
    </row>
    <row r="12" spans="1:22" ht="189" x14ac:dyDescent="0.35">
      <c r="A12" s="242">
        <v>2019</v>
      </c>
      <c r="B12" s="242" t="s">
        <v>1030</v>
      </c>
      <c r="C12" s="250">
        <v>12</v>
      </c>
      <c r="D12" s="251" t="s">
        <v>1046</v>
      </c>
      <c r="E12" s="251" t="s">
        <v>1047</v>
      </c>
      <c r="F12" s="244" t="s">
        <v>391</v>
      </c>
      <c r="G12" s="251" t="s">
        <v>1375</v>
      </c>
      <c r="H12" s="251" t="s">
        <v>1376</v>
      </c>
      <c r="I12" s="242" t="s">
        <v>1434</v>
      </c>
      <c r="J12" s="251" t="s">
        <v>1377</v>
      </c>
      <c r="K12" s="250">
        <v>3</v>
      </c>
      <c r="L12" s="245">
        <v>44531</v>
      </c>
      <c r="M12" s="245">
        <v>45291</v>
      </c>
      <c r="N12" s="241">
        <v>3</v>
      </c>
      <c r="O12" s="22">
        <f t="shared" ref="O12" si="4">+N12/K12</f>
        <v>1</v>
      </c>
      <c r="P12" s="246">
        <f>+O12</f>
        <v>1</v>
      </c>
      <c r="Q12" s="246" t="s">
        <v>27</v>
      </c>
      <c r="R12" s="247" t="s">
        <v>1490</v>
      </c>
      <c r="S12" s="243" t="s">
        <v>1868</v>
      </c>
      <c r="T12" s="243" t="s">
        <v>2416</v>
      </c>
      <c r="U12" s="248" t="s">
        <v>1607</v>
      </c>
    </row>
    <row r="13" spans="1:22" ht="167.5" customHeight="1" x14ac:dyDescent="0.35">
      <c r="A13" s="232">
        <v>2019</v>
      </c>
      <c r="B13" s="232" t="s">
        <v>1030</v>
      </c>
      <c r="C13" s="258">
        <v>16</v>
      </c>
      <c r="D13" s="259" t="s">
        <v>1055</v>
      </c>
      <c r="E13" s="259" t="s">
        <v>1148</v>
      </c>
      <c r="F13" s="234" t="s">
        <v>391</v>
      </c>
      <c r="G13" s="260" t="s">
        <v>1149</v>
      </c>
      <c r="H13" s="260" t="s">
        <v>1150</v>
      </c>
      <c r="I13" s="232" t="s">
        <v>733</v>
      </c>
      <c r="J13" s="234" t="s">
        <v>36</v>
      </c>
      <c r="K13" s="258">
        <v>1</v>
      </c>
      <c r="L13" s="235">
        <v>44044</v>
      </c>
      <c r="M13" s="235">
        <v>44773</v>
      </c>
      <c r="N13" s="231">
        <v>1</v>
      </c>
      <c r="O13" s="187">
        <v>1</v>
      </c>
      <c r="P13" s="252">
        <f>+O13</f>
        <v>1</v>
      </c>
      <c r="Q13" s="252" t="s">
        <v>27</v>
      </c>
      <c r="R13" s="253" t="s">
        <v>1490</v>
      </c>
      <c r="S13" s="233" t="s">
        <v>2142</v>
      </c>
      <c r="T13" s="233" t="s">
        <v>2473</v>
      </c>
      <c r="U13" s="233" t="s">
        <v>1607</v>
      </c>
    </row>
    <row r="14" spans="1:22" ht="287" customHeight="1" x14ac:dyDescent="0.35">
      <c r="A14" s="237"/>
      <c r="B14" s="237"/>
      <c r="C14" s="261"/>
      <c r="D14" s="262"/>
      <c r="E14" s="262"/>
      <c r="F14" s="239"/>
      <c r="G14" s="263"/>
      <c r="H14" s="263"/>
      <c r="I14" s="237"/>
      <c r="J14" s="239"/>
      <c r="K14" s="261"/>
      <c r="L14" s="240"/>
      <c r="M14" s="240"/>
      <c r="N14" s="236"/>
      <c r="O14" s="188"/>
      <c r="P14" s="255"/>
      <c r="Q14" s="255"/>
      <c r="R14" s="256"/>
      <c r="S14" s="238"/>
      <c r="T14" s="238"/>
      <c r="U14" s="238"/>
    </row>
    <row r="15" spans="1:22" ht="94.5" x14ac:dyDescent="0.35">
      <c r="A15" s="242" t="s">
        <v>1498</v>
      </c>
      <c r="B15" s="242" t="s">
        <v>1535</v>
      </c>
      <c r="C15" s="250">
        <v>2</v>
      </c>
      <c r="D15" s="251" t="s">
        <v>1516</v>
      </c>
      <c r="E15" s="251" t="s">
        <v>1517</v>
      </c>
      <c r="F15" s="244" t="s">
        <v>175</v>
      </c>
      <c r="G15" s="264" t="s">
        <v>1503</v>
      </c>
      <c r="H15" s="265" t="s">
        <v>1504</v>
      </c>
      <c r="I15" s="242" t="s">
        <v>2100</v>
      </c>
      <c r="J15" s="266" t="s">
        <v>1525</v>
      </c>
      <c r="K15" s="241">
        <v>1</v>
      </c>
      <c r="L15" s="245">
        <v>44378</v>
      </c>
      <c r="M15" s="245">
        <v>44469</v>
      </c>
      <c r="N15" s="241">
        <v>1</v>
      </c>
      <c r="O15" s="22">
        <f t="shared" ref="O15:O30" si="5">+N15/K15</f>
        <v>1</v>
      </c>
      <c r="P15" s="267">
        <f>+AVERAGE(O15:O17)</f>
        <v>1</v>
      </c>
      <c r="Q15" s="268" t="s">
        <v>27</v>
      </c>
      <c r="R15" s="232" t="s">
        <v>1490</v>
      </c>
      <c r="S15" s="243" t="s">
        <v>1681</v>
      </c>
      <c r="T15" s="233" t="s">
        <v>2370</v>
      </c>
      <c r="U15" s="248" t="s">
        <v>1607</v>
      </c>
    </row>
    <row r="16" spans="1:22" ht="94.5" x14ac:dyDescent="0.35">
      <c r="A16" s="242" t="s">
        <v>1498</v>
      </c>
      <c r="B16" s="242" t="s">
        <v>1535</v>
      </c>
      <c r="C16" s="250">
        <v>2</v>
      </c>
      <c r="D16" s="251" t="s">
        <v>1516</v>
      </c>
      <c r="E16" s="251" t="s">
        <v>1517</v>
      </c>
      <c r="F16" s="244" t="s">
        <v>48</v>
      </c>
      <c r="G16" s="264" t="s">
        <v>1682</v>
      </c>
      <c r="H16" s="265" t="s">
        <v>1505</v>
      </c>
      <c r="I16" s="242" t="s">
        <v>2100</v>
      </c>
      <c r="J16" s="266" t="s">
        <v>1526</v>
      </c>
      <c r="K16" s="241">
        <v>1</v>
      </c>
      <c r="L16" s="245">
        <v>44378</v>
      </c>
      <c r="M16" s="245">
        <v>44469</v>
      </c>
      <c r="N16" s="241">
        <v>1</v>
      </c>
      <c r="O16" s="22">
        <f t="shared" si="5"/>
        <v>1</v>
      </c>
      <c r="P16" s="268"/>
      <c r="Q16" s="268"/>
      <c r="R16" s="269"/>
      <c r="S16" s="243" t="s">
        <v>1683</v>
      </c>
      <c r="T16" s="270"/>
      <c r="U16" s="248" t="s">
        <v>1607</v>
      </c>
    </row>
    <row r="17" spans="1:21" ht="157.5" x14ac:dyDescent="0.35">
      <c r="A17" s="242" t="s">
        <v>1498</v>
      </c>
      <c r="B17" s="242" t="s">
        <v>1535</v>
      </c>
      <c r="C17" s="250">
        <v>2</v>
      </c>
      <c r="D17" s="251" t="s">
        <v>1516</v>
      </c>
      <c r="E17" s="251" t="s">
        <v>1517</v>
      </c>
      <c r="F17" s="244" t="s">
        <v>52</v>
      </c>
      <c r="G17" s="264" t="s">
        <v>1506</v>
      </c>
      <c r="H17" s="265" t="s">
        <v>1507</v>
      </c>
      <c r="I17" s="242" t="s">
        <v>2100</v>
      </c>
      <c r="J17" s="266" t="s">
        <v>1527</v>
      </c>
      <c r="K17" s="241">
        <v>1</v>
      </c>
      <c r="L17" s="245">
        <v>44409</v>
      </c>
      <c r="M17" s="245">
        <v>44500</v>
      </c>
      <c r="N17" s="241">
        <v>1</v>
      </c>
      <c r="O17" s="22">
        <f t="shared" si="5"/>
        <v>1</v>
      </c>
      <c r="P17" s="268"/>
      <c r="Q17" s="268"/>
      <c r="R17" s="237"/>
      <c r="S17" s="243" t="s">
        <v>1590</v>
      </c>
      <c r="T17" s="238"/>
      <c r="U17" s="248" t="s">
        <v>1607</v>
      </c>
    </row>
    <row r="18" spans="1:21" ht="94.5" x14ac:dyDescent="0.35">
      <c r="A18" s="242" t="s">
        <v>1498</v>
      </c>
      <c r="B18" s="242" t="s">
        <v>1535</v>
      </c>
      <c r="C18" s="250">
        <v>3</v>
      </c>
      <c r="D18" s="251" t="s">
        <v>1518</v>
      </c>
      <c r="E18" s="251" t="s">
        <v>1519</v>
      </c>
      <c r="F18" s="244" t="s">
        <v>753</v>
      </c>
      <c r="G18" s="264" t="s">
        <v>1508</v>
      </c>
      <c r="H18" s="265" t="s">
        <v>1684</v>
      </c>
      <c r="I18" s="242" t="s">
        <v>2100</v>
      </c>
      <c r="J18" s="266" t="s">
        <v>1528</v>
      </c>
      <c r="K18" s="241">
        <v>1</v>
      </c>
      <c r="L18" s="245">
        <v>44371</v>
      </c>
      <c r="M18" s="245">
        <v>44386</v>
      </c>
      <c r="N18" s="241">
        <v>1</v>
      </c>
      <c r="O18" s="22">
        <f t="shared" si="5"/>
        <v>1</v>
      </c>
      <c r="P18" s="267">
        <f>+AVERAGE(O18:O21)</f>
        <v>1</v>
      </c>
      <c r="Q18" s="268" t="s">
        <v>27</v>
      </c>
      <c r="R18" s="232" t="s">
        <v>1490</v>
      </c>
      <c r="S18" s="243" t="s">
        <v>1605</v>
      </c>
      <c r="T18" s="233" t="s">
        <v>2450</v>
      </c>
      <c r="U18" s="248" t="s">
        <v>1607</v>
      </c>
    </row>
    <row r="19" spans="1:21" ht="94.5" x14ac:dyDescent="0.35">
      <c r="A19" s="242" t="s">
        <v>1498</v>
      </c>
      <c r="B19" s="242" t="s">
        <v>1535</v>
      </c>
      <c r="C19" s="250">
        <v>3</v>
      </c>
      <c r="D19" s="251" t="s">
        <v>1518</v>
      </c>
      <c r="E19" s="251" t="s">
        <v>1519</v>
      </c>
      <c r="F19" s="244" t="s">
        <v>757</v>
      </c>
      <c r="G19" s="264" t="s">
        <v>1509</v>
      </c>
      <c r="H19" s="265" t="s">
        <v>1510</v>
      </c>
      <c r="I19" s="242" t="s">
        <v>2100</v>
      </c>
      <c r="J19" s="266" t="s">
        <v>1529</v>
      </c>
      <c r="K19" s="241">
        <v>2</v>
      </c>
      <c r="L19" s="245">
        <v>44375</v>
      </c>
      <c r="M19" s="245">
        <v>44530</v>
      </c>
      <c r="N19" s="241">
        <v>2</v>
      </c>
      <c r="O19" s="22">
        <f t="shared" si="5"/>
        <v>1</v>
      </c>
      <c r="P19" s="268"/>
      <c r="Q19" s="268"/>
      <c r="R19" s="269"/>
      <c r="S19" s="243" t="s">
        <v>2011</v>
      </c>
      <c r="T19" s="270"/>
      <c r="U19" s="248" t="s">
        <v>1607</v>
      </c>
    </row>
    <row r="20" spans="1:21" ht="94.5" x14ac:dyDescent="0.35">
      <c r="A20" s="242" t="s">
        <v>1498</v>
      </c>
      <c r="B20" s="242" t="s">
        <v>1535</v>
      </c>
      <c r="C20" s="250">
        <v>3</v>
      </c>
      <c r="D20" s="251" t="s">
        <v>1518</v>
      </c>
      <c r="E20" s="251" t="s">
        <v>2357</v>
      </c>
      <c r="F20" s="244" t="s">
        <v>760</v>
      </c>
      <c r="G20" s="264" t="s">
        <v>2358</v>
      </c>
      <c r="H20" s="265" t="s">
        <v>2359</v>
      </c>
      <c r="I20" s="242" t="s">
        <v>733</v>
      </c>
      <c r="J20" s="266" t="s">
        <v>2360</v>
      </c>
      <c r="K20" s="241">
        <v>1</v>
      </c>
      <c r="L20" s="245">
        <v>44835</v>
      </c>
      <c r="M20" s="245">
        <v>45107</v>
      </c>
      <c r="N20" s="241">
        <v>1</v>
      </c>
      <c r="O20" s="22">
        <f t="shared" si="5"/>
        <v>1</v>
      </c>
      <c r="P20" s="268"/>
      <c r="Q20" s="268"/>
      <c r="R20" s="269"/>
      <c r="S20" s="243" t="s">
        <v>2449</v>
      </c>
      <c r="T20" s="270"/>
      <c r="U20" s="248" t="s">
        <v>1607</v>
      </c>
    </row>
    <row r="21" spans="1:21" ht="94.5" x14ac:dyDescent="0.35">
      <c r="A21" s="242" t="s">
        <v>1498</v>
      </c>
      <c r="B21" s="242" t="s">
        <v>1535</v>
      </c>
      <c r="C21" s="250">
        <v>3</v>
      </c>
      <c r="D21" s="251" t="s">
        <v>1518</v>
      </c>
      <c r="E21" s="251" t="s">
        <v>1519</v>
      </c>
      <c r="F21" s="244" t="s">
        <v>764</v>
      </c>
      <c r="G21" s="264" t="s">
        <v>1511</v>
      </c>
      <c r="H21" s="265" t="s">
        <v>1512</v>
      </c>
      <c r="I21" s="242" t="s">
        <v>2100</v>
      </c>
      <c r="J21" s="266" t="s">
        <v>1530</v>
      </c>
      <c r="K21" s="241">
        <v>5</v>
      </c>
      <c r="L21" s="245">
        <v>44377</v>
      </c>
      <c r="M21" s="245">
        <v>44530</v>
      </c>
      <c r="N21" s="241">
        <v>5</v>
      </c>
      <c r="O21" s="22">
        <f t="shared" si="5"/>
        <v>1</v>
      </c>
      <c r="P21" s="268"/>
      <c r="Q21" s="268"/>
      <c r="R21" s="237"/>
      <c r="S21" s="243" t="s">
        <v>1999</v>
      </c>
      <c r="T21" s="238"/>
      <c r="U21" s="248" t="s">
        <v>1607</v>
      </c>
    </row>
    <row r="22" spans="1:21" ht="115.5" x14ac:dyDescent="0.35">
      <c r="A22" s="242" t="s">
        <v>2049</v>
      </c>
      <c r="B22" s="242" t="s">
        <v>1856</v>
      </c>
      <c r="C22" s="250">
        <v>13</v>
      </c>
      <c r="D22" s="251" t="s">
        <v>1732</v>
      </c>
      <c r="E22" s="251" t="s">
        <v>1733</v>
      </c>
      <c r="F22" s="244" t="s">
        <v>59</v>
      </c>
      <c r="G22" s="264" t="s">
        <v>1800</v>
      </c>
      <c r="H22" s="265" t="s">
        <v>1801</v>
      </c>
      <c r="I22" s="242" t="s">
        <v>417</v>
      </c>
      <c r="J22" s="266" t="s">
        <v>1848</v>
      </c>
      <c r="K22" s="241">
        <v>1</v>
      </c>
      <c r="L22" s="245">
        <v>44621</v>
      </c>
      <c r="M22" s="245">
        <v>44880</v>
      </c>
      <c r="N22" s="241">
        <v>1</v>
      </c>
      <c r="O22" s="22">
        <f t="shared" si="5"/>
        <v>1</v>
      </c>
      <c r="P22" s="187">
        <f>+AVERAGE(O22:O23)</f>
        <v>1</v>
      </c>
      <c r="Q22" s="187" t="s">
        <v>27</v>
      </c>
      <c r="R22" s="232" t="s">
        <v>1490</v>
      </c>
      <c r="S22" s="243" t="s">
        <v>2168</v>
      </c>
      <c r="T22" s="243" t="s">
        <v>2377</v>
      </c>
      <c r="U22" s="248" t="s">
        <v>1607</v>
      </c>
    </row>
    <row r="23" spans="1:21" ht="168" x14ac:dyDescent="0.35">
      <c r="A23" s="242" t="s">
        <v>2049</v>
      </c>
      <c r="B23" s="242" t="s">
        <v>1856</v>
      </c>
      <c r="C23" s="250">
        <v>13</v>
      </c>
      <c r="D23" s="251" t="s">
        <v>1732</v>
      </c>
      <c r="E23" s="251" t="s">
        <v>1733</v>
      </c>
      <c r="F23" s="244" t="s">
        <v>66</v>
      </c>
      <c r="G23" s="264" t="s">
        <v>1802</v>
      </c>
      <c r="H23" s="265" t="s">
        <v>1803</v>
      </c>
      <c r="I23" s="242" t="s">
        <v>417</v>
      </c>
      <c r="J23" s="266" t="s">
        <v>1849</v>
      </c>
      <c r="K23" s="241">
        <v>1</v>
      </c>
      <c r="L23" s="245">
        <v>44881</v>
      </c>
      <c r="M23" s="245">
        <v>44972</v>
      </c>
      <c r="N23" s="241">
        <v>1</v>
      </c>
      <c r="O23" s="22">
        <f t="shared" si="5"/>
        <v>1</v>
      </c>
      <c r="P23" s="188"/>
      <c r="Q23" s="188"/>
      <c r="R23" s="237"/>
      <c r="S23" s="243" t="s">
        <v>2375</v>
      </c>
      <c r="T23" s="243" t="s">
        <v>2376</v>
      </c>
      <c r="U23" s="248" t="s">
        <v>1607</v>
      </c>
    </row>
    <row r="24" spans="1:21" s="137" customFormat="1" ht="325.5" x14ac:dyDescent="0.25">
      <c r="A24" s="242">
        <v>2021</v>
      </c>
      <c r="B24" s="242" t="s">
        <v>2083</v>
      </c>
      <c r="C24" s="250">
        <v>1</v>
      </c>
      <c r="D24" s="251" t="s">
        <v>2057</v>
      </c>
      <c r="E24" s="251" t="s">
        <v>2070</v>
      </c>
      <c r="F24" s="244" t="s">
        <v>391</v>
      </c>
      <c r="G24" s="264" t="s">
        <v>2241</v>
      </c>
      <c r="H24" s="265" t="s">
        <v>2242</v>
      </c>
      <c r="I24" s="249" t="s">
        <v>1434</v>
      </c>
      <c r="J24" s="266" t="s">
        <v>2243</v>
      </c>
      <c r="K24" s="241">
        <v>6</v>
      </c>
      <c r="L24" s="245">
        <v>44742</v>
      </c>
      <c r="M24" s="245">
        <v>45107</v>
      </c>
      <c r="N24" s="241">
        <v>6</v>
      </c>
      <c r="O24" s="22">
        <f t="shared" si="5"/>
        <v>1</v>
      </c>
      <c r="P24" s="42">
        <f>+AVERAGE(O24:O24)</f>
        <v>1</v>
      </c>
      <c r="Q24" s="42" t="s">
        <v>27</v>
      </c>
      <c r="R24" s="271" t="s">
        <v>1490</v>
      </c>
      <c r="S24" s="243" t="s">
        <v>2187</v>
      </c>
      <c r="T24" s="243" t="s">
        <v>2481</v>
      </c>
      <c r="U24" s="248" t="s">
        <v>1607</v>
      </c>
    </row>
    <row r="25" spans="1:21" ht="220.5" x14ac:dyDescent="0.35">
      <c r="A25" s="242">
        <v>2021</v>
      </c>
      <c r="B25" s="242" t="s">
        <v>2083</v>
      </c>
      <c r="C25" s="250">
        <v>4</v>
      </c>
      <c r="D25" s="251" t="s">
        <v>2060</v>
      </c>
      <c r="E25" s="251" t="s">
        <v>2073</v>
      </c>
      <c r="F25" s="244" t="s">
        <v>391</v>
      </c>
      <c r="G25" s="264" t="s">
        <v>2084</v>
      </c>
      <c r="H25" s="265" t="s">
        <v>2253</v>
      </c>
      <c r="I25" s="249" t="s">
        <v>1434</v>
      </c>
      <c r="J25" s="266" t="s">
        <v>2254</v>
      </c>
      <c r="K25" s="241">
        <v>1</v>
      </c>
      <c r="L25" s="245">
        <v>44742</v>
      </c>
      <c r="M25" s="245">
        <v>45016</v>
      </c>
      <c r="N25" s="241">
        <v>1</v>
      </c>
      <c r="O25" s="22">
        <f t="shared" si="5"/>
        <v>1</v>
      </c>
      <c r="P25" s="22">
        <f>+O25</f>
        <v>1</v>
      </c>
      <c r="Q25" s="22" t="s">
        <v>27</v>
      </c>
      <c r="R25" s="242" t="s">
        <v>1490</v>
      </c>
      <c r="S25" s="243" t="s">
        <v>2188</v>
      </c>
      <c r="T25" s="243" t="s">
        <v>2421</v>
      </c>
      <c r="U25" s="248" t="s">
        <v>1607</v>
      </c>
    </row>
    <row r="26" spans="1:21" s="137" customFormat="1" ht="244.5" customHeight="1" x14ac:dyDescent="0.25">
      <c r="A26" s="242">
        <v>2021</v>
      </c>
      <c r="B26" s="242" t="s">
        <v>2083</v>
      </c>
      <c r="C26" s="250">
        <v>5</v>
      </c>
      <c r="D26" s="251" t="s">
        <v>2061</v>
      </c>
      <c r="E26" s="251" t="s">
        <v>2074</v>
      </c>
      <c r="F26" s="244" t="s">
        <v>391</v>
      </c>
      <c r="G26" s="264" t="s">
        <v>2255</v>
      </c>
      <c r="H26" s="265" t="s">
        <v>2256</v>
      </c>
      <c r="I26" s="249" t="s">
        <v>1434</v>
      </c>
      <c r="J26" s="266" t="s">
        <v>2257</v>
      </c>
      <c r="K26" s="241">
        <v>1</v>
      </c>
      <c r="L26" s="245">
        <v>44742</v>
      </c>
      <c r="M26" s="245">
        <v>45046</v>
      </c>
      <c r="N26" s="241">
        <v>1</v>
      </c>
      <c r="O26" s="22">
        <f t="shared" si="5"/>
        <v>1</v>
      </c>
      <c r="P26" s="22">
        <f>+O26</f>
        <v>1</v>
      </c>
      <c r="Q26" s="22" t="s">
        <v>63</v>
      </c>
      <c r="R26" s="242" t="s">
        <v>1490</v>
      </c>
      <c r="S26" s="243" t="s">
        <v>2483</v>
      </c>
      <c r="T26" s="243" t="s">
        <v>2482</v>
      </c>
      <c r="U26" s="248" t="s">
        <v>64</v>
      </c>
    </row>
    <row r="27" spans="1:21" ht="147" x14ac:dyDescent="0.35">
      <c r="A27" s="242">
        <v>2021</v>
      </c>
      <c r="B27" s="242" t="s">
        <v>2083</v>
      </c>
      <c r="C27" s="250">
        <v>8</v>
      </c>
      <c r="D27" s="251" t="s">
        <v>2064</v>
      </c>
      <c r="E27" s="251" t="s">
        <v>2262</v>
      </c>
      <c r="F27" s="244" t="s">
        <v>391</v>
      </c>
      <c r="G27" s="264" t="s">
        <v>2086</v>
      </c>
      <c r="H27" s="265" t="s">
        <v>2087</v>
      </c>
      <c r="I27" s="249" t="s">
        <v>1434</v>
      </c>
      <c r="J27" s="266" t="s">
        <v>452</v>
      </c>
      <c r="K27" s="241">
        <v>2</v>
      </c>
      <c r="L27" s="245">
        <v>44742</v>
      </c>
      <c r="M27" s="245">
        <v>45016</v>
      </c>
      <c r="N27" s="241">
        <v>2</v>
      </c>
      <c r="O27" s="22">
        <f t="shared" si="5"/>
        <v>1</v>
      </c>
      <c r="P27" s="22">
        <f>+O27</f>
        <v>1</v>
      </c>
      <c r="Q27" s="22" t="s">
        <v>27</v>
      </c>
      <c r="R27" s="242" t="s">
        <v>1490</v>
      </c>
      <c r="S27" s="243" t="s">
        <v>2422</v>
      </c>
      <c r="T27" s="243" t="s">
        <v>2423</v>
      </c>
      <c r="U27" s="248" t="s">
        <v>1607</v>
      </c>
    </row>
    <row r="28" spans="1:21" ht="115.5" x14ac:dyDescent="0.35">
      <c r="A28" s="242">
        <v>2021</v>
      </c>
      <c r="B28" s="242" t="s">
        <v>2083</v>
      </c>
      <c r="C28" s="250">
        <v>12</v>
      </c>
      <c r="D28" s="251" t="s">
        <v>2067</v>
      </c>
      <c r="E28" s="251" t="s">
        <v>2270</v>
      </c>
      <c r="F28" s="244" t="s">
        <v>59</v>
      </c>
      <c r="G28" s="264" t="s">
        <v>2090</v>
      </c>
      <c r="H28" s="265" t="s">
        <v>2271</v>
      </c>
      <c r="I28" s="242" t="s">
        <v>2100</v>
      </c>
      <c r="J28" s="266" t="s">
        <v>2272</v>
      </c>
      <c r="K28" s="241">
        <v>1</v>
      </c>
      <c r="L28" s="245">
        <v>44743</v>
      </c>
      <c r="M28" s="245">
        <v>44773</v>
      </c>
      <c r="N28" s="241">
        <v>1</v>
      </c>
      <c r="O28" s="22">
        <f t="shared" si="5"/>
        <v>1</v>
      </c>
      <c r="P28" s="187">
        <f>+AVERAGE(O28:O29)</f>
        <v>1</v>
      </c>
      <c r="Q28" s="187" t="s">
        <v>63</v>
      </c>
      <c r="R28" s="187" t="s">
        <v>1490</v>
      </c>
      <c r="S28" s="243" t="s">
        <v>2122</v>
      </c>
      <c r="T28" s="243" t="s">
        <v>2273</v>
      </c>
      <c r="U28" s="248" t="s">
        <v>1607</v>
      </c>
    </row>
    <row r="29" spans="1:21" ht="199.5" x14ac:dyDescent="0.35">
      <c r="A29" s="242">
        <v>2021</v>
      </c>
      <c r="B29" s="242" t="s">
        <v>2083</v>
      </c>
      <c r="C29" s="250">
        <v>12</v>
      </c>
      <c r="D29" s="251" t="s">
        <v>2067</v>
      </c>
      <c r="E29" s="251" t="s">
        <v>2270</v>
      </c>
      <c r="F29" s="244" t="s">
        <v>66</v>
      </c>
      <c r="G29" s="264" t="s">
        <v>2274</v>
      </c>
      <c r="H29" s="265" t="s">
        <v>2275</v>
      </c>
      <c r="I29" s="242" t="s">
        <v>2100</v>
      </c>
      <c r="J29" s="266" t="s">
        <v>2276</v>
      </c>
      <c r="K29" s="241">
        <v>3</v>
      </c>
      <c r="L29" s="245">
        <v>44743</v>
      </c>
      <c r="M29" s="245">
        <v>44895</v>
      </c>
      <c r="N29" s="241">
        <v>3</v>
      </c>
      <c r="O29" s="22">
        <f t="shared" si="5"/>
        <v>1</v>
      </c>
      <c r="P29" s="188"/>
      <c r="Q29" s="188"/>
      <c r="R29" s="188"/>
      <c r="S29" s="243" t="s">
        <v>2465</v>
      </c>
      <c r="T29" s="243" t="s">
        <v>2466</v>
      </c>
      <c r="U29" s="248" t="s">
        <v>1607</v>
      </c>
    </row>
    <row r="30" spans="1:21" ht="198.5" customHeight="1" x14ac:dyDescent="0.35">
      <c r="A30" s="242">
        <v>2021</v>
      </c>
      <c r="B30" s="242" t="s">
        <v>2083</v>
      </c>
      <c r="C30" s="250">
        <v>14</v>
      </c>
      <c r="D30" s="251" t="s">
        <v>2069</v>
      </c>
      <c r="E30" s="251" t="s">
        <v>2082</v>
      </c>
      <c r="F30" s="244" t="s">
        <v>391</v>
      </c>
      <c r="G30" s="251" t="s">
        <v>2353</v>
      </c>
      <c r="H30" s="251" t="s">
        <v>2354</v>
      </c>
      <c r="I30" s="242" t="s">
        <v>417</v>
      </c>
      <c r="J30" s="251" t="s">
        <v>588</v>
      </c>
      <c r="K30" s="241">
        <v>1</v>
      </c>
      <c r="L30" s="245">
        <v>45047</v>
      </c>
      <c r="M30" s="245">
        <v>45107</v>
      </c>
      <c r="N30" s="241">
        <v>1</v>
      </c>
      <c r="O30" s="22">
        <f t="shared" si="5"/>
        <v>1</v>
      </c>
      <c r="P30" s="42">
        <f>+AVERAGE(O30:O30)</f>
        <v>1</v>
      </c>
      <c r="Q30" s="42" t="s">
        <v>27</v>
      </c>
      <c r="R30" s="271" t="s">
        <v>1490</v>
      </c>
      <c r="S30" s="243" t="s">
        <v>2384</v>
      </c>
      <c r="T30" s="243" t="s">
        <v>2385</v>
      </c>
      <c r="U30" s="248" t="s">
        <v>1607</v>
      </c>
    </row>
  </sheetData>
  <mergeCells count="82">
    <mergeCell ref="A1:G1"/>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P10:P11"/>
    <mergeCell ref="Q10:Q11"/>
    <mergeCell ref="R10:R11"/>
    <mergeCell ref="T10:T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T18:T21"/>
    <mergeCell ref="P22:P23"/>
    <mergeCell ref="Q22:Q23"/>
    <mergeCell ref="R22:R23"/>
    <mergeCell ref="U13:U14"/>
    <mergeCell ref="P15:P17"/>
    <mergeCell ref="Q15:Q17"/>
    <mergeCell ref="R15:R17"/>
    <mergeCell ref="T15:T17"/>
    <mergeCell ref="P13:P14"/>
    <mergeCell ref="Q13:Q14"/>
    <mergeCell ref="R13:R14"/>
    <mergeCell ref="S13:S14"/>
    <mergeCell ref="T13:T14"/>
    <mergeCell ref="P28:P29"/>
    <mergeCell ref="Q28:Q29"/>
    <mergeCell ref="R28:R29"/>
    <mergeCell ref="P18:P21"/>
    <mergeCell ref="Q18:Q21"/>
    <mergeCell ref="R18:R21"/>
  </mergeCells>
  <dataValidations count="11">
    <dataValidation type="whole" allowBlank="1" showInputMessage="1" showErrorMessage="1" prompt="Ingrese un valor númerico" sqref="K7 K20" xr:uid="{BD269641-15FC-4182-9493-21B25CE377F6}">
      <formula1>1</formula1>
      <formula2>1000</formula2>
    </dataValidation>
    <dataValidation type="textLength" allowBlank="1" showInputMessage="1" showErrorMessage="1" prompt="Cualquier contenido, máximo 390 caracteres_x000a_" sqref="J7 E9 L9:M9 J20" xr:uid="{712FA3F6-4878-460A-B1D1-249F81485ABA}">
      <formula1>1</formula1>
      <formula2>300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12 K24:K30" xr:uid="{A31AAFFD-4591-449B-9497-4D19A01411E7}">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12 L24:L30" xr:uid="{986DBBD1-B2CD-4778-87C5-CA8C29C13BB6}">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12 M24:M30" xr:uid="{4B6F2581-7EDC-4014-B736-DB3489160A1D}">
      <formula1>1900/1/1</formula1>
      <formula2>3000/1/1</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22:C30" xr:uid="{D149C321-3706-44D8-A62A-DAB44CEF8AB5}">
      <formula1>0</formula1>
      <formula2>9</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24:H30" xr:uid="{B4B31C46-C788-4AC4-8BB1-66DA81162317}">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24:G30" xr:uid="{C713FFA0-E8EF-4F65-884F-BD76FFC8346A}">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30 J24:J27" xr:uid="{01337C11-EFB3-481D-918E-64B9D7CAC5C4}">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24:D30" xr:uid="{734C40CE-FA2D-4679-BA01-F910E3A0CD0E}">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24:E30" xr:uid="{FA64E337-C6BE-4568-8B63-9C4CA13DF3B7}">
      <formula1>0</formula1>
      <formula2>390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27"/>
  <sheetViews>
    <sheetView workbookViewId="0">
      <selection sqref="A1:XFD1"/>
    </sheetView>
  </sheetViews>
  <sheetFormatPr baseColWidth="10" defaultRowHeight="14.5" x14ac:dyDescent="0.35"/>
  <cols>
    <col min="1" max="1" width="9" customWidth="1"/>
    <col min="2" max="2" width="16.54296875" customWidth="1"/>
    <col min="3" max="3" width="9.7265625" customWidth="1"/>
    <col min="4" max="4" width="38.26953125" customWidth="1"/>
    <col min="5" max="5" width="37.1796875" customWidth="1"/>
    <col min="6" max="6" width="9.81640625" customWidth="1"/>
    <col min="7" max="7" width="38.1796875" customWidth="1"/>
    <col min="8" max="8" width="29.54296875" customWidth="1"/>
    <col min="9" max="9" width="15.7265625" customWidth="1"/>
    <col min="10" max="10" width="18.54296875"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20.1796875" customWidth="1"/>
    <col min="19" max="19" width="69.26953125" customWidth="1"/>
    <col min="20" max="20" width="73.81640625" customWidth="1"/>
    <col min="21" max="21" width="38.1796875" customWidth="1"/>
  </cols>
  <sheetData>
    <row r="1" spans="1:22" ht="31.5" x14ac:dyDescent="0.3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1487</v>
      </c>
      <c r="S1" s="2" t="s">
        <v>17</v>
      </c>
      <c r="T1" s="2" t="s">
        <v>18</v>
      </c>
      <c r="U1" s="2" t="s">
        <v>19</v>
      </c>
    </row>
    <row r="2" spans="1:22" s="52" customFormat="1" ht="168.75" customHeight="1" x14ac:dyDescent="0.35">
      <c r="A2" s="17">
        <v>2015</v>
      </c>
      <c r="B2" s="18" t="s">
        <v>1014</v>
      </c>
      <c r="C2" s="17">
        <v>35</v>
      </c>
      <c r="D2" s="19" t="s">
        <v>153</v>
      </c>
      <c r="E2" s="19" t="s">
        <v>154</v>
      </c>
      <c r="F2" s="18" t="s">
        <v>148</v>
      </c>
      <c r="G2" s="19" t="s">
        <v>155</v>
      </c>
      <c r="H2" s="19" t="s">
        <v>848</v>
      </c>
      <c r="I2" s="18" t="s">
        <v>417</v>
      </c>
      <c r="J2" s="18" t="s">
        <v>156</v>
      </c>
      <c r="K2" s="17">
        <v>1</v>
      </c>
      <c r="L2" s="21">
        <v>43678</v>
      </c>
      <c r="M2" s="21">
        <v>44196</v>
      </c>
      <c r="N2" s="17">
        <v>1</v>
      </c>
      <c r="O2" s="22">
        <f>+N2/K2</f>
        <v>1</v>
      </c>
      <c r="P2" s="200">
        <f>+AVERAGE(O2:O3)</f>
        <v>1</v>
      </c>
      <c r="Q2" s="200" t="s">
        <v>27</v>
      </c>
      <c r="R2" s="201" t="s">
        <v>1490</v>
      </c>
      <c r="S2" s="19" t="s">
        <v>1251</v>
      </c>
      <c r="T2" s="19" t="s">
        <v>2169</v>
      </c>
      <c r="U2" s="23" t="s">
        <v>1607</v>
      </c>
    </row>
    <row r="3" spans="1:22" s="52" customFormat="1" ht="147" x14ac:dyDescent="0.35">
      <c r="A3" s="17">
        <v>2015</v>
      </c>
      <c r="B3" s="18" t="s">
        <v>1014</v>
      </c>
      <c r="C3" s="17">
        <v>35</v>
      </c>
      <c r="D3" s="19" t="s">
        <v>153</v>
      </c>
      <c r="E3" s="19" t="s">
        <v>154</v>
      </c>
      <c r="F3" s="121" t="s">
        <v>150</v>
      </c>
      <c r="G3" s="19" t="s">
        <v>155</v>
      </c>
      <c r="H3" s="19" t="s">
        <v>1151</v>
      </c>
      <c r="I3" s="18" t="s">
        <v>417</v>
      </c>
      <c r="J3" s="19" t="s">
        <v>1152</v>
      </c>
      <c r="K3" s="18">
        <v>1</v>
      </c>
      <c r="L3" s="21">
        <v>44197</v>
      </c>
      <c r="M3" s="21">
        <v>44803</v>
      </c>
      <c r="N3" s="17">
        <v>1</v>
      </c>
      <c r="O3" s="22">
        <f>+N3/K3</f>
        <v>1</v>
      </c>
      <c r="P3" s="200"/>
      <c r="Q3" s="200"/>
      <c r="R3" s="201"/>
      <c r="S3" s="19" t="s">
        <v>2214</v>
      </c>
      <c r="T3" s="19" t="s">
        <v>2215</v>
      </c>
      <c r="U3" s="23" t="s">
        <v>1607</v>
      </c>
    </row>
    <row r="4" spans="1:22" s="52" customFormat="1" ht="168.75" customHeight="1" x14ac:dyDescent="0.35">
      <c r="A4" s="17">
        <v>2016</v>
      </c>
      <c r="B4" s="18" t="s">
        <v>1015</v>
      </c>
      <c r="C4" s="17">
        <v>2</v>
      </c>
      <c r="D4" s="19" t="s">
        <v>392</v>
      </c>
      <c r="E4" s="19" t="s">
        <v>393</v>
      </c>
      <c r="F4" s="20" t="s">
        <v>59</v>
      </c>
      <c r="G4" s="19" t="s">
        <v>155</v>
      </c>
      <c r="H4" s="19" t="s">
        <v>848</v>
      </c>
      <c r="I4" s="18" t="s">
        <v>417</v>
      </c>
      <c r="J4" s="18" t="s">
        <v>156</v>
      </c>
      <c r="K4" s="17">
        <v>1</v>
      </c>
      <c r="L4" s="21">
        <v>43678</v>
      </c>
      <c r="M4" s="21">
        <v>44196</v>
      </c>
      <c r="N4" s="17">
        <v>1</v>
      </c>
      <c r="O4" s="22">
        <f>+N4/K4</f>
        <v>1</v>
      </c>
      <c r="P4" s="206">
        <f>+AVERAGE(O4:O5)</f>
        <v>1</v>
      </c>
      <c r="Q4" s="206" t="s">
        <v>27</v>
      </c>
      <c r="R4" s="205" t="s">
        <v>1490</v>
      </c>
      <c r="S4" s="19" t="s">
        <v>1251</v>
      </c>
      <c r="T4" s="19" t="s">
        <v>2169</v>
      </c>
      <c r="U4" s="23" t="s">
        <v>1607</v>
      </c>
    </row>
    <row r="5" spans="1:22" s="52" customFormat="1" ht="147" x14ac:dyDescent="0.35">
      <c r="A5" s="17">
        <v>2016</v>
      </c>
      <c r="B5" s="18" t="s">
        <v>1015</v>
      </c>
      <c r="C5" s="17">
        <v>2</v>
      </c>
      <c r="D5" s="19" t="s">
        <v>392</v>
      </c>
      <c r="E5" s="19" t="s">
        <v>154</v>
      </c>
      <c r="F5" s="20" t="s">
        <v>66</v>
      </c>
      <c r="G5" s="19" t="s">
        <v>155</v>
      </c>
      <c r="H5" s="19" t="s">
        <v>1151</v>
      </c>
      <c r="I5" s="18" t="s">
        <v>417</v>
      </c>
      <c r="J5" s="18" t="s">
        <v>1152</v>
      </c>
      <c r="K5" s="17">
        <v>1</v>
      </c>
      <c r="L5" s="21">
        <v>44197</v>
      </c>
      <c r="M5" s="21">
        <v>44803</v>
      </c>
      <c r="N5" s="17">
        <v>1</v>
      </c>
      <c r="O5" s="22">
        <f>+N5/K5</f>
        <v>1</v>
      </c>
      <c r="P5" s="206"/>
      <c r="Q5" s="206"/>
      <c r="R5" s="205"/>
      <c r="S5" s="19" t="s">
        <v>2214</v>
      </c>
      <c r="T5" s="19" t="s">
        <v>2215</v>
      </c>
      <c r="U5" s="23" t="s">
        <v>1607</v>
      </c>
    </row>
    <row r="6" spans="1:22" ht="136.5" x14ac:dyDescent="0.35">
      <c r="A6" s="17" t="s">
        <v>727</v>
      </c>
      <c r="B6" s="18" t="s">
        <v>1019</v>
      </c>
      <c r="C6" s="27" t="s">
        <v>782</v>
      </c>
      <c r="D6" s="28" t="s">
        <v>783</v>
      </c>
      <c r="E6" s="28" t="s">
        <v>784</v>
      </c>
      <c r="F6" s="20" t="s">
        <v>59</v>
      </c>
      <c r="G6" s="28" t="s">
        <v>881</v>
      </c>
      <c r="H6" s="28" t="s">
        <v>882</v>
      </c>
      <c r="I6" s="18" t="s">
        <v>2100</v>
      </c>
      <c r="J6" s="18" t="s">
        <v>785</v>
      </c>
      <c r="K6" s="26">
        <v>1</v>
      </c>
      <c r="L6" s="21">
        <v>43709</v>
      </c>
      <c r="M6" s="21">
        <v>44012</v>
      </c>
      <c r="N6" s="17">
        <v>1</v>
      </c>
      <c r="O6" s="22">
        <f t="shared" ref="O6:O25" si="0">+N6/K6</f>
        <v>1</v>
      </c>
      <c r="P6" s="206">
        <f>AVERAGE(O6:O7)</f>
        <v>1</v>
      </c>
      <c r="Q6" s="206" t="s">
        <v>27</v>
      </c>
      <c r="R6" s="205" t="s">
        <v>1490</v>
      </c>
      <c r="S6" s="19" t="s">
        <v>1239</v>
      </c>
      <c r="T6" s="173" t="s">
        <v>2139</v>
      </c>
      <c r="U6" s="23" t="s">
        <v>1607</v>
      </c>
    </row>
    <row r="7" spans="1:22" ht="189" x14ac:dyDescent="0.35">
      <c r="A7" s="17" t="s">
        <v>727</v>
      </c>
      <c r="B7" s="18" t="s">
        <v>1019</v>
      </c>
      <c r="C7" s="27" t="s">
        <v>782</v>
      </c>
      <c r="D7" s="28" t="s">
        <v>783</v>
      </c>
      <c r="E7" s="28" t="s">
        <v>784</v>
      </c>
      <c r="F7" s="20" t="s">
        <v>66</v>
      </c>
      <c r="G7" s="28" t="s">
        <v>883</v>
      </c>
      <c r="H7" s="28" t="s">
        <v>786</v>
      </c>
      <c r="I7" s="18" t="s">
        <v>2100</v>
      </c>
      <c r="J7" s="18" t="s">
        <v>775</v>
      </c>
      <c r="K7" s="26">
        <v>1</v>
      </c>
      <c r="L7" s="21">
        <v>43709</v>
      </c>
      <c r="M7" s="21">
        <v>44012</v>
      </c>
      <c r="N7" s="17">
        <v>1</v>
      </c>
      <c r="O7" s="22">
        <f t="shared" si="0"/>
        <v>1</v>
      </c>
      <c r="P7" s="206"/>
      <c r="Q7" s="206"/>
      <c r="R7" s="205"/>
      <c r="S7" s="19" t="s">
        <v>1281</v>
      </c>
      <c r="T7" s="174"/>
      <c r="U7" s="23" t="s">
        <v>1607</v>
      </c>
    </row>
    <row r="8" spans="1:22" ht="315" customHeight="1" x14ac:dyDescent="0.35">
      <c r="A8" s="18" t="s">
        <v>793</v>
      </c>
      <c r="B8" s="18" t="s">
        <v>1020</v>
      </c>
      <c r="C8" s="27">
        <v>13</v>
      </c>
      <c r="D8" s="28" t="s">
        <v>887</v>
      </c>
      <c r="E8" s="28" t="s">
        <v>813</v>
      </c>
      <c r="F8" s="20" t="s">
        <v>175</v>
      </c>
      <c r="G8" s="28" t="s">
        <v>888</v>
      </c>
      <c r="H8" s="28" t="s">
        <v>814</v>
      </c>
      <c r="I8" s="18" t="s">
        <v>417</v>
      </c>
      <c r="J8" s="18" t="s">
        <v>815</v>
      </c>
      <c r="K8" s="26">
        <v>1</v>
      </c>
      <c r="L8" s="21">
        <v>43697</v>
      </c>
      <c r="M8" s="21">
        <v>44742</v>
      </c>
      <c r="N8" s="17">
        <v>1</v>
      </c>
      <c r="O8" s="22">
        <f t="shared" si="0"/>
        <v>1</v>
      </c>
      <c r="P8" s="206">
        <f>AVERAGE(O8:O10)</f>
        <v>1</v>
      </c>
      <c r="Q8" s="206" t="s">
        <v>27</v>
      </c>
      <c r="R8" s="205" t="s">
        <v>1493</v>
      </c>
      <c r="S8" s="19" t="s">
        <v>1864</v>
      </c>
      <c r="T8" s="19" t="s">
        <v>1865</v>
      </c>
      <c r="U8" s="23" t="s">
        <v>1607</v>
      </c>
    </row>
    <row r="9" spans="1:22" ht="409.5" customHeight="1" x14ac:dyDescent="0.35">
      <c r="A9" s="18" t="s">
        <v>793</v>
      </c>
      <c r="B9" s="18" t="s">
        <v>1020</v>
      </c>
      <c r="C9" s="27">
        <v>13</v>
      </c>
      <c r="D9" s="28" t="s">
        <v>887</v>
      </c>
      <c r="E9" s="28" t="s">
        <v>2183</v>
      </c>
      <c r="F9" s="20" t="s">
        <v>48</v>
      </c>
      <c r="G9" s="28" t="s">
        <v>816</v>
      </c>
      <c r="H9" s="28" t="s">
        <v>1186</v>
      </c>
      <c r="I9" s="18" t="s">
        <v>417</v>
      </c>
      <c r="J9" s="18" t="s">
        <v>817</v>
      </c>
      <c r="K9" s="26">
        <v>9</v>
      </c>
      <c r="L9" s="21">
        <v>43697</v>
      </c>
      <c r="M9" s="21">
        <v>44926</v>
      </c>
      <c r="N9" s="17">
        <v>9</v>
      </c>
      <c r="O9" s="22">
        <f t="shared" si="0"/>
        <v>1</v>
      </c>
      <c r="P9" s="206"/>
      <c r="Q9" s="206"/>
      <c r="R9" s="205"/>
      <c r="S9" s="19" t="s">
        <v>2223</v>
      </c>
      <c r="T9" s="19" t="s">
        <v>2278</v>
      </c>
      <c r="U9" s="23" t="s">
        <v>1607</v>
      </c>
      <c r="V9" s="122"/>
    </row>
    <row r="10" spans="1:22" ht="273" x14ac:dyDescent="0.35">
      <c r="A10" s="18" t="s">
        <v>793</v>
      </c>
      <c r="B10" s="18" t="s">
        <v>1020</v>
      </c>
      <c r="C10" s="27">
        <v>13</v>
      </c>
      <c r="D10" s="28" t="s">
        <v>887</v>
      </c>
      <c r="E10" s="28" t="s">
        <v>2183</v>
      </c>
      <c r="F10" s="20" t="s">
        <v>52</v>
      </c>
      <c r="G10" s="28" t="s">
        <v>818</v>
      </c>
      <c r="H10" s="28" t="s">
        <v>889</v>
      </c>
      <c r="I10" s="18" t="s">
        <v>417</v>
      </c>
      <c r="J10" s="18" t="s">
        <v>819</v>
      </c>
      <c r="K10" s="26">
        <v>1</v>
      </c>
      <c r="L10" s="21">
        <v>43697</v>
      </c>
      <c r="M10" s="21">
        <v>43830</v>
      </c>
      <c r="N10" s="17">
        <v>4</v>
      </c>
      <c r="O10" s="22">
        <v>1</v>
      </c>
      <c r="P10" s="206"/>
      <c r="Q10" s="206"/>
      <c r="R10" s="205"/>
      <c r="S10" s="19" t="s">
        <v>1006</v>
      </c>
      <c r="T10" s="19" t="s">
        <v>2279</v>
      </c>
      <c r="U10" s="23" t="s">
        <v>1607</v>
      </c>
    </row>
    <row r="11" spans="1:22" ht="326.25" customHeight="1" x14ac:dyDescent="0.35">
      <c r="A11" s="18" t="s">
        <v>793</v>
      </c>
      <c r="B11" s="18" t="s">
        <v>1020</v>
      </c>
      <c r="C11" s="27">
        <v>16</v>
      </c>
      <c r="D11" s="28" t="s">
        <v>824</v>
      </c>
      <c r="E11" s="28" t="s">
        <v>985</v>
      </c>
      <c r="F11" s="20" t="s">
        <v>391</v>
      </c>
      <c r="G11" s="28" t="s">
        <v>825</v>
      </c>
      <c r="H11" s="28" t="s">
        <v>826</v>
      </c>
      <c r="I11" s="18" t="s">
        <v>417</v>
      </c>
      <c r="J11" s="18" t="s">
        <v>827</v>
      </c>
      <c r="K11" s="26">
        <v>1</v>
      </c>
      <c r="L11" s="21">
        <v>43770</v>
      </c>
      <c r="M11" s="21">
        <v>43830</v>
      </c>
      <c r="N11" s="17">
        <v>1</v>
      </c>
      <c r="O11" s="22">
        <f t="shared" si="0"/>
        <v>1</v>
      </c>
      <c r="P11" s="25">
        <f>+O11</f>
        <v>1</v>
      </c>
      <c r="Q11" s="25" t="s">
        <v>27</v>
      </c>
      <c r="R11" s="67" t="s">
        <v>1495</v>
      </c>
      <c r="S11" s="19" t="s">
        <v>1007</v>
      </c>
      <c r="T11" s="19" t="s">
        <v>2280</v>
      </c>
      <c r="U11" s="23" t="s">
        <v>1607</v>
      </c>
    </row>
    <row r="12" spans="1:22" ht="157.5" customHeight="1" x14ac:dyDescent="0.35">
      <c r="A12" s="18">
        <v>2019</v>
      </c>
      <c r="B12" s="18" t="s">
        <v>1030</v>
      </c>
      <c r="C12" s="27">
        <v>1</v>
      </c>
      <c r="D12" s="28" t="s">
        <v>1031</v>
      </c>
      <c r="E12" s="28" t="s">
        <v>1032</v>
      </c>
      <c r="F12" s="20" t="s">
        <v>59</v>
      </c>
      <c r="G12" s="54" t="s">
        <v>1288</v>
      </c>
      <c r="H12" s="54" t="s">
        <v>1311</v>
      </c>
      <c r="I12" s="18" t="s">
        <v>417</v>
      </c>
      <c r="J12" s="55" t="s">
        <v>1074</v>
      </c>
      <c r="K12" s="27">
        <v>8</v>
      </c>
      <c r="L12" s="21">
        <v>44044</v>
      </c>
      <c r="M12" s="21">
        <v>44408</v>
      </c>
      <c r="N12" s="17">
        <v>8</v>
      </c>
      <c r="O12" s="22">
        <f t="shared" si="0"/>
        <v>1</v>
      </c>
      <c r="P12" s="206">
        <f>+AVERAGE(O12:O13)</f>
        <v>1</v>
      </c>
      <c r="Q12" s="202" t="s">
        <v>27</v>
      </c>
      <c r="R12" s="203" t="s">
        <v>1490</v>
      </c>
      <c r="S12" s="19" t="s">
        <v>1594</v>
      </c>
      <c r="T12" s="19" t="s">
        <v>2170</v>
      </c>
      <c r="U12" s="23" t="s">
        <v>1607</v>
      </c>
    </row>
    <row r="13" spans="1:22" ht="147" x14ac:dyDescent="0.35">
      <c r="A13" s="18">
        <v>2019</v>
      </c>
      <c r="B13" s="18" t="s">
        <v>1030</v>
      </c>
      <c r="C13" s="27">
        <v>1</v>
      </c>
      <c r="D13" s="28" t="s">
        <v>1033</v>
      </c>
      <c r="E13" s="28" t="s">
        <v>1289</v>
      </c>
      <c r="F13" s="20" t="s">
        <v>66</v>
      </c>
      <c r="G13" s="54" t="s">
        <v>1075</v>
      </c>
      <c r="H13" s="54" t="s">
        <v>1332</v>
      </c>
      <c r="I13" s="18" t="s">
        <v>417</v>
      </c>
      <c r="J13" s="18" t="s">
        <v>1152</v>
      </c>
      <c r="K13" s="27">
        <v>1</v>
      </c>
      <c r="L13" s="21">
        <v>44044</v>
      </c>
      <c r="M13" s="21">
        <v>44803</v>
      </c>
      <c r="N13" s="17">
        <v>1</v>
      </c>
      <c r="O13" s="22">
        <f t="shared" si="0"/>
        <v>1</v>
      </c>
      <c r="P13" s="202"/>
      <c r="Q13" s="202"/>
      <c r="R13" s="203"/>
      <c r="S13" s="19" t="s">
        <v>2214</v>
      </c>
      <c r="T13" s="19" t="s">
        <v>2215</v>
      </c>
      <c r="U13" s="23" t="s">
        <v>1607</v>
      </c>
    </row>
    <row r="14" spans="1:22" ht="191.25" customHeight="1" x14ac:dyDescent="0.35">
      <c r="A14" s="18">
        <v>2019</v>
      </c>
      <c r="B14" s="18" t="s">
        <v>1030</v>
      </c>
      <c r="C14" s="27">
        <v>14</v>
      </c>
      <c r="D14" s="28" t="s">
        <v>1051</v>
      </c>
      <c r="E14" s="28" t="s">
        <v>1298</v>
      </c>
      <c r="F14" s="20" t="s">
        <v>753</v>
      </c>
      <c r="G14" s="54" t="s">
        <v>1101</v>
      </c>
      <c r="H14" s="54" t="s">
        <v>1102</v>
      </c>
      <c r="I14" s="18" t="s">
        <v>2100</v>
      </c>
      <c r="J14" s="55" t="s">
        <v>588</v>
      </c>
      <c r="K14" s="27">
        <v>1</v>
      </c>
      <c r="L14" s="21">
        <v>44044</v>
      </c>
      <c r="M14" s="21">
        <v>44180</v>
      </c>
      <c r="N14" s="17">
        <v>1</v>
      </c>
      <c r="O14" s="22">
        <f t="shared" si="0"/>
        <v>1</v>
      </c>
      <c r="P14" s="206">
        <f>+AVERAGE(O14:O17)</f>
        <v>1</v>
      </c>
      <c r="Q14" s="202" t="s">
        <v>27</v>
      </c>
      <c r="R14" s="203" t="s">
        <v>1490</v>
      </c>
      <c r="S14" s="19" t="s">
        <v>1433</v>
      </c>
      <c r="T14" s="173" t="s">
        <v>2141</v>
      </c>
      <c r="U14" s="23" t="s">
        <v>1607</v>
      </c>
    </row>
    <row r="15" spans="1:22" ht="281.25" customHeight="1" x14ac:dyDescent="0.35">
      <c r="A15" s="18">
        <v>2019</v>
      </c>
      <c r="B15" s="18" t="s">
        <v>1030</v>
      </c>
      <c r="C15" s="27">
        <v>14</v>
      </c>
      <c r="D15" s="28" t="s">
        <v>1051</v>
      </c>
      <c r="E15" s="28" t="s">
        <v>1299</v>
      </c>
      <c r="F15" s="20" t="s">
        <v>757</v>
      </c>
      <c r="G15" s="54" t="s">
        <v>1103</v>
      </c>
      <c r="H15" s="54" t="s">
        <v>1097</v>
      </c>
      <c r="I15" s="18" t="s">
        <v>2100</v>
      </c>
      <c r="J15" s="55" t="s">
        <v>1098</v>
      </c>
      <c r="K15" s="27">
        <v>1</v>
      </c>
      <c r="L15" s="21">
        <v>44044</v>
      </c>
      <c r="M15" s="21">
        <v>44438</v>
      </c>
      <c r="N15" s="17">
        <v>1</v>
      </c>
      <c r="O15" s="22">
        <f t="shared" si="0"/>
        <v>1</v>
      </c>
      <c r="P15" s="202"/>
      <c r="Q15" s="202"/>
      <c r="R15" s="203"/>
      <c r="S15" s="19" t="s">
        <v>1654</v>
      </c>
      <c r="T15" s="198"/>
      <c r="U15" s="23" t="s">
        <v>1607</v>
      </c>
    </row>
    <row r="16" spans="1:22" ht="168.75" customHeight="1" x14ac:dyDescent="0.35">
      <c r="A16" s="18">
        <v>2019</v>
      </c>
      <c r="B16" s="18" t="s">
        <v>1030</v>
      </c>
      <c r="C16" s="27">
        <v>14</v>
      </c>
      <c r="D16" s="28" t="s">
        <v>1051</v>
      </c>
      <c r="E16" s="19" t="s">
        <v>1299</v>
      </c>
      <c r="F16" s="20" t="s">
        <v>760</v>
      </c>
      <c r="G16" s="54" t="s">
        <v>1103</v>
      </c>
      <c r="H16" s="54" t="s">
        <v>1316</v>
      </c>
      <c r="I16" s="18" t="s">
        <v>2100</v>
      </c>
      <c r="J16" s="55" t="s">
        <v>1100</v>
      </c>
      <c r="K16" s="27">
        <v>13</v>
      </c>
      <c r="L16" s="21">
        <v>44044</v>
      </c>
      <c r="M16" s="21">
        <v>44438</v>
      </c>
      <c r="N16" s="17">
        <v>13</v>
      </c>
      <c r="O16" s="22">
        <f t="shared" si="0"/>
        <v>1</v>
      </c>
      <c r="P16" s="202"/>
      <c r="Q16" s="202"/>
      <c r="R16" s="203"/>
      <c r="S16" s="19" t="s">
        <v>1590</v>
      </c>
      <c r="T16" s="198"/>
      <c r="U16" s="23" t="s">
        <v>1607</v>
      </c>
    </row>
    <row r="17" spans="1:22" ht="123.75" customHeight="1" x14ac:dyDescent="0.35">
      <c r="A17" s="18">
        <v>2019</v>
      </c>
      <c r="B17" s="18" t="s">
        <v>1030</v>
      </c>
      <c r="C17" s="27">
        <v>14</v>
      </c>
      <c r="D17" s="28" t="s">
        <v>1051</v>
      </c>
      <c r="E17" s="28" t="s">
        <v>1299</v>
      </c>
      <c r="F17" s="20" t="s">
        <v>764</v>
      </c>
      <c r="G17" s="54" t="s">
        <v>1300</v>
      </c>
      <c r="H17" s="54" t="s">
        <v>1301</v>
      </c>
      <c r="I17" s="18" t="s">
        <v>2100</v>
      </c>
      <c r="J17" s="55" t="s">
        <v>588</v>
      </c>
      <c r="K17" s="27">
        <v>1</v>
      </c>
      <c r="L17" s="21">
        <v>44044</v>
      </c>
      <c r="M17" s="21">
        <v>44180</v>
      </c>
      <c r="N17" s="17">
        <v>1</v>
      </c>
      <c r="O17" s="22">
        <f t="shared" si="0"/>
        <v>1</v>
      </c>
      <c r="P17" s="202"/>
      <c r="Q17" s="202"/>
      <c r="R17" s="203"/>
      <c r="S17" s="19" t="s">
        <v>1432</v>
      </c>
      <c r="T17" s="174"/>
      <c r="U17" s="23" t="s">
        <v>1607</v>
      </c>
    </row>
    <row r="18" spans="1:22" s="52" customFormat="1" ht="112.5" customHeight="1" x14ac:dyDescent="0.35">
      <c r="A18" s="18">
        <v>2020</v>
      </c>
      <c r="B18" s="18" t="s">
        <v>1534</v>
      </c>
      <c r="C18" s="27">
        <v>2</v>
      </c>
      <c r="D18" s="28" t="s">
        <v>1380</v>
      </c>
      <c r="E18" s="28" t="s">
        <v>1392</v>
      </c>
      <c r="F18" s="20" t="s">
        <v>175</v>
      </c>
      <c r="G18" s="54" t="s">
        <v>1406</v>
      </c>
      <c r="H18" s="56" t="s">
        <v>1407</v>
      </c>
      <c r="I18" s="26" t="s">
        <v>1434</v>
      </c>
      <c r="J18" s="57" t="s">
        <v>1418</v>
      </c>
      <c r="K18" s="17">
        <v>1</v>
      </c>
      <c r="L18" s="21">
        <v>44378</v>
      </c>
      <c r="M18" s="21">
        <v>44561</v>
      </c>
      <c r="N18" s="17">
        <v>1</v>
      </c>
      <c r="O18" s="22">
        <f t="shared" si="0"/>
        <v>1</v>
      </c>
      <c r="P18" s="206">
        <f>+AVERAGE(O18:O20)</f>
        <v>1</v>
      </c>
      <c r="Q18" s="202" t="s">
        <v>27</v>
      </c>
      <c r="R18" s="203" t="s">
        <v>1490</v>
      </c>
      <c r="S18" s="19" t="s">
        <v>1667</v>
      </c>
      <c r="T18" s="173" t="s">
        <v>2161</v>
      </c>
      <c r="U18" s="23" t="s">
        <v>1607</v>
      </c>
    </row>
    <row r="19" spans="1:22" s="52" customFormat="1" ht="217.5" customHeight="1" x14ac:dyDescent="0.35">
      <c r="A19" s="18">
        <v>2020</v>
      </c>
      <c r="B19" s="18" t="s">
        <v>1534</v>
      </c>
      <c r="C19" s="27">
        <v>2</v>
      </c>
      <c r="D19" s="28" t="s">
        <v>1380</v>
      </c>
      <c r="E19" s="28" t="s">
        <v>1393</v>
      </c>
      <c r="F19" s="20" t="s">
        <v>48</v>
      </c>
      <c r="G19" s="54" t="s">
        <v>1408</v>
      </c>
      <c r="H19" s="56" t="s">
        <v>1481</v>
      </c>
      <c r="I19" s="26" t="s">
        <v>1437</v>
      </c>
      <c r="J19" s="57" t="s">
        <v>1419</v>
      </c>
      <c r="K19" s="17">
        <v>2</v>
      </c>
      <c r="L19" s="21">
        <v>44531</v>
      </c>
      <c r="M19" s="21">
        <v>44742</v>
      </c>
      <c r="N19" s="17">
        <v>2</v>
      </c>
      <c r="O19" s="22">
        <f t="shared" si="0"/>
        <v>1</v>
      </c>
      <c r="P19" s="202"/>
      <c r="Q19" s="202"/>
      <c r="R19" s="203"/>
      <c r="S19" s="19" t="s">
        <v>2160</v>
      </c>
      <c r="T19" s="198"/>
      <c r="U19" s="23" t="s">
        <v>1607</v>
      </c>
    </row>
    <row r="20" spans="1:22" s="52" customFormat="1" ht="238.5" customHeight="1" x14ac:dyDescent="0.35">
      <c r="A20" s="18">
        <v>2020</v>
      </c>
      <c r="B20" s="18" t="s">
        <v>1534</v>
      </c>
      <c r="C20" s="27">
        <v>2</v>
      </c>
      <c r="D20" s="28" t="s">
        <v>1380</v>
      </c>
      <c r="E20" s="28" t="s">
        <v>1394</v>
      </c>
      <c r="F20" s="20" t="s">
        <v>52</v>
      </c>
      <c r="G20" s="54" t="s">
        <v>1409</v>
      </c>
      <c r="H20" s="56" t="s">
        <v>1410</v>
      </c>
      <c r="I20" s="26" t="s">
        <v>1434</v>
      </c>
      <c r="J20" s="57" t="s">
        <v>1420</v>
      </c>
      <c r="K20" s="17">
        <v>2</v>
      </c>
      <c r="L20" s="21">
        <v>44531</v>
      </c>
      <c r="M20" s="21">
        <v>44742</v>
      </c>
      <c r="N20" s="17">
        <v>2</v>
      </c>
      <c r="O20" s="22">
        <f t="shared" si="0"/>
        <v>1</v>
      </c>
      <c r="P20" s="202"/>
      <c r="Q20" s="202"/>
      <c r="R20" s="203"/>
      <c r="S20" s="19" t="s">
        <v>2152</v>
      </c>
      <c r="T20" s="174"/>
      <c r="U20" s="23" t="s">
        <v>1607</v>
      </c>
    </row>
    <row r="21" spans="1:22" s="52" customFormat="1" ht="304.5" x14ac:dyDescent="0.35">
      <c r="A21" s="18" t="s">
        <v>1498</v>
      </c>
      <c r="B21" s="18" t="s">
        <v>1535</v>
      </c>
      <c r="C21" s="27">
        <v>4</v>
      </c>
      <c r="D21" s="28" t="s">
        <v>1520</v>
      </c>
      <c r="E21" s="28" t="s">
        <v>1685</v>
      </c>
      <c r="F21" s="20" t="s">
        <v>391</v>
      </c>
      <c r="G21" s="54" t="s">
        <v>1686</v>
      </c>
      <c r="H21" s="56" t="s">
        <v>1513</v>
      </c>
      <c r="I21" s="18" t="s">
        <v>2100</v>
      </c>
      <c r="J21" s="57" t="s">
        <v>1687</v>
      </c>
      <c r="K21" s="17">
        <v>1</v>
      </c>
      <c r="L21" s="21">
        <v>44378</v>
      </c>
      <c r="M21" s="21">
        <v>44439</v>
      </c>
      <c r="N21" s="17">
        <v>1</v>
      </c>
      <c r="O21" s="22">
        <f t="shared" si="0"/>
        <v>1</v>
      </c>
      <c r="P21" s="22">
        <f>+O21/K21</f>
        <v>1</v>
      </c>
      <c r="Q21" s="22" t="s">
        <v>27</v>
      </c>
      <c r="R21" s="18" t="s">
        <v>1490</v>
      </c>
      <c r="S21" s="19" t="s">
        <v>2127</v>
      </c>
      <c r="T21" s="19" t="s">
        <v>2153</v>
      </c>
      <c r="U21" s="23" t="s">
        <v>1607</v>
      </c>
    </row>
    <row r="22" spans="1:22" s="52" customFormat="1" ht="103.5" customHeight="1" x14ac:dyDescent="0.35">
      <c r="A22" s="18" t="s">
        <v>1498</v>
      </c>
      <c r="B22" s="18" t="s">
        <v>1535</v>
      </c>
      <c r="C22" s="27">
        <v>5</v>
      </c>
      <c r="D22" s="28" t="s">
        <v>1688</v>
      </c>
      <c r="E22" s="28" t="s">
        <v>1521</v>
      </c>
      <c r="F22" s="20" t="s">
        <v>59</v>
      </c>
      <c r="G22" s="54" t="s">
        <v>1689</v>
      </c>
      <c r="H22" s="56" t="s">
        <v>1690</v>
      </c>
      <c r="I22" s="18" t="s">
        <v>2100</v>
      </c>
      <c r="J22" s="57" t="s">
        <v>1204</v>
      </c>
      <c r="K22" s="17">
        <v>1</v>
      </c>
      <c r="L22" s="21">
        <v>44410</v>
      </c>
      <c r="M22" s="21">
        <v>44499</v>
      </c>
      <c r="N22" s="17">
        <v>1</v>
      </c>
      <c r="O22" s="22">
        <f t="shared" si="0"/>
        <v>1</v>
      </c>
      <c r="P22" s="206">
        <f>+AVERAGE(O22:O23)</f>
        <v>1</v>
      </c>
      <c r="Q22" s="202" t="s">
        <v>27</v>
      </c>
      <c r="R22" s="203" t="s">
        <v>1490</v>
      </c>
      <c r="S22" s="19" t="s">
        <v>1691</v>
      </c>
      <c r="T22" s="19" t="s">
        <v>1604</v>
      </c>
      <c r="U22" s="23" t="s">
        <v>1607</v>
      </c>
    </row>
    <row r="23" spans="1:22" s="52" customFormat="1" ht="371.25" customHeight="1" x14ac:dyDescent="0.35">
      <c r="A23" s="18" t="s">
        <v>1498</v>
      </c>
      <c r="B23" s="18" t="s">
        <v>1535</v>
      </c>
      <c r="C23" s="27">
        <v>5</v>
      </c>
      <c r="D23" s="28" t="s">
        <v>1688</v>
      </c>
      <c r="E23" s="28" t="s">
        <v>1521</v>
      </c>
      <c r="F23" s="20" t="s">
        <v>66</v>
      </c>
      <c r="G23" s="54" t="s">
        <v>1514</v>
      </c>
      <c r="H23" s="56" t="s">
        <v>1515</v>
      </c>
      <c r="I23" s="18" t="s">
        <v>2100</v>
      </c>
      <c r="J23" s="57" t="s">
        <v>1531</v>
      </c>
      <c r="K23" s="17">
        <v>13</v>
      </c>
      <c r="L23" s="21">
        <v>44410</v>
      </c>
      <c r="M23" s="21">
        <v>44545</v>
      </c>
      <c r="N23" s="17">
        <v>13</v>
      </c>
      <c r="O23" s="22">
        <f t="shared" si="0"/>
        <v>1</v>
      </c>
      <c r="P23" s="202"/>
      <c r="Q23" s="202"/>
      <c r="R23" s="203"/>
      <c r="S23" s="19" t="s">
        <v>2014</v>
      </c>
      <c r="T23" s="19" t="s">
        <v>2281</v>
      </c>
      <c r="U23" s="23" t="s">
        <v>1607</v>
      </c>
    </row>
    <row r="24" spans="1:22" s="52" customFormat="1" ht="147" x14ac:dyDescent="0.35">
      <c r="A24" s="18" t="s">
        <v>2049</v>
      </c>
      <c r="B24" s="18" t="s">
        <v>1856</v>
      </c>
      <c r="C24" s="27">
        <v>2</v>
      </c>
      <c r="D24" s="28" t="s">
        <v>1698</v>
      </c>
      <c r="E24" s="28" t="s">
        <v>1699</v>
      </c>
      <c r="F24" s="20" t="s">
        <v>391</v>
      </c>
      <c r="G24" s="54" t="s">
        <v>1745</v>
      </c>
      <c r="H24" s="56" t="s">
        <v>1746</v>
      </c>
      <c r="I24" s="18" t="s">
        <v>417</v>
      </c>
      <c r="J24" s="57" t="s">
        <v>2227</v>
      </c>
      <c r="K24" s="17">
        <v>1</v>
      </c>
      <c r="L24" s="21">
        <v>44593</v>
      </c>
      <c r="M24" s="21">
        <v>44651</v>
      </c>
      <c r="N24" s="17">
        <v>1</v>
      </c>
      <c r="O24" s="22">
        <f t="shared" si="0"/>
        <v>1</v>
      </c>
      <c r="P24" s="22">
        <f>+O24</f>
        <v>1</v>
      </c>
      <c r="Q24" s="22" t="s">
        <v>27</v>
      </c>
      <c r="R24" s="18" t="s">
        <v>1490</v>
      </c>
      <c r="S24" s="19" t="s">
        <v>1860</v>
      </c>
      <c r="T24" s="19" t="s">
        <v>2162</v>
      </c>
      <c r="U24" s="23" t="s">
        <v>1607</v>
      </c>
    </row>
    <row r="25" spans="1:22" s="52" customFormat="1" ht="303.75" customHeight="1" x14ac:dyDescent="0.35">
      <c r="A25" s="18">
        <v>2021</v>
      </c>
      <c r="B25" s="18" t="s">
        <v>2083</v>
      </c>
      <c r="C25" s="27">
        <v>2</v>
      </c>
      <c r="D25" s="28" t="s">
        <v>2058</v>
      </c>
      <c r="E25" s="28" t="s">
        <v>2071</v>
      </c>
      <c r="F25" s="20" t="s">
        <v>59</v>
      </c>
      <c r="G25" s="54" t="s">
        <v>2244</v>
      </c>
      <c r="H25" s="56" t="s">
        <v>2242</v>
      </c>
      <c r="I25" s="20" t="s">
        <v>536</v>
      </c>
      <c r="J25" s="57" t="s">
        <v>2245</v>
      </c>
      <c r="K25" s="17">
        <v>1</v>
      </c>
      <c r="L25" s="21">
        <v>44742</v>
      </c>
      <c r="M25" s="21">
        <v>44926</v>
      </c>
      <c r="N25" s="17">
        <v>1</v>
      </c>
      <c r="O25" s="22">
        <f t="shared" si="0"/>
        <v>1</v>
      </c>
      <c r="P25" s="206">
        <f>+AVERAGE(O25:O26)</f>
        <v>1</v>
      </c>
      <c r="Q25" s="202" t="s">
        <v>27</v>
      </c>
      <c r="R25" s="181" t="s">
        <v>1490</v>
      </c>
      <c r="S25" s="19" t="s">
        <v>2185</v>
      </c>
      <c r="T25" s="173" t="s">
        <v>2282</v>
      </c>
      <c r="U25" s="23" t="s">
        <v>1607</v>
      </c>
    </row>
    <row r="26" spans="1:22" s="52" customFormat="1" ht="178.5" x14ac:dyDescent="0.35">
      <c r="A26" s="18">
        <v>2021</v>
      </c>
      <c r="B26" s="18" t="s">
        <v>2083</v>
      </c>
      <c r="C26" s="27">
        <v>2</v>
      </c>
      <c r="D26" s="28" t="s">
        <v>2058</v>
      </c>
      <c r="E26" s="28" t="s">
        <v>2071</v>
      </c>
      <c r="F26" s="20" t="s">
        <v>66</v>
      </c>
      <c r="G26" s="54" t="s">
        <v>2244</v>
      </c>
      <c r="H26" s="56" t="s">
        <v>2242</v>
      </c>
      <c r="I26" s="20" t="s">
        <v>2112</v>
      </c>
      <c r="J26" s="57" t="s">
        <v>2111</v>
      </c>
      <c r="K26" s="17">
        <v>11</v>
      </c>
      <c r="L26" s="21">
        <v>44742</v>
      </c>
      <c r="M26" s="21">
        <v>44926</v>
      </c>
      <c r="N26" s="17">
        <v>11</v>
      </c>
      <c r="O26" s="22">
        <f>+N26/K26</f>
        <v>1</v>
      </c>
      <c r="P26" s="202"/>
      <c r="Q26" s="202"/>
      <c r="R26" s="182"/>
      <c r="S26" s="19" t="s">
        <v>2186</v>
      </c>
      <c r="T26" s="174"/>
      <c r="U26" s="23" t="s">
        <v>1607</v>
      </c>
    </row>
    <row r="27" spans="1:22" s="52" customFormat="1" ht="283.5" x14ac:dyDescent="0.35">
      <c r="A27" s="18">
        <v>2021</v>
      </c>
      <c r="B27" s="18" t="s">
        <v>2083</v>
      </c>
      <c r="C27" s="27">
        <v>6</v>
      </c>
      <c r="D27" s="28" t="s">
        <v>2062</v>
      </c>
      <c r="E27" s="28" t="s">
        <v>2075</v>
      </c>
      <c r="F27" s="20" t="s">
        <v>391</v>
      </c>
      <c r="G27" s="54" t="s">
        <v>2258</v>
      </c>
      <c r="H27" s="56" t="s">
        <v>2259</v>
      </c>
      <c r="I27" s="26" t="s">
        <v>2097</v>
      </c>
      <c r="J27" s="57" t="s">
        <v>2093</v>
      </c>
      <c r="K27" s="17">
        <v>6</v>
      </c>
      <c r="L27" s="21">
        <v>44742</v>
      </c>
      <c r="M27" s="21">
        <v>44926</v>
      </c>
      <c r="N27" s="17">
        <v>6</v>
      </c>
      <c r="O27" s="22">
        <f>+N27/K27</f>
        <v>1</v>
      </c>
      <c r="P27" s="22">
        <f>+O27</f>
        <v>1</v>
      </c>
      <c r="Q27" s="22" t="s">
        <v>27</v>
      </c>
      <c r="R27" s="18" t="s">
        <v>1490</v>
      </c>
      <c r="S27" s="19" t="s">
        <v>1868</v>
      </c>
      <c r="T27" s="19" t="s">
        <v>2260</v>
      </c>
      <c r="U27" s="23" t="s">
        <v>1607</v>
      </c>
      <c r="V27" s="123"/>
    </row>
  </sheetData>
  <mergeCells count="31">
    <mergeCell ref="P25:P26"/>
    <mergeCell ref="Q25:Q26"/>
    <mergeCell ref="R25:R26"/>
    <mergeCell ref="P22:P23"/>
    <mergeCell ref="Q22:Q23"/>
    <mergeCell ref="R22:R23"/>
    <mergeCell ref="P6:P7"/>
    <mergeCell ref="Q6:Q7"/>
    <mergeCell ref="R6:R7"/>
    <mergeCell ref="P18:P20"/>
    <mergeCell ref="Q18:Q20"/>
    <mergeCell ref="R18:R20"/>
    <mergeCell ref="P8:P10"/>
    <mergeCell ref="Q8:Q10"/>
    <mergeCell ref="R8:R10"/>
    <mergeCell ref="T25:T26"/>
    <mergeCell ref="T18:T20"/>
    <mergeCell ref="P2:P3"/>
    <mergeCell ref="Q2:Q3"/>
    <mergeCell ref="R2:R3"/>
    <mergeCell ref="P4:P5"/>
    <mergeCell ref="Q4:Q5"/>
    <mergeCell ref="R4:R5"/>
    <mergeCell ref="P12:P13"/>
    <mergeCell ref="Q12:Q13"/>
    <mergeCell ref="R12:R13"/>
    <mergeCell ref="T6:T7"/>
    <mergeCell ref="P14:P17"/>
    <mergeCell ref="Q14:Q17"/>
    <mergeCell ref="R14:R17"/>
    <mergeCell ref="T14:T17"/>
  </mergeCells>
  <dataValidations count="10">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24:H27 J24" xr:uid="{00000000-0002-0000-03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24:G27 H12" xr:uid="{00000000-0002-0000-0300-000001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24:K27 K12:K13" xr:uid="{00000000-0002-0000-0300-000002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24:L27 L12:L13" xr:uid="{00000000-0002-0000-0300-000003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24:M27 M12:M13" xr:uid="{00000000-0002-0000-0300-000004000000}">
      <formula1>1900/1/1</formula1>
      <formula2>3000/1/1</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24:C27 C12:C13" xr:uid="{00000000-0002-0000-0300-000005000000}">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24:D27 D12" xr:uid="{00000000-0002-0000-0300-000006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24:E27" xr:uid="{00000000-0002-0000-0300-000007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H13 J12 J25:J27" xr:uid="{00000000-0002-0000-0300-000008000000}">
      <formula1>0</formula1>
      <formula2>390</formula2>
    </dataValidation>
    <dataValidation type="textLength" allowBlank="1" showInputMessage="1" showErrorMessage="1" prompt="Cualquier contenido, máximo 390 caracteres_x000a_" sqref="I25:I26" xr:uid="{00000000-0002-0000-0300-000009000000}">
      <formula1>1</formula1>
      <formula2>300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84"/>
  <sheetViews>
    <sheetView zoomScaleNormal="100" workbookViewId="0">
      <selection sqref="A1:XFD1"/>
    </sheetView>
  </sheetViews>
  <sheetFormatPr baseColWidth="10" defaultRowHeight="14.5" x14ac:dyDescent="0.35"/>
  <cols>
    <col min="1" max="1" width="9" customWidth="1"/>
    <col min="2" max="2" width="16.54296875" customWidth="1"/>
    <col min="3" max="3" width="9.7265625" customWidth="1"/>
    <col min="4" max="4" width="38.26953125" customWidth="1"/>
    <col min="5" max="5" width="37.1796875" customWidth="1"/>
    <col min="6" max="6" width="9.81640625" customWidth="1"/>
    <col min="7" max="7" width="38.1796875" customWidth="1"/>
    <col min="8" max="8" width="29.54296875" customWidth="1"/>
    <col min="9" max="9" width="15.7265625" customWidth="1"/>
    <col min="10" max="10" width="18.54296875"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20.1796875" customWidth="1"/>
    <col min="19" max="19" width="69.26953125" customWidth="1"/>
    <col min="20" max="20" width="73.81640625" customWidth="1"/>
    <col min="21" max="21" width="38.1796875" customWidth="1"/>
  </cols>
  <sheetData>
    <row r="1" spans="1:21" s="162" customFormat="1" ht="31.5" x14ac:dyDescent="0.3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1487</v>
      </c>
      <c r="S1" s="2" t="s">
        <v>17</v>
      </c>
      <c r="T1" s="2" t="s">
        <v>18</v>
      </c>
      <c r="U1" s="2" t="s">
        <v>19</v>
      </c>
    </row>
    <row r="2" spans="1:21" ht="199.5" x14ac:dyDescent="0.35">
      <c r="A2" s="17">
        <v>2015</v>
      </c>
      <c r="B2" s="18" t="s">
        <v>1014</v>
      </c>
      <c r="C2" s="17">
        <v>21</v>
      </c>
      <c r="D2" s="19" t="s">
        <v>1876</v>
      </c>
      <c r="E2" s="19" t="s">
        <v>1877</v>
      </c>
      <c r="F2" s="20" t="s">
        <v>59</v>
      </c>
      <c r="G2" s="18" t="s">
        <v>60</v>
      </c>
      <c r="H2" s="18" t="s">
        <v>845</v>
      </c>
      <c r="I2" s="18" t="s">
        <v>61</v>
      </c>
      <c r="J2" s="18" t="s">
        <v>62</v>
      </c>
      <c r="K2" s="18">
        <v>7</v>
      </c>
      <c r="L2" s="21">
        <v>43770</v>
      </c>
      <c r="M2" s="21">
        <v>44196</v>
      </c>
      <c r="N2" s="17">
        <v>7</v>
      </c>
      <c r="O2" s="22">
        <v>1</v>
      </c>
      <c r="P2" s="200">
        <v>1</v>
      </c>
      <c r="Q2" s="200" t="s">
        <v>27</v>
      </c>
      <c r="R2" s="201" t="s">
        <v>1489</v>
      </c>
      <c r="S2" s="19" t="s">
        <v>1878</v>
      </c>
      <c r="T2" s="173" t="s">
        <v>1989</v>
      </c>
      <c r="U2" s="23" t="s">
        <v>1607</v>
      </c>
    </row>
    <row r="3" spans="1:21" ht="252" x14ac:dyDescent="0.35">
      <c r="A3" s="17">
        <v>2015</v>
      </c>
      <c r="B3" s="18" t="s">
        <v>1014</v>
      </c>
      <c r="C3" s="17">
        <v>21</v>
      </c>
      <c r="D3" s="19" t="s">
        <v>1876</v>
      </c>
      <c r="E3" s="19" t="s">
        <v>1877</v>
      </c>
      <c r="F3" s="20" t="s">
        <v>66</v>
      </c>
      <c r="G3" s="18" t="s">
        <v>60</v>
      </c>
      <c r="H3" s="18" t="s">
        <v>846</v>
      </c>
      <c r="I3" s="18" t="s">
        <v>61</v>
      </c>
      <c r="J3" s="18" t="s">
        <v>67</v>
      </c>
      <c r="K3" s="18">
        <v>36</v>
      </c>
      <c r="L3" s="21">
        <v>43770</v>
      </c>
      <c r="M3" s="21">
        <v>44530</v>
      </c>
      <c r="N3" s="17">
        <v>36</v>
      </c>
      <c r="O3" s="22">
        <v>1</v>
      </c>
      <c r="P3" s="200"/>
      <c r="Q3" s="200"/>
      <c r="R3" s="201"/>
      <c r="S3" s="19" t="s">
        <v>1608</v>
      </c>
      <c r="T3" s="174"/>
      <c r="U3" s="23" t="s">
        <v>1607</v>
      </c>
    </row>
    <row r="4" spans="1:21" ht="409.5" x14ac:dyDescent="0.35">
      <c r="A4" s="17">
        <v>2016</v>
      </c>
      <c r="B4" s="18" t="s">
        <v>1013</v>
      </c>
      <c r="C4" s="17">
        <v>25</v>
      </c>
      <c r="D4" s="19" t="s">
        <v>1879</v>
      </c>
      <c r="E4" s="19" t="s">
        <v>1880</v>
      </c>
      <c r="F4" s="18">
        <v>1</v>
      </c>
      <c r="G4" s="19" t="s">
        <v>1156</v>
      </c>
      <c r="H4" s="19" t="s">
        <v>1157</v>
      </c>
      <c r="I4" s="18" t="s">
        <v>35</v>
      </c>
      <c r="J4" s="18" t="s">
        <v>1158</v>
      </c>
      <c r="K4" s="17">
        <v>24</v>
      </c>
      <c r="L4" s="21">
        <v>43831</v>
      </c>
      <c r="M4" s="21">
        <v>44561</v>
      </c>
      <c r="N4" s="17">
        <v>24</v>
      </c>
      <c r="O4" s="22">
        <v>1</v>
      </c>
      <c r="P4" s="22">
        <v>1</v>
      </c>
      <c r="Q4" s="22" t="s">
        <v>27</v>
      </c>
      <c r="R4" s="68" t="s">
        <v>1490</v>
      </c>
      <c r="S4" s="19" t="s">
        <v>1621</v>
      </c>
      <c r="T4" s="19" t="s">
        <v>1990</v>
      </c>
      <c r="U4" s="23" t="s">
        <v>1607</v>
      </c>
    </row>
    <row r="5" spans="1:21" ht="409.5" x14ac:dyDescent="0.35">
      <c r="A5" s="17">
        <v>2016</v>
      </c>
      <c r="B5" s="18" t="s">
        <v>1013</v>
      </c>
      <c r="C5" s="17">
        <v>26</v>
      </c>
      <c r="D5" s="19" t="s">
        <v>1881</v>
      </c>
      <c r="E5" s="19" t="s">
        <v>1882</v>
      </c>
      <c r="F5" s="18">
        <v>1</v>
      </c>
      <c r="G5" s="19" t="s">
        <v>1156</v>
      </c>
      <c r="H5" s="19" t="s">
        <v>1157</v>
      </c>
      <c r="I5" s="18" t="s">
        <v>35</v>
      </c>
      <c r="J5" s="18" t="s">
        <v>1158</v>
      </c>
      <c r="K5" s="17">
        <v>24</v>
      </c>
      <c r="L5" s="21">
        <v>43831</v>
      </c>
      <c r="M5" s="21">
        <v>44561</v>
      </c>
      <c r="N5" s="17">
        <v>24</v>
      </c>
      <c r="O5" s="22">
        <v>1</v>
      </c>
      <c r="P5" s="22">
        <v>1</v>
      </c>
      <c r="Q5" s="22" t="s">
        <v>27</v>
      </c>
      <c r="R5" s="68" t="s">
        <v>1490</v>
      </c>
      <c r="S5" s="19" t="s">
        <v>1621</v>
      </c>
      <c r="T5" s="19" t="s">
        <v>1991</v>
      </c>
      <c r="U5" s="23" t="s">
        <v>1607</v>
      </c>
    </row>
    <row r="6" spans="1:21" ht="105" x14ac:dyDescent="0.35">
      <c r="A6" s="17">
        <v>2016</v>
      </c>
      <c r="B6" s="18" t="s">
        <v>1013</v>
      </c>
      <c r="C6" s="17">
        <v>27</v>
      </c>
      <c r="D6" s="19" t="s">
        <v>1883</v>
      </c>
      <c r="E6" s="19" t="s">
        <v>1884</v>
      </c>
      <c r="F6" s="20" t="s">
        <v>59</v>
      </c>
      <c r="G6" s="18" t="s">
        <v>60</v>
      </c>
      <c r="H6" s="18" t="s">
        <v>845</v>
      </c>
      <c r="I6" s="18" t="s">
        <v>69</v>
      </c>
      <c r="J6" s="18" t="s">
        <v>62</v>
      </c>
      <c r="K6" s="18">
        <v>7</v>
      </c>
      <c r="L6" s="21">
        <v>43770</v>
      </c>
      <c r="M6" s="21">
        <v>44196</v>
      </c>
      <c r="N6" s="17">
        <v>7</v>
      </c>
      <c r="O6" s="22">
        <v>1</v>
      </c>
      <c r="P6" s="200">
        <v>1</v>
      </c>
      <c r="Q6" s="200" t="s">
        <v>27</v>
      </c>
      <c r="R6" s="201" t="s">
        <v>1490</v>
      </c>
      <c r="S6" s="19" t="s">
        <v>967</v>
      </c>
      <c r="T6" s="173" t="s">
        <v>1885</v>
      </c>
      <c r="U6" s="23" t="s">
        <v>1607</v>
      </c>
    </row>
    <row r="7" spans="1:21" ht="409.5" x14ac:dyDescent="0.35">
      <c r="A7" s="17">
        <v>2016</v>
      </c>
      <c r="B7" s="18" t="s">
        <v>1013</v>
      </c>
      <c r="C7" s="17">
        <v>27</v>
      </c>
      <c r="D7" s="19" t="s">
        <v>1886</v>
      </c>
      <c r="E7" s="19" t="s">
        <v>1884</v>
      </c>
      <c r="F7" s="20" t="s">
        <v>66</v>
      </c>
      <c r="G7" s="19" t="s">
        <v>1156</v>
      </c>
      <c r="H7" s="19" t="s">
        <v>1157</v>
      </c>
      <c r="I7" s="18" t="s">
        <v>69</v>
      </c>
      <c r="J7" s="18" t="s">
        <v>1158</v>
      </c>
      <c r="K7" s="18">
        <v>24</v>
      </c>
      <c r="L7" s="21">
        <v>43831</v>
      </c>
      <c r="M7" s="21">
        <v>44561</v>
      </c>
      <c r="N7" s="17">
        <v>24</v>
      </c>
      <c r="O7" s="22">
        <v>1</v>
      </c>
      <c r="P7" s="200"/>
      <c r="Q7" s="200"/>
      <c r="R7" s="201"/>
      <c r="S7" s="19" t="s">
        <v>1621</v>
      </c>
      <c r="T7" s="174"/>
      <c r="U7" s="23" t="s">
        <v>1607</v>
      </c>
    </row>
    <row r="8" spans="1:21" ht="409.5" x14ac:dyDescent="0.35">
      <c r="A8" s="17">
        <v>2016</v>
      </c>
      <c r="B8" s="18" t="s">
        <v>1013</v>
      </c>
      <c r="C8" s="17">
        <v>43</v>
      </c>
      <c r="D8" s="19" t="s">
        <v>1887</v>
      </c>
      <c r="E8" s="19" t="s">
        <v>1888</v>
      </c>
      <c r="F8" s="18">
        <v>1</v>
      </c>
      <c r="G8" s="19" t="s">
        <v>1156</v>
      </c>
      <c r="H8" s="19" t="s">
        <v>1157</v>
      </c>
      <c r="I8" s="18" t="s">
        <v>69</v>
      </c>
      <c r="J8" s="18" t="s">
        <v>1158</v>
      </c>
      <c r="K8" s="18">
        <v>24</v>
      </c>
      <c r="L8" s="21">
        <v>43831</v>
      </c>
      <c r="M8" s="21">
        <v>44561</v>
      </c>
      <c r="N8" s="17">
        <v>24</v>
      </c>
      <c r="O8" s="22">
        <v>1</v>
      </c>
      <c r="P8" s="22">
        <v>1</v>
      </c>
      <c r="Q8" s="22" t="s">
        <v>27</v>
      </c>
      <c r="R8" s="68" t="s">
        <v>1490</v>
      </c>
      <c r="S8" s="19" t="s">
        <v>1621</v>
      </c>
      <c r="T8" s="19" t="s">
        <v>1975</v>
      </c>
      <c r="U8" s="23" t="s">
        <v>1607</v>
      </c>
    </row>
    <row r="9" spans="1:21" s="65" customFormat="1" ht="168.75" customHeight="1" x14ac:dyDescent="0.35">
      <c r="A9" s="17">
        <v>2017</v>
      </c>
      <c r="B9" s="18" t="s">
        <v>1016</v>
      </c>
      <c r="C9" s="17">
        <v>3</v>
      </c>
      <c r="D9" s="19" t="s">
        <v>455</v>
      </c>
      <c r="E9" s="19" t="s">
        <v>572</v>
      </c>
      <c r="F9" s="20" t="s">
        <v>429</v>
      </c>
      <c r="G9" s="19" t="s">
        <v>1210</v>
      </c>
      <c r="H9" s="19" t="s">
        <v>1211</v>
      </c>
      <c r="I9" s="18" t="s">
        <v>327</v>
      </c>
      <c r="J9" s="18" t="s">
        <v>1213</v>
      </c>
      <c r="K9" s="18">
        <v>1</v>
      </c>
      <c r="L9" s="21">
        <v>44167</v>
      </c>
      <c r="M9" s="21">
        <v>44227</v>
      </c>
      <c r="N9" s="17">
        <v>1</v>
      </c>
      <c r="O9" s="22">
        <f t="shared" ref="O9:O16" si="0">+N9/K9</f>
        <v>1</v>
      </c>
      <c r="P9" s="185">
        <f>+AVERAGE(O9:O16)</f>
        <v>1</v>
      </c>
      <c r="Q9" s="185" t="s">
        <v>27</v>
      </c>
      <c r="R9" s="183" t="s">
        <v>1489</v>
      </c>
      <c r="S9" s="19" t="s">
        <v>1446</v>
      </c>
      <c r="T9" s="173" t="s">
        <v>2003</v>
      </c>
      <c r="U9" s="23" t="s">
        <v>1607</v>
      </c>
    </row>
    <row r="10" spans="1:21" s="65" customFormat="1" ht="303.75" customHeight="1" x14ac:dyDescent="0.35">
      <c r="A10" s="17">
        <v>2017</v>
      </c>
      <c r="B10" s="18" t="s">
        <v>1016</v>
      </c>
      <c r="C10" s="17">
        <v>3</v>
      </c>
      <c r="D10" s="19" t="s">
        <v>455</v>
      </c>
      <c r="E10" s="19" t="s">
        <v>572</v>
      </c>
      <c r="F10" s="20" t="s">
        <v>434</v>
      </c>
      <c r="G10" s="19" t="s">
        <v>1110</v>
      </c>
      <c r="H10" s="19" t="s">
        <v>1212</v>
      </c>
      <c r="I10" s="18" t="s">
        <v>327</v>
      </c>
      <c r="J10" s="18" t="s">
        <v>1214</v>
      </c>
      <c r="K10" s="18">
        <v>6</v>
      </c>
      <c r="L10" s="21">
        <v>44197</v>
      </c>
      <c r="M10" s="21">
        <v>44408</v>
      </c>
      <c r="N10" s="17">
        <v>6</v>
      </c>
      <c r="O10" s="22">
        <f t="shared" si="0"/>
        <v>1</v>
      </c>
      <c r="P10" s="211"/>
      <c r="Q10" s="211"/>
      <c r="R10" s="212"/>
      <c r="S10" s="19" t="s">
        <v>1606</v>
      </c>
      <c r="T10" s="198"/>
      <c r="U10" s="23" t="s">
        <v>1607</v>
      </c>
    </row>
    <row r="11" spans="1:21" s="64" customFormat="1" ht="281.25" customHeight="1" x14ac:dyDescent="0.35">
      <c r="A11" s="17">
        <v>2017</v>
      </c>
      <c r="B11" s="18" t="s">
        <v>1016</v>
      </c>
      <c r="C11" s="17">
        <v>3</v>
      </c>
      <c r="D11" s="19" t="s">
        <v>455</v>
      </c>
      <c r="E11" s="19" t="s">
        <v>1059</v>
      </c>
      <c r="F11" s="20" t="s">
        <v>438</v>
      </c>
      <c r="G11" s="19" t="s">
        <v>1110</v>
      </c>
      <c r="H11" s="19" t="s">
        <v>1111</v>
      </c>
      <c r="I11" s="18" t="s">
        <v>327</v>
      </c>
      <c r="J11" s="18" t="s">
        <v>1112</v>
      </c>
      <c r="K11" s="18">
        <v>1</v>
      </c>
      <c r="L11" s="21">
        <v>44044</v>
      </c>
      <c r="M11" s="21">
        <v>44180</v>
      </c>
      <c r="N11" s="17">
        <v>1</v>
      </c>
      <c r="O11" s="22">
        <f t="shared" si="0"/>
        <v>1</v>
      </c>
      <c r="P11" s="211"/>
      <c r="Q11" s="211"/>
      <c r="R11" s="212"/>
      <c r="S11" s="19" t="s">
        <v>1424</v>
      </c>
      <c r="T11" s="198"/>
      <c r="U11" s="23" t="s">
        <v>1607</v>
      </c>
    </row>
    <row r="12" spans="1:21" s="64" customFormat="1" ht="409.5" customHeight="1" x14ac:dyDescent="0.35">
      <c r="A12" s="17">
        <v>2017</v>
      </c>
      <c r="B12" s="18" t="s">
        <v>1016</v>
      </c>
      <c r="C12" s="17">
        <v>3</v>
      </c>
      <c r="D12" s="19" t="s">
        <v>455</v>
      </c>
      <c r="E12" s="19" t="s">
        <v>1059</v>
      </c>
      <c r="F12" s="20" t="s">
        <v>442</v>
      </c>
      <c r="G12" s="19" t="s">
        <v>1113</v>
      </c>
      <c r="H12" s="19" t="s">
        <v>1114</v>
      </c>
      <c r="I12" s="26" t="s">
        <v>1137</v>
      </c>
      <c r="J12" s="18" t="s">
        <v>1115</v>
      </c>
      <c r="K12" s="18">
        <v>1</v>
      </c>
      <c r="L12" s="21">
        <v>44044</v>
      </c>
      <c r="M12" s="21">
        <v>44180</v>
      </c>
      <c r="N12" s="17">
        <v>1</v>
      </c>
      <c r="O12" s="22">
        <f t="shared" si="0"/>
        <v>1</v>
      </c>
      <c r="P12" s="211"/>
      <c r="Q12" s="211"/>
      <c r="R12" s="212"/>
      <c r="S12" s="19" t="s">
        <v>1447</v>
      </c>
      <c r="T12" s="198"/>
      <c r="U12" s="23" t="s">
        <v>1607</v>
      </c>
    </row>
    <row r="13" spans="1:21" s="64" customFormat="1" ht="157.5" customHeight="1" x14ac:dyDescent="0.35">
      <c r="A13" s="17">
        <v>2017</v>
      </c>
      <c r="B13" s="18" t="s">
        <v>1016</v>
      </c>
      <c r="C13" s="17">
        <v>3</v>
      </c>
      <c r="D13" s="19" t="s">
        <v>455</v>
      </c>
      <c r="E13" s="19" t="s">
        <v>1209</v>
      </c>
      <c r="F13" s="20" t="s">
        <v>444</v>
      </c>
      <c r="G13" s="28" t="s">
        <v>1342</v>
      </c>
      <c r="H13" s="28" t="s">
        <v>1346</v>
      </c>
      <c r="I13" s="26" t="s">
        <v>1354</v>
      </c>
      <c r="J13" s="28" t="s">
        <v>1350</v>
      </c>
      <c r="K13" s="26">
        <v>1</v>
      </c>
      <c r="L13" s="21">
        <v>44378</v>
      </c>
      <c r="M13" s="21">
        <v>44581</v>
      </c>
      <c r="N13" s="17">
        <v>1</v>
      </c>
      <c r="O13" s="22">
        <f t="shared" si="0"/>
        <v>1</v>
      </c>
      <c r="P13" s="211"/>
      <c r="Q13" s="211"/>
      <c r="R13" s="212"/>
      <c r="S13" s="19" t="s">
        <v>1629</v>
      </c>
      <c r="T13" s="198"/>
      <c r="U13" s="23" t="s">
        <v>1607</v>
      </c>
    </row>
    <row r="14" spans="1:21" s="64" customFormat="1" ht="146.25" customHeight="1" x14ac:dyDescent="0.35">
      <c r="A14" s="17">
        <v>2017</v>
      </c>
      <c r="B14" s="18" t="s">
        <v>1016</v>
      </c>
      <c r="C14" s="17">
        <v>3</v>
      </c>
      <c r="D14" s="19" t="s">
        <v>455</v>
      </c>
      <c r="E14" s="19" t="s">
        <v>1209</v>
      </c>
      <c r="F14" s="20" t="s">
        <v>445</v>
      </c>
      <c r="G14" s="28" t="s">
        <v>1343</v>
      </c>
      <c r="H14" s="28" t="s">
        <v>1347</v>
      </c>
      <c r="I14" s="26" t="s">
        <v>1354</v>
      </c>
      <c r="J14" s="28" t="s">
        <v>1351</v>
      </c>
      <c r="K14" s="26">
        <v>1</v>
      </c>
      <c r="L14" s="21">
        <v>44378</v>
      </c>
      <c r="M14" s="21">
        <v>44581</v>
      </c>
      <c r="N14" s="17">
        <v>1</v>
      </c>
      <c r="O14" s="22">
        <f t="shared" si="0"/>
        <v>1</v>
      </c>
      <c r="P14" s="211"/>
      <c r="Q14" s="211"/>
      <c r="R14" s="212"/>
      <c r="S14" s="19" t="s">
        <v>1629</v>
      </c>
      <c r="T14" s="198"/>
      <c r="U14" s="23" t="s">
        <v>1607</v>
      </c>
    </row>
    <row r="15" spans="1:21" s="64" customFormat="1" ht="112.5" customHeight="1" x14ac:dyDescent="0.35">
      <c r="A15" s="17">
        <v>2017</v>
      </c>
      <c r="B15" s="18" t="s">
        <v>1016</v>
      </c>
      <c r="C15" s="17">
        <v>3</v>
      </c>
      <c r="D15" s="19" t="s">
        <v>455</v>
      </c>
      <c r="E15" s="19" t="s">
        <v>1209</v>
      </c>
      <c r="F15" s="20" t="s">
        <v>448</v>
      </c>
      <c r="G15" s="28" t="s">
        <v>1344</v>
      </c>
      <c r="H15" s="28" t="s">
        <v>1348</v>
      </c>
      <c r="I15" s="26" t="s">
        <v>1355</v>
      </c>
      <c r="J15" s="28" t="s">
        <v>1352</v>
      </c>
      <c r="K15" s="26">
        <v>1</v>
      </c>
      <c r="L15" s="21">
        <v>44378</v>
      </c>
      <c r="M15" s="21">
        <v>44581</v>
      </c>
      <c r="N15" s="17">
        <v>1</v>
      </c>
      <c r="O15" s="22">
        <f t="shared" si="0"/>
        <v>1</v>
      </c>
      <c r="P15" s="211"/>
      <c r="Q15" s="211"/>
      <c r="R15" s="212"/>
      <c r="S15" s="19" t="s">
        <v>1668</v>
      </c>
      <c r="T15" s="198"/>
      <c r="U15" s="23" t="s">
        <v>1607</v>
      </c>
    </row>
    <row r="16" spans="1:21" s="64" customFormat="1" ht="409.5" customHeight="1" x14ac:dyDescent="0.35">
      <c r="A16" s="17">
        <v>2017</v>
      </c>
      <c r="B16" s="18" t="s">
        <v>1016</v>
      </c>
      <c r="C16" s="17">
        <v>3</v>
      </c>
      <c r="D16" s="19" t="s">
        <v>455</v>
      </c>
      <c r="E16" s="19" t="s">
        <v>1209</v>
      </c>
      <c r="F16" s="20" t="s">
        <v>450</v>
      </c>
      <c r="G16" s="28" t="s">
        <v>1345</v>
      </c>
      <c r="H16" s="28" t="s">
        <v>1349</v>
      </c>
      <c r="I16" s="26" t="s">
        <v>1532</v>
      </c>
      <c r="J16" s="28" t="s">
        <v>1353</v>
      </c>
      <c r="K16" s="26">
        <v>6</v>
      </c>
      <c r="L16" s="21">
        <v>44378</v>
      </c>
      <c r="M16" s="21">
        <v>44581</v>
      </c>
      <c r="N16" s="17">
        <v>6</v>
      </c>
      <c r="O16" s="22">
        <f t="shared" si="0"/>
        <v>1</v>
      </c>
      <c r="P16" s="186"/>
      <c r="Q16" s="186"/>
      <c r="R16" s="184"/>
      <c r="S16" s="19" t="s">
        <v>2002</v>
      </c>
      <c r="T16" s="174"/>
      <c r="U16" s="23" t="s">
        <v>1607</v>
      </c>
    </row>
    <row r="17" spans="1:22" ht="105" x14ac:dyDescent="0.35">
      <c r="A17" s="17">
        <v>2017</v>
      </c>
      <c r="B17" s="18" t="s">
        <v>1016</v>
      </c>
      <c r="C17" s="17">
        <v>5</v>
      </c>
      <c r="D17" s="19" t="s">
        <v>1889</v>
      </c>
      <c r="E17" s="19" t="s">
        <v>1890</v>
      </c>
      <c r="F17" s="20" t="s">
        <v>148</v>
      </c>
      <c r="G17" s="18" t="s">
        <v>60</v>
      </c>
      <c r="H17" s="18" t="s">
        <v>845</v>
      </c>
      <c r="I17" s="18" t="s">
        <v>69</v>
      </c>
      <c r="J17" s="18" t="s">
        <v>62</v>
      </c>
      <c r="K17" s="18">
        <v>7</v>
      </c>
      <c r="L17" s="21">
        <v>43770</v>
      </c>
      <c r="M17" s="21">
        <v>44196</v>
      </c>
      <c r="N17" s="17">
        <v>7</v>
      </c>
      <c r="O17" s="22">
        <v>1</v>
      </c>
      <c r="P17" s="206">
        <v>1</v>
      </c>
      <c r="Q17" s="206" t="s">
        <v>27</v>
      </c>
      <c r="R17" s="205" t="s">
        <v>1490</v>
      </c>
      <c r="S17" s="19" t="s">
        <v>967</v>
      </c>
      <c r="T17" s="173" t="s">
        <v>1992</v>
      </c>
      <c r="U17" s="23" t="s">
        <v>1607</v>
      </c>
    </row>
    <row r="18" spans="1:22" ht="252" x14ac:dyDescent="0.35">
      <c r="A18" s="17">
        <v>2017</v>
      </c>
      <c r="B18" s="18" t="s">
        <v>1016</v>
      </c>
      <c r="C18" s="17">
        <v>5</v>
      </c>
      <c r="D18" s="19" t="s">
        <v>1889</v>
      </c>
      <c r="E18" s="19" t="s">
        <v>1890</v>
      </c>
      <c r="F18" s="20" t="s">
        <v>150</v>
      </c>
      <c r="G18" s="18" t="s">
        <v>60</v>
      </c>
      <c r="H18" s="18" t="s">
        <v>846</v>
      </c>
      <c r="I18" s="18" t="s">
        <v>69</v>
      </c>
      <c r="J18" s="18" t="s">
        <v>67</v>
      </c>
      <c r="K18" s="18">
        <v>36</v>
      </c>
      <c r="L18" s="21">
        <v>43770</v>
      </c>
      <c r="M18" s="21">
        <v>44530</v>
      </c>
      <c r="N18" s="17">
        <v>36</v>
      </c>
      <c r="O18" s="22">
        <v>1</v>
      </c>
      <c r="P18" s="206"/>
      <c r="Q18" s="206"/>
      <c r="R18" s="205"/>
      <c r="S18" s="19" t="s">
        <v>1608</v>
      </c>
      <c r="T18" s="174"/>
      <c r="U18" s="23" t="s">
        <v>1607</v>
      </c>
    </row>
    <row r="19" spans="1:22" ht="105" x14ac:dyDescent="0.35">
      <c r="A19" s="17">
        <v>2017</v>
      </c>
      <c r="B19" s="18" t="s">
        <v>1016</v>
      </c>
      <c r="C19" s="17">
        <v>8</v>
      </c>
      <c r="D19" s="19" t="s">
        <v>1891</v>
      </c>
      <c r="E19" s="19" t="s">
        <v>1892</v>
      </c>
      <c r="F19" s="20" t="s">
        <v>168</v>
      </c>
      <c r="G19" s="18" t="s">
        <v>60</v>
      </c>
      <c r="H19" s="18" t="s">
        <v>845</v>
      </c>
      <c r="I19" s="18" t="s">
        <v>69</v>
      </c>
      <c r="J19" s="18" t="s">
        <v>62</v>
      </c>
      <c r="K19" s="18">
        <v>7</v>
      </c>
      <c r="L19" s="21">
        <v>43770</v>
      </c>
      <c r="M19" s="21">
        <v>44196</v>
      </c>
      <c r="N19" s="17">
        <v>7</v>
      </c>
      <c r="O19" s="22">
        <v>1</v>
      </c>
      <c r="P19" s="206">
        <v>1</v>
      </c>
      <c r="Q19" s="206" t="s">
        <v>27</v>
      </c>
      <c r="R19" s="205" t="s">
        <v>1491</v>
      </c>
      <c r="S19" s="19" t="s">
        <v>967</v>
      </c>
      <c r="T19" s="173" t="s">
        <v>1976</v>
      </c>
      <c r="U19" s="23" t="s">
        <v>1607</v>
      </c>
    </row>
    <row r="20" spans="1:22" ht="252" x14ac:dyDescent="0.35">
      <c r="A20" s="17">
        <v>2017</v>
      </c>
      <c r="B20" s="18" t="s">
        <v>1016</v>
      </c>
      <c r="C20" s="17">
        <v>8</v>
      </c>
      <c r="D20" s="19" t="s">
        <v>1891</v>
      </c>
      <c r="E20" s="19" t="s">
        <v>1892</v>
      </c>
      <c r="F20" s="20" t="s">
        <v>471</v>
      </c>
      <c r="G20" s="18" t="s">
        <v>60</v>
      </c>
      <c r="H20" s="18" t="s">
        <v>846</v>
      </c>
      <c r="I20" s="18" t="s">
        <v>69</v>
      </c>
      <c r="J20" s="18" t="s">
        <v>67</v>
      </c>
      <c r="K20" s="18">
        <v>36</v>
      </c>
      <c r="L20" s="21">
        <v>43770</v>
      </c>
      <c r="M20" s="21">
        <v>44530</v>
      </c>
      <c r="N20" s="17">
        <v>36</v>
      </c>
      <c r="O20" s="22">
        <v>1</v>
      </c>
      <c r="P20" s="206"/>
      <c r="Q20" s="206"/>
      <c r="R20" s="205"/>
      <c r="S20" s="19" t="s">
        <v>1608</v>
      </c>
      <c r="T20" s="174"/>
      <c r="U20" s="23" t="s">
        <v>1607</v>
      </c>
    </row>
    <row r="21" spans="1:22" s="65" customFormat="1" ht="94.5" x14ac:dyDescent="0.35">
      <c r="A21" s="17">
        <v>2018</v>
      </c>
      <c r="B21" s="18" t="s">
        <v>1018</v>
      </c>
      <c r="C21" s="27">
        <v>5</v>
      </c>
      <c r="D21" s="28" t="s">
        <v>552</v>
      </c>
      <c r="E21" s="28" t="s">
        <v>862</v>
      </c>
      <c r="F21" s="20" t="s">
        <v>175</v>
      </c>
      <c r="G21" s="28" t="s">
        <v>553</v>
      </c>
      <c r="H21" s="28" t="s">
        <v>863</v>
      </c>
      <c r="I21" s="18" t="s">
        <v>536</v>
      </c>
      <c r="J21" s="26" t="s">
        <v>554</v>
      </c>
      <c r="K21" s="27">
        <v>2</v>
      </c>
      <c r="L21" s="21">
        <v>43620</v>
      </c>
      <c r="M21" s="21">
        <v>43830</v>
      </c>
      <c r="N21" s="17">
        <v>2</v>
      </c>
      <c r="O21" s="22">
        <f>+N21/K21</f>
        <v>1</v>
      </c>
      <c r="P21" s="185">
        <f>AVERAGE(O21:O23)</f>
        <v>1</v>
      </c>
      <c r="Q21" s="185" t="s">
        <v>27</v>
      </c>
      <c r="R21" s="183" t="s">
        <v>1490</v>
      </c>
      <c r="S21" s="19" t="s">
        <v>1257</v>
      </c>
      <c r="T21" s="19" t="s">
        <v>1440</v>
      </c>
      <c r="U21" s="19" t="s">
        <v>1607</v>
      </c>
    </row>
    <row r="22" spans="1:22" s="65" customFormat="1" ht="337.5" customHeight="1" x14ac:dyDescent="0.35">
      <c r="A22" s="17">
        <v>2018</v>
      </c>
      <c r="B22" s="18" t="s">
        <v>1018</v>
      </c>
      <c r="C22" s="27">
        <v>5</v>
      </c>
      <c r="D22" s="28" t="s">
        <v>552</v>
      </c>
      <c r="E22" s="28" t="s">
        <v>862</v>
      </c>
      <c r="F22" s="20" t="s">
        <v>48</v>
      </c>
      <c r="G22" s="28" t="s">
        <v>553</v>
      </c>
      <c r="H22" s="28" t="s">
        <v>555</v>
      </c>
      <c r="I22" s="18" t="s">
        <v>536</v>
      </c>
      <c r="J22" s="26" t="s">
        <v>556</v>
      </c>
      <c r="K22" s="27">
        <v>2</v>
      </c>
      <c r="L22" s="21">
        <v>43678</v>
      </c>
      <c r="M22" s="21">
        <v>43830</v>
      </c>
      <c r="N22" s="17">
        <v>2</v>
      </c>
      <c r="O22" s="22">
        <f>+N22/K22</f>
        <v>1</v>
      </c>
      <c r="P22" s="211"/>
      <c r="Q22" s="211"/>
      <c r="R22" s="212"/>
      <c r="S22" s="19" t="s">
        <v>1439</v>
      </c>
      <c r="T22" s="19" t="s">
        <v>1452</v>
      </c>
      <c r="U22" s="19" t="s">
        <v>1607</v>
      </c>
    </row>
    <row r="23" spans="1:22" s="65" customFormat="1" ht="157.5" x14ac:dyDescent="0.35">
      <c r="A23" s="17">
        <v>2018</v>
      </c>
      <c r="B23" s="18" t="s">
        <v>1018</v>
      </c>
      <c r="C23" s="27">
        <v>5</v>
      </c>
      <c r="D23" s="28" t="s">
        <v>552</v>
      </c>
      <c r="E23" s="28" t="s">
        <v>862</v>
      </c>
      <c r="F23" s="20" t="s">
        <v>52</v>
      </c>
      <c r="G23" s="28" t="s">
        <v>1357</v>
      </c>
      <c r="H23" s="28" t="s">
        <v>1358</v>
      </c>
      <c r="I23" s="18" t="s">
        <v>536</v>
      </c>
      <c r="J23" s="26" t="s">
        <v>1359</v>
      </c>
      <c r="K23" s="27">
        <v>6</v>
      </c>
      <c r="L23" s="21">
        <v>44378</v>
      </c>
      <c r="M23" s="21">
        <v>44592</v>
      </c>
      <c r="N23" s="17">
        <v>6</v>
      </c>
      <c r="O23" s="22">
        <f>+N23/K23</f>
        <v>1</v>
      </c>
      <c r="P23" s="186"/>
      <c r="Q23" s="186"/>
      <c r="R23" s="184"/>
      <c r="S23" s="19" t="s">
        <v>1875</v>
      </c>
      <c r="T23" s="19" t="s">
        <v>1977</v>
      </c>
      <c r="U23" s="19" t="s">
        <v>1607</v>
      </c>
    </row>
    <row r="24" spans="1:22" s="65" customFormat="1" ht="281.25" customHeight="1" x14ac:dyDescent="0.35">
      <c r="A24" s="17">
        <v>2018</v>
      </c>
      <c r="B24" s="18" t="s">
        <v>1018</v>
      </c>
      <c r="C24" s="27">
        <v>10</v>
      </c>
      <c r="D24" s="28" t="s">
        <v>571</v>
      </c>
      <c r="E24" s="28" t="s">
        <v>572</v>
      </c>
      <c r="F24" s="20" t="s">
        <v>429</v>
      </c>
      <c r="G24" s="54" t="s">
        <v>1110</v>
      </c>
      <c r="H24" s="54" t="s">
        <v>1111</v>
      </c>
      <c r="I24" s="18" t="s">
        <v>327</v>
      </c>
      <c r="J24" s="55" t="s">
        <v>1112</v>
      </c>
      <c r="K24" s="27">
        <v>1</v>
      </c>
      <c r="L24" s="21">
        <v>44044</v>
      </c>
      <c r="M24" s="21">
        <v>44180</v>
      </c>
      <c r="N24" s="17">
        <v>1</v>
      </c>
      <c r="O24" s="22">
        <f t="shared" ref="O24:O31" si="1">+N24/K24</f>
        <v>1</v>
      </c>
      <c r="P24" s="185">
        <f>+AVERAGE(O24:O31)</f>
        <v>1</v>
      </c>
      <c r="Q24" s="189" t="s">
        <v>27</v>
      </c>
      <c r="R24" s="181" t="s">
        <v>1490</v>
      </c>
      <c r="S24" s="19" t="s">
        <v>1424</v>
      </c>
      <c r="T24" s="173" t="s">
        <v>2003</v>
      </c>
      <c r="U24" s="23" t="s">
        <v>1607</v>
      </c>
      <c r="V24" s="69"/>
    </row>
    <row r="25" spans="1:22" s="65" customFormat="1" ht="409.5" customHeight="1" x14ac:dyDescent="0.35">
      <c r="A25" s="17">
        <v>2018</v>
      </c>
      <c r="B25" s="18" t="s">
        <v>1018</v>
      </c>
      <c r="C25" s="27">
        <v>10</v>
      </c>
      <c r="D25" s="28" t="s">
        <v>571</v>
      </c>
      <c r="E25" s="28" t="s">
        <v>572</v>
      </c>
      <c r="F25" s="20" t="s">
        <v>434</v>
      </c>
      <c r="G25" s="54" t="s">
        <v>1113</v>
      </c>
      <c r="H25" s="54" t="s">
        <v>1114</v>
      </c>
      <c r="I25" s="18" t="s">
        <v>1137</v>
      </c>
      <c r="J25" s="55" t="s">
        <v>1115</v>
      </c>
      <c r="K25" s="27">
        <v>1</v>
      </c>
      <c r="L25" s="21">
        <v>44044</v>
      </c>
      <c r="M25" s="21">
        <v>44180</v>
      </c>
      <c r="N25" s="17">
        <v>1</v>
      </c>
      <c r="O25" s="22">
        <f t="shared" si="1"/>
        <v>1</v>
      </c>
      <c r="P25" s="211"/>
      <c r="Q25" s="214"/>
      <c r="R25" s="199"/>
      <c r="S25" s="19" t="s">
        <v>1447</v>
      </c>
      <c r="T25" s="198"/>
      <c r="U25" s="23" t="s">
        <v>1607</v>
      </c>
    </row>
    <row r="26" spans="1:22" s="65" customFormat="1" ht="168.75" customHeight="1" x14ac:dyDescent="0.35">
      <c r="A26" s="17">
        <v>2018</v>
      </c>
      <c r="B26" s="18" t="s">
        <v>1018</v>
      </c>
      <c r="C26" s="27">
        <v>10</v>
      </c>
      <c r="D26" s="28" t="s">
        <v>571</v>
      </c>
      <c r="E26" s="28" t="s">
        <v>572</v>
      </c>
      <c r="F26" s="20" t="s">
        <v>438</v>
      </c>
      <c r="G26" s="54" t="s">
        <v>1210</v>
      </c>
      <c r="H26" s="54" t="s">
        <v>1211</v>
      </c>
      <c r="I26" s="18" t="s">
        <v>327</v>
      </c>
      <c r="J26" s="55" t="s">
        <v>1213</v>
      </c>
      <c r="K26" s="17">
        <v>1</v>
      </c>
      <c r="L26" s="21">
        <v>44167</v>
      </c>
      <c r="M26" s="21">
        <v>44227</v>
      </c>
      <c r="N26" s="17">
        <v>1</v>
      </c>
      <c r="O26" s="22">
        <f t="shared" si="1"/>
        <v>1</v>
      </c>
      <c r="P26" s="211"/>
      <c r="Q26" s="214"/>
      <c r="R26" s="199"/>
      <c r="S26" s="19" t="s">
        <v>1446</v>
      </c>
      <c r="T26" s="198"/>
      <c r="U26" s="23" t="s">
        <v>1607</v>
      </c>
    </row>
    <row r="27" spans="1:22" s="65" customFormat="1" ht="303.75" customHeight="1" x14ac:dyDescent="0.35">
      <c r="A27" s="17">
        <v>2018</v>
      </c>
      <c r="B27" s="18" t="s">
        <v>1018</v>
      </c>
      <c r="C27" s="27">
        <v>10</v>
      </c>
      <c r="D27" s="28" t="s">
        <v>571</v>
      </c>
      <c r="E27" s="28" t="s">
        <v>572</v>
      </c>
      <c r="F27" s="20" t="s">
        <v>442</v>
      </c>
      <c r="G27" s="54" t="s">
        <v>1110</v>
      </c>
      <c r="H27" s="54" t="s">
        <v>1212</v>
      </c>
      <c r="I27" s="18" t="s">
        <v>327</v>
      </c>
      <c r="J27" s="55" t="s">
        <v>1214</v>
      </c>
      <c r="K27" s="17">
        <v>6</v>
      </c>
      <c r="L27" s="21">
        <v>44197</v>
      </c>
      <c r="M27" s="21">
        <v>44408</v>
      </c>
      <c r="N27" s="17">
        <v>6</v>
      </c>
      <c r="O27" s="22">
        <f>+N27/K27</f>
        <v>1</v>
      </c>
      <c r="P27" s="211"/>
      <c r="Q27" s="214"/>
      <c r="R27" s="199"/>
      <c r="S27" s="19" t="s">
        <v>1606</v>
      </c>
      <c r="T27" s="198"/>
      <c r="U27" s="23" t="s">
        <v>1607</v>
      </c>
    </row>
    <row r="28" spans="1:22" s="64" customFormat="1" ht="90" customHeight="1" x14ac:dyDescent="0.35">
      <c r="A28" s="17">
        <v>2018</v>
      </c>
      <c r="B28" s="18" t="s">
        <v>1018</v>
      </c>
      <c r="C28" s="27">
        <v>10</v>
      </c>
      <c r="D28" s="28" t="s">
        <v>571</v>
      </c>
      <c r="E28" s="28" t="s">
        <v>1209</v>
      </c>
      <c r="F28" s="20" t="s">
        <v>444</v>
      </c>
      <c r="G28" s="28" t="s">
        <v>1342</v>
      </c>
      <c r="H28" s="28" t="s">
        <v>1346</v>
      </c>
      <c r="I28" s="26" t="s">
        <v>1354</v>
      </c>
      <c r="J28" s="28" t="s">
        <v>1350</v>
      </c>
      <c r="K28" s="26">
        <v>1</v>
      </c>
      <c r="L28" s="21">
        <v>44378</v>
      </c>
      <c r="M28" s="21">
        <v>44581</v>
      </c>
      <c r="N28" s="17">
        <v>1</v>
      </c>
      <c r="O28" s="22">
        <f t="shared" si="1"/>
        <v>1</v>
      </c>
      <c r="P28" s="211"/>
      <c r="Q28" s="214"/>
      <c r="R28" s="199"/>
      <c r="S28" s="19" t="s">
        <v>1629</v>
      </c>
      <c r="T28" s="198"/>
      <c r="U28" s="23" t="s">
        <v>1607</v>
      </c>
    </row>
    <row r="29" spans="1:22" s="64" customFormat="1" ht="90" customHeight="1" x14ac:dyDescent="0.35">
      <c r="A29" s="17">
        <v>2018</v>
      </c>
      <c r="B29" s="18" t="s">
        <v>1018</v>
      </c>
      <c r="C29" s="27">
        <v>10</v>
      </c>
      <c r="D29" s="28" t="s">
        <v>571</v>
      </c>
      <c r="E29" s="28" t="s">
        <v>1209</v>
      </c>
      <c r="F29" s="20" t="s">
        <v>445</v>
      </c>
      <c r="G29" s="28" t="s">
        <v>1343</v>
      </c>
      <c r="H29" s="28" t="s">
        <v>1347</v>
      </c>
      <c r="I29" s="26" t="s">
        <v>1354</v>
      </c>
      <c r="J29" s="28" t="s">
        <v>1351</v>
      </c>
      <c r="K29" s="26">
        <v>1</v>
      </c>
      <c r="L29" s="21">
        <v>44378</v>
      </c>
      <c r="M29" s="21">
        <v>44581</v>
      </c>
      <c r="N29" s="17">
        <v>1</v>
      </c>
      <c r="O29" s="22">
        <f t="shared" si="1"/>
        <v>1</v>
      </c>
      <c r="P29" s="211"/>
      <c r="Q29" s="214"/>
      <c r="R29" s="199"/>
      <c r="S29" s="19" t="s">
        <v>1629</v>
      </c>
      <c r="T29" s="198"/>
      <c r="U29" s="23" t="s">
        <v>1607</v>
      </c>
    </row>
    <row r="30" spans="1:22" s="64" customFormat="1" ht="112.5" customHeight="1" x14ac:dyDescent="0.35">
      <c r="A30" s="17">
        <v>2018</v>
      </c>
      <c r="B30" s="18" t="s">
        <v>1018</v>
      </c>
      <c r="C30" s="27">
        <v>10</v>
      </c>
      <c r="D30" s="28" t="s">
        <v>571</v>
      </c>
      <c r="E30" s="28" t="s">
        <v>1209</v>
      </c>
      <c r="F30" s="20" t="s">
        <v>448</v>
      </c>
      <c r="G30" s="28" t="s">
        <v>1344</v>
      </c>
      <c r="H30" s="28" t="s">
        <v>1348</v>
      </c>
      <c r="I30" s="26" t="s">
        <v>1355</v>
      </c>
      <c r="J30" s="28" t="s">
        <v>1352</v>
      </c>
      <c r="K30" s="26">
        <v>1</v>
      </c>
      <c r="L30" s="21">
        <v>44378</v>
      </c>
      <c r="M30" s="21">
        <v>44581</v>
      </c>
      <c r="N30" s="17">
        <v>1</v>
      </c>
      <c r="O30" s="22">
        <f t="shared" si="1"/>
        <v>1</v>
      </c>
      <c r="P30" s="211"/>
      <c r="Q30" s="214"/>
      <c r="R30" s="199"/>
      <c r="S30" s="19" t="s">
        <v>1668</v>
      </c>
      <c r="T30" s="198"/>
      <c r="U30" s="23" t="s">
        <v>1607</v>
      </c>
    </row>
    <row r="31" spans="1:22" s="64" customFormat="1" ht="409.5" customHeight="1" x14ac:dyDescent="0.35">
      <c r="A31" s="17">
        <v>2018</v>
      </c>
      <c r="B31" s="18" t="s">
        <v>1018</v>
      </c>
      <c r="C31" s="27">
        <v>10</v>
      </c>
      <c r="D31" s="28" t="s">
        <v>571</v>
      </c>
      <c r="E31" s="28" t="s">
        <v>1209</v>
      </c>
      <c r="F31" s="20" t="s">
        <v>450</v>
      </c>
      <c r="G31" s="28" t="s">
        <v>1345</v>
      </c>
      <c r="H31" s="28" t="s">
        <v>1349</v>
      </c>
      <c r="I31" s="26" t="s">
        <v>1532</v>
      </c>
      <c r="J31" s="28" t="s">
        <v>1353</v>
      </c>
      <c r="K31" s="26">
        <v>6</v>
      </c>
      <c r="L31" s="21">
        <v>44378</v>
      </c>
      <c r="M31" s="21">
        <v>44581</v>
      </c>
      <c r="N31" s="17">
        <v>6</v>
      </c>
      <c r="O31" s="22">
        <f t="shared" si="1"/>
        <v>1</v>
      </c>
      <c r="P31" s="186"/>
      <c r="Q31" s="190"/>
      <c r="R31" s="182"/>
      <c r="S31" s="19" t="s">
        <v>1857</v>
      </c>
      <c r="T31" s="174"/>
      <c r="U31" s="23" t="s">
        <v>1607</v>
      </c>
    </row>
    <row r="32" spans="1:22" ht="409.5" x14ac:dyDescent="0.35">
      <c r="A32" s="17">
        <v>2018</v>
      </c>
      <c r="B32" s="18" t="s">
        <v>1018</v>
      </c>
      <c r="C32" s="27">
        <v>11</v>
      </c>
      <c r="D32" s="28" t="s">
        <v>1893</v>
      </c>
      <c r="E32" s="28" t="s">
        <v>1894</v>
      </c>
      <c r="F32" s="20" t="s">
        <v>59</v>
      </c>
      <c r="G32" s="28" t="s">
        <v>1345</v>
      </c>
      <c r="H32" s="28" t="s">
        <v>1349</v>
      </c>
      <c r="I32" s="26" t="s">
        <v>1532</v>
      </c>
      <c r="J32" s="28" t="s">
        <v>1353</v>
      </c>
      <c r="K32" s="26">
        <v>6</v>
      </c>
      <c r="L32" s="21">
        <v>44378</v>
      </c>
      <c r="M32" s="21">
        <v>44581</v>
      </c>
      <c r="N32" s="17">
        <v>6</v>
      </c>
      <c r="O32" s="22">
        <v>1</v>
      </c>
      <c r="P32" s="206">
        <v>1</v>
      </c>
      <c r="Q32" s="206" t="s">
        <v>27</v>
      </c>
      <c r="R32" s="205" t="s">
        <v>1490</v>
      </c>
      <c r="S32" s="19" t="s">
        <v>1857</v>
      </c>
      <c r="T32" s="173" t="s">
        <v>1895</v>
      </c>
      <c r="U32" s="23" t="s">
        <v>1607</v>
      </c>
    </row>
    <row r="33" spans="1:22" ht="157.5" x14ac:dyDescent="0.35">
      <c r="A33" s="17">
        <v>2018</v>
      </c>
      <c r="B33" s="18" t="s">
        <v>1018</v>
      </c>
      <c r="C33" s="27">
        <v>11</v>
      </c>
      <c r="D33" s="28" t="s">
        <v>1893</v>
      </c>
      <c r="E33" s="28" t="s">
        <v>1894</v>
      </c>
      <c r="F33" s="20" t="s">
        <v>66</v>
      </c>
      <c r="G33" s="28" t="s">
        <v>1896</v>
      </c>
      <c r="H33" s="28" t="s">
        <v>1897</v>
      </c>
      <c r="I33" s="26" t="s">
        <v>1354</v>
      </c>
      <c r="J33" s="28" t="s">
        <v>613</v>
      </c>
      <c r="K33" s="26">
        <v>1</v>
      </c>
      <c r="L33" s="21">
        <v>44197</v>
      </c>
      <c r="M33" s="21">
        <v>44561</v>
      </c>
      <c r="N33" s="17">
        <v>1</v>
      </c>
      <c r="O33" s="22">
        <v>1</v>
      </c>
      <c r="P33" s="206"/>
      <c r="Q33" s="206"/>
      <c r="R33" s="205"/>
      <c r="S33" s="19" t="s">
        <v>1898</v>
      </c>
      <c r="T33" s="174"/>
      <c r="U33" s="23" t="s">
        <v>1607</v>
      </c>
    </row>
    <row r="34" spans="1:22" s="65" customFormat="1" ht="213.75" customHeight="1" x14ac:dyDescent="0.35">
      <c r="A34" s="17">
        <v>2018</v>
      </c>
      <c r="B34" s="18" t="s">
        <v>1018</v>
      </c>
      <c r="C34" s="27">
        <v>13</v>
      </c>
      <c r="D34" s="28" t="s">
        <v>579</v>
      </c>
      <c r="E34" s="28" t="s">
        <v>572</v>
      </c>
      <c r="F34" s="20" t="s">
        <v>429</v>
      </c>
      <c r="G34" s="19" t="s">
        <v>1210</v>
      </c>
      <c r="H34" s="19" t="s">
        <v>1211</v>
      </c>
      <c r="I34" s="18" t="s">
        <v>327</v>
      </c>
      <c r="J34" s="18" t="s">
        <v>1213</v>
      </c>
      <c r="K34" s="18">
        <v>1</v>
      </c>
      <c r="L34" s="21">
        <v>44167</v>
      </c>
      <c r="M34" s="21">
        <v>44227</v>
      </c>
      <c r="N34" s="17">
        <v>1</v>
      </c>
      <c r="O34" s="22">
        <f t="shared" ref="O34:O41" si="2">+N34/K34</f>
        <v>1</v>
      </c>
      <c r="P34" s="185">
        <f>+AVERAGE(O34:O41)</f>
        <v>1</v>
      </c>
      <c r="Q34" s="185" t="s">
        <v>27</v>
      </c>
      <c r="R34" s="183" t="s">
        <v>1490</v>
      </c>
      <c r="S34" s="19" t="s">
        <v>1455</v>
      </c>
      <c r="T34" s="173" t="s">
        <v>2003</v>
      </c>
      <c r="U34" s="23" t="s">
        <v>1607</v>
      </c>
      <c r="V34" s="69"/>
    </row>
    <row r="35" spans="1:22" s="65" customFormat="1" ht="303.75" customHeight="1" x14ac:dyDescent="0.35">
      <c r="A35" s="17">
        <v>2018</v>
      </c>
      <c r="B35" s="18" t="s">
        <v>1018</v>
      </c>
      <c r="C35" s="27">
        <v>13</v>
      </c>
      <c r="D35" s="28" t="s">
        <v>579</v>
      </c>
      <c r="E35" s="28" t="s">
        <v>572</v>
      </c>
      <c r="F35" s="20" t="s">
        <v>434</v>
      </c>
      <c r="G35" s="19" t="s">
        <v>1110</v>
      </c>
      <c r="H35" s="19" t="s">
        <v>1212</v>
      </c>
      <c r="I35" s="18" t="s">
        <v>327</v>
      </c>
      <c r="J35" s="18" t="s">
        <v>1214</v>
      </c>
      <c r="K35" s="18">
        <v>6</v>
      </c>
      <c r="L35" s="21">
        <v>44197</v>
      </c>
      <c r="M35" s="21">
        <v>44408</v>
      </c>
      <c r="N35" s="17">
        <v>6</v>
      </c>
      <c r="O35" s="22">
        <f t="shared" si="2"/>
        <v>1</v>
      </c>
      <c r="P35" s="211"/>
      <c r="Q35" s="211"/>
      <c r="R35" s="212"/>
      <c r="S35" s="19" t="s">
        <v>1606</v>
      </c>
      <c r="T35" s="198"/>
      <c r="U35" s="23" t="s">
        <v>1607</v>
      </c>
    </row>
    <row r="36" spans="1:22" s="65" customFormat="1" ht="247.5" customHeight="1" x14ac:dyDescent="0.35">
      <c r="A36" s="17">
        <v>2018</v>
      </c>
      <c r="B36" s="18" t="s">
        <v>1018</v>
      </c>
      <c r="C36" s="27">
        <v>13</v>
      </c>
      <c r="D36" s="28" t="s">
        <v>579</v>
      </c>
      <c r="E36" s="28" t="s">
        <v>1059</v>
      </c>
      <c r="F36" s="20" t="s">
        <v>438</v>
      </c>
      <c r="G36" s="19" t="s">
        <v>1110</v>
      </c>
      <c r="H36" s="19" t="s">
        <v>1111</v>
      </c>
      <c r="I36" s="18" t="s">
        <v>327</v>
      </c>
      <c r="J36" s="18" t="s">
        <v>1112</v>
      </c>
      <c r="K36" s="18">
        <v>1</v>
      </c>
      <c r="L36" s="21">
        <v>44044</v>
      </c>
      <c r="M36" s="21">
        <v>44180</v>
      </c>
      <c r="N36" s="17">
        <v>1</v>
      </c>
      <c r="O36" s="22">
        <f t="shared" si="2"/>
        <v>1</v>
      </c>
      <c r="P36" s="211"/>
      <c r="Q36" s="211"/>
      <c r="R36" s="212"/>
      <c r="S36" s="19" t="s">
        <v>1425</v>
      </c>
      <c r="T36" s="198"/>
      <c r="U36" s="23" t="s">
        <v>1607</v>
      </c>
    </row>
    <row r="37" spans="1:22" s="65" customFormat="1" ht="315" customHeight="1" x14ac:dyDescent="0.35">
      <c r="A37" s="17">
        <v>2018</v>
      </c>
      <c r="B37" s="18" t="s">
        <v>1018</v>
      </c>
      <c r="C37" s="27">
        <v>13</v>
      </c>
      <c r="D37" s="28" t="s">
        <v>579</v>
      </c>
      <c r="E37" s="28" t="s">
        <v>1059</v>
      </c>
      <c r="F37" s="20" t="s">
        <v>442</v>
      </c>
      <c r="G37" s="19" t="s">
        <v>1113</v>
      </c>
      <c r="H37" s="19" t="s">
        <v>1114</v>
      </c>
      <c r="I37" s="18" t="s">
        <v>327</v>
      </c>
      <c r="J37" s="18" t="s">
        <v>1115</v>
      </c>
      <c r="K37" s="18">
        <v>1</v>
      </c>
      <c r="L37" s="21">
        <v>44044</v>
      </c>
      <c r="M37" s="21">
        <v>44180</v>
      </c>
      <c r="N37" s="17">
        <v>1</v>
      </c>
      <c r="O37" s="22">
        <f t="shared" si="2"/>
        <v>1</v>
      </c>
      <c r="P37" s="211"/>
      <c r="Q37" s="211"/>
      <c r="R37" s="212"/>
      <c r="S37" s="19" t="s">
        <v>1255</v>
      </c>
      <c r="T37" s="198"/>
      <c r="U37" s="23" t="s">
        <v>1607</v>
      </c>
    </row>
    <row r="38" spans="1:22" s="65" customFormat="1" ht="90" customHeight="1" x14ac:dyDescent="0.35">
      <c r="A38" s="17">
        <v>2018</v>
      </c>
      <c r="B38" s="18" t="s">
        <v>1018</v>
      </c>
      <c r="C38" s="27">
        <v>13</v>
      </c>
      <c r="D38" s="28" t="s">
        <v>579</v>
      </c>
      <c r="E38" s="28" t="s">
        <v>580</v>
      </c>
      <c r="F38" s="20" t="s">
        <v>444</v>
      </c>
      <c r="G38" s="28" t="s">
        <v>1342</v>
      </c>
      <c r="H38" s="28" t="s">
        <v>1346</v>
      </c>
      <c r="I38" s="26" t="s">
        <v>1354</v>
      </c>
      <c r="J38" s="18" t="s">
        <v>1350</v>
      </c>
      <c r="K38" s="18">
        <v>1</v>
      </c>
      <c r="L38" s="21">
        <v>44378</v>
      </c>
      <c r="M38" s="21">
        <v>44581</v>
      </c>
      <c r="N38" s="17">
        <v>1</v>
      </c>
      <c r="O38" s="22">
        <f t="shared" si="2"/>
        <v>1</v>
      </c>
      <c r="P38" s="211"/>
      <c r="Q38" s="211"/>
      <c r="R38" s="212"/>
      <c r="S38" s="19" t="s">
        <v>1629</v>
      </c>
      <c r="T38" s="198"/>
      <c r="U38" s="23" t="s">
        <v>1607</v>
      </c>
    </row>
    <row r="39" spans="1:22" s="65" customFormat="1" ht="90" customHeight="1" x14ac:dyDescent="0.35">
      <c r="A39" s="17">
        <v>2018</v>
      </c>
      <c r="B39" s="18" t="s">
        <v>1018</v>
      </c>
      <c r="C39" s="27">
        <v>13</v>
      </c>
      <c r="D39" s="28" t="s">
        <v>579</v>
      </c>
      <c r="E39" s="28" t="s">
        <v>580</v>
      </c>
      <c r="F39" s="20" t="s">
        <v>445</v>
      </c>
      <c r="G39" s="28" t="s">
        <v>1343</v>
      </c>
      <c r="H39" s="28" t="s">
        <v>1347</v>
      </c>
      <c r="I39" s="26" t="s">
        <v>1354</v>
      </c>
      <c r="J39" s="18" t="s">
        <v>1351</v>
      </c>
      <c r="K39" s="18">
        <v>1</v>
      </c>
      <c r="L39" s="21">
        <v>44378</v>
      </c>
      <c r="M39" s="21">
        <v>44581</v>
      </c>
      <c r="N39" s="17">
        <v>1</v>
      </c>
      <c r="O39" s="22">
        <f t="shared" si="2"/>
        <v>1</v>
      </c>
      <c r="P39" s="211"/>
      <c r="Q39" s="211"/>
      <c r="R39" s="212"/>
      <c r="S39" s="19" t="s">
        <v>1629</v>
      </c>
      <c r="T39" s="198"/>
      <c r="U39" s="23" t="s">
        <v>1607</v>
      </c>
    </row>
    <row r="40" spans="1:22" s="65" customFormat="1" ht="112.5" customHeight="1" x14ac:dyDescent="0.35">
      <c r="A40" s="17">
        <v>2018</v>
      </c>
      <c r="B40" s="18" t="s">
        <v>1018</v>
      </c>
      <c r="C40" s="27">
        <v>13</v>
      </c>
      <c r="D40" s="28" t="s">
        <v>579</v>
      </c>
      <c r="E40" s="28" t="s">
        <v>580</v>
      </c>
      <c r="F40" s="20" t="s">
        <v>448</v>
      </c>
      <c r="G40" s="28" t="s">
        <v>1344</v>
      </c>
      <c r="H40" s="28" t="s">
        <v>1348</v>
      </c>
      <c r="I40" s="26" t="s">
        <v>1355</v>
      </c>
      <c r="J40" s="18" t="s">
        <v>1352</v>
      </c>
      <c r="K40" s="18">
        <v>1</v>
      </c>
      <c r="L40" s="21">
        <v>44378</v>
      </c>
      <c r="M40" s="21">
        <v>44581</v>
      </c>
      <c r="N40" s="17">
        <v>1</v>
      </c>
      <c r="O40" s="22">
        <f t="shared" si="2"/>
        <v>1</v>
      </c>
      <c r="P40" s="211"/>
      <c r="Q40" s="211"/>
      <c r="R40" s="212"/>
      <c r="S40" s="19" t="s">
        <v>1668</v>
      </c>
      <c r="T40" s="198"/>
      <c r="U40" s="23" t="s">
        <v>1607</v>
      </c>
    </row>
    <row r="41" spans="1:22" s="65" customFormat="1" ht="409.5" customHeight="1" x14ac:dyDescent="0.35">
      <c r="A41" s="17">
        <v>2018</v>
      </c>
      <c r="B41" s="18" t="s">
        <v>1018</v>
      </c>
      <c r="C41" s="27">
        <v>13</v>
      </c>
      <c r="D41" s="28" t="s">
        <v>579</v>
      </c>
      <c r="E41" s="28" t="s">
        <v>580</v>
      </c>
      <c r="F41" s="20" t="s">
        <v>450</v>
      </c>
      <c r="G41" s="28" t="s">
        <v>1345</v>
      </c>
      <c r="H41" s="28" t="s">
        <v>1349</v>
      </c>
      <c r="I41" s="26" t="s">
        <v>1354</v>
      </c>
      <c r="J41" s="18" t="s">
        <v>1353</v>
      </c>
      <c r="K41" s="18">
        <v>6</v>
      </c>
      <c r="L41" s="21">
        <v>44378</v>
      </c>
      <c r="M41" s="21">
        <v>44581</v>
      </c>
      <c r="N41" s="17">
        <v>6</v>
      </c>
      <c r="O41" s="22">
        <f t="shared" si="2"/>
        <v>1</v>
      </c>
      <c r="P41" s="186"/>
      <c r="Q41" s="186"/>
      <c r="R41" s="184"/>
      <c r="S41" s="19" t="s">
        <v>1857</v>
      </c>
      <c r="T41" s="174"/>
      <c r="U41" s="23" t="s">
        <v>1607</v>
      </c>
    </row>
    <row r="42" spans="1:22" ht="283.5" x14ac:dyDescent="0.35">
      <c r="A42" s="17">
        <v>2018</v>
      </c>
      <c r="B42" s="18" t="s">
        <v>1018</v>
      </c>
      <c r="C42" s="27">
        <v>19</v>
      </c>
      <c r="D42" s="28" t="s">
        <v>1899</v>
      </c>
      <c r="E42" s="28" t="s">
        <v>1900</v>
      </c>
      <c r="F42" s="20" t="s">
        <v>59</v>
      </c>
      <c r="G42" s="28" t="s">
        <v>1901</v>
      </c>
      <c r="H42" s="28" t="s">
        <v>1902</v>
      </c>
      <c r="I42" s="18" t="s">
        <v>69</v>
      </c>
      <c r="J42" s="26" t="s">
        <v>607</v>
      </c>
      <c r="K42" s="27">
        <v>1</v>
      </c>
      <c r="L42" s="21">
        <v>43678</v>
      </c>
      <c r="M42" s="21">
        <v>43830</v>
      </c>
      <c r="N42" s="17">
        <v>1</v>
      </c>
      <c r="O42" s="22">
        <v>1</v>
      </c>
      <c r="P42" s="206">
        <v>1</v>
      </c>
      <c r="Q42" s="206" t="s">
        <v>27</v>
      </c>
      <c r="R42" s="205" t="s">
        <v>1490</v>
      </c>
      <c r="S42" s="19" t="s">
        <v>1903</v>
      </c>
      <c r="T42" s="173" t="s">
        <v>1978</v>
      </c>
      <c r="U42" s="23" t="s">
        <v>1607</v>
      </c>
    </row>
    <row r="43" spans="1:22" ht="283.5" x14ac:dyDescent="0.35">
      <c r="A43" s="17">
        <v>2018</v>
      </c>
      <c r="B43" s="18" t="s">
        <v>1018</v>
      </c>
      <c r="C43" s="27">
        <v>19</v>
      </c>
      <c r="D43" s="28" t="s">
        <v>1899</v>
      </c>
      <c r="E43" s="28" t="s">
        <v>567</v>
      </c>
      <c r="F43" s="20" t="s">
        <v>66</v>
      </c>
      <c r="G43" s="28" t="s">
        <v>1197</v>
      </c>
      <c r="H43" s="28" t="s">
        <v>1258</v>
      </c>
      <c r="I43" s="18" t="s">
        <v>69</v>
      </c>
      <c r="J43" s="26" t="s">
        <v>196</v>
      </c>
      <c r="K43" s="27">
        <v>10</v>
      </c>
      <c r="L43" s="21">
        <v>44166</v>
      </c>
      <c r="M43" s="21">
        <v>44500</v>
      </c>
      <c r="N43" s="17">
        <v>10</v>
      </c>
      <c r="O43" s="22">
        <v>1</v>
      </c>
      <c r="P43" s="206"/>
      <c r="Q43" s="206"/>
      <c r="R43" s="205"/>
      <c r="S43" s="19" t="s">
        <v>1634</v>
      </c>
      <c r="T43" s="174"/>
      <c r="U43" s="23" t="s">
        <v>1607</v>
      </c>
    </row>
    <row r="44" spans="1:22" ht="115.5" x14ac:dyDescent="0.35">
      <c r="A44" s="17">
        <v>2018</v>
      </c>
      <c r="B44" s="18" t="s">
        <v>1018</v>
      </c>
      <c r="C44" s="27">
        <v>22</v>
      </c>
      <c r="D44" s="28" t="s">
        <v>1904</v>
      </c>
      <c r="E44" s="28" t="s">
        <v>1905</v>
      </c>
      <c r="F44" s="20" t="s">
        <v>175</v>
      </c>
      <c r="G44" s="28" t="s">
        <v>1906</v>
      </c>
      <c r="H44" s="28" t="s">
        <v>1907</v>
      </c>
      <c r="I44" s="18" t="s">
        <v>69</v>
      </c>
      <c r="J44" s="26" t="s">
        <v>607</v>
      </c>
      <c r="K44" s="27">
        <v>1</v>
      </c>
      <c r="L44" s="21">
        <v>43678</v>
      </c>
      <c r="M44" s="21">
        <v>43830</v>
      </c>
      <c r="N44" s="17">
        <v>1</v>
      </c>
      <c r="O44" s="22">
        <v>1</v>
      </c>
      <c r="P44" s="206">
        <v>1</v>
      </c>
      <c r="Q44" s="206" t="s">
        <v>27</v>
      </c>
      <c r="R44" s="205" t="s">
        <v>1490</v>
      </c>
      <c r="S44" s="19" t="s">
        <v>1908</v>
      </c>
      <c r="T44" s="173" t="s">
        <v>1909</v>
      </c>
      <c r="U44" s="23" t="s">
        <v>1607</v>
      </c>
    </row>
    <row r="45" spans="1:22" ht="199.5" x14ac:dyDescent="0.35">
      <c r="A45" s="17">
        <v>2018</v>
      </c>
      <c r="B45" s="18" t="s">
        <v>1018</v>
      </c>
      <c r="C45" s="27">
        <v>22</v>
      </c>
      <c r="D45" s="28" t="s">
        <v>1904</v>
      </c>
      <c r="E45" s="28" t="s">
        <v>1904</v>
      </c>
      <c r="F45" s="20" t="s">
        <v>48</v>
      </c>
      <c r="G45" s="28" t="s">
        <v>1910</v>
      </c>
      <c r="H45" s="28" t="s">
        <v>1911</v>
      </c>
      <c r="I45" s="18" t="s">
        <v>69</v>
      </c>
      <c r="J45" s="26" t="s">
        <v>1912</v>
      </c>
      <c r="K45" s="27">
        <v>1</v>
      </c>
      <c r="L45" s="21">
        <v>44197</v>
      </c>
      <c r="M45" s="21">
        <v>44561</v>
      </c>
      <c r="N45" s="17">
        <v>1</v>
      </c>
      <c r="O45" s="22">
        <v>1</v>
      </c>
      <c r="P45" s="206"/>
      <c r="Q45" s="206"/>
      <c r="R45" s="205"/>
      <c r="S45" s="19" t="s">
        <v>1913</v>
      </c>
      <c r="T45" s="198"/>
      <c r="U45" s="23" t="s">
        <v>1607</v>
      </c>
    </row>
    <row r="46" spans="1:22" ht="94.5" x14ac:dyDescent="0.35">
      <c r="A46" s="17">
        <v>2018</v>
      </c>
      <c r="B46" s="18" t="s">
        <v>1018</v>
      </c>
      <c r="C46" s="27">
        <v>22</v>
      </c>
      <c r="D46" s="28" t="s">
        <v>1904</v>
      </c>
      <c r="E46" s="28" t="s">
        <v>1904</v>
      </c>
      <c r="F46" s="20" t="s">
        <v>52</v>
      </c>
      <c r="G46" s="28" t="s">
        <v>1914</v>
      </c>
      <c r="H46" s="28" t="s">
        <v>1915</v>
      </c>
      <c r="I46" s="18" t="s">
        <v>69</v>
      </c>
      <c r="J46" s="26" t="s">
        <v>1916</v>
      </c>
      <c r="K46" s="27">
        <v>5</v>
      </c>
      <c r="L46" s="21">
        <v>44197</v>
      </c>
      <c r="M46" s="21">
        <v>44561</v>
      </c>
      <c r="N46" s="17">
        <v>5</v>
      </c>
      <c r="O46" s="22">
        <v>1</v>
      </c>
      <c r="P46" s="206"/>
      <c r="Q46" s="206"/>
      <c r="R46" s="205"/>
      <c r="S46" s="19" t="s">
        <v>1917</v>
      </c>
      <c r="T46" s="174"/>
      <c r="U46" s="23" t="s">
        <v>1607</v>
      </c>
    </row>
    <row r="47" spans="1:22" ht="210" x14ac:dyDescent="0.35">
      <c r="A47" s="17">
        <v>2018</v>
      </c>
      <c r="B47" s="18" t="s">
        <v>1018</v>
      </c>
      <c r="C47" s="27">
        <v>23</v>
      </c>
      <c r="D47" s="28" t="s">
        <v>1918</v>
      </c>
      <c r="E47" s="28" t="s">
        <v>1919</v>
      </c>
      <c r="F47" s="20" t="s">
        <v>391</v>
      </c>
      <c r="G47" s="28" t="s">
        <v>1920</v>
      </c>
      <c r="H47" s="28" t="s">
        <v>1921</v>
      </c>
      <c r="I47" s="18" t="s">
        <v>69</v>
      </c>
      <c r="J47" s="26" t="s">
        <v>441</v>
      </c>
      <c r="K47" s="27">
        <v>1</v>
      </c>
      <c r="L47" s="21">
        <v>44197</v>
      </c>
      <c r="M47" s="21">
        <v>44255</v>
      </c>
      <c r="N47" s="17">
        <v>1</v>
      </c>
      <c r="O47" s="22">
        <v>1</v>
      </c>
      <c r="P47" s="25">
        <v>1</v>
      </c>
      <c r="Q47" s="25" t="s">
        <v>27</v>
      </c>
      <c r="R47" s="67" t="s">
        <v>1490</v>
      </c>
      <c r="S47" s="19" t="s">
        <v>1979</v>
      </c>
      <c r="T47" s="19" t="s">
        <v>1980</v>
      </c>
      <c r="U47" s="23" t="s">
        <v>1607</v>
      </c>
    </row>
    <row r="48" spans="1:22" ht="178.5" x14ac:dyDescent="0.35">
      <c r="A48" s="17">
        <v>2018</v>
      </c>
      <c r="B48" s="18" t="s">
        <v>1018</v>
      </c>
      <c r="C48" s="27">
        <v>25</v>
      </c>
      <c r="D48" s="28" t="s">
        <v>1922</v>
      </c>
      <c r="E48" s="28" t="s">
        <v>1923</v>
      </c>
      <c r="F48" s="20" t="s">
        <v>59</v>
      </c>
      <c r="G48" s="28" t="s">
        <v>1924</v>
      </c>
      <c r="H48" s="28" t="s">
        <v>631</v>
      </c>
      <c r="I48" s="18" t="s">
        <v>536</v>
      </c>
      <c r="J48" s="26" t="s">
        <v>632</v>
      </c>
      <c r="K48" s="27">
        <v>1</v>
      </c>
      <c r="L48" s="21">
        <v>43678</v>
      </c>
      <c r="M48" s="21">
        <v>44012</v>
      </c>
      <c r="N48" s="17">
        <v>1</v>
      </c>
      <c r="O48" s="22">
        <v>1</v>
      </c>
      <c r="P48" s="206">
        <v>1</v>
      </c>
      <c r="Q48" s="206" t="s">
        <v>27</v>
      </c>
      <c r="R48" s="205" t="s">
        <v>1925</v>
      </c>
      <c r="S48" s="19" t="s">
        <v>1926</v>
      </c>
      <c r="T48" s="173" t="s">
        <v>1981</v>
      </c>
      <c r="U48" s="23" t="s">
        <v>1607</v>
      </c>
    </row>
    <row r="49" spans="1:23" ht="126" x14ac:dyDescent="0.35">
      <c r="A49" s="17">
        <v>2018</v>
      </c>
      <c r="B49" s="18" t="s">
        <v>1018</v>
      </c>
      <c r="C49" s="27">
        <v>25</v>
      </c>
      <c r="D49" s="28" t="s">
        <v>1922</v>
      </c>
      <c r="E49" s="28" t="s">
        <v>1923</v>
      </c>
      <c r="F49" s="20" t="s">
        <v>66</v>
      </c>
      <c r="G49" s="28" t="s">
        <v>1927</v>
      </c>
      <c r="H49" s="28" t="s">
        <v>1928</v>
      </c>
      <c r="I49" s="18" t="s">
        <v>536</v>
      </c>
      <c r="J49" s="26" t="s">
        <v>1929</v>
      </c>
      <c r="K49" s="27">
        <v>1</v>
      </c>
      <c r="L49" s="21">
        <v>43678</v>
      </c>
      <c r="M49" s="21">
        <v>44012</v>
      </c>
      <c r="N49" s="17">
        <v>1</v>
      </c>
      <c r="O49" s="22">
        <v>1</v>
      </c>
      <c r="P49" s="206"/>
      <c r="Q49" s="206"/>
      <c r="R49" s="205"/>
      <c r="S49" s="19" t="s">
        <v>1930</v>
      </c>
      <c r="T49" s="174"/>
      <c r="U49" s="23" t="s">
        <v>1607</v>
      </c>
    </row>
    <row r="50" spans="1:23" ht="189" x14ac:dyDescent="0.35">
      <c r="A50" s="17">
        <v>2018</v>
      </c>
      <c r="B50" s="18" t="s">
        <v>1018</v>
      </c>
      <c r="C50" s="27">
        <v>26</v>
      </c>
      <c r="D50" s="28" t="s">
        <v>1931</v>
      </c>
      <c r="E50" s="28" t="s">
        <v>1932</v>
      </c>
      <c r="F50" s="20" t="s">
        <v>59</v>
      </c>
      <c r="G50" s="28" t="s">
        <v>1933</v>
      </c>
      <c r="H50" s="28" t="s">
        <v>1934</v>
      </c>
      <c r="I50" s="18" t="s">
        <v>536</v>
      </c>
      <c r="J50" s="26" t="s">
        <v>632</v>
      </c>
      <c r="K50" s="27">
        <v>1</v>
      </c>
      <c r="L50" s="21">
        <v>43678</v>
      </c>
      <c r="M50" s="21">
        <v>44012</v>
      </c>
      <c r="N50" s="17">
        <v>1</v>
      </c>
      <c r="O50" s="22">
        <v>1</v>
      </c>
      <c r="P50" s="206">
        <v>1</v>
      </c>
      <c r="Q50" s="206" t="s">
        <v>27</v>
      </c>
      <c r="R50" s="205" t="s">
        <v>1490</v>
      </c>
      <c r="S50" s="19" t="s">
        <v>1935</v>
      </c>
      <c r="T50" s="173" t="s">
        <v>1982</v>
      </c>
      <c r="U50" s="23" t="s">
        <v>1607</v>
      </c>
    </row>
    <row r="51" spans="1:23" ht="94.5" x14ac:dyDescent="0.35">
      <c r="A51" s="17">
        <v>2018</v>
      </c>
      <c r="B51" s="18" t="s">
        <v>1018</v>
      </c>
      <c r="C51" s="27">
        <v>26</v>
      </c>
      <c r="D51" s="28" t="s">
        <v>1931</v>
      </c>
      <c r="E51" s="28" t="s">
        <v>1932</v>
      </c>
      <c r="F51" s="20" t="s">
        <v>66</v>
      </c>
      <c r="G51" s="28" t="s">
        <v>1936</v>
      </c>
      <c r="H51" s="28" t="s">
        <v>1937</v>
      </c>
      <c r="I51" s="18" t="s">
        <v>536</v>
      </c>
      <c r="J51" s="26" t="s">
        <v>1938</v>
      </c>
      <c r="K51" s="27">
        <v>1</v>
      </c>
      <c r="L51" s="21">
        <v>43678</v>
      </c>
      <c r="M51" s="21">
        <v>44012</v>
      </c>
      <c r="N51" s="17">
        <v>1</v>
      </c>
      <c r="O51" s="22">
        <v>1</v>
      </c>
      <c r="P51" s="206"/>
      <c r="Q51" s="206"/>
      <c r="R51" s="205"/>
      <c r="S51" s="19" t="s">
        <v>1939</v>
      </c>
      <c r="T51" s="174"/>
      <c r="U51" s="23" t="s">
        <v>1607</v>
      </c>
    </row>
    <row r="52" spans="1:23" ht="189" x14ac:dyDescent="0.35">
      <c r="A52" s="17">
        <v>2018</v>
      </c>
      <c r="B52" s="18" t="s">
        <v>1018</v>
      </c>
      <c r="C52" s="27">
        <v>32</v>
      </c>
      <c r="D52" s="28" t="s">
        <v>1940</v>
      </c>
      <c r="E52" s="28" t="s">
        <v>1941</v>
      </c>
      <c r="F52" s="20" t="s">
        <v>391</v>
      </c>
      <c r="G52" s="28" t="s">
        <v>1942</v>
      </c>
      <c r="H52" s="28" t="s">
        <v>1943</v>
      </c>
      <c r="I52" s="18" t="s">
        <v>69</v>
      </c>
      <c r="J52" s="26" t="s">
        <v>1944</v>
      </c>
      <c r="K52" s="27">
        <v>1</v>
      </c>
      <c r="L52" s="21">
        <v>43657</v>
      </c>
      <c r="M52" s="21">
        <v>44286</v>
      </c>
      <c r="N52" s="17">
        <v>1</v>
      </c>
      <c r="O52" s="22">
        <v>1</v>
      </c>
      <c r="P52" s="25">
        <v>1</v>
      </c>
      <c r="Q52" s="25" t="s">
        <v>27</v>
      </c>
      <c r="R52" s="67" t="s">
        <v>1488</v>
      </c>
      <c r="S52" s="19" t="s">
        <v>1945</v>
      </c>
      <c r="T52" s="19" t="s">
        <v>1946</v>
      </c>
      <c r="U52" s="23" t="s">
        <v>1607</v>
      </c>
    </row>
    <row r="53" spans="1:23" s="65" customFormat="1" ht="357" x14ac:dyDescent="0.35">
      <c r="A53" s="17">
        <v>2018</v>
      </c>
      <c r="B53" s="18" t="s">
        <v>1018</v>
      </c>
      <c r="C53" s="17">
        <v>30</v>
      </c>
      <c r="D53" s="19" t="s">
        <v>663</v>
      </c>
      <c r="E53" s="19" t="s">
        <v>864</v>
      </c>
      <c r="F53" s="18" t="s">
        <v>391</v>
      </c>
      <c r="G53" s="19" t="s">
        <v>1264</v>
      </c>
      <c r="H53" s="19" t="s">
        <v>1168</v>
      </c>
      <c r="I53" s="18" t="s">
        <v>69</v>
      </c>
      <c r="J53" s="18" t="s">
        <v>1169</v>
      </c>
      <c r="K53" s="18">
        <v>1</v>
      </c>
      <c r="L53" s="21">
        <v>44197</v>
      </c>
      <c r="M53" s="21">
        <v>44561</v>
      </c>
      <c r="N53" s="17">
        <v>1</v>
      </c>
      <c r="O53" s="22">
        <f>+N53/K53</f>
        <v>1</v>
      </c>
      <c r="P53" s="22">
        <f>+O53</f>
        <v>1</v>
      </c>
      <c r="Q53" s="22" t="s">
        <v>27</v>
      </c>
      <c r="R53" s="68" t="s">
        <v>1488</v>
      </c>
      <c r="S53" s="19" t="s">
        <v>1869</v>
      </c>
      <c r="T53" s="19" t="s">
        <v>2008</v>
      </c>
      <c r="U53" s="23" t="s">
        <v>1607</v>
      </c>
      <c r="V53" s="69"/>
    </row>
    <row r="54" spans="1:23" s="65" customFormat="1" ht="357" x14ac:dyDescent="0.35">
      <c r="A54" s="17">
        <v>2018</v>
      </c>
      <c r="B54" s="18" t="s">
        <v>1018</v>
      </c>
      <c r="C54" s="17">
        <v>31</v>
      </c>
      <c r="D54" s="19" t="s">
        <v>664</v>
      </c>
      <c r="E54" s="19" t="s">
        <v>865</v>
      </c>
      <c r="F54" s="18" t="s">
        <v>391</v>
      </c>
      <c r="G54" s="19" t="s">
        <v>1264</v>
      </c>
      <c r="H54" s="19" t="s">
        <v>1168</v>
      </c>
      <c r="I54" s="18" t="s">
        <v>69</v>
      </c>
      <c r="J54" s="18" t="s">
        <v>1169</v>
      </c>
      <c r="K54" s="18">
        <v>1</v>
      </c>
      <c r="L54" s="21">
        <v>44197</v>
      </c>
      <c r="M54" s="21">
        <v>44561</v>
      </c>
      <c r="N54" s="17">
        <v>1</v>
      </c>
      <c r="O54" s="22">
        <f>+N54/K54</f>
        <v>1</v>
      </c>
      <c r="P54" s="22">
        <f>+O54</f>
        <v>1</v>
      </c>
      <c r="Q54" s="22" t="s">
        <v>27</v>
      </c>
      <c r="R54" s="68" t="s">
        <v>1488</v>
      </c>
      <c r="S54" s="19" t="s">
        <v>1869</v>
      </c>
      <c r="T54" s="19" t="s">
        <v>2008</v>
      </c>
      <c r="U54" s="23" t="s">
        <v>1607</v>
      </c>
      <c r="V54" s="69"/>
    </row>
    <row r="55" spans="1:23" ht="220.5" x14ac:dyDescent="0.35">
      <c r="A55" s="17">
        <v>2018</v>
      </c>
      <c r="B55" s="18" t="s">
        <v>1018</v>
      </c>
      <c r="C55" s="27">
        <v>40</v>
      </c>
      <c r="D55" s="28" t="s">
        <v>1947</v>
      </c>
      <c r="E55" s="28" t="s">
        <v>1948</v>
      </c>
      <c r="F55" s="20" t="s">
        <v>175</v>
      </c>
      <c r="G55" s="28" t="s">
        <v>691</v>
      </c>
      <c r="H55" s="28" t="s">
        <v>1949</v>
      </c>
      <c r="I55" s="18" t="s">
        <v>69</v>
      </c>
      <c r="J55" s="26" t="s">
        <v>590</v>
      </c>
      <c r="K55" s="27">
        <v>1</v>
      </c>
      <c r="L55" s="21">
        <v>43678</v>
      </c>
      <c r="M55" s="21">
        <v>43830</v>
      </c>
      <c r="N55" s="17">
        <v>1</v>
      </c>
      <c r="O55" s="22">
        <v>1</v>
      </c>
      <c r="P55" s="206">
        <v>1</v>
      </c>
      <c r="Q55" s="206" t="s">
        <v>27</v>
      </c>
      <c r="R55" s="205" t="s">
        <v>1490</v>
      </c>
      <c r="S55" s="19" t="s">
        <v>1950</v>
      </c>
      <c r="T55" s="173" t="s">
        <v>1951</v>
      </c>
      <c r="U55" s="23" t="s">
        <v>1607</v>
      </c>
    </row>
    <row r="56" spans="1:23" ht="94.5" x14ac:dyDescent="0.35">
      <c r="A56" s="17">
        <v>2018</v>
      </c>
      <c r="B56" s="18" t="s">
        <v>1018</v>
      </c>
      <c r="C56" s="27">
        <v>40</v>
      </c>
      <c r="D56" s="28" t="s">
        <v>1947</v>
      </c>
      <c r="E56" s="28" t="s">
        <v>1948</v>
      </c>
      <c r="F56" s="20" t="s">
        <v>48</v>
      </c>
      <c r="G56" s="28" t="s">
        <v>1199</v>
      </c>
      <c r="H56" s="28" t="s">
        <v>1200</v>
      </c>
      <c r="I56" s="18" t="s">
        <v>69</v>
      </c>
      <c r="J56" s="26" t="s">
        <v>1203</v>
      </c>
      <c r="K56" s="27">
        <v>1</v>
      </c>
      <c r="L56" s="21">
        <v>44166</v>
      </c>
      <c r="M56" s="21">
        <v>44377</v>
      </c>
      <c r="N56" s="17">
        <v>1</v>
      </c>
      <c r="O56" s="22">
        <v>1</v>
      </c>
      <c r="P56" s="206"/>
      <c r="Q56" s="206"/>
      <c r="R56" s="205"/>
      <c r="S56" s="19" t="s">
        <v>1639</v>
      </c>
      <c r="T56" s="198"/>
      <c r="U56" s="23" t="s">
        <v>1607</v>
      </c>
    </row>
    <row r="57" spans="1:23" ht="178.5" x14ac:dyDescent="0.35">
      <c r="A57" s="17">
        <v>2018</v>
      </c>
      <c r="B57" s="18" t="s">
        <v>1018</v>
      </c>
      <c r="C57" s="27">
        <v>40</v>
      </c>
      <c r="D57" s="28" t="s">
        <v>1947</v>
      </c>
      <c r="E57" s="28" t="s">
        <v>1948</v>
      </c>
      <c r="F57" s="20" t="s">
        <v>52</v>
      </c>
      <c r="G57" s="28" t="s">
        <v>1201</v>
      </c>
      <c r="H57" s="28" t="s">
        <v>1202</v>
      </c>
      <c r="I57" s="18" t="s">
        <v>69</v>
      </c>
      <c r="J57" s="26" t="s">
        <v>1204</v>
      </c>
      <c r="K57" s="27">
        <v>13</v>
      </c>
      <c r="L57" s="21">
        <v>44166</v>
      </c>
      <c r="M57" s="21">
        <v>44469</v>
      </c>
      <c r="N57" s="17">
        <v>13</v>
      </c>
      <c r="O57" s="22">
        <v>1</v>
      </c>
      <c r="P57" s="206"/>
      <c r="Q57" s="206"/>
      <c r="R57" s="205"/>
      <c r="S57" s="19" t="s">
        <v>1640</v>
      </c>
      <c r="T57" s="174"/>
      <c r="U57" s="23" t="s">
        <v>1607</v>
      </c>
    </row>
    <row r="58" spans="1:23" s="64" customFormat="1" ht="409.5" customHeight="1" x14ac:dyDescent="0.35">
      <c r="A58" s="18" t="s">
        <v>793</v>
      </c>
      <c r="B58" s="18" t="s">
        <v>1020</v>
      </c>
      <c r="C58" s="27">
        <v>9</v>
      </c>
      <c r="D58" s="28" t="s">
        <v>810</v>
      </c>
      <c r="E58" s="28" t="s">
        <v>886</v>
      </c>
      <c r="F58" s="20" t="s">
        <v>391</v>
      </c>
      <c r="G58" s="28" t="s">
        <v>1286</v>
      </c>
      <c r="H58" s="28" t="s">
        <v>1181</v>
      </c>
      <c r="I58" s="18" t="s">
        <v>69</v>
      </c>
      <c r="J58" s="18" t="s">
        <v>1182</v>
      </c>
      <c r="K58" s="26">
        <v>2</v>
      </c>
      <c r="L58" s="21">
        <v>44197</v>
      </c>
      <c r="M58" s="21">
        <v>44607</v>
      </c>
      <c r="N58" s="17">
        <v>2</v>
      </c>
      <c r="O58" s="22">
        <f>+N58/K58</f>
        <v>1</v>
      </c>
      <c r="P58" s="25">
        <f>+O58</f>
        <v>1</v>
      </c>
      <c r="Q58" s="25" t="s">
        <v>27</v>
      </c>
      <c r="R58" s="67" t="s">
        <v>1489</v>
      </c>
      <c r="S58" s="19" t="s">
        <v>1859</v>
      </c>
      <c r="T58" s="19" t="s">
        <v>1983</v>
      </c>
      <c r="U58" s="19" t="s">
        <v>1607</v>
      </c>
      <c r="V58" s="63"/>
      <c r="W58" s="63"/>
    </row>
    <row r="59" spans="1:23" ht="409.5" x14ac:dyDescent="0.35">
      <c r="A59" s="18">
        <v>2019</v>
      </c>
      <c r="B59" s="18" t="s">
        <v>1030</v>
      </c>
      <c r="C59" s="27">
        <v>3</v>
      </c>
      <c r="D59" s="28" t="s">
        <v>1952</v>
      </c>
      <c r="E59" s="28" t="s">
        <v>1953</v>
      </c>
      <c r="F59" s="20" t="s">
        <v>59</v>
      </c>
      <c r="G59" s="54" t="s">
        <v>1954</v>
      </c>
      <c r="H59" s="54" t="s">
        <v>1955</v>
      </c>
      <c r="I59" s="18" t="s">
        <v>948</v>
      </c>
      <c r="J59" s="55" t="s">
        <v>1078</v>
      </c>
      <c r="K59" s="27">
        <v>12</v>
      </c>
      <c r="L59" s="21">
        <v>44044</v>
      </c>
      <c r="M59" s="21">
        <v>44408</v>
      </c>
      <c r="N59" s="17">
        <v>12</v>
      </c>
      <c r="O59" s="22">
        <v>1</v>
      </c>
      <c r="P59" s="206">
        <v>1</v>
      </c>
      <c r="Q59" s="202" t="s">
        <v>27</v>
      </c>
      <c r="R59" s="203" t="s">
        <v>1490</v>
      </c>
      <c r="S59" s="19" t="s">
        <v>1650</v>
      </c>
      <c r="T59" s="173" t="s">
        <v>1984</v>
      </c>
      <c r="U59" s="23" t="s">
        <v>1607</v>
      </c>
    </row>
    <row r="60" spans="1:23" ht="94.5" x14ac:dyDescent="0.35">
      <c r="A60" s="18">
        <v>2019</v>
      </c>
      <c r="B60" s="18" t="s">
        <v>1030</v>
      </c>
      <c r="C60" s="27">
        <v>3</v>
      </c>
      <c r="D60" s="28" t="s">
        <v>1952</v>
      </c>
      <c r="E60" s="28" t="s">
        <v>1037</v>
      </c>
      <c r="F60" s="20" t="s">
        <v>66</v>
      </c>
      <c r="G60" s="54" t="s">
        <v>1079</v>
      </c>
      <c r="H60" s="54" t="s">
        <v>1080</v>
      </c>
      <c r="I60" s="18" t="s">
        <v>948</v>
      </c>
      <c r="J60" s="55" t="s">
        <v>1081</v>
      </c>
      <c r="K60" s="27">
        <v>3</v>
      </c>
      <c r="L60" s="21">
        <v>44044</v>
      </c>
      <c r="M60" s="21">
        <v>44576</v>
      </c>
      <c r="N60" s="17">
        <v>3</v>
      </c>
      <c r="O60" s="22">
        <v>1</v>
      </c>
      <c r="P60" s="202"/>
      <c r="Q60" s="202"/>
      <c r="R60" s="203"/>
      <c r="S60" s="19" t="s">
        <v>1985</v>
      </c>
      <c r="T60" s="174"/>
      <c r="U60" s="23" t="s">
        <v>1607</v>
      </c>
    </row>
    <row r="61" spans="1:23" ht="409.5" x14ac:dyDescent="0.35">
      <c r="A61" s="18">
        <v>2019</v>
      </c>
      <c r="B61" s="18" t="s">
        <v>1030</v>
      </c>
      <c r="C61" s="27">
        <v>4</v>
      </c>
      <c r="D61" s="28" t="s">
        <v>1956</v>
      </c>
      <c r="E61" s="28" t="s">
        <v>1957</v>
      </c>
      <c r="F61" s="20" t="s">
        <v>391</v>
      </c>
      <c r="G61" s="54" t="s">
        <v>1958</v>
      </c>
      <c r="H61" s="54" t="s">
        <v>1955</v>
      </c>
      <c r="I61" s="18" t="s">
        <v>948</v>
      </c>
      <c r="J61" s="55" t="s">
        <v>1078</v>
      </c>
      <c r="K61" s="27">
        <v>12</v>
      </c>
      <c r="L61" s="21">
        <v>44044</v>
      </c>
      <c r="M61" s="21">
        <v>44408</v>
      </c>
      <c r="N61" s="17">
        <v>12</v>
      </c>
      <c r="O61" s="22">
        <v>1</v>
      </c>
      <c r="P61" s="25">
        <v>1</v>
      </c>
      <c r="Q61" s="25" t="s">
        <v>27</v>
      </c>
      <c r="R61" s="67" t="s">
        <v>1490</v>
      </c>
      <c r="S61" s="19" t="s">
        <v>1650</v>
      </c>
      <c r="T61" s="19" t="s">
        <v>1986</v>
      </c>
      <c r="U61" s="23" t="s">
        <v>1607</v>
      </c>
    </row>
    <row r="62" spans="1:23" ht="126" x14ac:dyDescent="0.35">
      <c r="A62" s="18">
        <v>2019</v>
      </c>
      <c r="B62" s="18" t="s">
        <v>1030</v>
      </c>
      <c r="C62" s="27">
        <v>5</v>
      </c>
      <c r="D62" s="28" t="s">
        <v>1959</v>
      </c>
      <c r="E62" s="28" t="s">
        <v>1037</v>
      </c>
      <c r="F62" s="20" t="s">
        <v>391</v>
      </c>
      <c r="G62" s="54" t="s">
        <v>1960</v>
      </c>
      <c r="H62" s="54" t="s">
        <v>1961</v>
      </c>
      <c r="I62" s="18" t="s">
        <v>948</v>
      </c>
      <c r="J62" s="55" t="s">
        <v>1081</v>
      </c>
      <c r="K62" s="27">
        <v>3</v>
      </c>
      <c r="L62" s="21">
        <v>44044</v>
      </c>
      <c r="M62" s="21">
        <v>44576</v>
      </c>
      <c r="N62" s="17">
        <v>3</v>
      </c>
      <c r="O62" s="22">
        <v>1</v>
      </c>
      <c r="P62" s="25">
        <v>1</v>
      </c>
      <c r="Q62" s="25" t="s">
        <v>27</v>
      </c>
      <c r="R62" s="67" t="s">
        <v>1490</v>
      </c>
      <c r="S62" s="19" t="s">
        <v>1985</v>
      </c>
      <c r="T62" s="19" t="s">
        <v>1987</v>
      </c>
      <c r="U62" s="23" t="s">
        <v>1607</v>
      </c>
    </row>
    <row r="63" spans="1:23" ht="199.5" x14ac:dyDescent="0.35">
      <c r="A63" s="18">
        <v>2019</v>
      </c>
      <c r="B63" s="18" t="s">
        <v>1030</v>
      </c>
      <c r="C63" s="27">
        <v>6</v>
      </c>
      <c r="D63" s="28" t="s">
        <v>1962</v>
      </c>
      <c r="E63" s="28" t="s">
        <v>1963</v>
      </c>
      <c r="F63" s="20" t="s">
        <v>391</v>
      </c>
      <c r="G63" s="54" t="s">
        <v>1964</v>
      </c>
      <c r="H63" s="54" t="s">
        <v>1965</v>
      </c>
      <c r="I63" s="18" t="s">
        <v>948</v>
      </c>
      <c r="J63" s="55" t="s">
        <v>1966</v>
      </c>
      <c r="K63" s="27">
        <v>2</v>
      </c>
      <c r="L63" s="21">
        <v>44044</v>
      </c>
      <c r="M63" s="21">
        <v>44408</v>
      </c>
      <c r="N63" s="17">
        <v>2</v>
      </c>
      <c r="O63" s="22">
        <v>1</v>
      </c>
      <c r="P63" s="25">
        <v>1</v>
      </c>
      <c r="Q63" s="25" t="s">
        <v>27</v>
      </c>
      <c r="R63" s="67" t="s">
        <v>1490</v>
      </c>
      <c r="S63" s="19" t="s">
        <v>1967</v>
      </c>
      <c r="T63" s="19" t="s">
        <v>1993</v>
      </c>
      <c r="U63" s="23" t="s">
        <v>1607</v>
      </c>
    </row>
    <row r="64" spans="1:23" ht="409.5" x14ac:dyDescent="0.35">
      <c r="A64" s="18">
        <v>2019</v>
      </c>
      <c r="B64" s="18" t="s">
        <v>1030</v>
      </c>
      <c r="C64" s="27">
        <v>8</v>
      </c>
      <c r="D64" s="28" t="s">
        <v>1968</v>
      </c>
      <c r="E64" s="28" t="s">
        <v>1969</v>
      </c>
      <c r="F64" s="20" t="s">
        <v>391</v>
      </c>
      <c r="G64" s="54" t="s">
        <v>1970</v>
      </c>
      <c r="H64" s="54" t="s">
        <v>1971</v>
      </c>
      <c r="I64" s="18" t="s">
        <v>948</v>
      </c>
      <c r="J64" s="55" t="s">
        <v>1078</v>
      </c>
      <c r="K64" s="27">
        <v>12</v>
      </c>
      <c r="L64" s="21">
        <v>44044</v>
      </c>
      <c r="M64" s="21">
        <v>44408</v>
      </c>
      <c r="N64" s="17">
        <v>12</v>
      </c>
      <c r="O64" s="22">
        <v>1</v>
      </c>
      <c r="P64" s="25">
        <v>1</v>
      </c>
      <c r="Q64" s="25" t="s">
        <v>27</v>
      </c>
      <c r="R64" s="67" t="s">
        <v>1490</v>
      </c>
      <c r="S64" s="19" t="s">
        <v>1650</v>
      </c>
      <c r="T64" s="19" t="s">
        <v>1994</v>
      </c>
      <c r="U64" s="23" t="s">
        <v>1607</v>
      </c>
    </row>
    <row r="65" spans="1:22" ht="409.5" x14ac:dyDescent="0.35">
      <c r="A65" s="18">
        <v>2019</v>
      </c>
      <c r="B65" s="18" t="s">
        <v>1030</v>
      </c>
      <c r="C65" s="27">
        <v>9</v>
      </c>
      <c r="D65" s="28" t="s">
        <v>1972</v>
      </c>
      <c r="E65" s="28" t="s">
        <v>1973</v>
      </c>
      <c r="F65" s="20" t="s">
        <v>391</v>
      </c>
      <c r="G65" s="54" t="s">
        <v>1974</v>
      </c>
      <c r="H65" s="54" t="s">
        <v>1971</v>
      </c>
      <c r="I65" s="18" t="s">
        <v>948</v>
      </c>
      <c r="J65" s="55" t="s">
        <v>1078</v>
      </c>
      <c r="K65" s="27">
        <v>12</v>
      </c>
      <c r="L65" s="21">
        <v>44044</v>
      </c>
      <c r="M65" s="21">
        <v>44408</v>
      </c>
      <c r="N65" s="17">
        <v>12</v>
      </c>
      <c r="O65" s="22">
        <v>1</v>
      </c>
      <c r="P65" s="25">
        <v>1</v>
      </c>
      <c r="Q65" s="25" t="s">
        <v>27</v>
      </c>
      <c r="R65" s="67" t="s">
        <v>1490</v>
      </c>
      <c r="S65" s="19" t="s">
        <v>1650</v>
      </c>
      <c r="T65" s="19" t="s">
        <v>1988</v>
      </c>
      <c r="U65" s="23" t="s">
        <v>1607</v>
      </c>
    </row>
    <row r="66" spans="1:22" s="65" customFormat="1" ht="281.25" customHeight="1" x14ac:dyDescent="0.35">
      <c r="A66" s="18">
        <v>2019</v>
      </c>
      <c r="B66" s="18" t="s">
        <v>1030</v>
      </c>
      <c r="C66" s="27">
        <v>15</v>
      </c>
      <c r="D66" s="28" t="s">
        <v>1052</v>
      </c>
      <c r="E66" s="28" t="s">
        <v>1053</v>
      </c>
      <c r="F66" s="20" t="s">
        <v>59</v>
      </c>
      <c r="G66" s="54" t="s">
        <v>1105</v>
      </c>
      <c r="H66" s="54" t="s">
        <v>1097</v>
      </c>
      <c r="I66" s="18" t="s">
        <v>1136</v>
      </c>
      <c r="J66" s="55" t="s">
        <v>1098</v>
      </c>
      <c r="K66" s="27">
        <v>1</v>
      </c>
      <c r="L66" s="21">
        <v>44044</v>
      </c>
      <c r="M66" s="21">
        <v>44438</v>
      </c>
      <c r="N66" s="17">
        <v>1</v>
      </c>
      <c r="O66" s="22">
        <f>+N66/K66</f>
        <v>1</v>
      </c>
      <c r="P66" s="206">
        <f>+AVERAGE(O66:O67)</f>
        <v>1</v>
      </c>
      <c r="Q66" s="202" t="s">
        <v>27</v>
      </c>
      <c r="R66" s="203" t="s">
        <v>1490</v>
      </c>
      <c r="S66" s="19" t="s">
        <v>1654</v>
      </c>
      <c r="T66" s="173" t="s">
        <v>1997</v>
      </c>
      <c r="U66" s="23" t="s">
        <v>1607</v>
      </c>
      <c r="V66" s="66"/>
    </row>
    <row r="67" spans="1:22" s="65" customFormat="1" ht="168.75" customHeight="1" x14ac:dyDescent="0.35">
      <c r="A67" s="18">
        <v>2019</v>
      </c>
      <c r="B67" s="18" t="s">
        <v>1030</v>
      </c>
      <c r="C67" s="27">
        <v>15</v>
      </c>
      <c r="D67" s="28" t="s">
        <v>1052</v>
      </c>
      <c r="E67" s="28" t="s">
        <v>1054</v>
      </c>
      <c r="F67" s="20" t="s">
        <v>66</v>
      </c>
      <c r="G67" s="54" t="s">
        <v>1106</v>
      </c>
      <c r="H67" s="54" t="s">
        <v>1099</v>
      </c>
      <c r="I67" s="18" t="s">
        <v>1136</v>
      </c>
      <c r="J67" s="55" t="s">
        <v>1100</v>
      </c>
      <c r="K67" s="27">
        <v>13</v>
      </c>
      <c r="L67" s="21">
        <v>44044</v>
      </c>
      <c r="M67" s="21">
        <v>44438</v>
      </c>
      <c r="N67" s="17">
        <v>13</v>
      </c>
      <c r="O67" s="22">
        <f>+N67/K67</f>
        <v>1</v>
      </c>
      <c r="P67" s="202"/>
      <c r="Q67" s="202"/>
      <c r="R67" s="203"/>
      <c r="S67" s="19" t="s">
        <v>1590</v>
      </c>
      <c r="T67" s="174"/>
      <c r="U67" s="23" t="s">
        <v>1607</v>
      </c>
    </row>
    <row r="68" spans="1:22" s="65" customFormat="1" ht="281.25" customHeight="1" x14ac:dyDescent="0.35">
      <c r="A68" s="18">
        <v>2019</v>
      </c>
      <c r="B68" s="18" t="s">
        <v>1030</v>
      </c>
      <c r="C68" s="27">
        <v>18</v>
      </c>
      <c r="D68" s="28" t="s">
        <v>1058</v>
      </c>
      <c r="E68" s="28" t="s">
        <v>1059</v>
      </c>
      <c r="F68" s="20" t="s">
        <v>429</v>
      </c>
      <c r="G68" s="54" t="s">
        <v>1110</v>
      </c>
      <c r="H68" s="54" t="s">
        <v>1111</v>
      </c>
      <c r="I68" s="18" t="s">
        <v>327</v>
      </c>
      <c r="J68" s="55" t="s">
        <v>1112</v>
      </c>
      <c r="K68" s="27">
        <v>1</v>
      </c>
      <c r="L68" s="21">
        <v>44044</v>
      </c>
      <c r="M68" s="21">
        <v>44180</v>
      </c>
      <c r="N68" s="17">
        <v>1</v>
      </c>
      <c r="O68" s="22">
        <v>1</v>
      </c>
      <c r="P68" s="185">
        <v>1</v>
      </c>
      <c r="Q68" s="189" t="s">
        <v>27</v>
      </c>
      <c r="R68" s="181" t="s">
        <v>1489</v>
      </c>
      <c r="S68" s="19" t="s">
        <v>1424</v>
      </c>
      <c r="T68" s="173" t="s">
        <v>2003</v>
      </c>
      <c r="U68" s="23" t="s">
        <v>1607</v>
      </c>
    </row>
    <row r="69" spans="1:22" s="65" customFormat="1" ht="409.5" customHeight="1" x14ac:dyDescent="0.35">
      <c r="A69" s="18">
        <v>2019</v>
      </c>
      <c r="B69" s="18" t="s">
        <v>1030</v>
      </c>
      <c r="C69" s="27">
        <v>18</v>
      </c>
      <c r="D69" s="28" t="s">
        <v>1058</v>
      </c>
      <c r="E69" s="28" t="s">
        <v>1059</v>
      </c>
      <c r="F69" s="20" t="s">
        <v>434</v>
      </c>
      <c r="G69" s="54" t="s">
        <v>1113</v>
      </c>
      <c r="H69" s="54" t="s">
        <v>1114</v>
      </c>
      <c r="I69" s="18" t="s">
        <v>1137</v>
      </c>
      <c r="J69" s="55" t="s">
        <v>1115</v>
      </c>
      <c r="K69" s="27">
        <v>1</v>
      </c>
      <c r="L69" s="21">
        <v>44044</v>
      </c>
      <c r="M69" s="21">
        <v>44180</v>
      </c>
      <c r="N69" s="17">
        <v>1</v>
      </c>
      <c r="O69" s="22">
        <v>1</v>
      </c>
      <c r="P69" s="211"/>
      <c r="Q69" s="214"/>
      <c r="R69" s="199"/>
      <c r="S69" s="19" t="s">
        <v>1447</v>
      </c>
      <c r="T69" s="198"/>
      <c r="U69" s="23" t="s">
        <v>1607</v>
      </c>
    </row>
    <row r="70" spans="1:22" s="65" customFormat="1" ht="168.75" customHeight="1" x14ac:dyDescent="0.35">
      <c r="A70" s="18">
        <v>2019</v>
      </c>
      <c r="B70" s="18" t="s">
        <v>1030</v>
      </c>
      <c r="C70" s="27">
        <v>18</v>
      </c>
      <c r="D70" s="28" t="s">
        <v>1058</v>
      </c>
      <c r="E70" s="28" t="s">
        <v>1059</v>
      </c>
      <c r="F70" s="20" t="s">
        <v>438</v>
      </c>
      <c r="G70" s="54" t="s">
        <v>1210</v>
      </c>
      <c r="H70" s="54" t="s">
        <v>1211</v>
      </c>
      <c r="I70" s="18" t="s">
        <v>327</v>
      </c>
      <c r="J70" s="55" t="s">
        <v>1213</v>
      </c>
      <c r="K70" s="17">
        <v>1</v>
      </c>
      <c r="L70" s="21">
        <v>44167</v>
      </c>
      <c r="M70" s="21">
        <v>44227</v>
      </c>
      <c r="N70" s="17">
        <v>1</v>
      </c>
      <c r="O70" s="22">
        <v>1</v>
      </c>
      <c r="P70" s="211"/>
      <c r="Q70" s="214"/>
      <c r="R70" s="199"/>
      <c r="S70" s="19" t="s">
        <v>1477</v>
      </c>
      <c r="T70" s="198"/>
      <c r="U70" s="23" t="s">
        <v>1607</v>
      </c>
    </row>
    <row r="71" spans="1:22" s="65" customFormat="1" ht="303.75" customHeight="1" x14ac:dyDescent="0.35">
      <c r="A71" s="18">
        <v>2019</v>
      </c>
      <c r="B71" s="18" t="s">
        <v>1030</v>
      </c>
      <c r="C71" s="27">
        <v>18</v>
      </c>
      <c r="D71" s="28" t="s">
        <v>1058</v>
      </c>
      <c r="E71" s="28" t="s">
        <v>1059</v>
      </c>
      <c r="F71" s="20" t="s">
        <v>442</v>
      </c>
      <c r="G71" s="54" t="s">
        <v>1110</v>
      </c>
      <c r="H71" s="54" t="s">
        <v>1212</v>
      </c>
      <c r="I71" s="18" t="s">
        <v>327</v>
      </c>
      <c r="J71" s="55" t="s">
        <v>1214</v>
      </c>
      <c r="K71" s="17">
        <v>6</v>
      </c>
      <c r="L71" s="21">
        <v>44197</v>
      </c>
      <c r="M71" s="21">
        <v>44408</v>
      </c>
      <c r="N71" s="17">
        <v>6</v>
      </c>
      <c r="O71" s="22">
        <v>1</v>
      </c>
      <c r="P71" s="211"/>
      <c r="Q71" s="214"/>
      <c r="R71" s="199"/>
      <c r="S71" s="19" t="s">
        <v>1606</v>
      </c>
      <c r="T71" s="198"/>
      <c r="U71" s="23" t="s">
        <v>1607</v>
      </c>
    </row>
    <row r="72" spans="1:22" s="65" customFormat="1" ht="90" customHeight="1" x14ac:dyDescent="0.35">
      <c r="A72" s="18">
        <v>2019</v>
      </c>
      <c r="B72" s="18" t="s">
        <v>1030</v>
      </c>
      <c r="C72" s="27">
        <v>18</v>
      </c>
      <c r="D72" s="28" t="s">
        <v>1058</v>
      </c>
      <c r="E72" s="28" t="s">
        <v>1209</v>
      </c>
      <c r="F72" s="20" t="s">
        <v>444</v>
      </c>
      <c r="G72" s="28" t="s">
        <v>1342</v>
      </c>
      <c r="H72" s="28" t="s">
        <v>1346</v>
      </c>
      <c r="I72" s="26" t="s">
        <v>1354</v>
      </c>
      <c r="J72" s="28" t="s">
        <v>1350</v>
      </c>
      <c r="K72" s="26">
        <v>1</v>
      </c>
      <c r="L72" s="21">
        <v>44378</v>
      </c>
      <c r="M72" s="21">
        <v>44581</v>
      </c>
      <c r="N72" s="17">
        <v>1</v>
      </c>
      <c r="O72" s="22">
        <v>1</v>
      </c>
      <c r="P72" s="211"/>
      <c r="Q72" s="214"/>
      <c r="R72" s="199"/>
      <c r="S72" s="19" t="s">
        <v>1629</v>
      </c>
      <c r="T72" s="198"/>
      <c r="U72" s="23" t="s">
        <v>1607</v>
      </c>
    </row>
    <row r="73" spans="1:22" s="65" customFormat="1" ht="90" customHeight="1" x14ac:dyDescent="0.35">
      <c r="A73" s="18">
        <v>2019</v>
      </c>
      <c r="B73" s="18" t="s">
        <v>1030</v>
      </c>
      <c r="C73" s="27">
        <v>18</v>
      </c>
      <c r="D73" s="28" t="s">
        <v>1058</v>
      </c>
      <c r="E73" s="28" t="s">
        <v>1209</v>
      </c>
      <c r="F73" s="20" t="s">
        <v>445</v>
      </c>
      <c r="G73" s="28" t="s">
        <v>1343</v>
      </c>
      <c r="H73" s="28" t="s">
        <v>1347</v>
      </c>
      <c r="I73" s="26" t="s">
        <v>1354</v>
      </c>
      <c r="J73" s="28" t="s">
        <v>1351</v>
      </c>
      <c r="K73" s="26">
        <v>1</v>
      </c>
      <c r="L73" s="21">
        <v>44378</v>
      </c>
      <c r="M73" s="21">
        <v>44581</v>
      </c>
      <c r="N73" s="17">
        <v>1</v>
      </c>
      <c r="O73" s="22">
        <v>1</v>
      </c>
      <c r="P73" s="211"/>
      <c r="Q73" s="214"/>
      <c r="R73" s="199"/>
      <c r="S73" s="19" t="s">
        <v>1629</v>
      </c>
      <c r="T73" s="198"/>
      <c r="U73" s="23" t="s">
        <v>1607</v>
      </c>
    </row>
    <row r="74" spans="1:22" s="65" customFormat="1" ht="112.5" customHeight="1" x14ac:dyDescent="0.35">
      <c r="A74" s="18">
        <v>2019</v>
      </c>
      <c r="B74" s="18" t="s">
        <v>1030</v>
      </c>
      <c r="C74" s="27">
        <v>18</v>
      </c>
      <c r="D74" s="28" t="s">
        <v>1058</v>
      </c>
      <c r="E74" s="28" t="s">
        <v>1209</v>
      </c>
      <c r="F74" s="20" t="s">
        <v>448</v>
      </c>
      <c r="G74" s="28" t="s">
        <v>1344</v>
      </c>
      <c r="H74" s="28" t="s">
        <v>1348</v>
      </c>
      <c r="I74" s="26" t="s">
        <v>1355</v>
      </c>
      <c r="J74" s="28" t="s">
        <v>1352</v>
      </c>
      <c r="K74" s="26">
        <v>1</v>
      </c>
      <c r="L74" s="21">
        <v>44378</v>
      </c>
      <c r="M74" s="21">
        <v>44581</v>
      </c>
      <c r="N74" s="17">
        <v>1</v>
      </c>
      <c r="O74" s="22">
        <v>1</v>
      </c>
      <c r="P74" s="211"/>
      <c r="Q74" s="214"/>
      <c r="R74" s="199"/>
      <c r="S74" s="19" t="s">
        <v>1668</v>
      </c>
      <c r="T74" s="198"/>
      <c r="U74" s="23" t="s">
        <v>1607</v>
      </c>
    </row>
    <row r="75" spans="1:22" s="65" customFormat="1" ht="409.5" customHeight="1" x14ac:dyDescent="0.35">
      <c r="A75" s="18">
        <v>2019</v>
      </c>
      <c r="B75" s="18" t="s">
        <v>1030</v>
      </c>
      <c r="C75" s="27">
        <v>18</v>
      </c>
      <c r="D75" s="28" t="s">
        <v>1058</v>
      </c>
      <c r="E75" s="28" t="s">
        <v>1209</v>
      </c>
      <c r="F75" s="20" t="s">
        <v>450</v>
      </c>
      <c r="G75" s="28" t="s">
        <v>1345</v>
      </c>
      <c r="H75" s="28" t="s">
        <v>1349</v>
      </c>
      <c r="I75" s="26" t="s">
        <v>1532</v>
      </c>
      <c r="J75" s="28" t="s">
        <v>1353</v>
      </c>
      <c r="K75" s="26">
        <v>6</v>
      </c>
      <c r="L75" s="21">
        <v>44378</v>
      </c>
      <c r="M75" s="21">
        <v>44581</v>
      </c>
      <c r="N75" s="17">
        <v>6</v>
      </c>
      <c r="O75" s="22">
        <v>1</v>
      </c>
      <c r="P75" s="186"/>
      <c r="Q75" s="190"/>
      <c r="R75" s="182"/>
      <c r="S75" s="19" t="s">
        <v>1857</v>
      </c>
      <c r="T75" s="174"/>
      <c r="U75" s="23" t="s">
        <v>1607</v>
      </c>
    </row>
    <row r="76" spans="1:22" s="65" customFormat="1" ht="292.5" customHeight="1" x14ac:dyDescent="0.35">
      <c r="A76" s="18">
        <v>2019</v>
      </c>
      <c r="B76" s="18" t="s">
        <v>1030</v>
      </c>
      <c r="C76" s="27">
        <v>19</v>
      </c>
      <c r="D76" s="28" t="s">
        <v>1060</v>
      </c>
      <c r="E76" s="28" t="s">
        <v>1061</v>
      </c>
      <c r="F76" s="20" t="s">
        <v>175</v>
      </c>
      <c r="G76" s="54" t="s">
        <v>1116</v>
      </c>
      <c r="H76" s="54" t="s">
        <v>1246</v>
      </c>
      <c r="I76" s="18" t="s">
        <v>1231</v>
      </c>
      <c r="J76" s="18" t="s">
        <v>1247</v>
      </c>
      <c r="K76" s="18">
        <v>1</v>
      </c>
      <c r="L76" s="21">
        <v>44197</v>
      </c>
      <c r="M76" s="21">
        <v>44545</v>
      </c>
      <c r="N76" s="17">
        <v>1</v>
      </c>
      <c r="O76" s="22">
        <v>1</v>
      </c>
      <c r="P76" s="206">
        <v>1</v>
      </c>
      <c r="Q76" s="202" t="s">
        <v>27</v>
      </c>
      <c r="R76" s="203" t="s">
        <v>1489</v>
      </c>
      <c r="S76" s="19" t="s">
        <v>1483</v>
      </c>
      <c r="T76" s="173" t="s">
        <v>2001</v>
      </c>
      <c r="U76" s="23" t="s">
        <v>1607</v>
      </c>
    </row>
    <row r="77" spans="1:22" s="65" customFormat="1" ht="326.25" customHeight="1" x14ac:dyDescent="0.35">
      <c r="A77" s="18">
        <v>2019</v>
      </c>
      <c r="B77" s="18" t="s">
        <v>1030</v>
      </c>
      <c r="C77" s="27">
        <v>19</v>
      </c>
      <c r="D77" s="28" t="s">
        <v>1060</v>
      </c>
      <c r="E77" s="28" t="s">
        <v>1306</v>
      </c>
      <c r="F77" s="20" t="s">
        <v>48</v>
      </c>
      <c r="G77" s="28" t="s">
        <v>1229</v>
      </c>
      <c r="H77" s="54" t="s">
        <v>1230</v>
      </c>
      <c r="I77" s="18" t="s">
        <v>1231</v>
      </c>
      <c r="J77" s="54" t="s">
        <v>1232</v>
      </c>
      <c r="K77" s="18">
        <v>1</v>
      </c>
      <c r="L77" s="21">
        <v>44211</v>
      </c>
      <c r="M77" s="21">
        <v>44255</v>
      </c>
      <c r="N77" s="17">
        <v>1</v>
      </c>
      <c r="O77" s="22">
        <v>1</v>
      </c>
      <c r="P77" s="202"/>
      <c r="Q77" s="202"/>
      <c r="R77" s="203"/>
      <c r="S77" s="19" t="s">
        <v>1656</v>
      </c>
      <c r="T77" s="198"/>
      <c r="U77" s="23" t="s">
        <v>1607</v>
      </c>
    </row>
    <row r="78" spans="1:22" s="65" customFormat="1" ht="123.75" customHeight="1" x14ac:dyDescent="0.35">
      <c r="A78" s="18">
        <v>2019</v>
      </c>
      <c r="B78" s="18" t="s">
        <v>1030</v>
      </c>
      <c r="C78" s="27">
        <v>19</v>
      </c>
      <c r="D78" s="28" t="s">
        <v>1060</v>
      </c>
      <c r="E78" s="28" t="s">
        <v>1306</v>
      </c>
      <c r="F78" s="20" t="s">
        <v>52</v>
      </c>
      <c r="G78" s="19" t="s">
        <v>1116</v>
      </c>
      <c r="H78" s="19" t="s">
        <v>1117</v>
      </c>
      <c r="I78" s="18" t="s">
        <v>327</v>
      </c>
      <c r="J78" s="18" t="s">
        <v>1118</v>
      </c>
      <c r="K78" s="18">
        <v>1</v>
      </c>
      <c r="L78" s="21">
        <v>44044</v>
      </c>
      <c r="M78" s="21">
        <v>44196</v>
      </c>
      <c r="N78" s="17">
        <v>1</v>
      </c>
      <c r="O78" s="22">
        <v>1</v>
      </c>
      <c r="P78" s="202"/>
      <c r="Q78" s="202"/>
      <c r="R78" s="203"/>
      <c r="S78" s="19" t="s">
        <v>1245</v>
      </c>
      <c r="T78" s="174"/>
      <c r="U78" s="23" t="s">
        <v>1607</v>
      </c>
    </row>
    <row r="79" spans="1:22" s="64" customFormat="1" ht="209.25" customHeight="1" x14ac:dyDescent="0.35">
      <c r="A79" s="18">
        <v>2020</v>
      </c>
      <c r="B79" s="18" t="s">
        <v>1534</v>
      </c>
      <c r="C79" s="27">
        <v>5</v>
      </c>
      <c r="D79" s="28" t="s">
        <v>1384</v>
      </c>
      <c r="E79" s="28" t="s">
        <v>1398</v>
      </c>
      <c r="F79" s="20" t="s">
        <v>175</v>
      </c>
      <c r="G79" s="54" t="s">
        <v>1342</v>
      </c>
      <c r="H79" s="56" t="s">
        <v>1346</v>
      </c>
      <c r="I79" s="26" t="s">
        <v>1434</v>
      </c>
      <c r="J79" s="57" t="s">
        <v>1350</v>
      </c>
      <c r="K79" s="17">
        <v>1</v>
      </c>
      <c r="L79" s="21">
        <v>44378</v>
      </c>
      <c r="M79" s="21">
        <v>44591</v>
      </c>
      <c r="N79" s="17">
        <v>1</v>
      </c>
      <c r="O79" s="22">
        <v>1</v>
      </c>
      <c r="P79" s="206">
        <v>1</v>
      </c>
      <c r="Q79" s="202" t="s">
        <v>27</v>
      </c>
      <c r="R79" s="203" t="s">
        <v>1490</v>
      </c>
      <c r="S79" s="19" t="s">
        <v>1629</v>
      </c>
      <c r="T79" s="173" t="s">
        <v>2004</v>
      </c>
      <c r="U79" s="23" t="s">
        <v>1607</v>
      </c>
    </row>
    <row r="80" spans="1:22" s="64" customFormat="1" ht="209.25" customHeight="1" x14ac:dyDescent="0.35">
      <c r="A80" s="18">
        <v>2020</v>
      </c>
      <c r="B80" s="18" t="s">
        <v>1534</v>
      </c>
      <c r="C80" s="27">
        <v>5</v>
      </c>
      <c r="D80" s="28" t="s">
        <v>1384</v>
      </c>
      <c r="E80" s="28" t="s">
        <v>1398</v>
      </c>
      <c r="F80" s="20" t="s">
        <v>48</v>
      </c>
      <c r="G80" s="54" t="s">
        <v>1343</v>
      </c>
      <c r="H80" s="56" t="s">
        <v>1347</v>
      </c>
      <c r="I80" s="26" t="s">
        <v>1434</v>
      </c>
      <c r="J80" s="57" t="s">
        <v>1351</v>
      </c>
      <c r="K80" s="17">
        <v>1</v>
      </c>
      <c r="L80" s="21">
        <v>44378</v>
      </c>
      <c r="M80" s="21">
        <v>44591</v>
      </c>
      <c r="N80" s="17">
        <v>1</v>
      </c>
      <c r="O80" s="22">
        <v>1</v>
      </c>
      <c r="P80" s="202"/>
      <c r="Q80" s="202"/>
      <c r="R80" s="203"/>
      <c r="S80" s="19" t="s">
        <v>1629</v>
      </c>
      <c r="T80" s="198"/>
      <c r="U80" s="23" t="s">
        <v>1607</v>
      </c>
    </row>
    <row r="81" spans="1:21" s="64" customFormat="1" ht="209.25" customHeight="1" x14ac:dyDescent="0.35">
      <c r="A81" s="18">
        <v>2020</v>
      </c>
      <c r="B81" s="18" t="s">
        <v>1534</v>
      </c>
      <c r="C81" s="27">
        <v>5</v>
      </c>
      <c r="D81" s="28" t="s">
        <v>1384</v>
      </c>
      <c r="E81" s="28" t="s">
        <v>1398</v>
      </c>
      <c r="F81" s="20" t="s">
        <v>52</v>
      </c>
      <c r="G81" s="54" t="s">
        <v>1344</v>
      </c>
      <c r="H81" s="56" t="s">
        <v>1348</v>
      </c>
      <c r="I81" s="26" t="s">
        <v>1435</v>
      </c>
      <c r="J81" s="57" t="s">
        <v>1352</v>
      </c>
      <c r="K81" s="17">
        <v>1</v>
      </c>
      <c r="L81" s="21">
        <v>44378</v>
      </c>
      <c r="M81" s="21">
        <v>44591</v>
      </c>
      <c r="N81" s="17">
        <v>1</v>
      </c>
      <c r="O81" s="22">
        <v>1</v>
      </c>
      <c r="P81" s="202"/>
      <c r="Q81" s="202"/>
      <c r="R81" s="203"/>
      <c r="S81" s="19" t="s">
        <v>1668</v>
      </c>
      <c r="T81" s="174"/>
      <c r="U81" s="23" t="s">
        <v>1607</v>
      </c>
    </row>
    <row r="82" spans="1:21" s="64" customFormat="1" ht="409.5" customHeight="1" x14ac:dyDescent="0.35">
      <c r="A82" s="18">
        <v>2020</v>
      </c>
      <c r="B82" s="18" t="s">
        <v>1534</v>
      </c>
      <c r="C82" s="27">
        <v>6</v>
      </c>
      <c r="D82" s="28" t="s">
        <v>1385</v>
      </c>
      <c r="E82" s="28" t="s">
        <v>1399</v>
      </c>
      <c r="F82" s="20" t="s">
        <v>59</v>
      </c>
      <c r="G82" s="54" t="s">
        <v>1345</v>
      </c>
      <c r="H82" s="56" t="s">
        <v>1349</v>
      </c>
      <c r="I82" s="26" t="s">
        <v>1532</v>
      </c>
      <c r="J82" s="57" t="s">
        <v>1353</v>
      </c>
      <c r="K82" s="17">
        <v>6</v>
      </c>
      <c r="L82" s="21">
        <v>44378</v>
      </c>
      <c r="M82" s="21">
        <v>44591</v>
      </c>
      <c r="N82" s="17">
        <v>6</v>
      </c>
      <c r="O82" s="22">
        <v>1</v>
      </c>
      <c r="P82" s="206">
        <v>1</v>
      </c>
      <c r="Q82" s="202" t="s">
        <v>27</v>
      </c>
      <c r="R82" s="203" t="s">
        <v>1490</v>
      </c>
      <c r="S82" s="19" t="s">
        <v>1857</v>
      </c>
      <c r="T82" s="19" t="s">
        <v>2005</v>
      </c>
      <c r="U82" s="23" t="s">
        <v>1607</v>
      </c>
    </row>
    <row r="83" spans="1:21" s="64" customFormat="1" ht="325.5" x14ac:dyDescent="0.35">
      <c r="A83" s="18">
        <v>2020</v>
      </c>
      <c r="B83" s="18" t="s">
        <v>1534</v>
      </c>
      <c r="C83" s="27">
        <v>6</v>
      </c>
      <c r="D83" s="28" t="s">
        <v>1386</v>
      </c>
      <c r="E83" s="28" t="s">
        <v>1399</v>
      </c>
      <c r="F83" s="20" t="s">
        <v>66</v>
      </c>
      <c r="G83" s="54" t="s">
        <v>1413</v>
      </c>
      <c r="H83" s="56" t="s">
        <v>1414</v>
      </c>
      <c r="I83" s="26" t="s">
        <v>1436</v>
      </c>
      <c r="J83" s="57" t="s">
        <v>1422</v>
      </c>
      <c r="K83" s="17">
        <v>1</v>
      </c>
      <c r="L83" s="21">
        <v>44378</v>
      </c>
      <c r="M83" s="21">
        <v>44561</v>
      </c>
      <c r="N83" s="17">
        <v>1</v>
      </c>
      <c r="O83" s="22">
        <v>1</v>
      </c>
      <c r="P83" s="202"/>
      <c r="Q83" s="202"/>
      <c r="R83" s="203"/>
      <c r="S83" s="19" t="s">
        <v>1669</v>
      </c>
      <c r="T83" s="19" t="s">
        <v>2007</v>
      </c>
      <c r="U83" s="23" t="s">
        <v>1607</v>
      </c>
    </row>
    <row r="84" spans="1:21" s="64" customFormat="1" ht="210" x14ac:dyDescent="0.35">
      <c r="A84" s="18">
        <v>2020</v>
      </c>
      <c r="B84" s="18" t="s">
        <v>1534</v>
      </c>
      <c r="C84" s="27">
        <v>7</v>
      </c>
      <c r="D84" s="28" t="s">
        <v>1387</v>
      </c>
      <c r="E84" s="28" t="s">
        <v>1400</v>
      </c>
      <c r="F84" s="20" t="s">
        <v>391</v>
      </c>
      <c r="G84" s="54" t="s">
        <v>1344</v>
      </c>
      <c r="H84" s="56" t="s">
        <v>1348</v>
      </c>
      <c r="I84" s="26" t="s">
        <v>1435</v>
      </c>
      <c r="J84" s="57" t="s">
        <v>1352</v>
      </c>
      <c r="K84" s="17">
        <v>1</v>
      </c>
      <c r="L84" s="21">
        <v>44378</v>
      </c>
      <c r="M84" s="21">
        <v>44591</v>
      </c>
      <c r="N84" s="17">
        <v>1</v>
      </c>
      <c r="O84" s="22">
        <v>1</v>
      </c>
      <c r="P84" s="25">
        <v>1</v>
      </c>
      <c r="Q84" s="17" t="s">
        <v>27</v>
      </c>
      <c r="R84" s="18" t="s">
        <v>1490</v>
      </c>
      <c r="S84" s="19" t="s">
        <v>1668</v>
      </c>
      <c r="T84" s="19" t="s">
        <v>2006</v>
      </c>
      <c r="U84" s="23" t="s">
        <v>1607</v>
      </c>
    </row>
  </sheetData>
  <mergeCells count="78">
    <mergeCell ref="P2:P3"/>
    <mergeCell ref="Q2:Q3"/>
    <mergeCell ref="R2:R3"/>
    <mergeCell ref="T2:T3"/>
    <mergeCell ref="P6:P7"/>
    <mergeCell ref="Q6:Q7"/>
    <mergeCell ref="R6:R7"/>
    <mergeCell ref="T6:T7"/>
    <mergeCell ref="P66:P67"/>
    <mergeCell ref="Q66:Q67"/>
    <mergeCell ref="R66:R67"/>
    <mergeCell ref="T66:T67"/>
    <mergeCell ref="P17:P18"/>
    <mergeCell ref="Q17:Q18"/>
    <mergeCell ref="R17:R18"/>
    <mergeCell ref="T17:T18"/>
    <mergeCell ref="P19:P20"/>
    <mergeCell ref="Q19:Q20"/>
    <mergeCell ref="R19:R20"/>
    <mergeCell ref="T19:T20"/>
    <mergeCell ref="P32:P33"/>
    <mergeCell ref="Q32:Q33"/>
    <mergeCell ref="R32:R33"/>
    <mergeCell ref="T32:T33"/>
    <mergeCell ref="P42:P43"/>
    <mergeCell ref="Q42:Q43"/>
    <mergeCell ref="R42:R43"/>
    <mergeCell ref="T42:T43"/>
    <mergeCell ref="P34:P41"/>
    <mergeCell ref="Q34:Q41"/>
    <mergeCell ref="R34:R41"/>
    <mergeCell ref="T34:T41"/>
    <mergeCell ref="Q44:Q46"/>
    <mergeCell ref="R44:R46"/>
    <mergeCell ref="T44:T46"/>
    <mergeCell ref="P48:P49"/>
    <mergeCell ref="Q48:Q49"/>
    <mergeCell ref="R48:R49"/>
    <mergeCell ref="T48:T49"/>
    <mergeCell ref="P59:P60"/>
    <mergeCell ref="Q59:Q60"/>
    <mergeCell ref="R59:R60"/>
    <mergeCell ref="T59:T60"/>
    <mergeCell ref="P21:P23"/>
    <mergeCell ref="Q21:Q23"/>
    <mergeCell ref="R21:R23"/>
    <mergeCell ref="P50:P51"/>
    <mergeCell ref="Q50:Q51"/>
    <mergeCell ref="R50:R51"/>
    <mergeCell ref="T50:T51"/>
    <mergeCell ref="P55:P57"/>
    <mergeCell ref="Q55:Q57"/>
    <mergeCell ref="R55:R57"/>
    <mergeCell ref="T55:T57"/>
    <mergeCell ref="P44:P46"/>
    <mergeCell ref="P9:P16"/>
    <mergeCell ref="Q9:Q16"/>
    <mergeCell ref="R9:R16"/>
    <mergeCell ref="T9:T16"/>
    <mergeCell ref="P24:P31"/>
    <mergeCell ref="Q24:Q31"/>
    <mergeCell ref="R24:R31"/>
    <mergeCell ref="T24:T31"/>
    <mergeCell ref="P68:P75"/>
    <mergeCell ref="Q68:Q75"/>
    <mergeCell ref="R68:R75"/>
    <mergeCell ref="T68:T75"/>
    <mergeCell ref="P76:P78"/>
    <mergeCell ref="Q76:Q78"/>
    <mergeCell ref="R76:R78"/>
    <mergeCell ref="T76:T78"/>
    <mergeCell ref="P79:P81"/>
    <mergeCell ref="Q79:Q81"/>
    <mergeCell ref="R79:R81"/>
    <mergeCell ref="T79:T81"/>
    <mergeCell ref="P82:P83"/>
    <mergeCell ref="Q82:Q83"/>
    <mergeCell ref="R82:R83"/>
  </mergeCells>
  <dataValidations count="4">
    <dataValidation type="whole" allowBlank="1" showInputMessage="1" showErrorMessage="1" prompt="Ingrese un valor númerico" sqref="K43 K45:K46 K55:K57 K9:K10 K26:K27 K34:K35 K77 K70:K71" xr:uid="{00000000-0002-0000-0400-000000000000}">
      <formula1>1</formula1>
      <formula2>1000</formula2>
    </dataValidation>
    <dataValidation type="date" showInputMessage="1" showErrorMessage="1" prompt="Ingrese dato de fecha DD/MM/AAAA_x000a_" sqref="L43:M43 L45:M46 L55:M57 L9:M10 L26:M27 L34:M35 L70:M71 L76:M77" xr:uid="{00000000-0002-0000-0400-000001000000}">
      <formula1>36161</formula1>
      <formula2>44561</formula2>
    </dataValidation>
    <dataValidation type="textLength" allowBlank="1" showInputMessage="1" showErrorMessage="1" prompt="Cualquier contenido, máximo 390 caracteres_x000a_" sqref="E43 G43:H43 J43 E45:E46 G45:H46 J45:J46 G56:H56 J56 H9:H10 E9:E10 G10 J9:J10 H26:H27 J26:J27 E28:E31 G27 H34:H35 G35 J34:J35 E34:E35 J77 H77 E72:E75 H70:H71 G71 J70:J71" xr:uid="{00000000-0002-0000-0400-000002000000}">
      <formula1>1</formula1>
      <formula2>300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59:M65" xr:uid="{00000000-0002-0000-0400-000003000000}">
      <formula1>1900/1/1</formula1>
      <formula2>3000/1/1</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1"/>
  <sheetViews>
    <sheetView workbookViewId="0">
      <selection sqref="A1:XFD1"/>
    </sheetView>
  </sheetViews>
  <sheetFormatPr baseColWidth="10" defaultRowHeight="14.5" x14ac:dyDescent="0.35"/>
  <cols>
    <col min="1" max="1" width="8.26953125" customWidth="1"/>
    <col min="2" max="2" width="16.54296875" customWidth="1"/>
    <col min="3" max="3" width="9.7265625" customWidth="1"/>
    <col min="4" max="4" width="38.26953125" customWidth="1"/>
    <col min="5" max="5" width="37.1796875" customWidth="1"/>
    <col min="6" max="6" width="8.26953125" customWidth="1"/>
    <col min="7" max="7" width="38.1796875" customWidth="1"/>
    <col min="8" max="8" width="29.54296875" customWidth="1"/>
    <col min="9" max="9" width="15.7265625" customWidth="1"/>
    <col min="10" max="10" width="18.54296875"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20.1796875" customWidth="1"/>
    <col min="19" max="19" width="69.26953125" customWidth="1"/>
    <col min="20" max="20" width="62.26953125" customWidth="1"/>
    <col min="21" max="21" width="39" customWidth="1"/>
  </cols>
  <sheetData>
    <row r="1" spans="1:21" ht="31.5" x14ac:dyDescent="0.3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1487</v>
      </c>
      <c r="S1" s="2" t="s">
        <v>17</v>
      </c>
      <c r="T1" s="2" t="s">
        <v>18</v>
      </c>
      <c r="U1" s="2" t="s">
        <v>19</v>
      </c>
    </row>
    <row r="2" spans="1:21" ht="252" x14ac:dyDescent="0.35">
      <c r="A2" s="3">
        <v>2015</v>
      </c>
      <c r="B2" s="5" t="s">
        <v>1014</v>
      </c>
      <c r="C2" s="3">
        <v>4</v>
      </c>
      <c r="D2" s="6" t="s">
        <v>57</v>
      </c>
      <c r="E2" s="6" t="s">
        <v>58</v>
      </c>
      <c r="F2" s="7" t="s">
        <v>59</v>
      </c>
      <c r="G2" s="5" t="s">
        <v>60</v>
      </c>
      <c r="H2" s="5" t="s">
        <v>845</v>
      </c>
      <c r="I2" s="5" t="s">
        <v>61</v>
      </c>
      <c r="J2" s="5" t="s">
        <v>62</v>
      </c>
      <c r="K2" s="5">
        <v>7</v>
      </c>
      <c r="L2" s="12">
        <v>43770</v>
      </c>
      <c r="M2" s="12">
        <v>44196</v>
      </c>
      <c r="N2" s="3">
        <v>7</v>
      </c>
      <c r="O2" s="46">
        <f t="shared" ref="O2:O46" si="0">+N2/K2</f>
        <v>1</v>
      </c>
      <c r="P2" s="215">
        <f>AVERAGE(O2:O3)</f>
        <v>1</v>
      </c>
      <c r="Q2" s="215" t="s">
        <v>27</v>
      </c>
      <c r="R2" s="216" t="s">
        <v>1488</v>
      </c>
      <c r="S2" s="6" t="s">
        <v>968</v>
      </c>
      <c r="T2" s="6" t="s">
        <v>1586</v>
      </c>
      <c r="U2" s="50" t="s">
        <v>1607</v>
      </c>
    </row>
    <row r="3" spans="1:21" ht="252" x14ac:dyDescent="0.35">
      <c r="A3" s="3">
        <v>2015</v>
      </c>
      <c r="B3" s="5" t="s">
        <v>1014</v>
      </c>
      <c r="C3" s="3">
        <v>4</v>
      </c>
      <c r="D3" s="6" t="s">
        <v>65</v>
      </c>
      <c r="E3" s="6" t="s">
        <v>58</v>
      </c>
      <c r="F3" s="7" t="s">
        <v>66</v>
      </c>
      <c r="G3" s="5" t="s">
        <v>60</v>
      </c>
      <c r="H3" s="5" t="s">
        <v>846</v>
      </c>
      <c r="I3" s="5" t="s">
        <v>61</v>
      </c>
      <c r="J3" s="5" t="s">
        <v>67</v>
      </c>
      <c r="K3" s="5">
        <f>6*6</f>
        <v>36</v>
      </c>
      <c r="L3" s="12">
        <v>43770</v>
      </c>
      <c r="M3" s="12">
        <v>44530</v>
      </c>
      <c r="N3" s="3">
        <v>36</v>
      </c>
      <c r="O3" s="46">
        <f t="shared" si="0"/>
        <v>1</v>
      </c>
      <c r="P3" s="215"/>
      <c r="Q3" s="215"/>
      <c r="R3" s="216"/>
      <c r="S3" s="6" t="s">
        <v>1608</v>
      </c>
      <c r="T3" s="6" t="s">
        <v>1609</v>
      </c>
      <c r="U3" s="50" t="s">
        <v>1607</v>
      </c>
    </row>
    <row r="4" spans="1:21" ht="241.5" x14ac:dyDescent="0.35">
      <c r="A4" s="3">
        <v>2015</v>
      </c>
      <c r="B4" s="5" t="s">
        <v>1014</v>
      </c>
      <c r="C4" s="3">
        <v>5</v>
      </c>
      <c r="D4" s="6" t="s">
        <v>1610</v>
      </c>
      <c r="E4" s="6" t="s">
        <v>68</v>
      </c>
      <c r="F4" s="7" t="s">
        <v>59</v>
      </c>
      <c r="G4" s="5" t="s">
        <v>60</v>
      </c>
      <c r="H4" s="5" t="s">
        <v>845</v>
      </c>
      <c r="I4" s="5" t="s">
        <v>69</v>
      </c>
      <c r="J4" s="5" t="s">
        <v>62</v>
      </c>
      <c r="K4" s="5">
        <v>7</v>
      </c>
      <c r="L4" s="12">
        <v>43770</v>
      </c>
      <c r="M4" s="12">
        <v>44196</v>
      </c>
      <c r="N4" s="3">
        <v>7</v>
      </c>
      <c r="O4" s="46">
        <f t="shared" si="0"/>
        <v>1</v>
      </c>
      <c r="P4" s="215">
        <f>AVERAGE(O4:O5)</f>
        <v>1</v>
      </c>
      <c r="Q4" s="215" t="s">
        <v>27</v>
      </c>
      <c r="R4" s="216" t="s">
        <v>1488</v>
      </c>
      <c r="S4" s="6" t="s">
        <v>969</v>
      </c>
      <c r="T4" s="6" t="s">
        <v>1586</v>
      </c>
      <c r="U4" s="50" t="s">
        <v>1607</v>
      </c>
    </row>
    <row r="5" spans="1:21" ht="252" x14ac:dyDescent="0.35">
      <c r="A5" s="3">
        <v>2015</v>
      </c>
      <c r="B5" s="5" t="s">
        <v>1014</v>
      </c>
      <c r="C5" s="3">
        <v>5</v>
      </c>
      <c r="D5" s="6" t="s">
        <v>1610</v>
      </c>
      <c r="E5" s="6" t="s">
        <v>68</v>
      </c>
      <c r="F5" s="7" t="s">
        <v>66</v>
      </c>
      <c r="G5" s="5" t="s">
        <v>60</v>
      </c>
      <c r="H5" s="5" t="s">
        <v>846</v>
      </c>
      <c r="I5" s="5" t="s">
        <v>69</v>
      </c>
      <c r="J5" s="5" t="s">
        <v>67</v>
      </c>
      <c r="K5" s="5">
        <f>6*6</f>
        <v>36</v>
      </c>
      <c r="L5" s="12">
        <v>43770</v>
      </c>
      <c r="M5" s="12">
        <v>44530</v>
      </c>
      <c r="N5" s="3">
        <v>36</v>
      </c>
      <c r="O5" s="46">
        <f t="shared" si="0"/>
        <v>1</v>
      </c>
      <c r="P5" s="215"/>
      <c r="Q5" s="215"/>
      <c r="R5" s="216"/>
      <c r="S5" s="6" t="s">
        <v>1608</v>
      </c>
      <c r="T5" s="6" t="s">
        <v>1609</v>
      </c>
      <c r="U5" s="50" t="s">
        <v>1607</v>
      </c>
    </row>
    <row r="6" spans="1:21" ht="283.5" x14ac:dyDescent="0.35">
      <c r="A6" s="3">
        <v>2015</v>
      </c>
      <c r="B6" s="5" t="s">
        <v>1014</v>
      </c>
      <c r="C6" s="3">
        <v>9</v>
      </c>
      <c r="D6" s="6" t="s">
        <v>1611</v>
      </c>
      <c r="E6" s="6" t="s">
        <v>89</v>
      </c>
      <c r="F6" s="7" t="s">
        <v>59</v>
      </c>
      <c r="G6" s="5" t="s">
        <v>60</v>
      </c>
      <c r="H6" s="5" t="s">
        <v>845</v>
      </c>
      <c r="I6" s="5" t="s">
        <v>69</v>
      </c>
      <c r="J6" s="5" t="s">
        <v>62</v>
      </c>
      <c r="K6" s="5">
        <v>7</v>
      </c>
      <c r="L6" s="12">
        <v>43770</v>
      </c>
      <c r="M6" s="12">
        <v>44196</v>
      </c>
      <c r="N6" s="3">
        <v>7</v>
      </c>
      <c r="O6" s="46">
        <f t="shared" si="0"/>
        <v>1</v>
      </c>
      <c r="P6" s="215">
        <f>AVERAGE(O6:O7)</f>
        <v>1</v>
      </c>
      <c r="Q6" s="215" t="s">
        <v>27</v>
      </c>
      <c r="R6" s="216" t="s">
        <v>1489</v>
      </c>
      <c r="S6" s="6" t="s">
        <v>1612</v>
      </c>
      <c r="T6" s="6" t="s">
        <v>1586</v>
      </c>
      <c r="U6" s="50" t="s">
        <v>1607</v>
      </c>
    </row>
    <row r="7" spans="1:21" ht="252" x14ac:dyDescent="0.35">
      <c r="A7" s="128">
        <v>2015</v>
      </c>
      <c r="B7" s="129" t="s">
        <v>1014</v>
      </c>
      <c r="C7" s="128">
        <v>9</v>
      </c>
      <c r="D7" s="6" t="s">
        <v>1611</v>
      </c>
      <c r="E7" s="6" t="s">
        <v>89</v>
      </c>
      <c r="F7" s="7" t="s">
        <v>66</v>
      </c>
      <c r="G7" s="5" t="s">
        <v>60</v>
      </c>
      <c r="H7" s="5" t="s">
        <v>846</v>
      </c>
      <c r="I7" s="5" t="s">
        <v>69</v>
      </c>
      <c r="J7" s="5" t="s">
        <v>67</v>
      </c>
      <c r="K7" s="5">
        <f>6*6</f>
        <v>36</v>
      </c>
      <c r="L7" s="12">
        <v>43770</v>
      </c>
      <c r="M7" s="12">
        <v>44530</v>
      </c>
      <c r="N7" s="3">
        <v>36</v>
      </c>
      <c r="O7" s="46">
        <f t="shared" si="0"/>
        <v>1</v>
      </c>
      <c r="P7" s="215"/>
      <c r="Q7" s="215"/>
      <c r="R7" s="216"/>
      <c r="S7" s="6" t="s">
        <v>1608</v>
      </c>
      <c r="T7" s="6" t="s">
        <v>1609</v>
      </c>
      <c r="U7" s="50" t="s">
        <v>1607</v>
      </c>
    </row>
    <row r="8" spans="1:21" ht="231" x14ac:dyDescent="0.35">
      <c r="A8" s="128">
        <v>2015</v>
      </c>
      <c r="B8" s="129" t="s">
        <v>1014</v>
      </c>
      <c r="C8" s="128">
        <v>17</v>
      </c>
      <c r="D8" s="6" t="s">
        <v>1613</v>
      </c>
      <c r="E8" s="6" t="s">
        <v>104</v>
      </c>
      <c r="F8" s="7" t="s">
        <v>59</v>
      </c>
      <c r="G8" s="5" t="s">
        <v>60</v>
      </c>
      <c r="H8" s="5" t="s">
        <v>845</v>
      </c>
      <c r="I8" s="5" t="s">
        <v>69</v>
      </c>
      <c r="J8" s="5" t="s">
        <v>62</v>
      </c>
      <c r="K8" s="5">
        <v>7</v>
      </c>
      <c r="L8" s="12">
        <v>43770</v>
      </c>
      <c r="M8" s="12">
        <v>44196</v>
      </c>
      <c r="N8" s="3">
        <v>7</v>
      </c>
      <c r="O8" s="46">
        <f t="shared" si="0"/>
        <v>1</v>
      </c>
      <c r="P8" s="215">
        <f>AVERAGE(O8:O9)</f>
        <v>1</v>
      </c>
      <c r="Q8" s="215" t="s">
        <v>27</v>
      </c>
      <c r="R8" s="216" t="s">
        <v>1490</v>
      </c>
      <c r="S8" s="6" t="s">
        <v>970</v>
      </c>
      <c r="T8" s="6" t="s">
        <v>1586</v>
      </c>
      <c r="U8" s="50" t="s">
        <v>1607</v>
      </c>
    </row>
    <row r="9" spans="1:21" ht="252" x14ac:dyDescent="0.35">
      <c r="A9" s="3">
        <v>2015</v>
      </c>
      <c r="B9" s="129" t="s">
        <v>1014</v>
      </c>
      <c r="C9" s="128">
        <v>17</v>
      </c>
      <c r="D9" s="6" t="s">
        <v>1613</v>
      </c>
      <c r="E9" s="6" t="s">
        <v>104</v>
      </c>
      <c r="F9" s="7" t="s">
        <v>66</v>
      </c>
      <c r="G9" s="5" t="s">
        <v>60</v>
      </c>
      <c r="H9" s="5" t="s">
        <v>846</v>
      </c>
      <c r="I9" s="5" t="s">
        <v>69</v>
      </c>
      <c r="J9" s="5" t="s">
        <v>67</v>
      </c>
      <c r="K9" s="5">
        <f>6*6</f>
        <v>36</v>
      </c>
      <c r="L9" s="12">
        <v>43770</v>
      </c>
      <c r="M9" s="12">
        <v>44530</v>
      </c>
      <c r="N9" s="3">
        <v>36</v>
      </c>
      <c r="O9" s="46">
        <f t="shared" si="0"/>
        <v>1</v>
      </c>
      <c r="P9" s="215"/>
      <c r="Q9" s="215"/>
      <c r="R9" s="216"/>
      <c r="S9" s="6" t="s">
        <v>1608</v>
      </c>
      <c r="T9" s="6" t="s">
        <v>1609</v>
      </c>
      <c r="U9" s="50" t="s">
        <v>1607</v>
      </c>
    </row>
    <row r="10" spans="1:21" ht="262.5" x14ac:dyDescent="0.35">
      <c r="A10" s="128">
        <v>2015</v>
      </c>
      <c r="B10" s="129" t="s">
        <v>1014</v>
      </c>
      <c r="C10" s="128">
        <v>20</v>
      </c>
      <c r="D10" s="6" t="s">
        <v>1614</v>
      </c>
      <c r="E10" s="6" t="s">
        <v>112</v>
      </c>
      <c r="F10" s="7" t="s">
        <v>59</v>
      </c>
      <c r="G10" s="5" t="s">
        <v>60</v>
      </c>
      <c r="H10" s="5" t="s">
        <v>845</v>
      </c>
      <c r="I10" s="5" t="s">
        <v>69</v>
      </c>
      <c r="J10" s="5" t="s">
        <v>62</v>
      </c>
      <c r="K10" s="5">
        <v>7</v>
      </c>
      <c r="L10" s="12">
        <v>43770</v>
      </c>
      <c r="M10" s="12">
        <v>44196</v>
      </c>
      <c r="N10" s="3">
        <v>7</v>
      </c>
      <c r="O10" s="46">
        <f t="shared" si="0"/>
        <v>1</v>
      </c>
      <c r="P10" s="215">
        <f>AVERAGE(O10:O11)</f>
        <v>1</v>
      </c>
      <c r="Q10" s="215" t="s">
        <v>27</v>
      </c>
      <c r="R10" s="216" t="s">
        <v>1488</v>
      </c>
      <c r="S10" s="6" t="s">
        <v>1615</v>
      </c>
      <c r="T10" s="6" t="s">
        <v>1586</v>
      </c>
      <c r="U10" s="50" t="s">
        <v>1607</v>
      </c>
    </row>
    <row r="11" spans="1:21" ht="252" x14ac:dyDescent="0.35">
      <c r="A11" s="128">
        <v>2015</v>
      </c>
      <c r="B11" s="129" t="s">
        <v>1014</v>
      </c>
      <c r="C11" s="128">
        <v>20</v>
      </c>
      <c r="D11" s="6" t="s">
        <v>1614</v>
      </c>
      <c r="E11" s="6" t="s">
        <v>112</v>
      </c>
      <c r="F11" s="7" t="s">
        <v>66</v>
      </c>
      <c r="G11" s="5" t="s">
        <v>60</v>
      </c>
      <c r="H11" s="5" t="s">
        <v>846</v>
      </c>
      <c r="I11" s="5" t="s">
        <v>69</v>
      </c>
      <c r="J11" s="5" t="s">
        <v>67</v>
      </c>
      <c r="K11" s="5">
        <f>6*6</f>
        <v>36</v>
      </c>
      <c r="L11" s="12">
        <v>43770</v>
      </c>
      <c r="M11" s="12">
        <v>44530</v>
      </c>
      <c r="N11" s="3">
        <v>36</v>
      </c>
      <c r="O11" s="46">
        <f t="shared" si="0"/>
        <v>1</v>
      </c>
      <c r="P11" s="215"/>
      <c r="Q11" s="215"/>
      <c r="R11" s="216"/>
      <c r="S11" s="6" t="s">
        <v>1608</v>
      </c>
      <c r="T11" s="6" t="s">
        <v>1609</v>
      </c>
      <c r="U11" s="50" t="s">
        <v>1607</v>
      </c>
    </row>
    <row r="12" spans="1:21" ht="294" x14ac:dyDescent="0.35">
      <c r="A12" s="3">
        <v>2015</v>
      </c>
      <c r="B12" s="5" t="s">
        <v>1014</v>
      </c>
      <c r="C12" s="3">
        <v>24</v>
      </c>
      <c r="D12" s="6" t="s">
        <v>122</v>
      </c>
      <c r="E12" s="6" t="s">
        <v>123</v>
      </c>
      <c r="F12" s="7" t="s">
        <v>59</v>
      </c>
      <c r="G12" s="5" t="s">
        <v>60</v>
      </c>
      <c r="H12" s="5" t="s">
        <v>845</v>
      </c>
      <c r="I12" s="5" t="s">
        <v>35</v>
      </c>
      <c r="J12" s="5" t="s">
        <v>62</v>
      </c>
      <c r="K12" s="5">
        <v>7</v>
      </c>
      <c r="L12" s="12">
        <v>43770</v>
      </c>
      <c r="M12" s="12">
        <v>44196</v>
      </c>
      <c r="N12" s="3">
        <v>7</v>
      </c>
      <c r="O12" s="46">
        <f t="shared" si="0"/>
        <v>1</v>
      </c>
      <c r="P12" s="215">
        <f>AVERAGE(O12:O13)</f>
        <v>1</v>
      </c>
      <c r="Q12" s="215" t="s">
        <v>27</v>
      </c>
      <c r="R12" s="216" t="s">
        <v>1490</v>
      </c>
      <c r="S12" s="6" t="s">
        <v>986</v>
      </c>
      <c r="T12" s="6" t="s">
        <v>987</v>
      </c>
      <c r="U12" s="50" t="s">
        <v>1607</v>
      </c>
    </row>
    <row r="13" spans="1:21" ht="294" x14ac:dyDescent="0.35">
      <c r="A13" s="3">
        <v>2015</v>
      </c>
      <c r="B13" s="5" t="s">
        <v>1014</v>
      </c>
      <c r="C13" s="3">
        <v>24</v>
      </c>
      <c r="D13" s="6" t="s">
        <v>122</v>
      </c>
      <c r="E13" s="6" t="s">
        <v>123</v>
      </c>
      <c r="F13" s="7" t="s">
        <v>66</v>
      </c>
      <c r="G13" s="5" t="s">
        <v>60</v>
      </c>
      <c r="H13" s="5" t="s">
        <v>846</v>
      </c>
      <c r="I13" s="5" t="s">
        <v>35</v>
      </c>
      <c r="J13" s="5" t="s">
        <v>67</v>
      </c>
      <c r="K13" s="5">
        <f>6*6</f>
        <v>36</v>
      </c>
      <c r="L13" s="12">
        <v>43770</v>
      </c>
      <c r="M13" s="12">
        <v>44530</v>
      </c>
      <c r="N13" s="3">
        <v>36</v>
      </c>
      <c r="O13" s="46">
        <f t="shared" si="0"/>
        <v>1</v>
      </c>
      <c r="P13" s="215"/>
      <c r="Q13" s="215"/>
      <c r="R13" s="216"/>
      <c r="S13" s="6" t="s">
        <v>1616</v>
      </c>
      <c r="T13" s="6" t="s">
        <v>1617</v>
      </c>
      <c r="U13" s="50" t="s">
        <v>1607</v>
      </c>
    </row>
    <row r="14" spans="1:21" ht="241.5" x14ac:dyDescent="0.35">
      <c r="A14" s="3">
        <v>2015</v>
      </c>
      <c r="B14" s="5" t="s">
        <v>1014</v>
      </c>
      <c r="C14" s="3">
        <v>33</v>
      </c>
      <c r="D14" s="6" t="s">
        <v>147</v>
      </c>
      <c r="E14" s="6" t="s">
        <v>1618</v>
      </c>
      <c r="F14" s="5" t="s">
        <v>148</v>
      </c>
      <c r="G14" s="5" t="s">
        <v>60</v>
      </c>
      <c r="H14" s="5" t="s">
        <v>845</v>
      </c>
      <c r="I14" s="5" t="s">
        <v>149</v>
      </c>
      <c r="J14" s="5" t="s">
        <v>62</v>
      </c>
      <c r="K14" s="5">
        <v>7</v>
      </c>
      <c r="L14" s="12">
        <v>43770</v>
      </c>
      <c r="M14" s="12">
        <v>44196</v>
      </c>
      <c r="N14" s="3">
        <v>7</v>
      </c>
      <c r="O14" s="46">
        <f t="shared" si="0"/>
        <v>1</v>
      </c>
      <c r="P14" s="215">
        <f>AVERAGE(O14:O15)</f>
        <v>1</v>
      </c>
      <c r="Q14" s="215" t="s">
        <v>27</v>
      </c>
      <c r="R14" s="216" t="s">
        <v>1489</v>
      </c>
      <c r="S14" s="6" t="s">
        <v>1619</v>
      </c>
      <c r="T14" s="6" t="s">
        <v>1586</v>
      </c>
      <c r="U14" s="50" t="s">
        <v>1607</v>
      </c>
    </row>
    <row r="15" spans="1:21" ht="252" x14ac:dyDescent="0.35">
      <c r="A15" s="3">
        <v>2015</v>
      </c>
      <c r="B15" s="5" t="s">
        <v>1014</v>
      </c>
      <c r="C15" s="3">
        <v>33</v>
      </c>
      <c r="D15" s="6" t="s">
        <v>147</v>
      </c>
      <c r="E15" s="6" t="s">
        <v>1618</v>
      </c>
      <c r="F15" s="13" t="s">
        <v>150</v>
      </c>
      <c r="G15" s="5" t="s">
        <v>60</v>
      </c>
      <c r="H15" s="5" t="s">
        <v>846</v>
      </c>
      <c r="I15" s="5" t="s">
        <v>149</v>
      </c>
      <c r="J15" s="5" t="s">
        <v>67</v>
      </c>
      <c r="K15" s="5">
        <f>6*6</f>
        <v>36</v>
      </c>
      <c r="L15" s="12">
        <v>43770</v>
      </c>
      <c r="M15" s="12">
        <v>44530</v>
      </c>
      <c r="N15" s="3">
        <v>36</v>
      </c>
      <c r="O15" s="46">
        <f t="shared" si="0"/>
        <v>1</v>
      </c>
      <c r="P15" s="215"/>
      <c r="Q15" s="215"/>
      <c r="R15" s="216"/>
      <c r="S15" s="6" t="s">
        <v>1608</v>
      </c>
      <c r="T15" s="6" t="s">
        <v>1609</v>
      </c>
      <c r="U15" s="50" t="s">
        <v>1607</v>
      </c>
    </row>
    <row r="16" spans="1:21" ht="241.5" x14ac:dyDescent="0.35">
      <c r="A16" s="3">
        <v>2015</v>
      </c>
      <c r="B16" s="5" t="s">
        <v>1014</v>
      </c>
      <c r="C16" s="3">
        <v>34</v>
      </c>
      <c r="D16" s="6" t="s">
        <v>151</v>
      </c>
      <c r="E16" s="6" t="s">
        <v>152</v>
      </c>
      <c r="F16" s="5" t="s">
        <v>148</v>
      </c>
      <c r="G16" s="5" t="s">
        <v>60</v>
      </c>
      <c r="H16" s="5" t="s">
        <v>845</v>
      </c>
      <c r="I16" s="5" t="s">
        <v>69</v>
      </c>
      <c r="J16" s="5" t="s">
        <v>62</v>
      </c>
      <c r="K16" s="5">
        <v>7</v>
      </c>
      <c r="L16" s="12">
        <v>43770</v>
      </c>
      <c r="M16" s="12">
        <v>44196</v>
      </c>
      <c r="N16" s="3">
        <v>7</v>
      </c>
      <c r="O16" s="46">
        <f t="shared" si="0"/>
        <v>1</v>
      </c>
      <c r="P16" s="215">
        <f>AVERAGE(O16:O17)</f>
        <v>1</v>
      </c>
      <c r="Q16" s="215" t="s">
        <v>27</v>
      </c>
      <c r="R16" s="216" t="s">
        <v>1490</v>
      </c>
      <c r="S16" s="6" t="s">
        <v>971</v>
      </c>
      <c r="T16" s="6" t="s">
        <v>1586</v>
      </c>
      <c r="U16" s="50" t="s">
        <v>1607</v>
      </c>
    </row>
    <row r="17" spans="1:21" ht="252" x14ac:dyDescent="0.35">
      <c r="A17" s="3">
        <v>2015</v>
      </c>
      <c r="B17" s="5" t="s">
        <v>1014</v>
      </c>
      <c r="C17" s="3">
        <v>34</v>
      </c>
      <c r="D17" s="6" t="s">
        <v>151</v>
      </c>
      <c r="E17" s="6" t="s">
        <v>152</v>
      </c>
      <c r="F17" s="13" t="s">
        <v>150</v>
      </c>
      <c r="G17" s="5" t="s">
        <v>60</v>
      </c>
      <c r="H17" s="5" t="s">
        <v>846</v>
      </c>
      <c r="I17" s="5" t="s">
        <v>69</v>
      </c>
      <c r="J17" s="5" t="s">
        <v>67</v>
      </c>
      <c r="K17" s="5">
        <f>6*6</f>
        <v>36</v>
      </c>
      <c r="L17" s="12">
        <v>43770</v>
      </c>
      <c r="M17" s="12">
        <v>44530</v>
      </c>
      <c r="N17" s="3">
        <v>36</v>
      </c>
      <c r="O17" s="46">
        <f t="shared" si="0"/>
        <v>1</v>
      </c>
      <c r="P17" s="215"/>
      <c r="Q17" s="215"/>
      <c r="R17" s="216"/>
      <c r="S17" s="6" t="s">
        <v>1608</v>
      </c>
      <c r="T17" s="6" t="s">
        <v>1609</v>
      </c>
      <c r="U17" s="50" t="s">
        <v>1607</v>
      </c>
    </row>
    <row r="18" spans="1:21" ht="157.5" x14ac:dyDescent="0.35">
      <c r="A18" s="3">
        <v>2016</v>
      </c>
      <c r="B18" s="5" t="s">
        <v>1013</v>
      </c>
      <c r="C18" s="3">
        <v>36</v>
      </c>
      <c r="D18" s="6" t="s">
        <v>328</v>
      </c>
      <c r="E18" s="6" t="s">
        <v>329</v>
      </c>
      <c r="F18" s="5" t="s">
        <v>148</v>
      </c>
      <c r="G18" s="5" t="s">
        <v>60</v>
      </c>
      <c r="H18" s="5" t="s">
        <v>845</v>
      </c>
      <c r="I18" s="5" t="s">
        <v>69</v>
      </c>
      <c r="J18" s="5" t="s">
        <v>62</v>
      </c>
      <c r="K18" s="5">
        <v>7</v>
      </c>
      <c r="L18" s="12">
        <v>43770</v>
      </c>
      <c r="M18" s="12">
        <v>44196</v>
      </c>
      <c r="N18" s="3">
        <v>7</v>
      </c>
      <c r="O18" s="46">
        <f t="shared" si="0"/>
        <v>1</v>
      </c>
      <c r="P18" s="215">
        <f>AVERAGE(O18:O19)</f>
        <v>1</v>
      </c>
      <c r="Q18" s="215" t="s">
        <v>27</v>
      </c>
      <c r="R18" s="216" t="s">
        <v>1490</v>
      </c>
      <c r="S18" s="6" t="s">
        <v>988</v>
      </c>
      <c r="T18" s="217" t="s">
        <v>1622</v>
      </c>
      <c r="U18" s="50" t="s">
        <v>1607</v>
      </c>
    </row>
    <row r="19" spans="1:21" ht="283.5" x14ac:dyDescent="0.35">
      <c r="A19" s="3">
        <v>2016</v>
      </c>
      <c r="B19" s="5" t="s">
        <v>1013</v>
      </c>
      <c r="C19" s="3">
        <v>36</v>
      </c>
      <c r="D19" s="6" t="s">
        <v>328</v>
      </c>
      <c r="E19" s="6" t="s">
        <v>329</v>
      </c>
      <c r="F19" s="5" t="s">
        <v>150</v>
      </c>
      <c r="G19" s="5" t="s">
        <v>60</v>
      </c>
      <c r="H19" s="5" t="s">
        <v>846</v>
      </c>
      <c r="I19" s="5" t="s">
        <v>69</v>
      </c>
      <c r="J19" s="5" t="s">
        <v>67</v>
      </c>
      <c r="K19" s="5">
        <f>6*6</f>
        <v>36</v>
      </c>
      <c r="L19" s="12">
        <v>43770</v>
      </c>
      <c r="M19" s="12">
        <v>44530</v>
      </c>
      <c r="N19" s="3">
        <v>36</v>
      </c>
      <c r="O19" s="46">
        <f t="shared" si="0"/>
        <v>1</v>
      </c>
      <c r="P19" s="215"/>
      <c r="Q19" s="215"/>
      <c r="R19" s="216"/>
      <c r="S19" s="6" t="s">
        <v>1623</v>
      </c>
      <c r="T19" s="218"/>
      <c r="U19" s="50" t="s">
        <v>1607</v>
      </c>
    </row>
    <row r="20" spans="1:21" ht="168" x14ac:dyDescent="0.35">
      <c r="A20" s="3">
        <v>2016</v>
      </c>
      <c r="B20" s="5" t="s">
        <v>1015</v>
      </c>
      <c r="C20" s="3">
        <v>4</v>
      </c>
      <c r="D20" s="6" t="s">
        <v>400</v>
      </c>
      <c r="E20" s="6" t="s">
        <v>401</v>
      </c>
      <c r="F20" s="7" t="s">
        <v>59</v>
      </c>
      <c r="G20" s="5" t="s">
        <v>60</v>
      </c>
      <c r="H20" s="5" t="s">
        <v>845</v>
      </c>
      <c r="I20" s="5" t="s">
        <v>69</v>
      </c>
      <c r="J20" s="5" t="s">
        <v>62</v>
      </c>
      <c r="K20" s="5">
        <v>7</v>
      </c>
      <c r="L20" s="12">
        <v>43770</v>
      </c>
      <c r="M20" s="12">
        <v>44196</v>
      </c>
      <c r="N20" s="3">
        <v>7</v>
      </c>
      <c r="O20" s="46">
        <f t="shared" si="0"/>
        <v>1</v>
      </c>
      <c r="P20" s="219">
        <f>AVERAGE(O20:O21)</f>
        <v>1</v>
      </c>
      <c r="Q20" s="219" t="s">
        <v>27</v>
      </c>
      <c r="R20" s="220" t="s">
        <v>1489</v>
      </c>
      <c r="S20" s="6" t="s">
        <v>967</v>
      </c>
      <c r="T20" s="6" t="s">
        <v>1587</v>
      </c>
      <c r="U20" s="50" t="s">
        <v>1607</v>
      </c>
    </row>
    <row r="21" spans="1:21" ht="252" x14ac:dyDescent="0.35">
      <c r="A21" s="3">
        <v>2016</v>
      </c>
      <c r="B21" s="5" t="s">
        <v>1015</v>
      </c>
      <c r="C21" s="3">
        <v>4</v>
      </c>
      <c r="D21" s="6" t="s">
        <v>400</v>
      </c>
      <c r="E21" s="6" t="s">
        <v>401</v>
      </c>
      <c r="F21" s="7" t="s">
        <v>66</v>
      </c>
      <c r="G21" s="5" t="s">
        <v>60</v>
      </c>
      <c r="H21" s="5" t="s">
        <v>846</v>
      </c>
      <c r="I21" s="5" t="s">
        <v>69</v>
      </c>
      <c r="J21" s="5" t="s">
        <v>67</v>
      </c>
      <c r="K21" s="5">
        <f>6*6</f>
        <v>36</v>
      </c>
      <c r="L21" s="12">
        <v>43770</v>
      </c>
      <c r="M21" s="12">
        <v>44530</v>
      </c>
      <c r="N21" s="3">
        <v>36</v>
      </c>
      <c r="O21" s="46">
        <f t="shared" si="0"/>
        <v>1</v>
      </c>
      <c r="P21" s="219"/>
      <c r="Q21" s="219"/>
      <c r="R21" s="220"/>
      <c r="S21" s="6" t="s">
        <v>1608</v>
      </c>
      <c r="T21" s="6" t="s">
        <v>1609</v>
      </c>
      <c r="U21" s="50" t="s">
        <v>1607</v>
      </c>
    </row>
    <row r="22" spans="1:21" ht="168" x14ac:dyDescent="0.35">
      <c r="A22" s="3">
        <v>2016</v>
      </c>
      <c r="B22" s="5" t="s">
        <v>1015</v>
      </c>
      <c r="C22" s="3">
        <v>5</v>
      </c>
      <c r="D22" s="6" t="s">
        <v>402</v>
      </c>
      <c r="E22" s="6" t="s">
        <v>403</v>
      </c>
      <c r="F22" s="7" t="s">
        <v>59</v>
      </c>
      <c r="G22" s="5" t="s">
        <v>60</v>
      </c>
      <c r="H22" s="5" t="s">
        <v>845</v>
      </c>
      <c r="I22" s="5" t="s">
        <v>69</v>
      </c>
      <c r="J22" s="5" t="s">
        <v>62</v>
      </c>
      <c r="K22" s="5">
        <v>7</v>
      </c>
      <c r="L22" s="12">
        <v>43770</v>
      </c>
      <c r="M22" s="12">
        <v>44196</v>
      </c>
      <c r="N22" s="3">
        <v>7</v>
      </c>
      <c r="O22" s="46">
        <f t="shared" si="0"/>
        <v>1</v>
      </c>
      <c r="P22" s="219">
        <f>AVERAGE(O22:O23)</f>
        <v>1</v>
      </c>
      <c r="Q22" s="219" t="s">
        <v>27</v>
      </c>
      <c r="R22" s="220" t="s">
        <v>1488</v>
      </c>
      <c r="S22" s="6" t="s">
        <v>967</v>
      </c>
      <c r="T22" s="6" t="s">
        <v>1587</v>
      </c>
      <c r="U22" s="50" t="s">
        <v>1607</v>
      </c>
    </row>
    <row r="23" spans="1:21" ht="252" x14ac:dyDescent="0.35">
      <c r="A23" s="3">
        <v>2016</v>
      </c>
      <c r="B23" s="5" t="s">
        <v>1015</v>
      </c>
      <c r="C23" s="3">
        <v>5</v>
      </c>
      <c r="D23" s="6" t="s">
        <v>402</v>
      </c>
      <c r="E23" s="6" t="s">
        <v>403</v>
      </c>
      <c r="F23" s="7" t="s">
        <v>66</v>
      </c>
      <c r="G23" s="5" t="s">
        <v>60</v>
      </c>
      <c r="H23" s="5" t="s">
        <v>846</v>
      </c>
      <c r="I23" s="5" t="s">
        <v>69</v>
      </c>
      <c r="J23" s="5" t="s">
        <v>67</v>
      </c>
      <c r="K23" s="5">
        <f>6*6</f>
        <v>36</v>
      </c>
      <c r="L23" s="12">
        <v>43770</v>
      </c>
      <c r="M23" s="12">
        <v>44530</v>
      </c>
      <c r="N23" s="3">
        <v>36</v>
      </c>
      <c r="O23" s="46">
        <f t="shared" si="0"/>
        <v>1</v>
      </c>
      <c r="P23" s="219"/>
      <c r="Q23" s="219"/>
      <c r="R23" s="220"/>
      <c r="S23" s="6" t="s">
        <v>1608</v>
      </c>
      <c r="T23" s="6" t="s">
        <v>1609</v>
      </c>
      <c r="U23" s="50" t="s">
        <v>1607</v>
      </c>
    </row>
    <row r="24" spans="1:21" ht="105" x14ac:dyDescent="0.35">
      <c r="A24" s="3">
        <v>2016</v>
      </c>
      <c r="B24" s="5" t="s">
        <v>1015</v>
      </c>
      <c r="C24" s="3">
        <v>6</v>
      </c>
      <c r="D24" s="6" t="s">
        <v>404</v>
      </c>
      <c r="E24" s="6" t="s">
        <v>405</v>
      </c>
      <c r="F24" s="7" t="s">
        <v>59</v>
      </c>
      <c r="G24" s="5" t="s">
        <v>60</v>
      </c>
      <c r="H24" s="5" t="s">
        <v>845</v>
      </c>
      <c r="I24" s="5" t="s">
        <v>69</v>
      </c>
      <c r="J24" s="5" t="s">
        <v>62</v>
      </c>
      <c r="K24" s="5">
        <v>7</v>
      </c>
      <c r="L24" s="12">
        <v>43770</v>
      </c>
      <c r="M24" s="12">
        <v>44196</v>
      </c>
      <c r="N24" s="3">
        <v>7</v>
      </c>
      <c r="O24" s="46">
        <f t="shared" si="0"/>
        <v>1</v>
      </c>
      <c r="P24" s="219">
        <f>AVERAGE(O24:O25)</f>
        <v>1</v>
      </c>
      <c r="Q24" s="219" t="s">
        <v>27</v>
      </c>
      <c r="R24" s="220" t="s">
        <v>1488</v>
      </c>
      <c r="S24" s="6" t="s">
        <v>967</v>
      </c>
      <c r="T24" s="217" t="s">
        <v>1624</v>
      </c>
      <c r="U24" s="50" t="s">
        <v>1607</v>
      </c>
    </row>
    <row r="25" spans="1:21" ht="252" x14ac:dyDescent="0.35">
      <c r="A25" s="3">
        <v>2016</v>
      </c>
      <c r="B25" s="5" t="s">
        <v>1015</v>
      </c>
      <c r="C25" s="3">
        <v>6</v>
      </c>
      <c r="D25" s="6" t="s">
        <v>404</v>
      </c>
      <c r="E25" s="6" t="s">
        <v>405</v>
      </c>
      <c r="F25" s="7" t="s">
        <v>66</v>
      </c>
      <c r="G25" s="5" t="s">
        <v>60</v>
      </c>
      <c r="H25" s="5" t="s">
        <v>846</v>
      </c>
      <c r="I25" s="5" t="s">
        <v>69</v>
      </c>
      <c r="J25" s="5" t="s">
        <v>67</v>
      </c>
      <c r="K25" s="5">
        <f>6*6</f>
        <v>36</v>
      </c>
      <c r="L25" s="12">
        <v>43770</v>
      </c>
      <c r="M25" s="12">
        <v>44530</v>
      </c>
      <c r="N25" s="3">
        <v>36</v>
      </c>
      <c r="O25" s="46">
        <f t="shared" si="0"/>
        <v>1</v>
      </c>
      <c r="P25" s="219"/>
      <c r="Q25" s="219"/>
      <c r="R25" s="220"/>
      <c r="S25" s="6" t="s">
        <v>1608</v>
      </c>
      <c r="T25" s="218"/>
      <c r="U25" s="50" t="s">
        <v>1607</v>
      </c>
    </row>
    <row r="26" spans="1:21" ht="105" x14ac:dyDescent="0.35">
      <c r="A26" s="3">
        <v>2016</v>
      </c>
      <c r="B26" s="5" t="s">
        <v>1015</v>
      </c>
      <c r="C26" s="3">
        <v>12</v>
      </c>
      <c r="D26" s="6" t="s">
        <v>420</v>
      </c>
      <c r="E26" s="6" t="s">
        <v>421</v>
      </c>
      <c r="F26" s="7" t="s">
        <v>59</v>
      </c>
      <c r="G26" s="5" t="s">
        <v>845</v>
      </c>
      <c r="H26" s="5" t="s">
        <v>62</v>
      </c>
      <c r="I26" s="5" t="s">
        <v>69</v>
      </c>
      <c r="J26" s="5" t="s">
        <v>62</v>
      </c>
      <c r="K26" s="5">
        <v>7</v>
      </c>
      <c r="L26" s="12">
        <v>43770</v>
      </c>
      <c r="M26" s="12">
        <v>44196</v>
      </c>
      <c r="N26" s="3">
        <v>7</v>
      </c>
      <c r="O26" s="46">
        <f t="shared" si="0"/>
        <v>1</v>
      </c>
      <c r="P26" s="219">
        <f>AVERAGE(O26:O27)</f>
        <v>1</v>
      </c>
      <c r="Q26" s="219" t="s">
        <v>27</v>
      </c>
      <c r="R26" s="220" t="s">
        <v>1489</v>
      </c>
      <c r="S26" s="6" t="s">
        <v>967</v>
      </c>
      <c r="T26" s="217" t="s">
        <v>1625</v>
      </c>
      <c r="U26" s="50" t="s">
        <v>1607</v>
      </c>
    </row>
    <row r="27" spans="1:21" ht="252" x14ac:dyDescent="0.35">
      <c r="A27" s="3">
        <v>2016</v>
      </c>
      <c r="B27" s="5" t="s">
        <v>1015</v>
      </c>
      <c r="C27" s="3">
        <v>12</v>
      </c>
      <c r="D27" s="6" t="s">
        <v>420</v>
      </c>
      <c r="E27" s="6" t="s">
        <v>421</v>
      </c>
      <c r="F27" s="7" t="s">
        <v>66</v>
      </c>
      <c r="G27" s="6" t="s">
        <v>846</v>
      </c>
      <c r="H27" s="5" t="s">
        <v>67</v>
      </c>
      <c r="I27" s="5" t="s">
        <v>69</v>
      </c>
      <c r="J27" s="5" t="s">
        <v>67</v>
      </c>
      <c r="K27" s="5">
        <f>6*6</f>
        <v>36</v>
      </c>
      <c r="L27" s="12">
        <v>43770</v>
      </c>
      <c r="M27" s="12">
        <v>44530</v>
      </c>
      <c r="N27" s="3">
        <v>36</v>
      </c>
      <c r="O27" s="46">
        <f t="shared" si="0"/>
        <v>1</v>
      </c>
      <c r="P27" s="219"/>
      <c r="Q27" s="219"/>
      <c r="R27" s="220"/>
      <c r="S27" s="6" t="s">
        <v>1608</v>
      </c>
      <c r="T27" s="218"/>
      <c r="U27" s="50" t="s">
        <v>1607</v>
      </c>
    </row>
    <row r="28" spans="1:21" ht="105" x14ac:dyDescent="0.35">
      <c r="A28" s="3">
        <v>2016</v>
      </c>
      <c r="B28" s="5" t="s">
        <v>1015</v>
      </c>
      <c r="C28" s="3">
        <v>13</v>
      </c>
      <c r="D28" s="6" t="s">
        <v>422</v>
      </c>
      <c r="E28" s="6" t="s">
        <v>423</v>
      </c>
      <c r="F28" s="7" t="s">
        <v>148</v>
      </c>
      <c r="G28" s="5" t="s">
        <v>60</v>
      </c>
      <c r="H28" s="5" t="s">
        <v>845</v>
      </c>
      <c r="I28" s="5" t="s">
        <v>69</v>
      </c>
      <c r="J28" s="5" t="s">
        <v>62</v>
      </c>
      <c r="K28" s="5">
        <v>7</v>
      </c>
      <c r="L28" s="12">
        <v>43770</v>
      </c>
      <c r="M28" s="12">
        <v>44196</v>
      </c>
      <c r="N28" s="3">
        <v>7</v>
      </c>
      <c r="O28" s="46">
        <f t="shared" si="0"/>
        <v>1</v>
      </c>
      <c r="P28" s="219">
        <f>AVERAGE(O28:O29)</f>
        <v>1</v>
      </c>
      <c r="Q28" s="219" t="s">
        <v>27</v>
      </c>
      <c r="R28" s="220" t="s">
        <v>1490</v>
      </c>
      <c r="S28" s="6" t="s">
        <v>967</v>
      </c>
      <c r="T28" s="217" t="s">
        <v>1625</v>
      </c>
      <c r="U28" s="50" t="s">
        <v>1607</v>
      </c>
    </row>
    <row r="29" spans="1:21" ht="252" x14ac:dyDescent="0.35">
      <c r="A29" s="3">
        <v>2016</v>
      </c>
      <c r="B29" s="5" t="s">
        <v>1015</v>
      </c>
      <c r="C29" s="3">
        <v>13</v>
      </c>
      <c r="D29" s="6" t="s">
        <v>422</v>
      </c>
      <c r="E29" s="6" t="s">
        <v>423</v>
      </c>
      <c r="F29" s="7" t="s">
        <v>150</v>
      </c>
      <c r="G29" s="5" t="s">
        <v>60</v>
      </c>
      <c r="H29" s="5" t="s">
        <v>846</v>
      </c>
      <c r="I29" s="5" t="s">
        <v>69</v>
      </c>
      <c r="J29" s="5" t="s">
        <v>67</v>
      </c>
      <c r="K29" s="5">
        <f>6*6</f>
        <v>36</v>
      </c>
      <c r="L29" s="12">
        <v>43770</v>
      </c>
      <c r="M29" s="12">
        <v>44530</v>
      </c>
      <c r="N29" s="3">
        <v>36</v>
      </c>
      <c r="O29" s="46">
        <f t="shared" si="0"/>
        <v>1</v>
      </c>
      <c r="P29" s="219"/>
      <c r="Q29" s="219"/>
      <c r="R29" s="220"/>
      <c r="S29" s="6" t="s">
        <v>1608</v>
      </c>
      <c r="T29" s="218"/>
      <c r="U29" s="50" t="s">
        <v>1607</v>
      </c>
    </row>
    <row r="30" spans="1:21" ht="168" x14ac:dyDescent="0.35">
      <c r="A30" s="3">
        <v>2016</v>
      </c>
      <c r="B30" s="5" t="s">
        <v>1015</v>
      </c>
      <c r="C30" s="3">
        <v>14</v>
      </c>
      <c r="D30" s="6" t="s">
        <v>424</v>
      </c>
      <c r="E30" s="6" t="s">
        <v>425</v>
      </c>
      <c r="F30" s="7" t="s">
        <v>59</v>
      </c>
      <c r="G30" s="5" t="s">
        <v>60</v>
      </c>
      <c r="H30" s="5" t="s">
        <v>845</v>
      </c>
      <c r="I30" s="5" t="s">
        <v>69</v>
      </c>
      <c r="J30" s="5" t="s">
        <v>62</v>
      </c>
      <c r="K30" s="5">
        <v>7</v>
      </c>
      <c r="L30" s="12">
        <v>43770</v>
      </c>
      <c r="M30" s="12">
        <v>44196</v>
      </c>
      <c r="N30" s="3">
        <v>7</v>
      </c>
      <c r="O30" s="46">
        <f t="shared" si="0"/>
        <v>1</v>
      </c>
      <c r="P30" s="219">
        <f>AVERAGE(O30:O31)</f>
        <v>1</v>
      </c>
      <c r="Q30" s="219" t="s">
        <v>27</v>
      </c>
      <c r="R30" s="220" t="s">
        <v>1490</v>
      </c>
      <c r="S30" s="6" t="s">
        <v>967</v>
      </c>
      <c r="T30" s="217" t="s">
        <v>1626</v>
      </c>
      <c r="U30" s="50" t="s">
        <v>1607</v>
      </c>
    </row>
    <row r="31" spans="1:21" ht="252" x14ac:dyDescent="0.35">
      <c r="A31" s="3">
        <v>2016</v>
      </c>
      <c r="B31" s="5" t="s">
        <v>1015</v>
      </c>
      <c r="C31" s="3">
        <v>14</v>
      </c>
      <c r="D31" s="6" t="s">
        <v>424</v>
      </c>
      <c r="E31" s="6" t="s">
        <v>425</v>
      </c>
      <c r="F31" s="7" t="s">
        <v>66</v>
      </c>
      <c r="G31" s="5" t="s">
        <v>60</v>
      </c>
      <c r="H31" s="5" t="s">
        <v>846</v>
      </c>
      <c r="I31" s="5" t="s">
        <v>69</v>
      </c>
      <c r="J31" s="5" t="s">
        <v>67</v>
      </c>
      <c r="K31" s="5">
        <f>6*6</f>
        <v>36</v>
      </c>
      <c r="L31" s="12">
        <v>43770</v>
      </c>
      <c r="M31" s="12">
        <v>44530</v>
      </c>
      <c r="N31" s="3">
        <v>36</v>
      </c>
      <c r="O31" s="46">
        <f t="shared" si="0"/>
        <v>1</v>
      </c>
      <c r="P31" s="219"/>
      <c r="Q31" s="219"/>
      <c r="R31" s="220"/>
      <c r="S31" s="6" t="s">
        <v>1608</v>
      </c>
      <c r="T31" s="218"/>
      <c r="U31" s="50" t="s">
        <v>1607</v>
      </c>
    </row>
    <row r="32" spans="1:21" ht="94.5" x14ac:dyDescent="0.35">
      <c r="A32" s="3">
        <v>2017</v>
      </c>
      <c r="B32" s="5" t="s">
        <v>1016</v>
      </c>
      <c r="C32" s="3">
        <v>4</v>
      </c>
      <c r="D32" s="6" t="s">
        <v>456</v>
      </c>
      <c r="E32" s="6" t="s">
        <v>457</v>
      </c>
      <c r="F32" s="7" t="s">
        <v>59</v>
      </c>
      <c r="G32" s="6" t="s">
        <v>1225</v>
      </c>
      <c r="H32" s="6" t="s">
        <v>1226</v>
      </c>
      <c r="I32" s="5" t="s">
        <v>163</v>
      </c>
      <c r="J32" s="5" t="s">
        <v>640</v>
      </c>
      <c r="K32" s="5">
        <v>1</v>
      </c>
      <c r="L32" s="12">
        <v>44211</v>
      </c>
      <c r="M32" s="12">
        <v>44560</v>
      </c>
      <c r="N32" s="3">
        <v>1</v>
      </c>
      <c r="O32" s="46">
        <f t="shared" si="0"/>
        <v>1</v>
      </c>
      <c r="P32" s="219">
        <f>+AVERAGE(O32:O33)</f>
        <v>1</v>
      </c>
      <c r="Q32" s="219" t="s">
        <v>27</v>
      </c>
      <c r="R32" s="220" t="s">
        <v>1490</v>
      </c>
      <c r="S32" s="6" t="s">
        <v>1448</v>
      </c>
      <c r="T32" s="217" t="s">
        <v>1630</v>
      </c>
      <c r="U32" s="50" t="s">
        <v>1607</v>
      </c>
    </row>
    <row r="33" spans="1:21" ht="231" x14ac:dyDescent="0.35">
      <c r="A33" s="3">
        <v>2017</v>
      </c>
      <c r="B33" s="5" t="s">
        <v>1016</v>
      </c>
      <c r="C33" s="3">
        <v>4</v>
      </c>
      <c r="D33" s="6" t="s">
        <v>456</v>
      </c>
      <c r="E33" s="6" t="s">
        <v>457</v>
      </c>
      <c r="F33" s="7" t="s">
        <v>66</v>
      </c>
      <c r="G33" s="6" t="s">
        <v>1227</v>
      </c>
      <c r="H33" s="6" t="s">
        <v>1228</v>
      </c>
      <c r="I33" s="5" t="s">
        <v>163</v>
      </c>
      <c r="J33" s="6" t="s">
        <v>1356</v>
      </c>
      <c r="K33" s="5">
        <v>12</v>
      </c>
      <c r="L33" s="12">
        <v>44211</v>
      </c>
      <c r="M33" s="12">
        <v>44561</v>
      </c>
      <c r="N33" s="3">
        <v>12</v>
      </c>
      <c r="O33" s="46">
        <f t="shared" si="0"/>
        <v>1</v>
      </c>
      <c r="P33" s="219"/>
      <c r="Q33" s="219"/>
      <c r="R33" s="220"/>
      <c r="S33" s="6" t="s">
        <v>1631</v>
      </c>
      <c r="T33" s="218"/>
      <c r="U33" s="50" t="s">
        <v>1607</v>
      </c>
    </row>
    <row r="34" spans="1:21" ht="105" x14ac:dyDescent="0.35">
      <c r="A34" s="3">
        <v>2017</v>
      </c>
      <c r="B34" s="5" t="s">
        <v>1016</v>
      </c>
      <c r="C34" s="3">
        <v>7</v>
      </c>
      <c r="D34" s="6" t="s">
        <v>469</v>
      </c>
      <c r="E34" s="6" t="s">
        <v>470</v>
      </c>
      <c r="F34" s="7" t="s">
        <v>168</v>
      </c>
      <c r="G34" s="5" t="s">
        <v>60</v>
      </c>
      <c r="H34" s="5" t="s">
        <v>845</v>
      </c>
      <c r="I34" s="5" t="s">
        <v>69</v>
      </c>
      <c r="J34" s="5" t="s">
        <v>62</v>
      </c>
      <c r="K34" s="5">
        <v>7</v>
      </c>
      <c r="L34" s="12">
        <v>43770</v>
      </c>
      <c r="M34" s="12">
        <v>44196</v>
      </c>
      <c r="N34" s="3">
        <v>7</v>
      </c>
      <c r="O34" s="46">
        <f t="shared" si="0"/>
        <v>1</v>
      </c>
      <c r="P34" s="219">
        <f>AVERAGE(O34:O35)</f>
        <v>1</v>
      </c>
      <c r="Q34" s="219" t="s">
        <v>27</v>
      </c>
      <c r="R34" s="220" t="s">
        <v>1489</v>
      </c>
      <c r="S34" s="6" t="s">
        <v>967</v>
      </c>
      <c r="T34" s="217" t="s">
        <v>1632</v>
      </c>
      <c r="U34" s="50" t="s">
        <v>1607</v>
      </c>
    </row>
    <row r="35" spans="1:21" ht="252" x14ac:dyDescent="0.35">
      <c r="A35" s="3">
        <v>2017</v>
      </c>
      <c r="B35" s="5" t="s">
        <v>1016</v>
      </c>
      <c r="C35" s="3">
        <v>7</v>
      </c>
      <c r="D35" s="6" t="s">
        <v>469</v>
      </c>
      <c r="E35" s="6" t="s">
        <v>470</v>
      </c>
      <c r="F35" s="7" t="s">
        <v>150</v>
      </c>
      <c r="G35" s="5" t="s">
        <v>60</v>
      </c>
      <c r="H35" s="5" t="s">
        <v>846</v>
      </c>
      <c r="I35" s="5" t="s">
        <v>69</v>
      </c>
      <c r="J35" s="5" t="s">
        <v>67</v>
      </c>
      <c r="K35" s="5">
        <f>6*6</f>
        <v>36</v>
      </c>
      <c r="L35" s="12">
        <v>43770</v>
      </c>
      <c r="M35" s="12">
        <v>44530</v>
      </c>
      <c r="N35" s="3">
        <v>36</v>
      </c>
      <c r="O35" s="46">
        <f t="shared" si="0"/>
        <v>1</v>
      </c>
      <c r="P35" s="219"/>
      <c r="Q35" s="219"/>
      <c r="R35" s="220"/>
      <c r="S35" s="6" t="s">
        <v>1608</v>
      </c>
      <c r="T35" s="218"/>
      <c r="U35" s="50" t="s">
        <v>1607</v>
      </c>
    </row>
    <row r="36" spans="1:21" ht="178.5" x14ac:dyDescent="0.35">
      <c r="A36" s="3">
        <v>2018</v>
      </c>
      <c r="B36" s="5" t="s">
        <v>1018</v>
      </c>
      <c r="C36" s="10">
        <v>21</v>
      </c>
      <c r="D36" s="8" t="s">
        <v>618</v>
      </c>
      <c r="E36" s="8" t="s">
        <v>619</v>
      </c>
      <c r="F36" s="7" t="s">
        <v>175</v>
      </c>
      <c r="G36" s="8" t="s">
        <v>620</v>
      </c>
      <c r="H36" s="8" t="s">
        <v>621</v>
      </c>
      <c r="I36" s="5" t="s">
        <v>69</v>
      </c>
      <c r="J36" s="9" t="s">
        <v>1142</v>
      </c>
      <c r="K36" s="10">
        <v>2</v>
      </c>
      <c r="L36" s="12">
        <v>43467</v>
      </c>
      <c r="M36" s="12">
        <v>44012</v>
      </c>
      <c r="N36" s="3">
        <v>2</v>
      </c>
      <c r="O36" s="46">
        <f t="shared" si="0"/>
        <v>1</v>
      </c>
      <c r="P36" s="219">
        <f>AVERAGE(O36:O38)</f>
        <v>1</v>
      </c>
      <c r="Q36" s="219" t="s">
        <v>27</v>
      </c>
      <c r="R36" s="220" t="s">
        <v>1492</v>
      </c>
      <c r="S36" s="6" t="s">
        <v>1261</v>
      </c>
      <c r="T36" s="6" t="s">
        <v>1635</v>
      </c>
      <c r="U36" s="50" t="s">
        <v>1607</v>
      </c>
    </row>
    <row r="37" spans="1:21" ht="409.5" x14ac:dyDescent="0.35">
      <c r="A37" s="3">
        <v>2018</v>
      </c>
      <c r="B37" s="5" t="s">
        <v>1018</v>
      </c>
      <c r="C37" s="10">
        <v>21</v>
      </c>
      <c r="D37" s="8" t="s">
        <v>618</v>
      </c>
      <c r="E37" s="8" t="s">
        <v>622</v>
      </c>
      <c r="F37" s="7" t="s">
        <v>48</v>
      </c>
      <c r="G37" s="8" t="s">
        <v>623</v>
      </c>
      <c r="H37" s="8" t="s">
        <v>624</v>
      </c>
      <c r="I37" s="5" t="s">
        <v>69</v>
      </c>
      <c r="J37" s="9" t="s">
        <v>625</v>
      </c>
      <c r="K37" s="10">
        <v>300</v>
      </c>
      <c r="L37" s="12">
        <v>43678</v>
      </c>
      <c r="M37" s="12">
        <v>44012</v>
      </c>
      <c r="N37" s="3">
        <v>300</v>
      </c>
      <c r="O37" s="46">
        <f t="shared" si="0"/>
        <v>1</v>
      </c>
      <c r="P37" s="221"/>
      <c r="Q37" s="219"/>
      <c r="R37" s="220"/>
      <c r="S37" s="6" t="s">
        <v>1241</v>
      </c>
      <c r="T37" s="6" t="s">
        <v>1636</v>
      </c>
      <c r="U37" s="50" t="s">
        <v>1607</v>
      </c>
    </row>
    <row r="38" spans="1:21" ht="283.5" x14ac:dyDescent="0.35">
      <c r="A38" s="3">
        <v>2018</v>
      </c>
      <c r="B38" s="5" t="s">
        <v>1018</v>
      </c>
      <c r="C38" s="10">
        <v>21</v>
      </c>
      <c r="D38" s="8" t="s">
        <v>618</v>
      </c>
      <c r="E38" s="8" t="s">
        <v>626</v>
      </c>
      <c r="F38" s="7" t="s">
        <v>52</v>
      </c>
      <c r="G38" s="6" t="s">
        <v>627</v>
      </c>
      <c r="H38" s="6" t="s">
        <v>628</v>
      </c>
      <c r="I38" s="5" t="s">
        <v>69</v>
      </c>
      <c r="J38" s="6" t="s">
        <v>1161</v>
      </c>
      <c r="K38" s="10">
        <v>8</v>
      </c>
      <c r="L38" s="12">
        <v>43678</v>
      </c>
      <c r="M38" s="12">
        <v>44561</v>
      </c>
      <c r="N38" s="3">
        <v>8</v>
      </c>
      <c r="O38" s="46">
        <f t="shared" si="0"/>
        <v>1</v>
      </c>
      <c r="P38" s="221"/>
      <c r="Q38" s="219"/>
      <c r="R38" s="220"/>
      <c r="S38" s="6" t="s">
        <v>1456</v>
      </c>
      <c r="T38" s="6" t="s">
        <v>1637</v>
      </c>
      <c r="U38" s="50" t="s">
        <v>1607</v>
      </c>
    </row>
    <row r="39" spans="1:21" ht="199.5" x14ac:dyDescent="0.35">
      <c r="A39" s="3">
        <v>2018</v>
      </c>
      <c r="B39" s="5" t="s">
        <v>1018</v>
      </c>
      <c r="C39" s="10">
        <v>24</v>
      </c>
      <c r="D39" s="8" t="s">
        <v>629</v>
      </c>
      <c r="E39" s="8" t="s">
        <v>630</v>
      </c>
      <c r="F39" s="7" t="s">
        <v>59</v>
      </c>
      <c r="G39" s="8" t="s">
        <v>1162</v>
      </c>
      <c r="H39" s="8" t="s">
        <v>1163</v>
      </c>
      <c r="I39" s="5" t="s">
        <v>69</v>
      </c>
      <c r="J39" s="9" t="s">
        <v>1164</v>
      </c>
      <c r="K39" s="10">
        <v>1</v>
      </c>
      <c r="L39" s="12">
        <v>44197</v>
      </c>
      <c r="M39" s="12">
        <v>44530</v>
      </c>
      <c r="N39" s="3">
        <v>1</v>
      </c>
      <c r="O39" s="46">
        <f t="shared" si="0"/>
        <v>1</v>
      </c>
      <c r="P39" s="219">
        <f>+AVERAGE(O39:O40)</f>
        <v>1</v>
      </c>
      <c r="Q39" s="219" t="s">
        <v>27</v>
      </c>
      <c r="R39" s="220" t="s">
        <v>1490</v>
      </c>
      <c r="S39" s="6" t="s">
        <v>1638</v>
      </c>
      <c r="T39" s="6" t="s">
        <v>1595</v>
      </c>
      <c r="U39" s="50" t="s">
        <v>1607</v>
      </c>
    </row>
    <row r="40" spans="1:21" ht="126" x14ac:dyDescent="0.35">
      <c r="A40" s="3">
        <v>2018</v>
      </c>
      <c r="B40" s="5" t="s">
        <v>1018</v>
      </c>
      <c r="C40" s="10">
        <v>24</v>
      </c>
      <c r="D40" s="8" t="s">
        <v>629</v>
      </c>
      <c r="E40" s="8" t="s">
        <v>630</v>
      </c>
      <c r="F40" s="7" t="s">
        <v>66</v>
      </c>
      <c r="G40" s="8" t="s">
        <v>1165</v>
      </c>
      <c r="H40" s="8" t="s">
        <v>1166</v>
      </c>
      <c r="I40" s="5" t="s">
        <v>69</v>
      </c>
      <c r="J40" s="9" t="s">
        <v>1167</v>
      </c>
      <c r="K40" s="10">
        <v>1</v>
      </c>
      <c r="L40" s="12">
        <v>44197</v>
      </c>
      <c r="M40" s="12">
        <v>44286</v>
      </c>
      <c r="N40" s="3">
        <v>1</v>
      </c>
      <c r="O40" s="46">
        <f t="shared" si="0"/>
        <v>1</v>
      </c>
      <c r="P40" s="219"/>
      <c r="Q40" s="219"/>
      <c r="R40" s="220"/>
      <c r="S40" s="6" t="s">
        <v>1457</v>
      </c>
      <c r="T40" s="6" t="s">
        <v>1322</v>
      </c>
      <c r="U40" s="50" t="s">
        <v>1607</v>
      </c>
    </row>
    <row r="41" spans="1:21" ht="252" x14ac:dyDescent="0.35">
      <c r="A41" s="3" t="s">
        <v>727</v>
      </c>
      <c r="B41" s="5" t="s">
        <v>1019</v>
      </c>
      <c r="C41" s="10" t="s">
        <v>787</v>
      </c>
      <c r="D41" s="8" t="s">
        <v>980</v>
      </c>
      <c r="E41" s="8" t="s">
        <v>788</v>
      </c>
      <c r="F41" s="7" t="s">
        <v>391</v>
      </c>
      <c r="G41" s="8" t="s">
        <v>789</v>
      </c>
      <c r="H41" s="8" t="s">
        <v>790</v>
      </c>
      <c r="I41" s="5" t="s">
        <v>69</v>
      </c>
      <c r="J41" s="5" t="s">
        <v>775</v>
      </c>
      <c r="K41" s="9">
        <v>1</v>
      </c>
      <c r="L41" s="12">
        <v>43709</v>
      </c>
      <c r="M41" s="12">
        <v>44012</v>
      </c>
      <c r="N41" s="3">
        <v>1</v>
      </c>
      <c r="O41" s="46">
        <f t="shared" si="0"/>
        <v>1</v>
      </c>
      <c r="P41" s="44">
        <f>+O41</f>
        <v>1</v>
      </c>
      <c r="Q41" s="44" t="s">
        <v>27</v>
      </c>
      <c r="R41" s="58" t="s">
        <v>1490</v>
      </c>
      <c r="S41" s="6" t="s">
        <v>1282</v>
      </c>
      <c r="T41" s="6" t="s">
        <v>1695</v>
      </c>
      <c r="U41" s="50" t="s">
        <v>1581</v>
      </c>
    </row>
    <row r="42" spans="1:21" ht="94.5" x14ac:dyDescent="0.35">
      <c r="A42" s="5" t="s">
        <v>793</v>
      </c>
      <c r="B42" s="5" t="s">
        <v>1020</v>
      </c>
      <c r="C42" s="10">
        <v>4</v>
      </c>
      <c r="D42" s="8" t="s">
        <v>884</v>
      </c>
      <c r="E42" s="8" t="s">
        <v>982</v>
      </c>
      <c r="F42" s="7" t="s">
        <v>175</v>
      </c>
      <c r="G42" s="8" t="s">
        <v>796</v>
      </c>
      <c r="H42" s="8" t="s">
        <v>797</v>
      </c>
      <c r="I42" s="5" t="s">
        <v>69</v>
      </c>
      <c r="J42" s="5" t="s">
        <v>798</v>
      </c>
      <c r="K42" s="9">
        <v>1</v>
      </c>
      <c r="L42" s="12">
        <v>43691</v>
      </c>
      <c r="M42" s="12">
        <v>43830</v>
      </c>
      <c r="N42" s="3">
        <v>1</v>
      </c>
      <c r="O42" s="46">
        <f t="shared" si="0"/>
        <v>1</v>
      </c>
      <c r="P42" s="219">
        <f>AVERAGE(O42:O44)</f>
        <v>1</v>
      </c>
      <c r="Q42" s="219" t="s">
        <v>27</v>
      </c>
      <c r="R42" s="220" t="s">
        <v>1491</v>
      </c>
      <c r="S42" s="6" t="s">
        <v>1003</v>
      </c>
      <c r="T42" s="6" t="s">
        <v>1582</v>
      </c>
      <c r="U42" s="50" t="s">
        <v>1607</v>
      </c>
    </row>
    <row r="43" spans="1:21" ht="147" x14ac:dyDescent="0.35">
      <c r="A43" s="5" t="s">
        <v>793</v>
      </c>
      <c r="B43" s="5" t="s">
        <v>1020</v>
      </c>
      <c r="C43" s="10">
        <v>4</v>
      </c>
      <c r="D43" s="8" t="s">
        <v>884</v>
      </c>
      <c r="E43" s="8" t="s">
        <v>795</v>
      </c>
      <c r="F43" s="7" t="s">
        <v>48</v>
      </c>
      <c r="G43" s="8" t="s">
        <v>796</v>
      </c>
      <c r="H43" s="8" t="s">
        <v>799</v>
      </c>
      <c r="I43" s="5" t="s">
        <v>69</v>
      </c>
      <c r="J43" s="5" t="s">
        <v>800</v>
      </c>
      <c r="K43" s="9">
        <v>1</v>
      </c>
      <c r="L43" s="12">
        <v>43707</v>
      </c>
      <c r="M43" s="12">
        <v>43830</v>
      </c>
      <c r="N43" s="3">
        <v>1</v>
      </c>
      <c r="O43" s="46">
        <f t="shared" si="0"/>
        <v>1</v>
      </c>
      <c r="P43" s="221"/>
      <c r="Q43" s="219"/>
      <c r="R43" s="220"/>
      <c r="S43" s="6" t="s">
        <v>1004</v>
      </c>
      <c r="T43" s="6" t="s">
        <v>1642</v>
      </c>
      <c r="U43" s="50" t="s">
        <v>1607</v>
      </c>
    </row>
    <row r="44" spans="1:21" ht="409.5" x14ac:dyDescent="0.35">
      <c r="A44" s="5" t="s">
        <v>793</v>
      </c>
      <c r="B44" s="5" t="s">
        <v>1020</v>
      </c>
      <c r="C44" s="10">
        <v>4</v>
      </c>
      <c r="D44" s="8" t="s">
        <v>884</v>
      </c>
      <c r="E44" s="8" t="s">
        <v>795</v>
      </c>
      <c r="F44" s="7" t="s">
        <v>52</v>
      </c>
      <c r="G44" s="8" t="s">
        <v>796</v>
      </c>
      <c r="H44" s="8" t="s">
        <v>801</v>
      </c>
      <c r="I44" s="5" t="s">
        <v>69</v>
      </c>
      <c r="J44" s="5" t="s">
        <v>802</v>
      </c>
      <c r="K44" s="9">
        <v>1</v>
      </c>
      <c r="L44" s="12">
        <v>43731</v>
      </c>
      <c r="M44" s="12">
        <v>43830</v>
      </c>
      <c r="N44" s="3">
        <v>1</v>
      </c>
      <c r="O44" s="46">
        <f t="shared" si="0"/>
        <v>1</v>
      </c>
      <c r="P44" s="221"/>
      <c r="Q44" s="219"/>
      <c r="R44" s="220"/>
      <c r="S44" s="6" t="s">
        <v>1584</v>
      </c>
      <c r="T44" s="6" t="s">
        <v>1583</v>
      </c>
      <c r="U44" s="50" t="s">
        <v>1607</v>
      </c>
    </row>
    <row r="45" spans="1:21" ht="409.5" x14ac:dyDescent="0.35">
      <c r="A45" s="5" t="s">
        <v>793</v>
      </c>
      <c r="B45" s="5" t="s">
        <v>1020</v>
      </c>
      <c r="C45" s="10">
        <v>5</v>
      </c>
      <c r="D45" s="8" t="s">
        <v>803</v>
      </c>
      <c r="E45" s="8" t="s">
        <v>804</v>
      </c>
      <c r="F45" s="7" t="s">
        <v>391</v>
      </c>
      <c r="G45" s="8" t="s">
        <v>805</v>
      </c>
      <c r="H45" s="8" t="s">
        <v>806</v>
      </c>
      <c r="I45" s="5" t="s">
        <v>69</v>
      </c>
      <c r="J45" s="5" t="s">
        <v>802</v>
      </c>
      <c r="K45" s="9">
        <v>1</v>
      </c>
      <c r="L45" s="12">
        <v>43731</v>
      </c>
      <c r="M45" s="12">
        <v>43830</v>
      </c>
      <c r="N45" s="3">
        <v>1</v>
      </c>
      <c r="O45" s="46">
        <f t="shared" si="0"/>
        <v>1</v>
      </c>
      <c r="P45" s="44">
        <f>+O45</f>
        <v>1</v>
      </c>
      <c r="Q45" s="44" t="s">
        <v>27</v>
      </c>
      <c r="R45" s="58" t="s">
        <v>1493</v>
      </c>
      <c r="S45" s="6" t="s">
        <v>1585</v>
      </c>
      <c r="T45" s="6" t="s">
        <v>1583</v>
      </c>
      <c r="U45" s="6" t="s">
        <v>1607</v>
      </c>
    </row>
    <row r="46" spans="1:21" ht="189" x14ac:dyDescent="0.35">
      <c r="A46" s="5" t="s">
        <v>793</v>
      </c>
      <c r="B46" s="5" t="s">
        <v>1020</v>
      </c>
      <c r="C46" s="10">
        <v>10</v>
      </c>
      <c r="D46" s="8" t="s">
        <v>811</v>
      </c>
      <c r="E46" s="8" t="s">
        <v>812</v>
      </c>
      <c r="F46" s="7" t="s">
        <v>391</v>
      </c>
      <c r="G46" s="8" t="s">
        <v>1183</v>
      </c>
      <c r="H46" s="8" t="s">
        <v>1184</v>
      </c>
      <c r="I46" s="5" t="s">
        <v>69</v>
      </c>
      <c r="J46" s="5" t="s">
        <v>1185</v>
      </c>
      <c r="K46" s="9">
        <v>1</v>
      </c>
      <c r="L46" s="12">
        <v>44197</v>
      </c>
      <c r="M46" s="12">
        <v>44530</v>
      </c>
      <c r="N46" s="3">
        <v>1</v>
      </c>
      <c r="O46" s="46">
        <f t="shared" si="0"/>
        <v>1</v>
      </c>
      <c r="P46" s="44">
        <f>+O46</f>
        <v>1</v>
      </c>
      <c r="Q46" s="44" t="s">
        <v>27</v>
      </c>
      <c r="R46" s="58" t="s">
        <v>1494</v>
      </c>
      <c r="S46" s="6" t="s">
        <v>1599</v>
      </c>
      <c r="T46" s="6" t="s">
        <v>1643</v>
      </c>
      <c r="U46" s="50" t="s">
        <v>1607</v>
      </c>
    </row>
    <row r="47" spans="1:21" ht="199.5" x14ac:dyDescent="0.35">
      <c r="A47" s="5" t="s">
        <v>793</v>
      </c>
      <c r="B47" s="5" t="s">
        <v>1020</v>
      </c>
      <c r="C47" s="10">
        <v>17</v>
      </c>
      <c r="D47" s="8" t="s">
        <v>828</v>
      </c>
      <c r="E47" s="8" t="s">
        <v>829</v>
      </c>
      <c r="F47" s="7" t="s">
        <v>175</v>
      </c>
      <c r="G47" s="8" t="s">
        <v>830</v>
      </c>
      <c r="H47" s="8" t="s">
        <v>890</v>
      </c>
      <c r="I47" s="5" t="s">
        <v>69</v>
      </c>
      <c r="J47" s="5" t="s">
        <v>831</v>
      </c>
      <c r="K47" s="9">
        <v>1</v>
      </c>
      <c r="L47" s="12">
        <v>43607</v>
      </c>
      <c r="M47" s="12">
        <v>43609</v>
      </c>
      <c r="N47" s="3">
        <v>1</v>
      </c>
      <c r="O47" s="46">
        <v>1</v>
      </c>
      <c r="P47" s="219">
        <f>+AVERAGE(O47:O49)</f>
        <v>1</v>
      </c>
      <c r="Q47" s="219" t="s">
        <v>27</v>
      </c>
      <c r="R47" s="220" t="s">
        <v>1488</v>
      </c>
      <c r="S47" s="8" t="s">
        <v>1242</v>
      </c>
      <c r="T47" s="8" t="s">
        <v>1588</v>
      </c>
      <c r="U47" s="6" t="s">
        <v>1607</v>
      </c>
    </row>
    <row r="48" spans="1:21" ht="157.5" x14ac:dyDescent="0.35">
      <c r="A48" s="5" t="s">
        <v>793</v>
      </c>
      <c r="B48" s="5" t="s">
        <v>1020</v>
      </c>
      <c r="C48" s="10">
        <v>17</v>
      </c>
      <c r="D48" s="8" t="s">
        <v>828</v>
      </c>
      <c r="E48" s="8" t="s">
        <v>1145</v>
      </c>
      <c r="F48" s="7" t="s">
        <v>48</v>
      </c>
      <c r="G48" s="8" t="s">
        <v>832</v>
      </c>
      <c r="H48" s="8" t="s">
        <v>891</v>
      </c>
      <c r="I48" s="5" t="s">
        <v>69</v>
      </c>
      <c r="J48" s="5" t="s">
        <v>833</v>
      </c>
      <c r="K48" s="9">
        <v>4</v>
      </c>
      <c r="L48" s="12">
        <v>43647</v>
      </c>
      <c r="M48" s="12">
        <v>44043</v>
      </c>
      <c r="N48" s="3">
        <v>4</v>
      </c>
      <c r="O48" s="46">
        <v>1</v>
      </c>
      <c r="P48" s="219"/>
      <c r="Q48" s="219"/>
      <c r="R48" s="220"/>
      <c r="S48" s="6" t="s">
        <v>1146</v>
      </c>
      <c r="T48" s="6" t="s">
        <v>1644</v>
      </c>
      <c r="U48" s="6" t="s">
        <v>1607</v>
      </c>
    </row>
    <row r="49" spans="1:21" ht="178.5" x14ac:dyDescent="0.35">
      <c r="A49" s="5" t="s">
        <v>793</v>
      </c>
      <c r="B49" s="5" t="s">
        <v>1020</v>
      </c>
      <c r="C49" s="10">
        <v>17</v>
      </c>
      <c r="D49" s="8" t="s">
        <v>828</v>
      </c>
      <c r="E49" s="8" t="s">
        <v>1187</v>
      </c>
      <c r="F49" s="7" t="s">
        <v>52</v>
      </c>
      <c r="G49" s="8" t="s">
        <v>1188</v>
      </c>
      <c r="H49" s="8" t="s">
        <v>1189</v>
      </c>
      <c r="I49" s="5" t="s">
        <v>69</v>
      </c>
      <c r="J49" s="5" t="s">
        <v>1190</v>
      </c>
      <c r="K49" s="9">
        <v>2</v>
      </c>
      <c r="L49" s="12">
        <v>43983</v>
      </c>
      <c r="M49" s="12">
        <v>44561</v>
      </c>
      <c r="N49" s="3">
        <v>2</v>
      </c>
      <c r="O49" s="46">
        <v>1</v>
      </c>
      <c r="P49" s="219"/>
      <c r="Q49" s="219"/>
      <c r="R49" s="220"/>
      <c r="S49" s="6" t="s">
        <v>1580</v>
      </c>
      <c r="T49" s="6" t="s">
        <v>1645</v>
      </c>
      <c r="U49" s="6" t="s">
        <v>1607</v>
      </c>
    </row>
    <row r="50" spans="1:21" ht="94.5" x14ac:dyDescent="0.35">
      <c r="A50" s="5" t="s">
        <v>897</v>
      </c>
      <c r="B50" s="5" t="s">
        <v>1021</v>
      </c>
      <c r="C50" s="10">
        <v>6</v>
      </c>
      <c r="D50" s="8" t="s">
        <v>903</v>
      </c>
      <c r="E50" s="8" t="s">
        <v>914</v>
      </c>
      <c r="F50" s="7" t="s">
        <v>59</v>
      </c>
      <c r="G50" s="8" t="s">
        <v>935</v>
      </c>
      <c r="H50" s="8" t="s">
        <v>936</v>
      </c>
      <c r="I50" s="5" t="s">
        <v>948</v>
      </c>
      <c r="J50" s="5" t="s">
        <v>953</v>
      </c>
      <c r="K50" s="9">
        <v>1</v>
      </c>
      <c r="L50" s="12">
        <v>43876</v>
      </c>
      <c r="M50" s="12">
        <v>44196</v>
      </c>
      <c r="N50" s="3">
        <v>1</v>
      </c>
      <c r="O50" s="46">
        <f t="shared" ref="O50:O61" si="1">+N50/K50</f>
        <v>1</v>
      </c>
      <c r="P50" s="215">
        <f>AVERAGE(O50:O51)</f>
        <v>1</v>
      </c>
      <c r="Q50" s="215" t="s">
        <v>27</v>
      </c>
      <c r="R50" s="216" t="s">
        <v>1496</v>
      </c>
      <c r="S50" s="6" t="s">
        <v>1287</v>
      </c>
      <c r="T50" s="217" t="s">
        <v>1597</v>
      </c>
      <c r="U50" s="6" t="s">
        <v>1607</v>
      </c>
    </row>
    <row r="51" spans="1:21" ht="168" x14ac:dyDescent="0.35">
      <c r="A51" s="5" t="s">
        <v>897</v>
      </c>
      <c r="B51" s="5" t="s">
        <v>1021</v>
      </c>
      <c r="C51" s="10">
        <v>6</v>
      </c>
      <c r="D51" s="8" t="s">
        <v>903</v>
      </c>
      <c r="E51" s="8" t="s">
        <v>914</v>
      </c>
      <c r="F51" s="7" t="s">
        <v>66</v>
      </c>
      <c r="G51" s="8" t="s">
        <v>937</v>
      </c>
      <c r="H51" s="8" t="s">
        <v>938</v>
      </c>
      <c r="I51" s="5" t="s">
        <v>948</v>
      </c>
      <c r="J51" s="5" t="s">
        <v>954</v>
      </c>
      <c r="K51" s="9">
        <v>1</v>
      </c>
      <c r="L51" s="12">
        <v>44242</v>
      </c>
      <c r="M51" s="12">
        <v>44561</v>
      </c>
      <c r="N51" s="3">
        <v>1</v>
      </c>
      <c r="O51" s="46">
        <f t="shared" si="1"/>
        <v>1</v>
      </c>
      <c r="P51" s="215"/>
      <c r="Q51" s="215"/>
      <c r="R51" s="216"/>
      <c r="S51" s="6" t="s">
        <v>1598</v>
      </c>
      <c r="T51" s="218"/>
      <c r="U51" s="6" t="s">
        <v>1607</v>
      </c>
    </row>
    <row r="52" spans="1:21" ht="231" x14ac:dyDescent="0.35">
      <c r="A52" s="5">
        <v>2019</v>
      </c>
      <c r="B52" s="5" t="s">
        <v>1030</v>
      </c>
      <c r="C52" s="10">
        <v>13</v>
      </c>
      <c r="D52" s="8" t="s">
        <v>1048</v>
      </c>
      <c r="E52" s="8" t="s">
        <v>1049</v>
      </c>
      <c r="F52" s="7" t="s">
        <v>59</v>
      </c>
      <c r="G52" s="4" t="s">
        <v>1096</v>
      </c>
      <c r="H52" s="4" t="s">
        <v>1097</v>
      </c>
      <c r="I52" s="5" t="s">
        <v>1136</v>
      </c>
      <c r="J52" s="59" t="s">
        <v>1098</v>
      </c>
      <c r="K52" s="10">
        <v>1</v>
      </c>
      <c r="L52" s="12">
        <v>44044</v>
      </c>
      <c r="M52" s="12">
        <v>44438</v>
      </c>
      <c r="N52" s="3">
        <v>1</v>
      </c>
      <c r="O52" s="46">
        <f t="shared" si="1"/>
        <v>1</v>
      </c>
      <c r="P52" s="219">
        <f>+AVERAGE(O52:O53)</f>
        <v>1</v>
      </c>
      <c r="Q52" s="221" t="s">
        <v>27</v>
      </c>
      <c r="R52" s="225" t="s">
        <v>1490</v>
      </c>
      <c r="S52" s="6" t="s">
        <v>1654</v>
      </c>
      <c r="T52" s="6" t="s">
        <v>1655</v>
      </c>
      <c r="U52" s="6" t="s">
        <v>1607</v>
      </c>
    </row>
    <row r="53" spans="1:21" ht="157.5" x14ac:dyDescent="0.35">
      <c r="A53" s="5">
        <v>2019</v>
      </c>
      <c r="B53" s="5" t="s">
        <v>1030</v>
      </c>
      <c r="C53" s="10">
        <v>13</v>
      </c>
      <c r="D53" s="8" t="s">
        <v>1048</v>
      </c>
      <c r="E53" s="8" t="s">
        <v>1050</v>
      </c>
      <c r="F53" s="7" t="s">
        <v>66</v>
      </c>
      <c r="G53" s="4" t="s">
        <v>1096</v>
      </c>
      <c r="H53" s="4" t="s">
        <v>1099</v>
      </c>
      <c r="I53" s="5" t="s">
        <v>1136</v>
      </c>
      <c r="J53" s="59" t="s">
        <v>1100</v>
      </c>
      <c r="K53" s="10">
        <v>13</v>
      </c>
      <c r="L53" s="12">
        <v>44044</v>
      </c>
      <c r="M53" s="12">
        <v>44438</v>
      </c>
      <c r="N53" s="3">
        <v>13</v>
      </c>
      <c r="O53" s="46">
        <f t="shared" si="1"/>
        <v>1</v>
      </c>
      <c r="P53" s="221"/>
      <c r="Q53" s="221"/>
      <c r="R53" s="225"/>
      <c r="S53" s="6" t="s">
        <v>1590</v>
      </c>
      <c r="T53" s="6" t="s">
        <v>1591</v>
      </c>
      <c r="U53" s="6" t="s">
        <v>1607</v>
      </c>
    </row>
    <row r="54" spans="1:21" ht="168" x14ac:dyDescent="0.35">
      <c r="A54" s="5">
        <v>2019</v>
      </c>
      <c r="B54" s="5" t="s">
        <v>1030</v>
      </c>
      <c r="C54" s="10">
        <v>22</v>
      </c>
      <c r="D54" s="8" t="s">
        <v>1069</v>
      </c>
      <c r="E54" s="8" t="s">
        <v>1070</v>
      </c>
      <c r="F54" s="7" t="s">
        <v>753</v>
      </c>
      <c r="G54" s="4" t="s">
        <v>1130</v>
      </c>
      <c r="H54" s="4" t="s">
        <v>1308</v>
      </c>
      <c r="I54" s="5" t="s">
        <v>536</v>
      </c>
      <c r="J54" s="59" t="s">
        <v>1131</v>
      </c>
      <c r="K54" s="10">
        <v>1</v>
      </c>
      <c r="L54" s="12">
        <v>44044</v>
      </c>
      <c r="M54" s="12">
        <v>44058</v>
      </c>
      <c r="N54" s="3">
        <v>1</v>
      </c>
      <c r="O54" s="46">
        <f t="shared" si="1"/>
        <v>1</v>
      </c>
      <c r="P54" s="219">
        <f>AVERAGE(O54:O57)</f>
        <v>1</v>
      </c>
      <c r="Q54" s="219" t="s">
        <v>27</v>
      </c>
      <c r="R54" s="220" t="s">
        <v>1490</v>
      </c>
      <c r="S54" s="6" t="s">
        <v>1250</v>
      </c>
      <c r="T54" s="217" t="s">
        <v>1659</v>
      </c>
      <c r="U54" s="50" t="s">
        <v>1607</v>
      </c>
    </row>
    <row r="55" spans="1:21" ht="136.5" x14ac:dyDescent="0.35">
      <c r="A55" s="5">
        <v>2019</v>
      </c>
      <c r="B55" s="5" t="s">
        <v>1030</v>
      </c>
      <c r="C55" s="10">
        <v>22</v>
      </c>
      <c r="D55" s="8" t="s">
        <v>1069</v>
      </c>
      <c r="E55" s="8" t="s">
        <v>1071</v>
      </c>
      <c r="F55" s="7" t="s">
        <v>757</v>
      </c>
      <c r="G55" s="4" t="s">
        <v>1220</v>
      </c>
      <c r="H55" s="4" t="s">
        <v>1220</v>
      </c>
      <c r="I55" s="5" t="s">
        <v>536</v>
      </c>
      <c r="J55" s="59" t="s">
        <v>1132</v>
      </c>
      <c r="K55" s="10">
        <v>1</v>
      </c>
      <c r="L55" s="12" t="s">
        <v>1223</v>
      </c>
      <c r="M55" s="12">
        <v>44058</v>
      </c>
      <c r="N55" s="3">
        <v>1</v>
      </c>
      <c r="O55" s="46">
        <f t="shared" si="1"/>
        <v>1</v>
      </c>
      <c r="P55" s="219"/>
      <c r="Q55" s="219"/>
      <c r="R55" s="220"/>
      <c r="S55" s="6" t="s">
        <v>1601</v>
      </c>
      <c r="T55" s="226"/>
      <c r="U55" s="50" t="s">
        <v>1607</v>
      </c>
    </row>
    <row r="56" spans="1:21" ht="94.5" x14ac:dyDescent="0.35">
      <c r="A56" s="5">
        <v>2019</v>
      </c>
      <c r="B56" s="5" t="s">
        <v>1030</v>
      </c>
      <c r="C56" s="10">
        <v>22</v>
      </c>
      <c r="D56" s="8" t="s">
        <v>1069</v>
      </c>
      <c r="E56" s="8" t="s">
        <v>1071</v>
      </c>
      <c r="F56" s="7" t="s">
        <v>760</v>
      </c>
      <c r="G56" s="4" t="s">
        <v>1224</v>
      </c>
      <c r="H56" s="4" t="s">
        <v>1221</v>
      </c>
      <c r="I56" s="5" t="s">
        <v>536</v>
      </c>
      <c r="J56" s="59" t="s">
        <v>1222</v>
      </c>
      <c r="K56" s="10">
        <v>1</v>
      </c>
      <c r="L56" s="12" t="s">
        <v>1223</v>
      </c>
      <c r="M56" s="12">
        <v>44193</v>
      </c>
      <c r="N56" s="3">
        <v>1</v>
      </c>
      <c r="O56" s="46">
        <f t="shared" si="1"/>
        <v>1</v>
      </c>
      <c r="P56" s="219"/>
      <c r="Q56" s="219"/>
      <c r="R56" s="220"/>
      <c r="S56" s="6" t="s">
        <v>1309</v>
      </c>
      <c r="T56" s="226"/>
      <c r="U56" s="50" t="s">
        <v>1607</v>
      </c>
    </row>
    <row r="57" spans="1:21" ht="126" x14ac:dyDescent="0.35">
      <c r="A57" s="5">
        <v>2019</v>
      </c>
      <c r="B57" s="5" t="s">
        <v>1030</v>
      </c>
      <c r="C57" s="10">
        <v>22</v>
      </c>
      <c r="D57" s="8" t="s">
        <v>1069</v>
      </c>
      <c r="E57" s="8" t="s">
        <v>1072</v>
      </c>
      <c r="F57" s="7" t="s">
        <v>764</v>
      </c>
      <c r="G57" s="4" t="s">
        <v>1133</v>
      </c>
      <c r="H57" s="4" t="s">
        <v>1134</v>
      </c>
      <c r="I57" s="60" t="s">
        <v>536</v>
      </c>
      <c r="J57" s="59" t="s">
        <v>1135</v>
      </c>
      <c r="K57" s="3">
        <v>1</v>
      </c>
      <c r="L57" s="12">
        <v>44044</v>
      </c>
      <c r="M57" s="12">
        <v>44058</v>
      </c>
      <c r="N57" s="3">
        <v>1</v>
      </c>
      <c r="O57" s="46">
        <f t="shared" si="1"/>
        <v>1</v>
      </c>
      <c r="P57" s="219"/>
      <c r="Q57" s="219"/>
      <c r="R57" s="220"/>
      <c r="S57" s="6" t="s">
        <v>1479</v>
      </c>
      <c r="T57" s="218"/>
      <c r="U57" s="50" t="s">
        <v>1607</v>
      </c>
    </row>
    <row r="58" spans="1:21" ht="178.5" x14ac:dyDescent="0.35">
      <c r="A58" s="5" t="s">
        <v>1498</v>
      </c>
      <c r="B58" s="5" t="s">
        <v>1535</v>
      </c>
      <c r="C58" s="10">
        <v>1</v>
      </c>
      <c r="D58" s="8" t="s">
        <v>1670</v>
      </c>
      <c r="E58" s="8" t="s">
        <v>1497</v>
      </c>
      <c r="F58" s="7" t="s">
        <v>753</v>
      </c>
      <c r="G58" s="4" t="s">
        <v>1499</v>
      </c>
      <c r="H58" s="61" t="s">
        <v>1671</v>
      </c>
      <c r="I58" s="9" t="s">
        <v>69</v>
      </c>
      <c r="J58" s="62" t="s">
        <v>1672</v>
      </c>
      <c r="K58" s="3">
        <v>1</v>
      </c>
      <c r="L58" s="12">
        <v>44371</v>
      </c>
      <c r="M58" s="12">
        <v>44386</v>
      </c>
      <c r="N58" s="3">
        <v>1</v>
      </c>
      <c r="O58" s="46">
        <f t="shared" si="1"/>
        <v>1</v>
      </c>
      <c r="P58" s="219">
        <f>+AVERAGE(O58:O61)</f>
        <v>1</v>
      </c>
      <c r="Q58" s="221" t="s">
        <v>27</v>
      </c>
      <c r="R58" s="222" t="s">
        <v>1490</v>
      </c>
      <c r="S58" s="6" t="s">
        <v>1592</v>
      </c>
      <c r="T58" s="6" t="s">
        <v>1673</v>
      </c>
      <c r="U58" s="6" t="s">
        <v>1607</v>
      </c>
    </row>
    <row r="59" spans="1:21" ht="147" x14ac:dyDescent="0.35">
      <c r="A59" s="5" t="s">
        <v>1498</v>
      </c>
      <c r="B59" s="5" t="s">
        <v>1535</v>
      </c>
      <c r="C59" s="10">
        <v>1</v>
      </c>
      <c r="D59" s="8" t="s">
        <v>1670</v>
      </c>
      <c r="E59" s="8" t="s">
        <v>1497</v>
      </c>
      <c r="F59" s="7" t="s">
        <v>757</v>
      </c>
      <c r="G59" s="4" t="s">
        <v>1500</v>
      </c>
      <c r="H59" s="61" t="s">
        <v>1674</v>
      </c>
      <c r="I59" s="9" t="s">
        <v>69</v>
      </c>
      <c r="J59" s="62" t="s">
        <v>1522</v>
      </c>
      <c r="K59" s="3">
        <v>46</v>
      </c>
      <c r="L59" s="12">
        <v>44372</v>
      </c>
      <c r="M59" s="12">
        <v>44439</v>
      </c>
      <c r="N59" s="3">
        <v>46</v>
      </c>
      <c r="O59" s="46">
        <f t="shared" si="1"/>
        <v>1</v>
      </c>
      <c r="P59" s="221"/>
      <c r="Q59" s="221"/>
      <c r="R59" s="223"/>
      <c r="S59" s="6" t="s">
        <v>1675</v>
      </c>
      <c r="T59" s="6" t="s">
        <v>1676</v>
      </c>
      <c r="U59" s="6" t="s">
        <v>1607</v>
      </c>
    </row>
    <row r="60" spans="1:21" ht="199.5" x14ac:dyDescent="0.35">
      <c r="A60" s="5" t="s">
        <v>1498</v>
      </c>
      <c r="B60" s="5" t="s">
        <v>1535</v>
      </c>
      <c r="C60" s="10">
        <v>1</v>
      </c>
      <c r="D60" s="8" t="s">
        <v>1670</v>
      </c>
      <c r="E60" s="8" t="s">
        <v>1497</v>
      </c>
      <c r="F60" s="7" t="s">
        <v>760</v>
      </c>
      <c r="G60" s="4" t="s">
        <v>1501</v>
      </c>
      <c r="H60" s="61" t="s">
        <v>1677</v>
      </c>
      <c r="I60" s="9" t="s">
        <v>69</v>
      </c>
      <c r="J60" s="62" t="s">
        <v>1523</v>
      </c>
      <c r="K60" s="3">
        <v>2</v>
      </c>
      <c r="L60" s="12">
        <v>44396</v>
      </c>
      <c r="M60" s="12">
        <v>44469</v>
      </c>
      <c r="N60" s="3">
        <v>2</v>
      </c>
      <c r="O60" s="46">
        <f t="shared" si="1"/>
        <v>1</v>
      </c>
      <c r="P60" s="221"/>
      <c r="Q60" s="221"/>
      <c r="R60" s="223"/>
      <c r="S60" s="6" t="s">
        <v>1593</v>
      </c>
      <c r="T60" s="6" t="s">
        <v>1678</v>
      </c>
      <c r="U60" s="6" t="s">
        <v>1607</v>
      </c>
    </row>
    <row r="61" spans="1:21" ht="210" x14ac:dyDescent="0.35">
      <c r="A61" s="5" t="s">
        <v>1498</v>
      </c>
      <c r="B61" s="5" t="s">
        <v>1535</v>
      </c>
      <c r="C61" s="10">
        <v>1</v>
      </c>
      <c r="D61" s="8" t="s">
        <v>1670</v>
      </c>
      <c r="E61" s="8" t="s">
        <v>1497</v>
      </c>
      <c r="F61" s="7" t="s">
        <v>764</v>
      </c>
      <c r="G61" s="4" t="s">
        <v>1501</v>
      </c>
      <c r="H61" s="61" t="s">
        <v>1502</v>
      </c>
      <c r="I61" s="9" t="s">
        <v>69</v>
      </c>
      <c r="J61" s="62" t="s">
        <v>1524</v>
      </c>
      <c r="K61" s="3">
        <v>2</v>
      </c>
      <c r="L61" s="12">
        <v>44396</v>
      </c>
      <c r="M61" s="12">
        <v>44498</v>
      </c>
      <c r="N61" s="3">
        <v>2</v>
      </c>
      <c r="O61" s="46">
        <f t="shared" si="1"/>
        <v>1</v>
      </c>
      <c r="P61" s="221"/>
      <c r="Q61" s="221"/>
      <c r="R61" s="224"/>
      <c r="S61" s="6" t="s">
        <v>1679</v>
      </c>
      <c r="T61" s="6" t="s">
        <v>1680</v>
      </c>
      <c r="U61" s="6" t="s">
        <v>1607</v>
      </c>
    </row>
  </sheetData>
  <mergeCells count="84">
    <mergeCell ref="P58:P61"/>
    <mergeCell ref="Q58:Q61"/>
    <mergeCell ref="R58:R61"/>
    <mergeCell ref="T50:T51"/>
    <mergeCell ref="P52:P53"/>
    <mergeCell ref="Q52:Q53"/>
    <mergeCell ref="R52:R53"/>
    <mergeCell ref="P54:P57"/>
    <mergeCell ref="Q54:Q57"/>
    <mergeCell ref="R54:R57"/>
    <mergeCell ref="T54:T57"/>
    <mergeCell ref="P47:P49"/>
    <mergeCell ref="Q47:Q49"/>
    <mergeCell ref="R47:R49"/>
    <mergeCell ref="P50:P51"/>
    <mergeCell ref="Q50:Q51"/>
    <mergeCell ref="R50:R51"/>
    <mergeCell ref="P39:P40"/>
    <mergeCell ref="Q39:Q40"/>
    <mergeCell ref="R39:R40"/>
    <mergeCell ref="P42:P44"/>
    <mergeCell ref="Q42:Q44"/>
    <mergeCell ref="R42:R44"/>
    <mergeCell ref="P34:P35"/>
    <mergeCell ref="Q34:Q35"/>
    <mergeCell ref="R34:R35"/>
    <mergeCell ref="T34:T35"/>
    <mergeCell ref="P36:P38"/>
    <mergeCell ref="Q36:Q38"/>
    <mergeCell ref="R36:R38"/>
    <mergeCell ref="P30:P31"/>
    <mergeCell ref="Q30:Q31"/>
    <mergeCell ref="R30:R31"/>
    <mergeCell ref="T30:T31"/>
    <mergeCell ref="P32:P33"/>
    <mergeCell ref="Q32:Q33"/>
    <mergeCell ref="R32:R33"/>
    <mergeCell ref="T32:T33"/>
    <mergeCell ref="P28:P29"/>
    <mergeCell ref="Q28:Q29"/>
    <mergeCell ref="R28:R29"/>
    <mergeCell ref="T28:T29"/>
    <mergeCell ref="P22:P23"/>
    <mergeCell ref="Q22:Q23"/>
    <mergeCell ref="R22:R23"/>
    <mergeCell ref="P24:P25"/>
    <mergeCell ref="Q24:Q25"/>
    <mergeCell ref="R24:R25"/>
    <mergeCell ref="T24:T25"/>
    <mergeCell ref="P26:P27"/>
    <mergeCell ref="Q26:Q27"/>
    <mergeCell ref="R26:R27"/>
    <mergeCell ref="T26:T27"/>
    <mergeCell ref="P18:P19"/>
    <mergeCell ref="Q18:Q19"/>
    <mergeCell ref="R18:R19"/>
    <mergeCell ref="T18:T19"/>
    <mergeCell ref="P20:P21"/>
    <mergeCell ref="Q20:Q21"/>
    <mergeCell ref="R20:R21"/>
    <mergeCell ref="P14:P15"/>
    <mergeCell ref="Q14:Q15"/>
    <mergeCell ref="R14:R15"/>
    <mergeCell ref="P16:P17"/>
    <mergeCell ref="Q16:Q17"/>
    <mergeCell ref="R16:R17"/>
    <mergeCell ref="P10:P11"/>
    <mergeCell ref="Q10:Q11"/>
    <mergeCell ref="R10:R11"/>
    <mergeCell ref="P12:P13"/>
    <mergeCell ref="Q12:Q13"/>
    <mergeCell ref="R12:R13"/>
    <mergeCell ref="P6:P7"/>
    <mergeCell ref="Q6:Q7"/>
    <mergeCell ref="R6:R7"/>
    <mergeCell ref="P8:P9"/>
    <mergeCell ref="Q8:Q9"/>
    <mergeCell ref="R8:R9"/>
    <mergeCell ref="P2:P3"/>
    <mergeCell ref="Q2:Q3"/>
    <mergeCell ref="R2:R3"/>
    <mergeCell ref="P4:P5"/>
    <mergeCell ref="Q4:Q5"/>
    <mergeCell ref="R4:R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6"/>
  <sheetViews>
    <sheetView topLeftCell="A2" workbookViewId="0">
      <selection activeCell="A2" sqref="A2"/>
    </sheetView>
  </sheetViews>
  <sheetFormatPr baseColWidth="10" defaultRowHeight="14.5" x14ac:dyDescent="0.35"/>
  <cols>
    <col min="1" max="1" width="8.26953125" customWidth="1"/>
    <col min="2" max="2" width="16.54296875" customWidth="1"/>
    <col min="3" max="3" width="9.7265625" customWidth="1"/>
    <col min="4" max="4" width="38.26953125" customWidth="1"/>
    <col min="5" max="5" width="37.1796875" customWidth="1"/>
    <col min="6" max="6" width="8.26953125" customWidth="1"/>
    <col min="7" max="7" width="38.1796875" customWidth="1"/>
    <col min="8" max="8" width="29.54296875" customWidth="1"/>
    <col min="9" max="9" width="15.7265625" customWidth="1"/>
    <col min="10" max="10" width="16.453125"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59.453125" customWidth="1"/>
    <col min="19" max="19" width="60.1796875" customWidth="1"/>
    <col min="20" max="20" width="39" customWidth="1"/>
  </cols>
  <sheetData>
    <row r="1" spans="1:20" ht="32.25" customHeight="1" x14ac:dyDescent="0.35">
      <c r="A1" s="213" t="s">
        <v>1485</v>
      </c>
      <c r="B1" s="213"/>
      <c r="C1" s="213"/>
      <c r="D1" s="213"/>
      <c r="E1" s="213"/>
      <c r="F1" s="213"/>
      <c r="G1" s="213"/>
      <c r="H1" s="45"/>
      <c r="I1" s="1"/>
      <c r="J1" s="1"/>
      <c r="K1" s="1"/>
      <c r="L1" s="1"/>
      <c r="M1" s="1"/>
      <c r="N1" s="1"/>
      <c r="O1" s="1"/>
      <c r="P1" s="1"/>
      <c r="Q1" s="1"/>
      <c r="R1" s="1"/>
      <c r="S1" s="1"/>
      <c r="T1" s="1"/>
    </row>
    <row r="2" spans="1:20" ht="31.5" x14ac:dyDescent="0.3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row>
    <row r="3" spans="1:20" s="52" customFormat="1" ht="409.5" customHeight="1" x14ac:dyDescent="0.35">
      <c r="A3" s="17">
        <v>2017</v>
      </c>
      <c r="B3" s="18" t="s">
        <v>1016</v>
      </c>
      <c r="C3" s="17">
        <v>6</v>
      </c>
      <c r="D3" s="19" t="s">
        <v>459</v>
      </c>
      <c r="E3" s="19" t="s">
        <v>460</v>
      </c>
      <c r="F3" s="20" t="s">
        <v>175</v>
      </c>
      <c r="G3" s="19" t="s">
        <v>854</v>
      </c>
      <c r="H3" s="19" t="s">
        <v>855</v>
      </c>
      <c r="I3" s="18" t="s">
        <v>461</v>
      </c>
      <c r="J3" s="18" t="s">
        <v>856</v>
      </c>
      <c r="K3" s="18">
        <v>1</v>
      </c>
      <c r="L3" s="21">
        <v>43770</v>
      </c>
      <c r="M3" s="21">
        <v>43921</v>
      </c>
      <c r="N3" s="17">
        <v>1</v>
      </c>
      <c r="O3" s="22">
        <f>+N3/K3</f>
        <v>1</v>
      </c>
      <c r="P3" s="206">
        <f>+AVERAGE(O3:O5)</f>
        <v>1</v>
      </c>
      <c r="Q3" s="206" t="s">
        <v>27</v>
      </c>
      <c r="R3" s="19" t="s">
        <v>1449</v>
      </c>
      <c r="S3" s="173" t="s">
        <v>1450</v>
      </c>
      <c r="T3" s="23" t="s">
        <v>30</v>
      </c>
    </row>
    <row r="4" spans="1:20" s="52" customFormat="1" ht="231" x14ac:dyDescent="0.35">
      <c r="A4" s="17">
        <v>2017</v>
      </c>
      <c r="B4" s="18" t="s">
        <v>1016</v>
      </c>
      <c r="C4" s="17">
        <v>6</v>
      </c>
      <c r="D4" s="19" t="s">
        <v>459</v>
      </c>
      <c r="E4" s="19" t="s">
        <v>460</v>
      </c>
      <c r="F4" s="20" t="s">
        <v>462</v>
      </c>
      <c r="G4" s="19" t="s">
        <v>463</v>
      </c>
      <c r="H4" s="19" t="s">
        <v>857</v>
      </c>
      <c r="I4" s="18" t="s">
        <v>461</v>
      </c>
      <c r="J4" s="18" t="s">
        <v>464</v>
      </c>
      <c r="K4" s="18">
        <v>2</v>
      </c>
      <c r="L4" s="21">
        <v>43770</v>
      </c>
      <c r="M4" s="21">
        <v>44012</v>
      </c>
      <c r="N4" s="17">
        <v>2</v>
      </c>
      <c r="O4" s="22">
        <f>+N4/K4</f>
        <v>1</v>
      </c>
      <c r="P4" s="206"/>
      <c r="Q4" s="206"/>
      <c r="R4" s="19" t="s">
        <v>972</v>
      </c>
      <c r="S4" s="198"/>
      <c r="T4" s="23" t="s">
        <v>30</v>
      </c>
    </row>
    <row r="5" spans="1:20" s="52" customFormat="1" ht="241.5" x14ac:dyDescent="0.35">
      <c r="A5" s="17">
        <v>2017</v>
      </c>
      <c r="B5" s="18" t="s">
        <v>1016</v>
      </c>
      <c r="C5" s="17">
        <v>6</v>
      </c>
      <c r="D5" s="19" t="s">
        <v>459</v>
      </c>
      <c r="E5" s="19" t="s">
        <v>460</v>
      </c>
      <c r="F5" s="20" t="s">
        <v>465</v>
      </c>
      <c r="G5" s="19" t="s">
        <v>466</v>
      </c>
      <c r="H5" s="19" t="s">
        <v>467</v>
      </c>
      <c r="I5" s="18" t="s">
        <v>461</v>
      </c>
      <c r="J5" s="18" t="s">
        <v>468</v>
      </c>
      <c r="K5" s="25">
        <v>1</v>
      </c>
      <c r="L5" s="21">
        <v>43861</v>
      </c>
      <c r="M5" s="21">
        <v>44196</v>
      </c>
      <c r="N5" s="17">
        <v>1</v>
      </c>
      <c r="O5" s="22">
        <f>+N5/K5</f>
        <v>1</v>
      </c>
      <c r="P5" s="206"/>
      <c r="Q5" s="206"/>
      <c r="R5" s="19" t="s">
        <v>1423</v>
      </c>
      <c r="S5" s="174"/>
      <c r="T5" s="23" t="s">
        <v>30</v>
      </c>
    </row>
    <row r="6" spans="1:20" s="52" customFormat="1" ht="231" x14ac:dyDescent="0.35">
      <c r="A6" s="17">
        <v>2018</v>
      </c>
      <c r="B6" s="18" t="s">
        <v>1018</v>
      </c>
      <c r="C6" s="27">
        <v>7</v>
      </c>
      <c r="D6" s="28" t="s">
        <v>557</v>
      </c>
      <c r="E6" s="28" t="s">
        <v>558</v>
      </c>
      <c r="F6" s="20" t="s">
        <v>391</v>
      </c>
      <c r="G6" s="28" t="s">
        <v>1208</v>
      </c>
      <c r="H6" s="28" t="s">
        <v>559</v>
      </c>
      <c r="I6" s="18" t="s">
        <v>536</v>
      </c>
      <c r="J6" s="26" t="s">
        <v>560</v>
      </c>
      <c r="K6" s="27">
        <v>1</v>
      </c>
      <c r="L6" s="21">
        <v>44197</v>
      </c>
      <c r="M6" s="21">
        <v>44255</v>
      </c>
      <c r="N6" s="17">
        <v>1</v>
      </c>
      <c r="O6" s="22">
        <f t="shared" ref="O6:O16" si="0">+N6/K6</f>
        <v>1</v>
      </c>
      <c r="P6" s="25">
        <f>+O6</f>
        <v>1</v>
      </c>
      <c r="Q6" s="25" t="s">
        <v>27</v>
      </c>
      <c r="R6" s="19" t="s">
        <v>1453</v>
      </c>
      <c r="S6" s="19" t="s">
        <v>1454</v>
      </c>
      <c r="T6" s="23" t="s">
        <v>30</v>
      </c>
    </row>
    <row r="7" spans="1:20" ht="409.5" x14ac:dyDescent="0.35">
      <c r="A7" s="17">
        <v>2018</v>
      </c>
      <c r="B7" s="18" t="s">
        <v>1018</v>
      </c>
      <c r="C7" s="27">
        <v>14</v>
      </c>
      <c r="D7" s="28" t="s">
        <v>581</v>
      </c>
      <c r="E7" s="28" t="s">
        <v>582</v>
      </c>
      <c r="F7" s="20" t="s">
        <v>175</v>
      </c>
      <c r="G7" s="28" t="s">
        <v>583</v>
      </c>
      <c r="H7" s="28" t="s">
        <v>584</v>
      </c>
      <c r="I7" s="18" t="s">
        <v>585</v>
      </c>
      <c r="J7" s="26" t="s">
        <v>586</v>
      </c>
      <c r="K7" s="27">
        <v>2</v>
      </c>
      <c r="L7" s="21">
        <v>43678</v>
      </c>
      <c r="M7" s="21">
        <v>43830</v>
      </c>
      <c r="N7" s="17">
        <v>2</v>
      </c>
      <c r="O7" s="22">
        <f t="shared" si="0"/>
        <v>1</v>
      </c>
      <c r="P7" s="206">
        <f>AVERAGE(O7:O9)</f>
        <v>1</v>
      </c>
      <c r="Q7" s="206" t="s">
        <v>27</v>
      </c>
      <c r="R7" s="19" t="s">
        <v>1324</v>
      </c>
      <c r="S7" s="19" t="s">
        <v>1484</v>
      </c>
      <c r="T7" s="19" t="s">
        <v>30</v>
      </c>
    </row>
    <row r="8" spans="1:20" ht="315" x14ac:dyDescent="0.35">
      <c r="A8" s="17">
        <v>2018</v>
      </c>
      <c r="B8" s="18" t="s">
        <v>1018</v>
      </c>
      <c r="C8" s="27">
        <v>14</v>
      </c>
      <c r="D8" s="28" t="s">
        <v>581</v>
      </c>
      <c r="E8" s="28" t="s">
        <v>582</v>
      </c>
      <c r="F8" s="20" t="s">
        <v>48</v>
      </c>
      <c r="G8" s="28" t="s">
        <v>583</v>
      </c>
      <c r="H8" s="28" t="s">
        <v>587</v>
      </c>
      <c r="I8" s="18" t="s">
        <v>585</v>
      </c>
      <c r="J8" s="26" t="s">
        <v>588</v>
      </c>
      <c r="K8" s="27">
        <v>2</v>
      </c>
      <c r="L8" s="21">
        <v>43647</v>
      </c>
      <c r="M8" s="21">
        <v>43830</v>
      </c>
      <c r="N8" s="17">
        <v>2</v>
      </c>
      <c r="O8" s="22">
        <f t="shared" si="0"/>
        <v>1</v>
      </c>
      <c r="P8" s="206"/>
      <c r="Q8" s="206"/>
      <c r="R8" s="19" t="s">
        <v>1260</v>
      </c>
      <c r="S8" s="19" t="s">
        <v>1484</v>
      </c>
      <c r="T8" s="19" t="s">
        <v>30</v>
      </c>
    </row>
    <row r="9" spans="1:20" ht="409.5" x14ac:dyDescent="0.35">
      <c r="A9" s="17">
        <v>2018</v>
      </c>
      <c r="B9" s="18" t="s">
        <v>1018</v>
      </c>
      <c r="C9" s="27">
        <v>14</v>
      </c>
      <c r="D9" s="28" t="s">
        <v>581</v>
      </c>
      <c r="E9" s="28" t="s">
        <v>582</v>
      </c>
      <c r="F9" s="20" t="s">
        <v>52</v>
      </c>
      <c r="G9" s="28" t="s">
        <v>583</v>
      </c>
      <c r="H9" s="28" t="s">
        <v>589</v>
      </c>
      <c r="I9" s="18" t="s">
        <v>585</v>
      </c>
      <c r="J9" s="26" t="s">
        <v>590</v>
      </c>
      <c r="K9" s="27">
        <v>1</v>
      </c>
      <c r="L9" s="21">
        <v>43678</v>
      </c>
      <c r="M9" s="21">
        <v>43830</v>
      </c>
      <c r="N9" s="17">
        <v>1</v>
      </c>
      <c r="O9" s="22">
        <f t="shared" si="0"/>
        <v>1</v>
      </c>
      <c r="P9" s="206"/>
      <c r="Q9" s="206"/>
      <c r="R9" s="19" t="s">
        <v>1325</v>
      </c>
      <c r="S9" s="19" t="s">
        <v>1484</v>
      </c>
      <c r="T9" s="19" t="s">
        <v>30</v>
      </c>
    </row>
    <row r="10" spans="1:20" ht="388.5" x14ac:dyDescent="0.35">
      <c r="A10" s="17">
        <v>2018</v>
      </c>
      <c r="B10" s="18" t="s">
        <v>1018</v>
      </c>
      <c r="C10" s="27">
        <v>28</v>
      </c>
      <c r="D10" s="28" t="s">
        <v>636</v>
      </c>
      <c r="E10" s="28" t="s">
        <v>637</v>
      </c>
      <c r="F10" s="20" t="s">
        <v>638</v>
      </c>
      <c r="G10" s="28" t="s">
        <v>1217</v>
      </c>
      <c r="H10" s="28" t="s">
        <v>639</v>
      </c>
      <c r="I10" s="18" t="s">
        <v>1219</v>
      </c>
      <c r="J10" s="26" t="s">
        <v>640</v>
      </c>
      <c r="K10" s="27">
        <v>1</v>
      </c>
      <c r="L10" s="21" t="s">
        <v>1218</v>
      </c>
      <c r="M10" s="21">
        <v>44227</v>
      </c>
      <c r="N10" s="17">
        <v>1</v>
      </c>
      <c r="O10" s="22">
        <f t="shared" si="0"/>
        <v>1</v>
      </c>
      <c r="P10" s="206">
        <f>AVERAGE(O10:O15)</f>
        <v>1</v>
      </c>
      <c r="Q10" s="202" t="s">
        <v>27</v>
      </c>
      <c r="R10" s="19" t="s">
        <v>1262</v>
      </c>
      <c r="S10" s="19" t="s">
        <v>1458</v>
      </c>
      <c r="T10" s="19" t="s">
        <v>30</v>
      </c>
    </row>
    <row r="11" spans="1:20" ht="126" x14ac:dyDescent="0.35">
      <c r="A11" s="17">
        <v>2018</v>
      </c>
      <c r="B11" s="18" t="s">
        <v>1018</v>
      </c>
      <c r="C11" s="27">
        <v>28</v>
      </c>
      <c r="D11" s="28" t="s">
        <v>641</v>
      </c>
      <c r="E11" s="28" t="s">
        <v>637</v>
      </c>
      <c r="F11" s="20" t="s">
        <v>642</v>
      </c>
      <c r="G11" s="28" t="s">
        <v>643</v>
      </c>
      <c r="H11" s="28" t="s">
        <v>644</v>
      </c>
      <c r="I11" s="18" t="s">
        <v>536</v>
      </c>
      <c r="J11" s="26" t="s">
        <v>645</v>
      </c>
      <c r="K11" s="27">
        <v>1</v>
      </c>
      <c r="L11" s="21">
        <v>43678</v>
      </c>
      <c r="M11" s="21">
        <v>44012</v>
      </c>
      <c r="N11" s="17">
        <v>1</v>
      </c>
      <c r="O11" s="22">
        <f t="shared" si="0"/>
        <v>1</v>
      </c>
      <c r="P11" s="202"/>
      <c r="Q11" s="202"/>
      <c r="R11" s="19" t="s">
        <v>1459</v>
      </c>
      <c r="S11" s="19" t="s">
        <v>1460</v>
      </c>
      <c r="T11" s="19" t="s">
        <v>30</v>
      </c>
    </row>
    <row r="12" spans="1:20" s="52" customFormat="1" ht="210" x14ac:dyDescent="0.35">
      <c r="A12" s="17">
        <v>2018</v>
      </c>
      <c r="B12" s="18" t="s">
        <v>1018</v>
      </c>
      <c r="C12" s="27">
        <v>28</v>
      </c>
      <c r="D12" s="28" t="s">
        <v>641</v>
      </c>
      <c r="E12" s="28" t="s">
        <v>637</v>
      </c>
      <c r="F12" s="20" t="s">
        <v>646</v>
      </c>
      <c r="G12" s="28" t="s">
        <v>647</v>
      </c>
      <c r="H12" s="28" t="s">
        <v>648</v>
      </c>
      <c r="I12" s="18" t="s">
        <v>536</v>
      </c>
      <c r="J12" s="26" t="s">
        <v>632</v>
      </c>
      <c r="K12" s="27">
        <v>1</v>
      </c>
      <c r="L12" s="21">
        <v>43678</v>
      </c>
      <c r="M12" s="21">
        <v>44012</v>
      </c>
      <c r="N12" s="17">
        <v>1</v>
      </c>
      <c r="O12" s="22">
        <f t="shared" si="0"/>
        <v>1</v>
      </c>
      <c r="P12" s="202"/>
      <c r="Q12" s="202"/>
      <c r="R12" s="19" t="s">
        <v>1461</v>
      </c>
      <c r="S12" s="19" t="s">
        <v>1462</v>
      </c>
      <c r="T12" s="19" t="s">
        <v>30</v>
      </c>
    </row>
    <row r="13" spans="1:20" s="52" customFormat="1" ht="315" x14ac:dyDescent="0.35">
      <c r="A13" s="17">
        <v>2018</v>
      </c>
      <c r="B13" s="18" t="s">
        <v>1018</v>
      </c>
      <c r="C13" s="27">
        <v>28</v>
      </c>
      <c r="D13" s="28" t="s">
        <v>641</v>
      </c>
      <c r="E13" s="28" t="s">
        <v>637</v>
      </c>
      <c r="F13" s="20" t="s">
        <v>649</v>
      </c>
      <c r="G13" s="28" t="s">
        <v>650</v>
      </c>
      <c r="H13" s="28" t="s">
        <v>651</v>
      </c>
      <c r="I13" s="18" t="s">
        <v>536</v>
      </c>
      <c r="J13" s="26" t="s">
        <v>652</v>
      </c>
      <c r="K13" s="27">
        <v>1</v>
      </c>
      <c r="L13" s="21">
        <v>43678</v>
      </c>
      <c r="M13" s="21">
        <v>44012</v>
      </c>
      <c r="N13" s="17">
        <v>1</v>
      </c>
      <c r="O13" s="22">
        <f t="shared" si="0"/>
        <v>1</v>
      </c>
      <c r="P13" s="202"/>
      <c r="Q13" s="202"/>
      <c r="R13" s="19" t="s">
        <v>1463</v>
      </c>
      <c r="S13" s="19" t="s">
        <v>1464</v>
      </c>
      <c r="T13" s="19" t="s">
        <v>30</v>
      </c>
    </row>
    <row r="14" spans="1:20" ht="168" x14ac:dyDescent="0.35">
      <c r="A14" s="17">
        <v>2018</v>
      </c>
      <c r="B14" s="18" t="s">
        <v>1018</v>
      </c>
      <c r="C14" s="27">
        <v>28</v>
      </c>
      <c r="D14" s="28" t="s">
        <v>641</v>
      </c>
      <c r="E14" s="28" t="s">
        <v>637</v>
      </c>
      <c r="F14" s="20" t="s">
        <v>653</v>
      </c>
      <c r="G14" s="28" t="s">
        <v>654</v>
      </c>
      <c r="H14" s="28" t="s">
        <v>655</v>
      </c>
      <c r="I14" s="18" t="s">
        <v>536</v>
      </c>
      <c r="J14" s="26" t="s">
        <v>656</v>
      </c>
      <c r="K14" s="27">
        <v>1</v>
      </c>
      <c r="L14" s="21">
        <v>43678</v>
      </c>
      <c r="M14" s="21">
        <v>44012</v>
      </c>
      <c r="N14" s="17">
        <v>1</v>
      </c>
      <c r="O14" s="22">
        <f t="shared" si="0"/>
        <v>1</v>
      </c>
      <c r="P14" s="202"/>
      <c r="Q14" s="202"/>
      <c r="R14" s="19" t="s">
        <v>1465</v>
      </c>
      <c r="S14" s="19" t="s">
        <v>1466</v>
      </c>
      <c r="T14" s="19" t="s">
        <v>30</v>
      </c>
    </row>
    <row r="15" spans="1:20" ht="325.5" customHeight="1" x14ac:dyDescent="0.35">
      <c r="A15" s="17">
        <v>2018</v>
      </c>
      <c r="B15" s="18" t="s">
        <v>1018</v>
      </c>
      <c r="C15" s="27">
        <v>28</v>
      </c>
      <c r="D15" s="28" t="s">
        <v>636</v>
      </c>
      <c r="E15" s="28" t="s">
        <v>637</v>
      </c>
      <c r="F15" s="20" t="s">
        <v>657</v>
      </c>
      <c r="G15" s="28" t="s">
        <v>658</v>
      </c>
      <c r="H15" s="28" t="s">
        <v>659</v>
      </c>
      <c r="I15" s="18" t="s">
        <v>536</v>
      </c>
      <c r="J15" s="26" t="s">
        <v>660</v>
      </c>
      <c r="K15" s="27">
        <v>2</v>
      </c>
      <c r="L15" s="21">
        <v>43678</v>
      </c>
      <c r="M15" s="21">
        <v>44012</v>
      </c>
      <c r="N15" s="17">
        <v>2</v>
      </c>
      <c r="O15" s="22">
        <f t="shared" si="0"/>
        <v>1</v>
      </c>
      <c r="P15" s="202"/>
      <c r="Q15" s="202"/>
      <c r="R15" s="19" t="s">
        <v>1263</v>
      </c>
      <c r="S15" s="19" t="s">
        <v>1467</v>
      </c>
      <c r="T15" s="19" t="s">
        <v>30</v>
      </c>
    </row>
    <row r="16" spans="1:20" ht="168" x14ac:dyDescent="0.35">
      <c r="A16" s="18">
        <v>2019</v>
      </c>
      <c r="B16" s="18" t="s">
        <v>1030</v>
      </c>
      <c r="C16" s="27">
        <v>20</v>
      </c>
      <c r="D16" s="28" t="s">
        <v>1062</v>
      </c>
      <c r="E16" s="28" t="s">
        <v>1063</v>
      </c>
      <c r="F16" s="20" t="s">
        <v>391</v>
      </c>
      <c r="G16" s="19" t="s">
        <v>1119</v>
      </c>
      <c r="H16" s="19" t="s">
        <v>1120</v>
      </c>
      <c r="I16" s="18" t="s">
        <v>327</v>
      </c>
      <c r="J16" s="18" t="s">
        <v>1121</v>
      </c>
      <c r="K16" s="18">
        <v>1</v>
      </c>
      <c r="L16" s="21">
        <v>44044</v>
      </c>
      <c r="M16" s="21">
        <v>44196</v>
      </c>
      <c r="N16" s="17">
        <v>1</v>
      </c>
      <c r="O16" s="22">
        <f t="shared" si="0"/>
        <v>1</v>
      </c>
      <c r="P16" s="25">
        <f>+O16</f>
        <v>1</v>
      </c>
      <c r="Q16" s="25" t="s">
        <v>27</v>
      </c>
      <c r="R16" s="19" t="s">
        <v>1248</v>
      </c>
      <c r="S16" s="19" t="s">
        <v>1478</v>
      </c>
      <c r="T16" s="19" t="s">
        <v>30</v>
      </c>
    </row>
  </sheetData>
  <mergeCells count="8">
    <mergeCell ref="A1:G1"/>
    <mergeCell ref="P3:P5"/>
    <mergeCell ref="Q3:Q5"/>
    <mergeCell ref="S3:S5"/>
    <mergeCell ref="P10:P15"/>
    <mergeCell ref="Q10:Q15"/>
    <mergeCell ref="P7:P9"/>
    <mergeCell ref="Q7:Q9"/>
  </mergeCells>
  <dataValidations count="3">
    <dataValidation type="whole" allowBlank="1" showInputMessage="1" showErrorMessage="1" prompt="Ingrese un valor númerico" sqref="K6" xr:uid="{00000000-0002-0000-0600-000000000000}">
      <formula1>1</formula1>
      <formula2>1000</formula2>
    </dataValidation>
    <dataValidation type="date" showInputMessage="1" showErrorMessage="1" prompt="Ingrese dato de fecha DD/MM/AAAA_x000a_" sqref="L6:M6" xr:uid="{00000000-0002-0000-0600-000001000000}">
      <formula1>36161</formula1>
      <formula2>44561</formula2>
    </dataValidation>
    <dataValidation type="textLength" allowBlank="1" showInputMessage="1" showErrorMessage="1" prompt="Cualquier contenido, máximo 390 caracteres_x000a_" sqref="G6:H6 J6" xr:uid="{00000000-0002-0000-0600-000002000000}">
      <formula1>1</formula1>
      <formula2>300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FB7"/>
  <sheetViews>
    <sheetView topLeftCell="A2" workbookViewId="0">
      <selection activeCell="A2" sqref="A2"/>
    </sheetView>
  </sheetViews>
  <sheetFormatPr baseColWidth="10" defaultRowHeight="14.5" x14ac:dyDescent="0.35"/>
  <cols>
    <col min="1" max="1" width="8.26953125" customWidth="1"/>
    <col min="2" max="2" width="16.54296875" customWidth="1"/>
    <col min="3" max="3" width="9.7265625" customWidth="1"/>
    <col min="4" max="4" width="38.26953125" customWidth="1"/>
    <col min="5" max="5" width="37.1796875" customWidth="1"/>
    <col min="6" max="6" width="8.26953125" customWidth="1"/>
    <col min="7" max="7" width="38.1796875" customWidth="1"/>
    <col min="8" max="8" width="29.54296875" customWidth="1"/>
    <col min="9" max="9" width="15.7265625" customWidth="1"/>
    <col min="10" max="10" width="16.453125"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59.453125" customWidth="1"/>
    <col min="19" max="19" width="60.1796875" customWidth="1"/>
    <col min="20" max="20" width="39" customWidth="1"/>
  </cols>
  <sheetData>
    <row r="1" spans="1:16382" ht="32.25" customHeight="1" x14ac:dyDescent="0.35">
      <c r="A1" s="213" t="s">
        <v>1486</v>
      </c>
      <c r="B1" s="213"/>
      <c r="C1" s="213"/>
      <c r="D1" s="213"/>
      <c r="E1" s="213"/>
      <c r="F1" s="213"/>
      <c r="G1" s="213"/>
      <c r="H1" s="45"/>
      <c r="I1" s="1"/>
      <c r="J1" s="1"/>
      <c r="K1" s="1"/>
      <c r="L1" s="1"/>
      <c r="M1" s="1"/>
      <c r="N1" s="1"/>
      <c r="O1" s="1"/>
      <c r="P1" s="1"/>
      <c r="Q1" s="1"/>
      <c r="R1" s="1"/>
      <c r="S1" s="1"/>
      <c r="T1" s="1"/>
    </row>
    <row r="2" spans="1:16382" ht="31.5" x14ac:dyDescent="0.3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row>
    <row r="3" spans="1:16382" ht="84" x14ac:dyDescent="0.35">
      <c r="A3" s="3">
        <v>2018</v>
      </c>
      <c r="B3" s="5" t="s">
        <v>1018</v>
      </c>
      <c r="C3" s="3">
        <v>4</v>
      </c>
      <c r="D3" s="50" t="s">
        <v>545</v>
      </c>
      <c r="E3" s="50" t="s">
        <v>546</v>
      </c>
      <c r="F3" s="7" t="s">
        <v>59</v>
      </c>
      <c r="G3" s="50" t="s">
        <v>547</v>
      </c>
      <c r="H3" s="50" t="s">
        <v>548</v>
      </c>
      <c r="I3" s="5" t="s">
        <v>536</v>
      </c>
      <c r="J3" s="10" t="s">
        <v>537</v>
      </c>
      <c r="K3" s="10">
        <v>1</v>
      </c>
      <c r="L3" s="12">
        <v>43654</v>
      </c>
      <c r="M3" s="12">
        <v>43769</v>
      </c>
      <c r="N3" s="3">
        <v>1</v>
      </c>
      <c r="O3" s="46">
        <v>1</v>
      </c>
      <c r="P3" s="228">
        <v>1</v>
      </c>
      <c r="Q3" s="185" t="s">
        <v>27</v>
      </c>
      <c r="R3" s="227" t="s">
        <v>1326</v>
      </c>
      <c r="S3" s="227" t="s">
        <v>1141</v>
      </c>
      <c r="T3" s="23" t="s">
        <v>30</v>
      </c>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c r="IS3" s="49"/>
      <c r="IT3" s="49"/>
      <c r="IU3" s="49"/>
      <c r="IV3" s="49"/>
      <c r="IW3" s="49"/>
      <c r="IX3" s="49"/>
      <c r="IY3" s="49"/>
      <c r="IZ3" s="49"/>
      <c r="JA3" s="49"/>
      <c r="JB3" s="49"/>
      <c r="JC3" s="49"/>
      <c r="JD3" s="49"/>
      <c r="JE3" s="49"/>
      <c r="JF3" s="49"/>
      <c r="JG3" s="49"/>
      <c r="JH3" s="49"/>
      <c r="JI3" s="49"/>
      <c r="JJ3" s="49"/>
      <c r="JK3" s="49"/>
      <c r="JL3" s="49"/>
      <c r="JM3" s="49"/>
      <c r="JN3" s="49"/>
      <c r="JO3" s="49"/>
      <c r="JP3" s="49"/>
      <c r="JQ3" s="49"/>
      <c r="JR3" s="49"/>
      <c r="JS3" s="49"/>
      <c r="JT3" s="49"/>
      <c r="JU3" s="49"/>
      <c r="JV3" s="49"/>
      <c r="JW3" s="49"/>
      <c r="JX3" s="49"/>
      <c r="JY3" s="49"/>
      <c r="JZ3" s="49"/>
      <c r="KA3" s="49"/>
      <c r="KB3" s="49"/>
      <c r="KC3" s="49"/>
      <c r="KD3" s="49"/>
      <c r="KE3" s="49"/>
      <c r="KF3" s="49"/>
      <c r="KG3" s="49"/>
      <c r="KH3" s="49"/>
      <c r="KI3" s="49"/>
      <c r="KJ3" s="49"/>
      <c r="KK3" s="49"/>
      <c r="KL3" s="49"/>
      <c r="KM3" s="49"/>
      <c r="KN3" s="49"/>
      <c r="KO3" s="49"/>
      <c r="KP3" s="49"/>
      <c r="KQ3" s="49"/>
      <c r="KR3" s="49"/>
      <c r="KS3" s="49"/>
      <c r="KT3" s="49"/>
      <c r="KU3" s="49"/>
      <c r="KV3" s="49"/>
      <c r="KW3" s="49"/>
      <c r="KX3" s="49"/>
      <c r="KY3" s="49"/>
      <c r="KZ3" s="49"/>
      <c r="LA3" s="49"/>
      <c r="LB3" s="49"/>
      <c r="LC3" s="49"/>
      <c r="LD3" s="49"/>
      <c r="LE3" s="49"/>
      <c r="LF3" s="49"/>
      <c r="LG3" s="49"/>
      <c r="LH3" s="49"/>
      <c r="LI3" s="49"/>
      <c r="LJ3" s="49"/>
      <c r="LK3" s="49"/>
      <c r="LL3" s="49"/>
      <c r="LM3" s="49"/>
      <c r="LN3" s="49"/>
      <c r="LO3" s="49"/>
      <c r="LP3" s="49"/>
      <c r="LQ3" s="49"/>
      <c r="LR3" s="49"/>
      <c r="LS3" s="49"/>
      <c r="LT3" s="49"/>
      <c r="LU3" s="49"/>
      <c r="LV3" s="49"/>
      <c r="LW3" s="49"/>
      <c r="LX3" s="49"/>
      <c r="LY3" s="49"/>
      <c r="LZ3" s="49"/>
      <c r="MA3" s="49"/>
      <c r="MB3" s="49"/>
      <c r="MC3" s="49"/>
      <c r="MD3" s="49"/>
      <c r="ME3" s="49"/>
      <c r="MF3" s="49"/>
      <c r="MG3" s="49"/>
      <c r="MH3" s="49"/>
      <c r="MI3" s="49"/>
      <c r="MJ3" s="49"/>
      <c r="MK3" s="49"/>
      <c r="ML3" s="49"/>
      <c r="MM3" s="49"/>
      <c r="MN3" s="49"/>
      <c r="MO3" s="49"/>
      <c r="MP3" s="49"/>
      <c r="MQ3" s="49"/>
      <c r="MR3" s="49"/>
      <c r="MS3" s="49"/>
      <c r="MT3" s="49"/>
      <c r="MU3" s="49"/>
      <c r="MV3" s="49"/>
      <c r="MW3" s="49"/>
      <c r="MX3" s="49"/>
      <c r="MY3" s="49"/>
      <c r="MZ3" s="49"/>
      <c r="NA3" s="49"/>
      <c r="NB3" s="49"/>
      <c r="NC3" s="49"/>
      <c r="ND3" s="49"/>
      <c r="NE3" s="49"/>
      <c r="NF3" s="49"/>
      <c r="NG3" s="49"/>
      <c r="NH3" s="49"/>
      <c r="NI3" s="49"/>
      <c r="NJ3" s="49"/>
      <c r="NK3" s="49"/>
      <c r="NL3" s="49"/>
      <c r="NM3" s="49"/>
      <c r="NN3" s="49"/>
      <c r="NO3" s="49"/>
      <c r="NP3" s="49"/>
      <c r="NQ3" s="49"/>
      <c r="NR3" s="49"/>
      <c r="NS3" s="49"/>
      <c r="NT3" s="49"/>
      <c r="NU3" s="49"/>
      <c r="NV3" s="49"/>
      <c r="NW3" s="49"/>
      <c r="NX3" s="49"/>
      <c r="NY3" s="49"/>
      <c r="NZ3" s="49"/>
      <c r="OA3" s="49"/>
      <c r="OB3" s="49"/>
      <c r="OC3" s="49"/>
      <c r="OD3" s="49"/>
      <c r="OE3" s="49"/>
      <c r="OF3" s="49"/>
      <c r="OG3" s="49"/>
      <c r="OH3" s="49"/>
      <c r="OI3" s="49"/>
      <c r="OJ3" s="49"/>
      <c r="OK3" s="49"/>
      <c r="OL3" s="49"/>
      <c r="OM3" s="49"/>
      <c r="ON3" s="49"/>
      <c r="OO3" s="49"/>
      <c r="OP3" s="49"/>
      <c r="OQ3" s="49"/>
      <c r="OR3" s="49"/>
      <c r="OS3" s="49"/>
      <c r="OT3" s="49"/>
      <c r="OU3" s="49"/>
      <c r="OV3" s="49"/>
      <c r="OW3" s="49"/>
      <c r="OX3" s="49"/>
      <c r="OY3" s="49"/>
      <c r="OZ3" s="49"/>
      <c r="PA3" s="49"/>
      <c r="PB3" s="49"/>
      <c r="PC3" s="49"/>
      <c r="PD3" s="49"/>
      <c r="PE3" s="49"/>
      <c r="PF3" s="49"/>
      <c r="PG3" s="49"/>
      <c r="PH3" s="49"/>
      <c r="PI3" s="49"/>
      <c r="PJ3" s="49"/>
      <c r="PK3" s="49"/>
      <c r="PL3" s="49"/>
      <c r="PM3" s="49"/>
      <c r="PN3" s="49"/>
      <c r="PO3" s="49"/>
      <c r="PP3" s="49"/>
      <c r="PQ3" s="49"/>
      <c r="PR3" s="49"/>
      <c r="PS3" s="49"/>
      <c r="PT3" s="49"/>
      <c r="PU3" s="49"/>
      <c r="PV3" s="49"/>
      <c r="PW3" s="49"/>
      <c r="PX3" s="49"/>
      <c r="PY3" s="49"/>
      <c r="PZ3" s="49"/>
      <c r="QA3" s="49"/>
      <c r="QB3" s="49"/>
      <c r="QC3" s="49"/>
      <c r="QD3" s="49"/>
      <c r="QE3" s="49"/>
      <c r="QF3" s="49"/>
      <c r="QG3" s="49"/>
      <c r="QH3" s="49"/>
      <c r="QI3" s="49"/>
      <c r="QJ3" s="49"/>
      <c r="QK3" s="49"/>
      <c r="QL3" s="49"/>
      <c r="QM3" s="49"/>
      <c r="QN3" s="49"/>
      <c r="QO3" s="49"/>
      <c r="QP3" s="49"/>
      <c r="QQ3" s="49"/>
      <c r="QR3" s="49"/>
      <c r="QS3" s="49"/>
      <c r="QT3" s="49"/>
      <c r="QU3" s="49"/>
      <c r="QV3" s="49"/>
      <c r="QW3" s="49"/>
      <c r="QX3" s="49"/>
      <c r="QY3" s="49"/>
      <c r="QZ3" s="49"/>
      <c r="RA3" s="49"/>
      <c r="RB3" s="49"/>
      <c r="RC3" s="49"/>
      <c r="RD3" s="49"/>
      <c r="RE3" s="49"/>
      <c r="RF3" s="49"/>
      <c r="RG3" s="49"/>
      <c r="RH3" s="49"/>
      <c r="RI3" s="49"/>
      <c r="RJ3" s="49"/>
      <c r="RK3" s="49"/>
      <c r="RL3" s="49"/>
      <c r="RM3" s="49"/>
      <c r="RN3" s="49"/>
      <c r="RO3" s="49"/>
      <c r="RP3" s="49"/>
      <c r="RQ3" s="49"/>
      <c r="RR3" s="49"/>
      <c r="RS3" s="49"/>
      <c r="RT3" s="49"/>
      <c r="RU3" s="49"/>
      <c r="RV3" s="49"/>
      <c r="RW3" s="49"/>
      <c r="RX3" s="49"/>
      <c r="RY3" s="49"/>
      <c r="RZ3" s="49"/>
      <c r="SA3" s="49"/>
      <c r="SB3" s="49"/>
      <c r="SC3" s="49"/>
      <c r="SD3" s="49"/>
      <c r="SE3" s="49"/>
      <c r="SF3" s="49"/>
      <c r="SG3" s="49"/>
      <c r="SH3" s="49"/>
      <c r="SI3" s="49"/>
      <c r="SJ3" s="49"/>
      <c r="SK3" s="49"/>
      <c r="SL3" s="49"/>
      <c r="SM3" s="49"/>
      <c r="SN3" s="49"/>
      <c r="SO3" s="49"/>
      <c r="SP3" s="49"/>
      <c r="SQ3" s="49"/>
      <c r="SR3" s="49"/>
      <c r="SS3" s="49"/>
      <c r="ST3" s="49"/>
      <c r="SU3" s="49"/>
      <c r="SV3" s="49"/>
      <c r="SW3" s="49"/>
      <c r="SX3" s="49"/>
      <c r="SY3" s="49"/>
      <c r="SZ3" s="49"/>
      <c r="TA3" s="49"/>
      <c r="TB3" s="49"/>
      <c r="TC3" s="49"/>
      <c r="TD3" s="49"/>
      <c r="TE3" s="49"/>
      <c r="TF3" s="49"/>
      <c r="TG3" s="49"/>
      <c r="TH3" s="49"/>
      <c r="TI3" s="49"/>
      <c r="TJ3" s="49"/>
      <c r="TK3" s="49"/>
      <c r="TL3" s="49"/>
      <c r="TM3" s="49"/>
      <c r="TN3" s="49"/>
      <c r="TO3" s="49"/>
      <c r="TP3" s="49"/>
      <c r="TQ3" s="49"/>
      <c r="TR3" s="49"/>
      <c r="TS3" s="49"/>
      <c r="TT3" s="49"/>
      <c r="TU3" s="49"/>
      <c r="TV3" s="49"/>
      <c r="TW3" s="49"/>
      <c r="TX3" s="49"/>
      <c r="TY3" s="49"/>
      <c r="TZ3" s="49"/>
      <c r="UA3" s="49"/>
      <c r="UB3" s="49"/>
      <c r="UC3" s="49"/>
      <c r="UD3" s="49"/>
      <c r="UE3" s="49"/>
      <c r="UF3" s="49"/>
      <c r="UG3" s="49"/>
      <c r="UH3" s="49"/>
      <c r="UI3" s="49"/>
      <c r="UJ3" s="49"/>
      <c r="UK3" s="49"/>
      <c r="UL3" s="49"/>
      <c r="UM3" s="49"/>
      <c r="UN3" s="49"/>
      <c r="UO3" s="49"/>
      <c r="UP3" s="49"/>
      <c r="UQ3" s="49"/>
      <c r="UR3" s="49"/>
      <c r="US3" s="49"/>
      <c r="UT3" s="49"/>
      <c r="UU3" s="49"/>
      <c r="UV3" s="49"/>
      <c r="UW3" s="49"/>
      <c r="UX3" s="49"/>
      <c r="UY3" s="49"/>
      <c r="UZ3" s="49"/>
      <c r="VA3" s="49"/>
      <c r="VB3" s="49"/>
      <c r="VC3" s="49"/>
      <c r="VD3" s="49"/>
      <c r="VE3" s="49"/>
      <c r="VF3" s="49"/>
      <c r="VG3" s="49"/>
      <c r="VH3" s="49"/>
      <c r="VI3" s="49"/>
      <c r="VJ3" s="49"/>
      <c r="VK3" s="49"/>
      <c r="VL3" s="49"/>
      <c r="VM3" s="49"/>
      <c r="VN3" s="49"/>
      <c r="VO3" s="49"/>
      <c r="VP3" s="49"/>
      <c r="VQ3" s="49"/>
      <c r="VR3" s="49"/>
      <c r="VS3" s="49"/>
      <c r="VT3" s="49"/>
      <c r="VU3" s="49"/>
      <c r="VV3" s="49"/>
      <c r="VW3" s="49"/>
      <c r="VX3" s="49"/>
      <c r="VY3" s="49"/>
      <c r="VZ3" s="49"/>
      <c r="WA3" s="49"/>
      <c r="WB3" s="49"/>
      <c r="WC3" s="49"/>
      <c r="WD3" s="49"/>
      <c r="WE3" s="49"/>
      <c r="WF3" s="49"/>
      <c r="WG3" s="49"/>
      <c r="WH3" s="49"/>
      <c r="WI3" s="49"/>
      <c r="WJ3" s="49"/>
      <c r="WK3" s="49"/>
      <c r="WL3" s="49"/>
      <c r="WM3" s="49"/>
      <c r="WN3" s="49"/>
      <c r="WO3" s="49"/>
      <c r="WP3" s="49"/>
      <c r="WQ3" s="49"/>
      <c r="WR3" s="49"/>
      <c r="WS3" s="49"/>
      <c r="WT3" s="49"/>
      <c r="WU3" s="49"/>
      <c r="WV3" s="49"/>
      <c r="WW3" s="49"/>
      <c r="WX3" s="49"/>
      <c r="WY3" s="49"/>
      <c r="WZ3" s="49"/>
      <c r="XA3" s="49"/>
      <c r="XB3" s="49"/>
      <c r="XC3" s="49"/>
      <c r="XD3" s="49"/>
      <c r="XE3" s="49"/>
      <c r="XF3" s="49"/>
      <c r="XG3" s="49"/>
      <c r="XH3" s="49"/>
      <c r="XI3" s="49"/>
      <c r="XJ3" s="49"/>
      <c r="XK3" s="49"/>
      <c r="XL3" s="49"/>
      <c r="XM3" s="49"/>
      <c r="XN3" s="49"/>
      <c r="XO3" s="49"/>
      <c r="XP3" s="49"/>
      <c r="XQ3" s="49"/>
      <c r="XR3" s="49"/>
      <c r="XS3" s="49"/>
      <c r="XT3" s="49"/>
      <c r="XU3" s="49"/>
      <c r="XV3" s="49"/>
      <c r="XW3" s="49"/>
      <c r="XX3" s="49"/>
      <c r="XY3" s="49"/>
      <c r="XZ3" s="49"/>
      <c r="YA3" s="49"/>
      <c r="YB3" s="49"/>
      <c r="YC3" s="49"/>
      <c r="YD3" s="49"/>
      <c r="YE3" s="49"/>
      <c r="YF3" s="49"/>
      <c r="YG3" s="49"/>
      <c r="YH3" s="49"/>
      <c r="YI3" s="49"/>
      <c r="YJ3" s="49"/>
      <c r="YK3" s="49"/>
      <c r="YL3" s="49"/>
      <c r="YM3" s="49"/>
      <c r="YN3" s="49"/>
      <c r="YO3" s="49"/>
      <c r="YP3" s="49"/>
      <c r="YQ3" s="49"/>
      <c r="YR3" s="49"/>
      <c r="YS3" s="49"/>
      <c r="YT3" s="49"/>
      <c r="YU3" s="49"/>
      <c r="YV3" s="49"/>
      <c r="YW3" s="49"/>
      <c r="YX3" s="49"/>
      <c r="YY3" s="49"/>
      <c r="YZ3" s="49"/>
      <c r="ZA3" s="49"/>
      <c r="ZB3" s="49"/>
      <c r="ZC3" s="49"/>
      <c r="ZD3" s="49"/>
      <c r="ZE3" s="49"/>
      <c r="ZF3" s="49"/>
      <c r="ZG3" s="49"/>
      <c r="ZH3" s="49"/>
      <c r="ZI3" s="49"/>
      <c r="ZJ3" s="49"/>
      <c r="ZK3" s="49"/>
      <c r="ZL3" s="49"/>
      <c r="ZM3" s="49"/>
      <c r="ZN3" s="49"/>
      <c r="ZO3" s="49"/>
      <c r="ZP3" s="49"/>
      <c r="ZQ3" s="49"/>
      <c r="ZR3" s="49"/>
      <c r="ZS3" s="49"/>
      <c r="ZT3" s="49"/>
      <c r="ZU3" s="49"/>
      <c r="ZV3" s="49"/>
      <c r="ZW3" s="49"/>
      <c r="ZX3" s="49"/>
      <c r="ZY3" s="49"/>
      <c r="ZZ3" s="49"/>
      <c r="AAA3" s="49"/>
      <c r="AAB3" s="49"/>
      <c r="AAC3" s="49"/>
      <c r="AAD3" s="49"/>
      <c r="AAE3" s="49"/>
      <c r="AAF3" s="49"/>
      <c r="AAG3" s="49"/>
      <c r="AAH3" s="49"/>
      <c r="AAI3" s="49"/>
      <c r="AAJ3" s="49"/>
      <c r="AAK3" s="49"/>
      <c r="AAL3" s="49"/>
      <c r="AAM3" s="49"/>
      <c r="AAN3" s="49"/>
      <c r="AAO3" s="49"/>
      <c r="AAP3" s="49"/>
      <c r="AAQ3" s="49"/>
      <c r="AAR3" s="49"/>
      <c r="AAS3" s="49"/>
      <c r="AAT3" s="49"/>
      <c r="AAU3" s="49"/>
      <c r="AAV3" s="49"/>
      <c r="AAW3" s="49"/>
      <c r="AAX3" s="49"/>
      <c r="AAY3" s="49"/>
      <c r="AAZ3" s="49"/>
      <c r="ABA3" s="49"/>
      <c r="ABB3" s="49"/>
      <c r="ABC3" s="49"/>
      <c r="ABD3" s="49"/>
      <c r="ABE3" s="49"/>
      <c r="ABF3" s="49"/>
      <c r="ABG3" s="49"/>
      <c r="ABH3" s="49"/>
      <c r="ABI3" s="49"/>
      <c r="ABJ3" s="49"/>
      <c r="ABK3" s="49"/>
      <c r="ABL3" s="49"/>
      <c r="ABM3" s="49"/>
      <c r="ABN3" s="49"/>
      <c r="ABO3" s="49"/>
      <c r="ABP3" s="49"/>
      <c r="ABQ3" s="49"/>
      <c r="ABR3" s="49"/>
      <c r="ABS3" s="49"/>
      <c r="ABT3" s="49"/>
      <c r="ABU3" s="49"/>
      <c r="ABV3" s="49"/>
      <c r="ABW3" s="49"/>
      <c r="ABX3" s="49"/>
      <c r="ABY3" s="49"/>
      <c r="ABZ3" s="49"/>
      <c r="ACA3" s="49"/>
      <c r="ACB3" s="49"/>
      <c r="ACC3" s="49"/>
      <c r="ACD3" s="49"/>
      <c r="ACE3" s="49"/>
      <c r="ACF3" s="49"/>
      <c r="ACG3" s="49"/>
      <c r="ACH3" s="49"/>
      <c r="ACI3" s="49"/>
      <c r="ACJ3" s="49"/>
      <c r="ACK3" s="49"/>
      <c r="ACL3" s="49"/>
      <c r="ACM3" s="49"/>
      <c r="ACN3" s="49"/>
      <c r="ACO3" s="49"/>
      <c r="ACP3" s="49"/>
      <c r="ACQ3" s="49"/>
      <c r="ACR3" s="49"/>
      <c r="ACS3" s="49"/>
      <c r="ACT3" s="49"/>
      <c r="ACU3" s="49"/>
      <c r="ACV3" s="49"/>
      <c r="ACW3" s="49"/>
      <c r="ACX3" s="49"/>
      <c r="ACY3" s="49"/>
      <c r="ACZ3" s="49"/>
      <c r="ADA3" s="49"/>
      <c r="ADB3" s="49"/>
      <c r="ADC3" s="49"/>
      <c r="ADD3" s="49"/>
      <c r="ADE3" s="49"/>
      <c r="ADF3" s="49"/>
      <c r="ADG3" s="49"/>
      <c r="ADH3" s="49"/>
      <c r="ADI3" s="49"/>
      <c r="ADJ3" s="49"/>
      <c r="ADK3" s="49"/>
      <c r="ADL3" s="49"/>
      <c r="ADM3" s="49"/>
      <c r="ADN3" s="49"/>
      <c r="ADO3" s="49"/>
      <c r="ADP3" s="49"/>
      <c r="ADQ3" s="49"/>
      <c r="ADR3" s="49"/>
      <c r="ADS3" s="49"/>
      <c r="ADT3" s="49"/>
      <c r="ADU3" s="49"/>
      <c r="ADV3" s="49"/>
      <c r="ADW3" s="49"/>
      <c r="ADX3" s="49"/>
      <c r="ADY3" s="49"/>
      <c r="ADZ3" s="49"/>
      <c r="AEA3" s="49"/>
      <c r="AEB3" s="49"/>
      <c r="AEC3" s="49"/>
      <c r="AED3" s="49"/>
      <c r="AEE3" s="49"/>
      <c r="AEF3" s="49"/>
      <c r="AEG3" s="49"/>
      <c r="AEH3" s="49"/>
      <c r="AEI3" s="49"/>
      <c r="AEJ3" s="49"/>
      <c r="AEK3" s="49"/>
      <c r="AEL3" s="49"/>
      <c r="AEM3" s="49"/>
      <c r="AEN3" s="49"/>
      <c r="AEO3" s="49"/>
      <c r="AEP3" s="49"/>
      <c r="AEQ3" s="49"/>
      <c r="AER3" s="49"/>
      <c r="AES3" s="49"/>
      <c r="AET3" s="49"/>
      <c r="AEU3" s="49"/>
      <c r="AEV3" s="49"/>
      <c r="AEW3" s="49"/>
      <c r="AEX3" s="49"/>
      <c r="AEY3" s="49"/>
      <c r="AEZ3" s="49"/>
      <c r="AFA3" s="49"/>
      <c r="AFB3" s="49"/>
      <c r="AFC3" s="49"/>
      <c r="AFD3" s="49"/>
      <c r="AFE3" s="49"/>
      <c r="AFF3" s="49"/>
      <c r="AFG3" s="49"/>
      <c r="AFH3" s="49"/>
      <c r="AFI3" s="49"/>
      <c r="AFJ3" s="49"/>
      <c r="AFK3" s="49"/>
      <c r="AFL3" s="49"/>
      <c r="AFM3" s="49"/>
      <c r="AFN3" s="49"/>
      <c r="AFO3" s="49"/>
      <c r="AFP3" s="49"/>
      <c r="AFQ3" s="49"/>
      <c r="AFR3" s="49"/>
      <c r="AFS3" s="49"/>
      <c r="AFT3" s="49"/>
      <c r="AFU3" s="49"/>
      <c r="AFV3" s="49"/>
      <c r="AFW3" s="49"/>
      <c r="AFX3" s="49"/>
      <c r="AFY3" s="49"/>
      <c r="AFZ3" s="49"/>
      <c r="AGA3" s="49"/>
      <c r="AGB3" s="49"/>
      <c r="AGC3" s="49"/>
      <c r="AGD3" s="49"/>
      <c r="AGE3" s="49"/>
      <c r="AGF3" s="49"/>
      <c r="AGG3" s="49"/>
      <c r="AGH3" s="49"/>
      <c r="AGI3" s="49"/>
      <c r="AGJ3" s="49"/>
      <c r="AGK3" s="49"/>
      <c r="AGL3" s="49"/>
      <c r="AGM3" s="49"/>
      <c r="AGN3" s="49"/>
      <c r="AGO3" s="49"/>
      <c r="AGP3" s="49"/>
      <c r="AGQ3" s="49"/>
      <c r="AGR3" s="49"/>
      <c r="AGS3" s="49"/>
      <c r="AGT3" s="49"/>
      <c r="AGU3" s="49"/>
      <c r="AGV3" s="49"/>
      <c r="AGW3" s="49"/>
      <c r="AGX3" s="49"/>
      <c r="AGY3" s="49"/>
      <c r="AGZ3" s="49"/>
      <c r="AHA3" s="49"/>
      <c r="AHB3" s="49"/>
      <c r="AHC3" s="49"/>
      <c r="AHD3" s="49"/>
      <c r="AHE3" s="49"/>
      <c r="AHF3" s="49"/>
      <c r="AHG3" s="49"/>
      <c r="AHH3" s="49"/>
      <c r="AHI3" s="49"/>
      <c r="AHJ3" s="49"/>
      <c r="AHK3" s="49"/>
      <c r="AHL3" s="49"/>
      <c r="AHM3" s="49"/>
      <c r="AHN3" s="49"/>
      <c r="AHO3" s="49"/>
      <c r="AHP3" s="49"/>
      <c r="AHQ3" s="49"/>
      <c r="AHR3" s="49"/>
      <c r="AHS3" s="49"/>
      <c r="AHT3" s="49"/>
      <c r="AHU3" s="49"/>
      <c r="AHV3" s="49"/>
      <c r="AHW3" s="49"/>
      <c r="AHX3" s="49"/>
      <c r="AHY3" s="49"/>
      <c r="AHZ3" s="49"/>
      <c r="AIA3" s="49"/>
      <c r="AIB3" s="49"/>
      <c r="AIC3" s="49"/>
      <c r="AID3" s="49"/>
      <c r="AIE3" s="49"/>
      <c r="AIF3" s="49"/>
      <c r="AIG3" s="49"/>
      <c r="AIH3" s="49"/>
      <c r="AII3" s="49"/>
      <c r="AIJ3" s="49"/>
      <c r="AIK3" s="49"/>
      <c r="AIL3" s="49"/>
      <c r="AIM3" s="49"/>
      <c r="AIN3" s="49"/>
      <c r="AIO3" s="49"/>
      <c r="AIP3" s="49"/>
      <c r="AIQ3" s="49"/>
      <c r="AIR3" s="49"/>
      <c r="AIS3" s="49"/>
      <c r="AIT3" s="49"/>
      <c r="AIU3" s="49"/>
      <c r="AIV3" s="49"/>
      <c r="AIW3" s="49"/>
      <c r="AIX3" s="49"/>
      <c r="AIY3" s="49"/>
      <c r="AIZ3" s="49"/>
      <c r="AJA3" s="49"/>
      <c r="AJB3" s="49"/>
      <c r="AJC3" s="49"/>
      <c r="AJD3" s="49"/>
      <c r="AJE3" s="49"/>
      <c r="AJF3" s="49"/>
      <c r="AJG3" s="49"/>
      <c r="AJH3" s="49"/>
      <c r="AJI3" s="49"/>
      <c r="AJJ3" s="49"/>
      <c r="AJK3" s="49"/>
      <c r="AJL3" s="49"/>
      <c r="AJM3" s="49"/>
      <c r="AJN3" s="49"/>
      <c r="AJO3" s="49"/>
      <c r="AJP3" s="49"/>
      <c r="AJQ3" s="49"/>
      <c r="AJR3" s="49"/>
      <c r="AJS3" s="49"/>
      <c r="AJT3" s="49"/>
      <c r="AJU3" s="49"/>
      <c r="AJV3" s="49"/>
      <c r="AJW3" s="49"/>
      <c r="AJX3" s="49"/>
      <c r="AJY3" s="49"/>
      <c r="AJZ3" s="49"/>
      <c r="AKA3" s="49"/>
      <c r="AKB3" s="49"/>
      <c r="AKC3" s="49"/>
      <c r="AKD3" s="49"/>
      <c r="AKE3" s="49"/>
      <c r="AKF3" s="49"/>
      <c r="AKG3" s="49"/>
      <c r="AKH3" s="49"/>
      <c r="AKI3" s="49"/>
      <c r="AKJ3" s="49"/>
      <c r="AKK3" s="49"/>
      <c r="AKL3" s="49"/>
      <c r="AKM3" s="49"/>
      <c r="AKN3" s="49"/>
      <c r="AKO3" s="49"/>
      <c r="AKP3" s="49"/>
      <c r="AKQ3" s="49"/>
      <c r="AKR3" s="49"/>
      <c r="AKS3" s="49"/>
      <c r="AKT3" s="49"/>
      <c r="AKU3" s="49"/>
      <c r="AKV3" s="49"/>
      <c r="AKW3" s="49"/>
      <c r="AKX3" s="49"/>
      <c r="AKY3" s="49"/>
      <c r="AKZ3" s="49"/>
      <c r="ALA3" s="49"/>
      <c r="ALB3" s="49"/>
      <c r="ALC3" s="49"/>
      <c r="ALD3" s="49"/>
      <c r="ALE3" s="49"/>
      <c r="ALF3" s="49"/>
      <c r="ALG3" s="49"/>
      <c r="ALH3" s="49"/>
      <c r="ALI3" s="49"/>
      <c r="ALJ3" s="49"/>
      <c r="ALK3" s="49"/>
      <c r="ALL3" s="49"/>
      <c r="ALM3" s="49"/>
      <c r="ALN3" s="49"/>
      <c r="ALO3" s="49"/>
      <c r="ALP3" s="49"/>
      <c r="ALQ3" s="49"/>
      <c r="ALR3" s="49"/>
      <c r="ALS3" s="49"/>
      <c r="ALT3" s="49"/>
      <c r="ALU3" s="49"/>
      <c r="ALV3" s="49"/>
      <c r="ALW3" s="49"/>
      <c r="ALX3" s="49"/>
      <c r="ALY3" s="49"/>
      <c r="ALZ3" s="49"/>
      <c r="AMA3" s="49"/>
      <c r="AMB3" s="49"/>
      <c r="AMC3" s="49"/>
      <c r="AMD3" s="49"/>
      <c r="AME3" s="49"/>
      <c r="AMF3" s="49"/>
      <c r="AMG3" s="49"/>
      <c r="AMH3" s="49"/>
      <c r="AMI3" s="49"/>
      <c r="AMJ3" s="49"/>
      <c r="AMK3" s="49"/>
      <c r="AML3" s="49"/>
      <c r="AMM3" s="49"/>
      <c r="AMN3" s="49"/>
      <c r="AMO3" s="49"/>
      <c r="AMP3" s="49"/>
      <c r="AMQ3" s="49"/>
      <c r="AMR3" s="49"/>
      <c r="AMS3" s="49"/>
      <c r="AMT3" s="49"/>
      <c r="AMU3" s="49"/>
      <c r="AMV3" s="49"/>
      <c r="AMW3" s="49"/>
      <c r="AMX3" s="49"/>
      <c r="AMY3" s="49"/>
      <c r="AMZ3" s="49"/>
      <c r="ANA3" s="49"/>
      <c r="ANB3" s="49"/>
      <c r="ANC3" s="49"/>
      <c r="AND3" s="49"/>
      <c r="ANE3" s="49"/>
      <c r="ANF3" s="49"/>
      <c r="ANG3" s="49"/>
      <c r="ANH3" s="49"/>
      <c r="ANI3" s="49"/>
      <c r="ANJ3" s="49"/>
      <c r="ANK3" s="49"/>
      <c r="ANL3" s="49"/>
      <c r="ANM3" s="49"/>
      <c r="ANN3" s="49"/>
      <c r="ANO3" s="49"/>
      <c r="ANP3" s="49"/>
      <c r="ANQ3" s="49"/>
      <c r="ANR3" s="49"/>
      <c r="ANS3" s="49"/>
      <c r="ANT3" s="49"/>
      <c r="ANU3" s="49"/>
      <c r="ANV3" s="49"/>
      <c r="ANW3" s="49"/>
      <c r="ANX3" s="49"/>
      <c r="ANY3" s="49"/>
      <c r="ANZ3" s="49"/>
      <c r="AOA3" s="49"/>
      <c r="AOB3" s="49"/>
      <c r="AOC3" s="49"/>
      <c r="AOD3" s="49"/>
      <c r="AOE3" s="49"/>
      <c r="AOF3" s="49"/>
      <c r="AOG3" s="49"/>
      <c r="AOH3" s="49"/>
      <c r="AOI3" s="49"/>
      <c r="AOJ3" s="49"/>
      <c r="AOK3" s="49"/>
      <c r="AOL3" s="49"/>
      <c r="AOM3" s="49"/>
      <c r="AON3" s="49"/>
      <c r="AOO3" s="49"/>
      <c r="AOP3" s="49"/>
      <c r="AOQ3" s="49"/>
      <c r="AOR3" s="49"/>
      <c r="AOS3" s="49"/>
      <c r="AOT3" s="49"/>
      <c r="AOU3" s="49"/>
      <c r="AOV3" s="49"/>
      <c r="AOW3" s="49"/>
      <c r="AOX3" s="49"/>
      <c r="AOY3" s="49"/>
      <c r="AOZ3" s="49"/>
      <c r="APA3" s="49"/>
      <c r="APB3" s="49"/>
      <c r="APC3" s="49"/>
      <c r="APD3" s="49"/>
      <c r="APE3" s="49"/>
      <c r="APF3" s="49"/>
      <c r="APG3" s="49"/>
      <c r="APH3" s="49"/>
      <c r="API3" s="49"/>
      <c r="APJ3" s="49"/>
      <c r="APK3" s="49"/>
      <c r="APL3" s="49"/>
      <c r="APM3" s="49"/>
      <c r="APN3" s="49"/>
      <c r="APO3" s="49"/>
      <c r="APP3" s="49"/>
      <c r="APQ3" s="49"/>
      <c r="APR3" s="49"/>
      <c r="APS3" s="49"/>
      <c r="APT3" s="49"/>
      <c r="APU3" s="49"/>
      <c r="APV3" s="49"/>
      <c r="APW3" s="49"/>
      <c r="APX3" s="49"/>
      <c r="APY3" s="49"/>
      <c r="APZ3" s="49"/>
      <c r="AQA3" s="49"/>
      <c r="AQB3" s="49"/>
      <c r="AQC3" s="49"/>
      <c r="AQD3" s="49"/>
      <c r="AQE3" s="49"/>
      <c r="AQF3" s="49"/>
      <c r="AQG3" s="49"/>
      <c r="AQH3" s="49"/>
      <c r="AQI3" s="49"/>
      <c r="AQJ3" s="49"/>
      <c r="AQK3" s="49"/>
      <c r="AQL3" s="49"/>
      <c r="AQM3" s="49"/>
      <c r="AQN3" s="49"/>
      <c r="AQO3" s="49"/>
      <c r="AQP3" s="49"/>
      <c r="AQQ3" s="49"/>
      <c r="AQR3" s="49"/>
      <c r="AQS3" s="49"/>
      <c r="AQT3" s="49"/>
      <c r="AQU3" s="49"/>
      <c r="AQV3" s="49"/>
      <c r="AQW3" s="49"/>
      <c r="AQX3" s="49"/>
      <c r="AQY3" s="49"/>
      <c r="AQZ3" s="49"/>
      <c r="ARA3" s="49"/>
      <c r="ARB3" s="49"/>
      <c r="ARC3" s="49"/>
      <c r="ARD3" s="49"/>
      <c r="ARE3" s="49"/>
      <c r="ARF3" s="49"/>
      <c r="ARG3" s="49"/>
      <c r="ARH3" s="49"/>
      <c r="ARI3" s="49"/>
      <c r="ARJ3" s="49"/>
      <c r="ARK3" s="49"/>
      <c r="ARL3" s="49"/>
      <c r="ARM3" s="49"/>
      <c r="ARN3" s="49"/>
      <c r="ARO3" s="49"/>
      <c r="ARP3" s="49"/>
      <c r="ARQ3" s="49"/>
      <c r="ARR3" s="49"/>
      <c r="ARS3" s="49"/>
      <c r="ART3" s="49"/>
      <c r="ARU3" s="49"/>
      <c r="ARV3" s="49"/>
      <c r="ARW3" s="49"/>
      <c r="ARX3" s="49"/>
      <c r="ARY3" s="49"/>
      <c r="ARZ3" s="49"/>
      <c r="ASA3" s="49"/>
      <c r="ASB3" s="49"/>
      <c r="ASC3" s="49"/>
      <c r="ASD3" s="49"/>
      <c r="ASE3" s="49"/>
      <c r="ASF3" s="49"/>
      <c r="ASG3" s="49"/>
      <c r="ASH3" s="49"/>
      <c r="ASI3" s="49"/>
      <c r="ASJ3" s="49"/>
      <c r="ASK3" s="49"/>
      <c r="ASL3" s="49"/>
      <c r="ASM3" s="49"/>
      <c r="ASN3" s="49"/>
      <c r="ASO3" s="49"/>
      <c r="ASP3" s="49"/>
      <c r="ASQ3" s="49"/>
      <c r="ASR3" s="49"/>
      <c r="ASS3" s="49"/>
      <c r="AST3" s="49"/>
      <c r="ASU3" s="49"/>
      <c r="ASV3" s="49"/>
      <c r="ASW3" s="49"/>
      <c r="ASX3" s="49"/>
      <c r="ASY3" s="49"/>
      <c r="ASZ3" s="49"/>
      <c r="ATA3" s="49"/>
      <c r="ATB3" s="49"/>
      <c r="ATC3" s="49"/>
      <c r="ATD3" s="49"/>
      <c r="ATE3" s="49"/>
      <c r="ATF3" s="49"/>
      <c r="ATG3" s="49"/>
      <c r="ATH3" s="49"/>
      <c r="ATI3" s="49"/>
      <c r="ATJ3" s="49"/>
      <c r="ATK3" s="49"/>
      <c r="ATL3" s="49"/>
      <c r="ATM3" s="49"/>
      <c r="ATN3" s="49"/>
      <c r="ATO3" s="49"/>
      <c r="ATP3" s="49"/>
      <c r="ATQ3" s="49"/>
      <c r="ATR3" s="49"/>
      <c r="ATS3" s="49"/>
      <c r="ATT3" s="49"/>
      <c r="ATU3" s="49"/>
      <c r="ATV3" s="49"/>
      <c r="ATW3" s="49"/>
      <c r="ATX3" s="49"/>
      <c r="ATY3" s="49"/>
      <c r="ATZ3" s="49"/>
      <c r="AUA3" s="49"/>
      <c r="AUB3" s="49"/>
      <c r="AUC3" s="49"/>
      <c r="AUD3" s="49"/>
      <c r="AUE3" s="49"/>
      <c r="AUF3" s="49"/>
      <c r="AUG3" s="49"/>
      <c r="AUH3" s="49"/>
      <c r="AUI3" s="49"/>
      <c r="AUJ3" s="49"/>
      <c r="AUK3" s="49"/>
      <c r="AUL3" s="49"/>
      <c r="AUM3" s="49"/>
      <c r="AUN3" s="49"/>
      <c r="AUO3" s="49"/>
      <c r="AUP3" s="49"/>
      <c r="AUQ3" s="49"/>
      <c r="AUR3" s="49"/>
      <c r="AUS3" s="49"/>
      <c r="AUT3" s="49"/>
      <c r="AUU3" s="49"/>
      <c r="AUV3" s="49"/>
      <c r="AUW3" s="49"/>
      <c r="AUX3" s="49"/>
      <c r="AUY3" s="49"/>
      <c r="AUZ3" s="49"/>
      <c r="AVA3" s="49"/>
      <c r="AVB3" s="49"/>
      <c r="AVC3" s="49"/>
      <c r="AVD3" s="49"/>
      <c r="AVE3" s="49"/>
      <c r="AVF3" s="49"/>
      <c r="AVG3" s="49"/>
      <c r="AVH3" s="49"/>
      <c r="AVI3" s="49"/>
      <c r="AVJ3" s="49"/>
      <c r="AVK3" s="49"/>
      <c r="AVL3" s="49"/>
      <c r="AVM3" s="49"/>
      <c r="AVN3" s="49"/>
      <c r="AVO3" s="49"/>
      <c r="AVP3" s="49"/>
      <c r="AVQ3" s="49"/>
      <c r="AVR3" s="49"/>
      <c r="AVS3" s="49"/>
      <c r="AVT3" s="49"/>
      <c r="AVU3" s="49"/>
      <c r="AVV3" s="49"/>
      <c r="AVW3" s="49"/>
      <c r="AVX3" s="49"/>
      <c r="AVY3" s="49"/>
      <c r="AVZ3" s="49"/>
      <c r="AWA3" s="49"/>
      <c r="AWB3" s="49"/>
      <c r="AWC3" s="49"/>
      <c r="AWD3" s="49"/>
      <c r="AWE3" s="49"/>
      <c r="AWF3" s="49"/>
      <c r="AWG3" s="49"/>
      <c r="AWH3" s="49"/>
      <c r="AWI3" s="49"/>
      <c r="AWJ3" s="49"/>
      <c r="AWK3" s="49"/>
      <c r="AWL3" s="49"/>
      <c r="AWM3" s="49"/>
      <c r="AWN3" s="49"/>
      <c r="AWO3" s="49"/>
      <c r="AWP3" s="49"/>
      <c r="AWQ3" s="49"/>
      <c r="AWR3" s="49"/>
      <c r="AWS3" s="49"/>
      <c r="AWT3" s="49"/>
      <c r="AWU3" s="49"/>
      <c r="AWV3" s="49"/>
      <c r="AWW3" s="49"/>
      <c r="AWX3" s="49"/>
      <c r="AWY3" s="49"/>
      <c r="AWZ3" s="49"/>
      <c r="AXA3" s="49"/>
      <c r="AXB3" s="49"/>
      <c r="AXC3" s="49"/>
      <c r="AXD3" s="49"/>
      <c r="AXE3" s="49"/>
      <c r="AXF3" s="49"/>
      <c r="AXG3" s="49"/>
      <c r="AXH3" s="49"/>
      <c r="AXI3" s="49"/>
      <c r="AXJ3" s="49"/>
      <c r="AXK3" s="49"/>
      <c r="AXL3" s="49"/>
      <c r="AXM3" s="49"/>
      <c r="AXN3" s="49"/>
      <c r="AXO3" s="49"/>
      <c r="AXP3" s="49"/>
      <c r="AXQ3" s="49"/>
      <c r="AXR3" s="49"/>
      <c r="AXS3" s="49"/>
      <c r="AXT3" s="49"/>
      <c r="AXU3" s="49"/>
      <c r="AXV3" s="49"/>
      <c r="AXW3" s="49"/>
      <c r="AXX3" s="49"/>
      <c r="AXY3" s="49"/>
      <c r="AXZ3" s="49"/>
      <c r="AYA3" s="49"/>
      <c r="AYB3" s="49"/>
      <c r="AYC3" s="49"/>
      <c r="AYD3" s="49"/>
      <c r="AYE3" s="49"/>
      <c r="AYF3" s="49"/>
      <c r="AYG3" s="49"/>
      <c r="AYH3" s="49"/>
      <c r="AYI3" s="49"/>
      <c r="AYJ3" s="49"/>
      <c r="AYK3" s="49"/>
      <c r="AYL3" s="49"/>
      <c r="AYM3" s="49"/>
      <c r="AYN3" s="49"/>
      <c r="AYO3" s="49"/>
      <c r="AYP3" s="49"/>
      <c r="AYQ3" s="49"/>
      <c r="AYR3" s="49"/>
      <c r="AYS3" s="49"/>
      <c r="AYT3" s="49"/>
      <c r="AYU3" s="49"/>
      <c r="AYV3" s="49"/>
      <c r="AYW3" s="49"/>
      <c r="AYX3" s="49"/>
      <c r="AYY3" s="49"/>
      <c r="AYZ3" s="49"/>
      <c r="AZA3" s="49"/>
      <c r="AZB3" s="49"/>
      <c r="AZC3" s="49"/>
      <c r="AZD3" s="49"/>
      <c r="AZE3" s="49"/>
      <c r="AZF3" s="49"/>
      <c r="AZG3" s="49"/>
      <c r="AZH3" s="49"/>
      <c r="AZI3" s="49"/>
      <c r="AZJ3" s="49"/>
      <c r="AZK3" s="49"/>
      <c r="AZL3" s="49"/>
      <c r="AZM3" s="49"/>
      <c r="AZN3" s="49"/>
      <c r="AZO3" s="49"/>
      <c r="AZP3" s="49"/>
      <c r="AZQ3" s="49"/>
      <c r="AZR3" s="49"/>
      <c r="AZS3" s="49"/>
      <c r="AZT3" s="49"/>
      <c r="AZU3" s="49"/>
      <c r="AZV3" s="49"/>
      <c r="AZW3" s="49"/>
      <c r="AZX3" s="49"/>
      <c r="AZY3" s="49"/>
      <c r="AZZ3" s="49"/>
      <c r="BAA3" s="49"/>
      <c r="BAB3" s="49"/>
      <c r="BAC3" s="49"/>
      <c r="BAD3" s="49"/>
      <c r="BAE3" s="49"/>
      <c r="BAF3" s="49"/>
      <c r="BAG3" s="49"/>
      <c r="BAH3" s="49"/>
      <c r="BAI3" s="49"/>
      <c r="BAJ3" s="49"/>
      <c r="BAK3" s="49"/>
      <c r="BAL3" s="49"/>
      <c r="BAM3" s="49"/>
      <c r="BAN3" s="49"/>
      <c r="BAO3" s="49"/>
      <c r="BAP3" s="49"/>
      <c r="BAQ3" s="49"/>
      <c r="BAR3" s="49"/>
      <c r="BAS3" s="49"/>
      <c r="BAT3" s="49"/>
      <c r="BAU3" s="49"/>
      <c r="BAV3" s="49"/>
      <c r="BAW3" s="49"/>
      <c r="BAX3" s="49"/>
      <c r="BAY3" s="49"/>
      <c r="BAZ3" s="49"/>
      <c r="BBA3" s="49"/>
      <c r="BBB3" s="49"/>
      <c r="BBC3" s="49"/>
      <c r="BBD3" s="49"/>
      <c r="BBE3" s="49"/>
      <c r="BBF3" s="49"/>
      <c r="BBG3" s="49"/>
      <c r="BBH3" s="49"/>
      <c r="BBI3" s="49"/>
      <c r="BBJ3" s="49"/>
      <c r="BBK3" s="49"/>
      <c r="BBL3" s="49"/>
      <c r="BBM3" s="49"/>
      <c r="BBN3" s="49"/>
      <c r="BBO3" s="49"/>
      <c r="BBP3" s="49"/>
      <c r="BBQ3" s="49"/>
      <c r="BBR3" s="49"/>
      <c r="BBS3" s="49"/>
      <c r="BBT3" s="49"/>
      <c r="BBU3" s="49"/>
      <c r="BBV3" s="49"/>
      <c r="BBW3" s="49"/>
      <c r="BBX3" s="49"/>
      <c r="BBY3" s="49"/>
      <c r="BBZ3" s="49"/>
      <c r="BCA3" s="49"/>
      <c r="BCB3" s="49"/>
      <c r="BCC3" s="49"/>
      <c r="BCD3" s="49"/>
      <c r="BCE3" s="49"/>
      <c r="BCF3" s="49"/>
      <c r="BCG3" s="49"/>
      <c r="BCH3" s="49"/>
      <c r="BCI3" s="49"/>
      <c r="BCJ3" s="49"/>
      <c r="BCK3" s="49"/>
      <c r="BCL3" s="49"/>
      <c r="BCM3" s="49"/>
      <c r="BCN3" s="49"/>
      <c r="BCO3" s="49"/>
      <c r="BCP3" s="49"/>
      <c r="BCQ3" s="49"/>
      <c r="BCR3" s="49"/>
      <c r="BCS3" s="49"/>
      <c r="BCT3" s="49"/>
      <c r="BCU3" s="49"/>
      <c r="BCV3" s="49"/>
      <c r="BCW3" s="49"/>
      <c r="BCX3" s="49"/>
      <c r="BCY3" s="49"/>
      <c r="BCZ3" s="49"/>
      <c r="BDA3" s="49"/>
      <c r="BDB3" s="49"/>
      <c r="BDC3" s="49"/>
      <c r="BDD3" s="49"/>
      <c r="BDE3" s="49"/>
      <c r="BDF3" s="49"/>
      <c r="BDG3" s="49"/>
      <c r="BDH3" s="49"/>
      <c r="BDI3" s="49"/>
      <c r="BDJ3" s="49"/>
      <c r="BDK3" s="49"/>
      <c r="BDL3" s="49"/>
      <c r="BDM3" s="49"/>
      <c r="BDN3" s="49"/>
      <c r="BDO3" s="49"/>
      <c r="BDP3" s="49"/>
      <c r="BDQ3" s="49"/>
      <c r="BDR3" s="49"/>
      <c r="BDS3" s="49"/>
      <c r="BDT3" s="49"/>
      <c r="BDU3" s="49"/>
      <c r="BDV3" s="49"/>
      <c r="BDW3" s="49"/>
      <c r="BDX3" s="49"/>
      <c r="BDY3" s="49"/>
      <c r="BDZ3" s="49"/>
      <c r="BEA3" s="49"/>
      <c r="BEB3" s="49"/>
      <c r="BEC3" s="49"/>
      <c r="BED3" s="49"/>
      <c r="BEE3" s="49"/>
      <c r="BEF3" s="49"/>
      <c r="BEG3" s="49"/>
      <c r="BEH3" s="49"/>
      <c r="BEI3" s="49"/>
      <c r="BEJ3" s="49"/>
      <c r="BEK3" s="49"/>
      <c r="BEL3" s="49"/>
      <c r="BEM3" s="49"/>
      <c r="BEN3" s="49"/>
      <c r="BEO3" s="49"/>
      <c r="BEP3" s="49"/>
      <c r="BEQ3" s="49"/>
      <c r="BER3" s="49"/>
      <c r="BES3" s="49"/>
      <c r="BET3" s="49"/>
      <c r="BEU3" s="49"/>
      <c r="BEV3" s="49"/>
      <c r="BEW3" s="49"/>
      <c r="BEX3" s="49"/>
      <c r="BEY3" s="49"/>
      <c r="BEZ3" s="49"/>
      <c r="BFA3" s="49"/>
      <c r="BFB3" s="49"/>
      <c r="BFC3" s="49"/>
      <c r="BFD3" s="49"/>
      <c r="BFE3" s="49"/>
      <c r="BFF3" s="49"/>
      <c r="BFG3" s="49"/>
      <c r="BFH3" s="49"/>
      <c r="BFI3" s="49"/>
      <c r="BFJ3" s="49"/>
      <c r="BFK3" s="49"/>
      <c r="BFL3" s="49"/>
      <c r="BFM3" s="49"/>
      <c r="BFN3" s="49"/>
      <c r="BFO3" s="49"/>
      <c r="BFP3" s="49"/>
      <c r="BFQ3" s="49"/>
      <c r="BFR3" s="49"/>
      <c r="BFS3" s="49"/>
      <c r="BFT3" s="49"/>
      <c r="BFU3" s="49"/>
      <c r="BFV3" s="49"/>
      <c r="BFW3" s="49"/>
      <c r="BFX3" s="49"/>
      <c r="BFY3" s="49"/>
      <c r="BFZ3" s="49"/>
      <c r="BGA3" s="49"/>
      <c r="BGB3" s="49"/>
      <c r="BGC3" s="49"/>
      <c r="BGD3" s="49"/>
      <c r="BGE3" s="49"/>
      <c r="BGF3" s="49"/>
      <c r="BGG3" s="49"/>
      <c r="BGH3" s="49"/>
      <c r="BGI3" s="49"/>
      <c r="BGJ3" s="49"/>
      <c r="BGK3" s="49"/>
      <c r="BGL3" s="49"/>
      <c r="BGM3" s="49"/>
      <c r="BGN3" s="49"/>
      <c r="BGO3" s="49"/>
      <c r="BGP3" s="49"/>
      <c r="BGQ3" s="49"/>
      <c r="BGR3" s="49"/>
      <c r="BGS3" s="49"/>
      <c r="BGT3" s="49"/>
      <c r="BGU3" s="49"/>
      <c r="BGV3" s="49"/>
      <c r="BGW3" s="49"/>
      <c r="BGX3" s="49"/>
      <c r="BGY3" s="49"/>
      <c r="BGZ3" s="49"/>
      <c r="BHA3" s="49"/>
      <c r="BHB3" s="49"/>
      <c r="BHC3" s="49"/>
      <c r="BHD3" s="49"/>
      <c r="BHE3" s="49"/>
      <c r="BHF3" s="49"/>
      <c r="BHG3" s="49"/>
      <c r="BHH3" s="49"/>
      <c r="BHI3" s="49"/>
      <c r="BHJ3" s="49"/>
      <c r="BHK3" s="49"/>
      <c r="BHL3" s="49"/>
      <c r="BHM3" s="49"/>
      <c r="BHN3" s="49"/>
      <c r="BHO3" s="49"/>
      <c r="BHP3" s="49"/>
      <c r="BHQ3" s="49"/>
      <c r="BHR3" s="49"/>
      <c r="BHS3" s="49"/>
      <c r="BHT3" s="49"/>
      <c r="BHU3" s="49"/>
      <c r="BHV3" s="49"/>
      <c r="BHW3" s="49"/>
      <c r="BHX3" s="49"/>
      <c r="BHY3" s="49"/>
      <c r="BHZ3" s="49"/>
      <c r="BIA3" s="49"/>
      <c r="BIB3" s="49"/>
      <c r="BIC3" s="49"/>
      <c r="BID3" s="49"/>
      <c r="BIE3" s="49"/>
      <c r="BIF3" s="49"/>
      <c r="BIG3" s="49"/>
      <c r="BIH3" s="49"/>
      <c r="BII3" s="49"/>
      <c r="BIJ3" s="49"/>
      <c r="BIK3" s="49"/>
      <c r="BIL3" s="49"/>
      <c r="BIM3" s="49"/>
      <c r="BIN3" s="49"/>
      <c r="BIO3" s="49"/>
      <c r="BIP3" s="49"/>
      <c r="BIQ3" s="49"/>
      <c r="BIR3" s="49"/>
      <c r="BIS3" s="49"/>
      <c r="BIT3" s="49"/>
      <c r="BIU3" s="49"/>
      <c r="BIV3" s="49"/>
      <c r="BIW3" s="49"/>
      <c r="BIX3" s="49"/>
      <c r="BIY3" s="49"/>
      <c r="BIZ3" s="49"/>
      <c r="BJA3" s="49"/>
      <c r="BJB3" s="49"/>
      <c r="BJC3" s="49"/>
      <c r="BJD3" s="49"/>
      <c r="BJE3" s="49"/>
      <c r="BJF3" s="49"/>
      <c r="BJG3" s="49"/>
      <c r="BJH3" s="49"/>
      <c r="BJI3" s="49"/>
      <c r="BJJ3" s="49"/>
      <c r="BJK3" s="49"/>
      <c r="BJL3" s="49"/>
      <c r="BJM3" s="49"/>
      <c r="BJN3" s="49"/>
      <c r="BJO3" s="49"/>
      <c r="BJP3" s="49"/>
      <c r="BJQ3" s="49"/>
      <c r="BJR3" s="49"/>
      <c r="BJS3" s="49"/>
      <c r="BJT3" s="49"/>
      <c r="BJU3" s="49"/>
      <c r="BJV3" s="49"/>
      <c r="BJW3" s="49"/>
      <c r="BJX3" s="49"/>
      <c r="BJY3" s="49"/>
      <c r="BJZ3" s="49"/>
      <c r="BKA3" s="49"/>
      <c r="BKB3" s="49"/>
      <c r="BKC3" s="49"/>
      <c r="BKD3" s="49"/>
      <c r="BKE3" s="49"/>
      <c r="BKF3" s="49"/>
      <c r="BKG3" s="49"/>
      <c r="BKH3" s="49"/>
      <c r="BKI3" s="49"/>
      <c r="BKJ3" s="49"/>
      <c r="BKK3" s="49"/>
      <c r="BKL3" s="49"/>
      <c r="BKM3" s="49"/>
      <c r="BKN3" s="49"/>
      <c r="BKO3" s="49"/>
      <c r="BKP3" s="49"/>
      <c r="BKQ3" s="49"/>
      <c r="BKR3" s="49"/>
      <c r="BKS3" s="49"/>
      <c r="BKT3" s="49"/>
      <c r="BKU3" s="49"/>
      <c r="BKV3" s="49"/>
      <c r="BKW3" s="49"/>
      <c r="BKX3" s="49"/>
      <c r="BKY3" s="49"/>
      <c r="BKZ3" s="49"/>
      <c r="BLA3" s="49"/>
      <c r="BLB3" s="49"/>
      <c r="BLC3" s="49"/>
      <c r="BLD3" s="49"/>
      <c r="BLE3" s="49"/>
      <c r="BLF3" s="49"/>
      <c r="BLG3" s="49"/>
      <c r="BLH3" s="49"/>
      <c r="BLI3" s="49"/>
      <c r="BLJ3" s="49"/>
      <c r="BLK3" s="49"/>
      <c r="BLL3" s="49"/>
      <c r="BLM3" s="49"/>
      <c r="BLN3" s="49"/>
      <c r="BLO3" s="49"/>
      <c r="BLP3" s="49"/>
      <c r="BLQ3" s="49"/>
      <c r="BLR3" s="49"/>
      <c r="BLS3" s="49"/>
      <c r="BLT3" s="49"/>
      <c r="BLU3" s="49"/>
      <c r="BLV3" s="49"/>
      <c r="BLW3" s="49"/>
      <c r="BLX3" s="49"/>
      <c r="BLY3" s="49"/>
      <c r="BLZ3" s="49"/>
      <c r="BMA3" s="49"/>
      <c r="BMB3" s="49"/>
      <c r="BMC3" s="49"/>
      <c r="BMD3" s="49"/>
      <c r="BME3" s="49"/>
      <c r="BMF3" s="49"/>
      <c r="BMG3" s="49"/>
      <c r="BMH3" s="49"/>
      <c r="BMI3" s="49"/>
      <c r="BMJ3" s="49"/>
      <c r="BMK3" s="49"/>
      <c r="BML3" s="49"/>
      <c r="BMM3" s="49"/>
      <c r="BMN3" s="49"/>
      <c r="BMO3" s="49"/>
      <c r="BMP3" s="49"/>
      <c r="BMQ3" s="49"/>
      <c r="BMR3" s="49"/>
      <c r="BMS3" s="49"/>
      <c r="BMT3" s="49"/>
      <c r="BMU3" s="49"/>
      <c r="BMV3" s="49"/>
      <c r="BMW3" s="49"/>
      <c r="BMX3" s="49"/>
      <c r="BMY3" s="49"/>
      <c r="BMZ3" s="49"/>
      <c r="BNA3" s="49"/>
      <c r="BNB3" s="49"/>
      <c r="BNC3" s="49"/>
      <c r="BND3" s="49"/>
      <c r="BNE3" s="49"/>
      <c r="BNF3" s="49"/>
      <c r="BNG3" s="49"/>
      <c r="BNH3" s="49"/>
      <c r="BNI3" s="49"/>
      <c r="BNJ3" s="49"/>
      <c r="BNK3" s="49"/>
      <c r="BNL3" s="49"/>
      <c r="BNM3" s="49"/>
      <c r="BNN3" s="49"/>
      <c r="BNO3" s="49"/>
      <c r="BNP3" s="49"/>
      <c r="BNQ3" s="49"/>
      <c r="BNR3" s="49"/>
      <c r="BNS3" s="49"/>
      <c r="BNT3" s="49"/>
      <c r="BNU3" s="49"/>
      <c r="BNV3" s="49"/>
      <c r="BNW3" s="49"/>
      <c r="BNX3" s="49"/>
      <c r="BNY3" s="49"/>
      <c r="BNZ3" s="49"/>
      <c r="BOA3" s="49"/>
      <c r="BOB3" s="49"/>
      <c r="BOC3" s="49"/>
      <c r="BOD3" s="49"/>
      <c r="BOE3" s="49"/>
      <c r="BOF3" s="49"/>
      <c r="BOG3" s="49"/>
      <c r="BOH3" s="49"/>
      <c r="BOI3" s="49"/>
      <c r="BOJ3" s="49"/>
      <c r="BOK3" s="49"/>
      <c r="BOL3" s="49"/>
      <c r="BOM3" s="49"/>
      <c r="BON3" s="49"/>
      <c r="BOO3" s="49"/>
      <c r="BOP3" s="49"/>
      <c r="BOQ3" s="49"/>
      <c r="BOR3" s="49"/>
      <c r="BOS3" s="49"/>
      <c r="BOT3" s="49"/>
      <c r="BOU3" s="49"/>
      <c r="BOV3" s="49"/>
      <c r="BOW3" s="49"/>
      <c r="BOX3" s="49"/>
      <c r="BOY3" s="49"/>
      <c r="BOZ3" s="49"/>
      <c r="BPA3" s="49"/>
      <c r="BPB3" s="49"/>
      <c r="BPC3" s="49"/>
      <c r="BPD3" s="49"/>
      <c r="BPE3" s="49"/>
      <c r="BPF3" s="49"/>
      <c r="BPG3" s="49"/>
      <c r="BPH3" s="49"/>
      <c r="BPI3" s="49"/>
      <c r="BPJ3" s="49"/>
      <c r="BPK3" s="49"/>
      <c r="BPL3" s="49"/>
      <c r="BPM3" s="49"/>
      <c r="BPN3" s="49"/>
      <c r="BPO3" s="49"/>
      <c r="BPP3" s="49"/>
      <c r="BPQ3" s="49"/>
      <c r="BPR3" s="49"/>
      <c r="BPS3" s="49"/>
      <c r="BPT3" s="49"/>
      <c r="BPU3" s="49"/>
      <c r="BPV3" s="49"/>
      <c r="BPW3" s="49"/>
      <c r="BPX3" s="49"/>
      <c r="BPY3" s="49"/>
      <c r="BPZ3" s="49"/>
      <c r="BQA3" s="49"/>
      <c r="BQB3" s="49"/>
      <c r="BQC3" s="49"/>
      <c r="BQD3" s="49"/>
      <c r="BQE3" s="49"/>
      <c r="BQF3" s="49"/>
      <c r="BQG3" s="49"/>
      <c r="BQH3" s="49"/>
      <c r="BQI3" s="49"/>
      <c r="BQJ3" s="49"/>
      <c r="BQK3" s="49"/>
      <c r="BQL3" s="49"/>
      <c r="BQM3" s="49"/>
      <c r="BQN3" s="49"/>
      <c r="BQO3" s="49"/>
      <c r="BQP3" s="49"/>
      <c r="BQQ3" s="49"/>
      <c r="BQR3" s="49"/>
      <c r="BQS3" s="49"/>
      <c r="BQT3" s="49"/>
      <c r="BQU3" s="49"/>
      <c r="BQV3" s="49"/>
      <c r="BQW3" s="49"/>
      <c r="BQX3" s="49"/>
      <c r="BQY3" s="49"/>
      <c r="BQZ3" s="49"/>
      <c r="BRA3" s="49"/>
      <c r="BRB3" s="49"/>
      <c r="BRC3" s="49"/>
      <c r="BRD3" s="49"/>
      <c r="BRE3" s="49"/>
      <c r="BRF3" s="49"/>
      <c r="BRG3" s="49"/>
      <c r="BRH3" s="49"/>
      <c r="BRI3" s="49"/>
      <c r="BRJ3" s="49"/>
      <c r="BRK3" s="49"/>
      <c r="BRL3" s="49"/>
      <c r="BRM3" s="49"/>
      <c r="BRN3" s="49"/>
      <c r="BRO3" s="49"/>
      <c r="BRP3" s="49"/>
      <c r="BRQ3" s="49"/>
      <c r="BRR3" s="49"/>
      <c r="BRS3" s="49"/>
      <c r="BRT3" s="49"/>
      <c r="BRU3" s="49"/>
      <c r="BRV3" s="49"/>
      <c r="BRW3" s="49"/>
      <c r="BRX3" s="49"/>
      <c r="BRY3" s="49"/>
      <c r="BRZ3" s="49"/>
      <c r="BSA3" s="49"/>
      <c r="BSB3" s="49"/>
      <c r="BSC3" s="49"/>
      <c r="BSD3" s="49"/>
      <c r="BSE3" s="49"/>
      <c r="BSF3" s="49"/>
      <c r="BSG3" s="49"/>
      <c r="BSH3" s="49"/>
      <c r="BSI3" s="49"/>
      <c r="BSJ3" s="49"/>
      <c r="BSK3" s="49"/>
      <c r="BSL3" s="49"/>
      <c r="BSM3" s="49"/>
      <c r="BSN3" s="49"/>
      <c r="BSO3" s="49"/>
      <c r="BSP3" s="49"/>
      <c r="BSQ3" s="49"/>
      <c r="BSR3" s="49"/>
      <c r="BSS3" s="49"/>
      <c r="BST3" s="49"/>
      <c r="BSU3" s="49"/>
      <c r="BSV3" s="49"/>
      <c r="BSW3" s="49"/>
      <c r="BSX3" s="49"/>
      <c r="BSY3" s="49"/>
      <c r="BSZ3" s="49"/>
      <c r="BTA3" s="49"/>
      <c r="BTB3" s="49"/>
      <c r="BTC3" s="49"/>
      <c r="BTD3" s="49"/>
      <c r="BTE3" s="49"/>
      <c r="BTF3" s="49"/>
      <c r="BTG3" s="49"/>
      <c r="BTH3" s="49"/>
      <c r="BTI3" s="49"/>
      <c r="BTJ3" s="49"/>
      <c r="BTK3" s="49"/>
      <c r="BTL3" s="49"/>
      <c r="BTM3" s="49"/>
      <c r="BTN3" s="49"/>
      <c r="BTO3" s="49"/>
      <c r="BTP3" s="49"/>
      <c r="BTQ3" s="49"/>
      <c r="BTR3" s="49"/>
      <c r="BTS3" s="49"/>
      <c r="BTT3" s="49"/>
      <c r="BTU3" s="49"/>
      <c r="BTV3" s="49"/>
      <c r="BTW3" s="49"/>
      <c r="BTX3" s="49"/>
      <c r="BTY3" s="49"/>
      <c r="BTZ3" s="49"/>
      <c r="BUA3" s="49"/>
      <c r="BUB3" s="49"/>
      <c r="BUC3" s="49"/>
      <c r="BUD3" s="49"/>
      <c r="BUE3" s="49"/>
      <c r="BUF3" s="49"/>
      <c r="BUG3" s="49"/>
      <c r="BUH3" s="49"/>
      <c r="BUI3" s="49"/>
      <c r="BUJ3" s="49"/>
      <c r="BUK3" s="49"/>
      <c r="BUL3" s="49"/>
      <c r="BUM3" s="49"/>
      <c r="BUN3" s="49"/>
      <c r="BUO3" s="49"/>
      <c r="BUP3" s="49"/>
      <c r="BUQ3" s="49"/>
      <c r="BUR3" s="49"/>
      <c r="BUS3" s="49"/>
      <c r="BUT3" s="49"/>
      <c r="BUU3" s="49"/>
      <c r="BUV3" s="49"/>
      <c r="BUW3" s="49"/>
      <c r="BUX3" s="49"/>
      <c r="BUY3" s="49"/>
      <c r="BUZ3" s="49"/>
      <c r="BVA3" s="49"/>
      <c r="BVB3" s="49"/>
      <c r="BVC3" s="49"/>
      <c r="BVD3" s="49"/>
      <c r="BVE3" s="49"/>
      <c r="BVF3" s="49"/>
      <c r="BVG3" s="49"/>
      <c r="BVH3" s="49"/>
      <c r="BVI3" s="49"/>
      <c r="BVJ3" s="49"/>
      <c r="BVK3" s="49"/>
      <c r="BVL3" s="49"/>
      <c r="BVM3" s="49"/>
      <c r="BVN3" s="49"/>
      <c r="BVO3" s="49"/>
      <c r="BVP3" s="49"/>
      <c r="BVQ3" s="49"/>
      <c r="BVR3" s="49"/>
      <c r="BVS3" s="49"/>
      <c r="BVT3" s="49"/>
      <c r="BVU3" s="49"/>
      <c r="BVV3" s="49"/>
      <c r="BVW3" s="49"/>
      <c r="BVX3" s="49"/>
      <c r="BVY3" s="49"/>
      <c r="BVZ3" s="49"/>
      <c r="BWA3" s="49"/>
      <c r="BWB3" s="49"/>
      <c r="BWC3" s="49"/>
      <c r="BWD3" s="49"/>
      <c r="BWE3" s="49"/>
      <c r="BWF3" s="49"/>
      <c r="BWG3" s="49"/>
      <c r="BWH3" s="49"/>
      <c r="BWI3" s="49"/>
      <c r="BWJ3" s="49"/>
      <c r="BWK3" s="49"/>
      <c r="BWL3" s="49"/>
      <c r="BWM3" s="49"/>
      <c r="BWN3" s="49"/>
      <c r="BWO3" s="49"/>
      <c r="BWP3" s="49"/>
      <c r="BWQ3" s="49"/>
      <c r="BWR3" s="49"/>
      <c r="BWS3" s="49"/>
      <c r="BWT3" s="49"/>
      <c r="BWU3" s="49"/>
      <c r="BWV3" s="49"/>
      <c r="BWW3" s="49"/>
      <c r="BWX3" s="49"/>
      <c r="BWY3" s="49"/>
      <c r="BWZ3" s="49"/>
      <c r="BXA3" s="49"/>
      <c r="BXB3" s="49"/>
      <c r="BXC3" s="49"/>
      <c r="BXD3" s="49"/>
      <c r="BXE3" s="49"/>
      <c r="BXF3" s="49"/>
      <c r="BXG3" s="49"/>
      <c r="BXH3" s="49"/>
      <c r="BXI3" s="49"/>
      <c r="BXJ3" s="49"/>
      <c r="BXK3" s="49"/>
      <c r="BXL3" s="49"/>
      <c r="BXM3" s="49"/>
      <c r="BXN3" s="49"/>
      <c r="BXO3" s="49"/>
      <c r="BXP3" s="49"/>
      <c r="BXQ3" s="49"/>
      <c r="BXR3" s="49"/>
      <c r="BXS3" s="49"/>
      <c r="BXT3" s="49"/>
      <c r="BXU3" s="49"/>
      <c r="BXV3" s="49"/>
      <c r="BXW3" s="49"/>
      <c r="BXX3" s="49"/>
      <c r="BXY3" s="49"/>
      <c r="BXZ3" s="49"/>
      <c r="BYA3" s="49"/>
      <c r="BYB3" s="49"/>
      <c r="BYC3" s="49"/>
      <c r="BYD3" s="49"/>
      <c r="BYE3" s="49"/>
      <c r="BYF3" s="49"/>
      <c r="BYG3" s="49"/>
      <c r="BYH3" s="49"/>
      <c r="BYI3" s="49"/>
      <c r="BYJ3" s="49"/>
      <c r="BYK3" s="49"/>
      <c r="BYL3" s="49"/>
      <c r="BYM3" s="49"/>
      <c r="BYN3" s="49"/>
      <c r="BYO3" s="49"/>
      <c r="BYP3" s="49"/>
      <c r="BYQ3" s="49"/>
      <c r="BYR3" s="49"/>
      <c r="BYS3" s="49"/>
      <c r="BYT3" s="49"/>
      <c r="BYU3" s="49"/>
      <c r="BYV3" s="49"/>
      <c r="BYW3" s="49"/>
      <c r="BYX3" s="49"/>
      <c r="BYY3" s="49"/>
      <c r="BYZ3" s="49"/>
      <c r="BZA3" s="49"/>
      <c r="BZB3" s="49"/>
      <c r="BZC3" s="49"/>
      <c r="BZD3" s="49"/>
      <c r="BZE3" s="49"/>
      <c r="BZF3" s="49"/>
      <c r="BZG3" s="49"/>
      <c r="BZH3" s="49"/>
      <c r="BZI3" s="49"/>
      <c r="BZJ3" s="49"/>
      <c r="BZK3" s="49"/>
      <c r="BZL3" s="49"/>
      <c r="BZM3" s="49"/>
      <c r="BZN3" s="49"/>
      <c r="BZO3" s="49"/>
      <c r="BZP3" s="49"/>
      <c r="BZQ3" s="49"/>
      <c r="BZR3" s="49"/>
      <c r="BZS3" s="49"/>
      <c r="BZT3" s="49"/>
      <c r="BZU3" s="49"/>
      <c r="BZV3" s="49"/>
      <c r="BZW3" s="49"/>
      <c r="BZX3" s="49"/>
      <c r="BZY3" s="49"/>
      <c r="BZZ3" s="49"/>
      <c r="CAA3" s="49"/>
      <c r="CAB3" s="49"/>
      <c r="CAC3" s="49"/>
      <c r="CAD3" s="49"/>
      <c r="CAE3" s="49"/>
      <c r="CAF3" s="49"/>
      <c r="CAG3" s="49"/>
      <c r="CAH3" s="49"/>
      <c r="CAI3" s="49"/>
      <c r="CAJ3" s="49"/>
      <c r="CAK3" s="49"/>
      <c r="CAL3" s="49"/>
      <c r="CAM3" s="49"/>
      <c r="CAN3" s="49"/>
      <c r="CAO3" s="49"/>
      <c r="CAP3" s="49"/>
      <c r="CAQ3" s="49"/>
      <c r="CAR3" s="49"/>
      <c r="CAS3" s="49"/>
      <c r="CAT3" s="49"/>
      <c r="CAU3" s="49"/>
      <c r="CAV3" s="49"/>
      <c r="CAW3" s="49"/>
      <c r="CAX3" s="49"/>
      <c r="CAY3" s="49"/>
      <c r="CAZ3" s="49"/>
      <c r="CBA3" s="49"/>
      <c r="CBB3" s="49"/>
      <c r="CBC3" s="49"/>
      <c r="CBD3" s="49"/>
      <c r="CBE3" s="49"/>
      <c r="CBF3" s="49"/>
      <c r="CBG3" s="49"/>
      <c r="CBH3" s="49"/>
      <c r="CBI3" s="49"/>
      <c r="CBJ3" s="49"/>
      <c r="CBK3" s="49"/>
      <c r="CBL3" s="49"/>
      <c r="CBM3" s="49"/>
      <c r="CBN3" s="49"/>
      <c r="CBO3" s="49"/>
      <c r="CBP3" s="49"/>
      <c r="CBQ3" s="49"/>
      <c r="CBR3" s="49"/>
      <c r="CBS3" s="49"/>
      <c r="CBT3" s="49"/>
      <c r="CBU3" s="49"/>
      <c r="CBV3" s="49"/>
      <c r="CBW3" s="49"/>
      <c r="CBX3" s="49"/>
      <c r="CBY3" s="49"/>
      <c r="CBZ3" s="49"/>
      <c r="CCA3" s="49"/>
      <c r="CCB3" s="49"/>
      <c r="CCC3" s="49"/>
      <c r="CCD3" s="49"/>
      <c r="CCE3" s="49"/>
      <c r="CCF3" s="49"/>
      <c r="CCG3" s="49"/>
      <c r="CCH3" s="49"/>
      <c r="CCI3" s="49"/>
      <c r="CCJ3" s="49"/>
      <c r="CCK3" s="49"/>
      <c r="CCL3" s="49"/>
      <c r="CCM3" s="49"/>
      <c r="CCN3" s="49"/>
      <c r="CCO3" s="49"/>
      <c r="CCP3" s="49"/>
      <c r="CCQ3" s="49"/>
      <c r="CCR3" s="49"/>
      <c r="CCS3" s="49"/>
      <c r="CCT3" s="49"/>
      <c r="CCU3" s="49"/>
      <c r="CCV3" s="49"/>
      <c r="CCW3" s="49"/>
      <c r="CCX3" s="49"/>
      <c r="CCY3" s="49"/>
      <c r="CCZ3" s="49"/>
      <c r="CDA3" s="49"/>
      <c r="CDB3" s="49"/>
      <c r="CDC3" s="49"/>
      <c r="CDD3" s="49"/>
      <c r="CDE3" s="49"/>
      <c r="CDF3" s="49"/>
      <c r="CDG3" s="49"/>
      <c r="CDH3" s="49"/>
      <c r="CDI3" s="49"/>
      <c r="CDJ3" s="49"/>
      <c r="CDK3" s="49"/>
      <c r="CDL3" s="49"/>
      <c r="CDM3" s="49"/>
      <c r="CDN3" s="49"/>
      <c r="CDO3" s="49"/>
      <c r="CDP3" s="49"/>
      <c r="CDQ3" s="49"/>
      <c r="CDR3" s="49"/>
      <c r="CDS3" s="49"/>
      <c r="CDT3" s="49"/>
      <c r="CDU3" s="49"/>
      <c r="CDV3" s="49"/>
      <c r="CDW3" s="49"/>
      <c r="CDX3" s="49"/>
      <c r="CDY3" s="49"/>
      <c r="CDZ3" s="49"/>
      <c r="CEA3" s="49"/>
      <c r="CEB3" s="49"/>
      <c r="CEC3" s="49"/>
      <c r="CED3" s="49"/>
      <c r="CEE3" s="49"/>
      <c r="CEF3" s="49"/>
      <c r="CEG3" s="49"/>
      <c r="CEH3" s="49"/>
      <c r="CEI3" s="49"/>
      <c r="CEJ3" s="49"/>
      <c r="CEK3" s="49"/>
      <c r="CEL3" s="49"/>
      <c r="CEM3" s="49"/>
      <c r="CEN3" s="49"/>
      <c r="CEO3" s="49"/>
      <c r="CEP3" s="49"/>
      <c r="CEQ3" s="49"/>
      <c r="CER3" s="49"/>
      <c r="CES3" s="49"/>
      <c r="CET3" s="49"/>
      <c r="CEU3" s="49"/>
      <c r="CEV3" s="49"/>
      <c r="CEW3" s="49"/>
      <c r="CEX3" s="49"/>
      <c r="CEY3" s="49"/>
      <c r="CEZ3" s="49"/>
      <c r="CFA3" s="49"/>
      <c r="CFB3" s="49"/>
      <c r="CFC3" s="49"/>
      <c r="CFD3" s="49"/>
      <c r="CFE3" s="49"/>
      <c r="CFF3" s="49"/>
      <c r="CFG3" s="49"/>
      <c r="CFH3" s="49"/>
      <c r="CFI3" s="49"/>
      <c r="CFJ3" s="49"/>
      <c r="CFK3" s="49"/>
      <c r="CFL3" s="49"/>
      <c r="CFM3" s="49"/>
      <c r="CFN3" s="49"/>
      <c r="CFO3" s="49"/>
      <c r="CFP3" s="49"/>
      <c r="CFQ3" s="49"/>
      <c r="CFR3" s="49"/>
      <c r="CFS3" s="49"/>
      <c r="CFT3" s="49"/>
      <c r="CFU3" s="49"/>
      <c r="CFV3" s="49"/>
      <c r="CFW3" s="49"/>
      <c r="CFX3" s="49"/>
      <c r="CFY3" s="49"/>
      <c r="CFZ3" s="49"/>
      <c r="CGA3" s="49"/>
      <c r="CGB3" s="49"/>
      <c r="CGC3" s="49"/>
      <c r="CGD3" s="49"/>
      <c r="CGE3" s="49"/>
      <c r="CGF3" s="49"/>
      <c r="CGG3" s="49"/>
      <c r="CGH3" s="49"/>
      <c r="CGI3" s="49"/>
      <c r="CGJ3" s="49"/>
      <c r="CGK3" s="49"/>
      <c r="CGL3" s="49"/>
      <c r="CGM3" s="49"/>
      <c r="CGN3" s="49"/>
      <c r="CGO3" s="49"/>
      <c r="CGP3" s="49"/>
      <c r="CGQ3" s="49"/>
      <c r="CGR3" s="49"/>
      <c r="CGS3" s="49"/>
      <c r="CGT3" s="49"/>
      <c r="CGU3" s="49"/>
      <c r="CGV3" s="49"/>
      <c r="CGW3" s="49"/>
      <c r="CGX3" s="49"/>
      <c r="CGY3" s="49"/>
      <c r="CGZ3" s="49"/>
      <c r="CHA3" s="49"/>
      <c r="CHB3" s="49"/>
      <c r="CHC3" s="49"/>
      <c r="CHD3" s="49"/>
      <c r="CHE3" s="49"/>
      <c r="CHF3" s="49"/>
      <c r="CHG3" s="49"/>
      <c r="CHH3" s="49"/>
      <c r="CHI3" s="49"/>
      <c r="CHJ3" s="49"/>
      <c r="CHK3" s="49"/>
      <c r="CHL3" s="49"/>
      <c r="CHM3" s="49"/>
      <c r="CHN3" s="49"/>
      <c r="CHO3" s="49"/>
      <c r="CHP3" s="49"/>
      <c r="CHQ3" s="49"/>
      <c r="CHR3" s="49"/>
      <c r="CHS3" s="49"/>
      <c r="CHT3" s="49"/>
      <c r="CHU3" s="49"/>
      <c r="CHV3" s="49"/>
      <c r="CHW3" s="49"/>
      <c r="CHX3" s="49"/>
      <c r="CHY3" s="49"/>
      <c r="CHZ3" s="49"/>
      <c r="CIA3" s="49"/>
      <c r="CIB3" s="49"/>
      <c r="CIC3" s="49"/>
      <c r="CID3" s="49"/>
      <c r="CIE3" s="49"/>
      <c r="CIF3" s="49"/>
      <c r="CIG3" s="49"/>
      <c r="CIH3" s="49"/>
      <c r="CII3" s="49"/>
      <c r="CIJ3" s="49"/>
      <c r="CIK3" s="49"/>
      <c r="CIL3" s="49"/>
      <c r="CIM3" s="49"/>
      <c r="CIN3" s="49"/>
      <c r="CIO3" s="49"/>
      <c r="CIP3" s="49"/>
      <c r="CIQ3" s="49"/>
      <c r="CIR3" s="49"/>
      <c r="CIS3" s="49"/>
      <c r="CIT3" s="49"/>
      <c r="CIU3" s="49"/>
      <c r="CIV3" s="49"/>
      <c r="CIW3" s="49"/>
      <c r="CIX3" s="49"/>
      <c r="CIY3" s="49"/>
      <c r="CIZ3" s="49"/>
      <c r="CJA3" s="49"/>
      <c r="CJB3" s="49"/>
      <c r="CJC3" s="49"/>
      <c r="CJD3" s="49"/>
      <c r="CJE3" s="49"/>
      <c r="CJF3" s="49"/>
      <c r="CJG3" s="49"/>
      <c r="CJH3" s="49"/>
      <c r="CJI3" s="49"/>
      <c r="CJJ3" s="49"/>
      <c r="CJK3" s="49"/>
      <c r="CJL3" s="49"/>
      <c r="CJM3" s="49"/>
      <c r="CJN3" s="49"/>
      <c r="CJO3" s="49"/>
      <c r="CJP3" s="49"/>
      <c r="CJQ3" s="49"/>
      <c r="CJR3" s="49"/>
      <c r="CJS3" s="49"/>
      <c r="CJT3" s="49"/>
      <c r="CJU3" s="49"/>
      <c r="CJV3" s="49"/>
      <c r="CJW3" s="49"/>
      <c r="CJX3" s="49"/>
      <c r="CJY3" s="49"/>
      <c r="CJZ3" s="49"/>
      <c r="CKA3" s="49"/>
      <c r="CKB3" s="49"/>
      <c r="CKC3" s="49"/>
      <c r="CKD3" s="49"/>
      <c r="CKE3" s="49"/>
      <c r="CKF3" s="49"/>
      <c r="CKG3" s="49"/>
      <c r="CKH3" s="49"/>
      <c r="CKI3" s="49"/>
      <c r="CKJ3" s="49"/>
      <c r="CKK3" s="49"/>
      <c r="CKL3" s="49"/>
      <c r="CKM3" s="49"/>
      <c r="CKN3" s="49"/>
      <c r="CKO3" s="49"/>
      <c r="CKP3" s="49"/>
      <c r="CKQ3" s="49"/>
      <c r="CKR3" s="49"/>
      <c r="CKS3" s="49"/>
      <c r="CKT3" s="49"/>
      <c r="CKU3" s="49"/>
      <c r="CKV3" s="49"/>
      <c r="CKW3" s="49"/>
      <c r="CKX3" s="49"/>
      <c r="CKY3" s="49"/>
      <c r="CKZ3" s="49"/>
      <c r="CLA3" s="49"/>
      <c r="CLB3" s="49"/>
      <c r="CLC3" s="49"/>
      <c r="CLD3" s="49"/>
      <c r="CLE3" s="49"/>
      <c r="CLF3" s="49"/>
      <c r="CLG3" s="49"/>
      <c r="CLH3" s="49"/>
      <c r="CLI3" s="49"/>
      <c r="CLJ3" s="49"/>
      <c r="CLK3" s="49"/>
      <c r="CLL3" s="49"/>
      <c r="CLM3" s="49"/>
      <c r="CLN3" s="49"/>
      <c r="CLO3" s="49"/>
      <c r="CLP3" s="49"/>
      <c r="CLQ3" s="49"/>
      <c r="CLR3" s="49"/>
      <c r="CLS3" s="49"/>
      <c r="CLT3" s="49"/>
      <c r="CLU3" s="49"/>
      <c r="CLV3" s="49"/>
      <c r="CLW3" s="49"/>
      <c r="CLX3" s="49"/>
      <c r="CLY3" s="49"/>
      <c r="CLZ3" s="49"/>
      <c r="CMA3" s="49"/>
      <c r="CMB3" s="49"/>
      <c r="CMC3" s="49"/>
      <c r="CMD3" s="49"/>
      <c r="CME3" s="49"/>
      <c r="CMF3" s="49"/>
      <c r="CMG3" s="49"/>
      <c r="CMH3" s="49"/>
      <c r="CMI3" s="49"/>
      <c r="CMJ3" s="49"/>
      <c r="CMK3" s="49"/>
      <c r="CML3" s="49"/>
      <c r="CMM3" s="49"/>
      <c r="CMN3" s="49"/>
      <c r="CMO3" s="49"/>
      <c r="CMP3" s="49"/>
      <c r="CMQ3" s="49"/>
      <c r="CMR3" s="49"/>
      <c r="CMS3" s="49"/>
      <c r="CMT3" s="49"/>
      <c r="CMU3" s="49"/>
      <c r="CMV3" s="49"/>
      <c r="CMW3" s="49"/>
      <c r="CMX3" s="49"/>
      <c r="CMY3" s="49"/>
      <c r="CMZ3" s="49"/>
      <c r="CNA3" s="49"/>
      <c r="CNB3" s="49"/>
      <c r="CNC3" s="49"/>
      <c r="CND3" s="49"/>
      <c r="CNE3" s="49"/>
      <c r="CNF3" s="49"/>
      <c r="CNG3" s="49"/>
      <c r="CNH3" s="49"/>
      <c r="CNI3" s="49"/>
      <c r="CNJ3" s="49"/>
      <c r="CNK3" s="49"/>
      <c r="CNL3" s="49"/>
      <c r="CNM3" s="49"/>
      <c r="CNN3" s="49"/>
      <c r="CNO3" s="49"/>
      <c r="CNP3" s="49"/>
      <c r="CNQ3" s="49"/>
      <c r="CNR3" s="49"/>
      <c r="CNS3" s="49"/>
      <c r="CNT3" s="49"/>
      <c r="CNU3" s="49"/>
      <c r="CNV3" s="49"/>
      <c r="CNW3" s="49"/>
      <c r="CNX3" s="49"/>
      <c r="CNY3" s="49"/>
      <c r="CNZ3" s="49"/>
      <c r="COA3" s="49"/>
      <c r="COB3" s="49"/>
      <c r="COC3" s="49"/>
      <c r="COD3" s="49"/>
      <c r="COE3" s="49"/>
      <c r="COF3" s="49"/>
      <c r="COG3" s="49"/>
      <c r="COH3" s="49"/>
      <c r="COI3" s="49"/>
      <c r="COJ3" s="49"/>
      <c r="COK3" s="49"/>
      <c r="COL3" s="49"/>
      <c r="COM3" s="49"/>
      <c r="CON3" s="49"/>
      <c r="COO3" s="49"/>
      <c r="COP3" s="49"/>
      <c r="COQ3" s="49"/>
      <c r="COR3" s="49"/>
      <c r="COS3" s="49"/>
      <c r="COT3" s="49"/>
      <c r="COU3" s="49"/>
      <c r="COV3" s="49"/>
      <c r="COW3" s="49"/>
      <c r="COX3" s="49"/>
      <c r="COY3" s="49"/>
      <c r="COZ3" s="49"/>
      <c r="CPA3" s="49"/>
      <c r="CPB3" s="49"/>
      <c r="CPC3" s="49"/>
      <c r="CPD3" s="49"/>
      <c r="CPE3" s="49"/>
      <c r="CPF3" s="49"/>
      <c r="CPG3" s="49"/>
      <c r="CPH3" s="49"/>
      <c r="CPI3" s="49"/>
      <c r="CPJ3" s="49"/>
      <c r="CPK3" s="49"/>
      <c r="CPL3" s="49"/>
      <c r="CPM3" s="49"/>
      <c r="CPN3" s="49"/>
      <c r="CPO3" s="49"/>
      <c r="CPP3" s="49"/>
      <c r="CPQ3" s="49"/>
      <c r="CPR3" s="49"/>
      <c r="CPS3" s="49"/>
      <c r="CPT3" s="49"/>
      <c r="CPU3" s="49"/>
      <c r="CPV3" s="49"/>
      <c r="CPW3" s="49"/>
      <c r="CPX3" s="49"/>
      <c r="CPY3" s="49"/>
      <c r="CPZ3" s="49"/>
      <c r="CQA3" s="49"/>
      <c r="CQB3" s="49"/>
      <c r="CQC3" s="49"/>
      <c r="CQD3" s="49"/>
      <c r="CQE3" s="49"/>
      <c r="CQF3" s="49"/>
      <c r="CQG3" s="49"/>
      <c r="CQH3" s="49"/>
      <c r="CQI3" s="49"/>
      <c r="CQJ3" s="49"/>
      <c r="CQK3" s="49"/>
      <c r="CQL3" s="49"/>
      <c r="CQM3" s="49"/>
      <c r="CQN3" s="49"/>
      <c r="CQO3" s="49"/>
      <c r="CQP3" s="49"/>
      <c r="CQQ3" s="49"/>
      <c r="CQR3" s="49"/>
      <c r="CQS3" s="49"/>
      <c r="CQT3" s="49"/>
      <c r="CQU3" s="49"/>
      <c r="CQV3" s="49"/>
      <c r="CQW3" s="49"/>
      <c r="CQX3" s="49"/>
      <c r="CQY3" s="49"/>
      <c r="CQZ3" s="49"/>
      <c r="CRA3" s="49"/>
      <c r="CRB3" s="49"/>
      <c r="CRC3" s="49"/>
      <c r="CRD3" s="49"/>
      <c r="CRE3" s="49"/>
      <c r="CRF3" s="49"/>
      <c r="CRG3" s="49"/>
      <c r="CRH3" s="49"/>
      <c r="CRI3" s="49"/>
      <c r="CRJ3" s="49"/>
      <c r="CRK3" s="49"/>
      <c r="CRL3" s="49"/>
      <c r="CRM3" s="49"/>
      <c r="CRN3" s="49"/>
      <c r="CRO3" s="49"/>
      <c r="CRP3" s="49"/>
      <c r="CRQ3" s="49"/>
      <c r="CRR3" s="49"/>
      <c r="CRS3" s="49"/>
      <c r="CRT3" s="49"/>
      <c r="CRU3" s="49"/>
      <c r="CRV3" s="49"/>
      <c r="CRW3" s="49"/>
      <c r="CRX3" s="49"/>
      <c r="CRY3" s="49"/>
      <c r="CRZ3" s="49"/>
      <c r="CSA3" s="49"/>
      <c r="CSB3" s="49"/>
      <c r="CSC3" s="49"/>
      <c r="CSD3" s="49"/>
      <c r="CSE3" s="49"/>
      <c r="CSF3" s="49"/>
      <c r="CSG3" s="49"/>
      <c r="CSH3" s="49"/>
      <c r="CSI3" s="49"/>
      <c r="CSJ3" s="49"/>
      <c r="CSK3" s="49"/>
      <c r="CSL3" s="49"/>
      <c r="CSM3" s="49"/>
      <c r="CSN3" s="49"/>
      <c r="CSO3" s="49"/>
      <c r="CSP3" s="49"/>
      <c r="CSQ3" s="49"/>
      <c r="CSR3" s="49"/>
      <c r="CSS3" s="49"/>
      <c r="CST3" s="49"/>
      <c r="CSU3" s="49"/>
      <c r="CSV3" s="49"/>
      <c r="CSW3" s="49"/>
      <c r="CSX3" s="49"/>
      <c r="CSY3" s="49"/>
      <c r="CSZ3" s="49"/>
      <c r="CTA3" s="49"/>
      <c r="CTB3" s="49"/>
      <c r="CTC3" s="49"/>
      <c r="CTD3" s="49"/>
      <c r="CTE3" s="49"/>
      <c r="CTF3" s="49"/>
      <c r="CTG3" s="49"/>
      <c r="CTH3" s="49"/>
      <c r="CTI3" s="49"/>
      <c r="CTJ3" s="49"/>
      <c r="CTK3" s="49"/>
      <c r="CTL3" s="49"/>
      <c r="CTM3" s="49"/>
      <c r="CTN3" s="49"/>
      <c r="CTO3" s="49"/>
      <c r="CTP3" s="49"/>
      <c r="CTQ3" s="49"/>
      <c r="CTR3" s="49"/>
      <c r="CTS3" s="49"/>
      <c r="CTT3" s="49"/>
      <c r="CTU3" s="49"/>
      <c r="CTV3" s="49"/>
      <c r="CTW3" s="49"/>
      <c r="CTX3" s="49"/>
      <c r="CTY3" s="49"/>
      <c r="CTZ3" s="49"/>
      <c r="CUA3" s="49"/>
      <c r="CUB3" s="49"/>
      <c r="CUC3" s="49"/>
      <c r="CUD3" s="49"/>
      <c r="CUE3" s="49"/>
      <c r="CUF3" s="49"/>
      <c r="CUG3" s="49"/>
      <c r="CUH3" s="49"/>
      <c r="CUI3" s="49"/>
      <c r="CUJ3" s="49"/>
      <c r="CUK3" s="49"/>
      <c r="CUL3" s="49"/>
      <c r="CUM3" s="49"/>
      <c r="CUN3" s="49"/>
      <c r="CUO3" s="49"/>
      <c r="CUP3" s="49"/>
      <c r="CUQ3" s="49"/>
      <c r="CUR3" s="49"/>
      <c r="CUS3" s="49"/>
      <c r="CUT3" s="49"/>
      <c r="CUU3" s="49"/>
      <c r="CUV3" s="49"/>
      <c r="CUW3" s="49"/>
      <c r="CUX3" s="49"/>
      <c r="CUY3" s="49"/>
      <c r="CUZ3" s="49"/>
      <c r="CVA3" s="49"/>
      <c r="CVB3" s="49"/>
      <c r="CVC3" s="49"/>
      <c r="CVD3" s="49"/>
      <c r="CVE3" s="49"/>
      <c r="CVF3" s="49"/>
      <c r="CVG3" s="49"/>
      <c r="CVH3" s="49"/>
      <c r="CVI3" s="49"/>
      <c r="CVJ3" s="49"/>
      <c r="CVK3" s="49"/>
      <c r="CVL3" s="49"/>
      <c r="CVM3" s="49"/>
      <c r="CVN3" s="49"/>
      <c r="CVO3" s="49"/>
      <c r="CVP3" s="49"/>
      <c r="CVQ3" s="49"/>
      <c r="CVR3" s="49"/>
      <c r="CVS3" s="49"/>
      <c r="CVT3" s="49"/>
      <c r="CVU3" s="49"/>
      <c r="CVV3" s="49"/>
      <c r="CVW3" s="49"/>
      <c r="CVX3" s="49"/>
      <c r="CVY3" s="49"/>
      <c r="CVZ3" s="49"/>
      <c r="CWA3" s="49"/>
      <c r="CWB3" s="49"/>
      <c r="CWC3" s="49"/>
      <c r="CWD3" s="49"/>
      <c r="CWE3" s="49"/>
      <c r="CWF3" s="49"/>
      <c r="CWG3" s="49"/>
      <c r="CWH3" s="49"/>
      <c r="CWI3" s="49"/>
      <c r="CWJ3" s="49"/>
      <c r="CWK3" s="49"/>
      <c r="CWL3" s="49"/>
      <c r="CWM3" s="49"/>
      <c r="CWN3" s="49"/>
      <c r="CWO3" s="49"/>
      <c r="CWP3" s="49"/>
      <c r="CWQ3" s="49"/>
      <c r="CWR3" s="49"/>
      <c r="CWS3" s="49"/>
      <c r="CWT3" s="49"/>
      <c r="CWU3" s="49"/>
      <c r="CWV3" s="49"/>
      <c r="CWW3" s="49"/>
      <c r="CWX3" s="49"/>
      <c r="CWY3" s="49"/>
      <c r="CWZ3" s="49"/>
      <c r="CXA3" s="49"/>
      <c r="CXB3" s="49"/>
      <c r="CXC3" s="49"/>
      <c r="CXD3" s="49"/>
      <c r="CXE3" s="49"/>
      <c r="CXF3" s="49"/>
      <c r="CXG3" s="49"/>
      <c r="CXH3" s="49"/>
      <c r="CXI3" s="49"/>
      <c r="CXJ3" s="49"/>
      <c r="CXK3" s="49"/>
      <c r="CXL3" s="49"/>
      <c r="CXM3" s="49"/>
      <c r="CXN3" s="49"/>
      <c r="CXO3" s="49"/>
      <c r="CXP3" s="49"/>
      <c r="CXQ3" s="49"/>
      <c r="CXR3" s="49"/>
      <c r="CXS3" s="49"/>
      <c r="CXT3" s="49"/>
      <c r="CXU3" s="49"/>
      <c r="CXV3" s="49"/>
      <c r="CXW3" s="49"/>
      <c r="CXX3" s="49"/>
      <c r="CXY3" s="49"/>
      <c r="CXZ3" s="49"/>
      <c r="CYA3" s="49"/>
      <c r="CYB3" s="49"/>
      <c r="CYC3" s="49"/>
      <c r="CYD3" s="49"/>
      <c r="CYE3" s="49"/>
      <c r="CYF3" s="49"/>
      <c r="CYG3" s="49"/>
      <c r="CYH3" s="49"/>
      <c r="CYI3" s="49"/>
      <c r="CYJ3" s="49"/>
      <c r="CYK3" s="49"/>
      <c r="CYL3" s="49"/>
      <c r="CYM3" s="49"/>
      <c r="CYN3" s="49"/>
      <c r="CYO3" s="49"/>
      <c r="CYP3" s="49"/>
      <c r="CYQ3" s="49"/>
      <c r="CYR3" s="49"/>
      <c r="CYS3" s="49"/>
      <c r="CYT3" s="49"/>
      <c r="CYU3" s="49"/>
      <c r="CYV3" s="49"/>
      <c r="CYW3" s="49"/>
      <c r="CYX3" s="49"/>
      <c r="CYY3" s="49"/>
      <c r="CYZ3" s="49"/>
      <c r="CZA3" s="49"/>
      <c r="CZB3" s="49"/>
      <c r="CZC3" s="49"/>
      <c r="CZD3" s="49"/>
      <c r="CZE3" s="49"/>
      <c r="CZF3" s="49"/>
      <c r="CZG3" s="49"/>
      <c r="CZH3" s="49"/>
      <c r="CZI3" s="49"/>
      <c r="CZJ3" s="49"/>
      <c r="CZK3" s="49"/>
      <c r="CZL3" s="49"/>
      <c r="CZM3" s="49"/>
      <c r="CZN3" s="49"/>
      <c r="CZO3" s="49"/>
      <c r="CZP3" s="49"/>
      <c r="CZQ3" s="49"/>
      <c r="CZR3" s="49"/>
      <c r="CZS3" s="49"/>
      <c r="CZT3" s="49"/>
      <c r="CZU3" s="49"/>
      <c r="CZV3" s="49"/>
      <c r="CZW3" s="49"/>
      <c r="CZX3" s="49"/>
      <c r="CZY3" s="49"/>
      <c r="CZZ3" s="49"/>
      <c r="DAA3" s="49"/>
      <c r="DAB3" s="49"/>
      <c r="DAC3" s="49"/>
      <c r="DAD3" s="49"/>
      <c r="DAE3" s="49"/>
      <c r="DAF3" s="49"/>
      <c r="DAG3" s="49"/>
      <c r="DAH3" s="49"/>
      <c r="DAI3" s="49"/>
      <c r="DAJ3" s="49"/>
      <c r="DAK3" s="49"/>
      <c r="DAL3" s="49"/>
      <c r="DAM3" s="49"/>
      <c r="DAN3" s="49"/>
      <c r="DAO3" s="49"/>
      <c r="DAP3" s="49"/>
      <c r="DAQ3" s="49"/>
      <c r="DAR3" s="49"/>
      <c r="DAS3" s="49"/>
      <c r="DAT3" s="49"/>
      <c r="DAU3" s="49"/>
      <c r="DAV3" s="49"/>
      <c r="DAW3" s="49"/>
      <c r="DAX3" s="49"/>
      <c r="DAY3" s="49"/>
      <c r="DAZ3" s="49"/>
      <c r="DBA3" s="49"/>
      <c r="DBB3" s="49"/>
      <c r="DBC3" s="49"/>
      <c r="DBD3" s="49"/>
      <c r="DBE3" s="49"/>
      <c r="DBF3" s="49"/>
      <c r="DBG3" s="49"/>
      <c r="DBH3" s="49"/>
      <c r="DBI3" s="49"/>
      <c r="DBJ3" s="49"/>
      <c r="DBK3" s="49"/>
      <c r="DBL3" s="49"/>
      <c r="DBM3" s="49"/>
      <c r="DBN3" s="49"/>
      <c r="DBO3" s="49"/>
      <c r="DBP3" s="49"/>
      <c r="DBQ3" s="49"/>
      <c r="DBR3" s="49"/>
      <c r="DBS3" s="49"/>
      <c r="DBT3" s="49"/>
      <c r="DBU3" s="49"/>
      <c r="DBV3" s="49"/>
      <c r="DBW3" s="49"/>
      <c r="DBX3" s="49"/>
      <c r="DBY3" s="49"/>
      <c r="DBZ3" s="49"/>
      <c r="DCA3" s="49"/>
      <c r="DCB3" s="49"/>
      <c r="DCC3" s="49"/>
      <c r="DCD3" s="49"/>
      <c r="DCE3" s="49"/>
      <c r="DCF3" s="49"/>
      <c r="DCG3" s="49"/>
      <c r="DCH3" s="49"/>
      <c r="DCI3" s="49"/>
      <c r="DCJ3" s="49"/>
      <c r="DCK3" s="49"/>
      <c r="DCL3" s="49"/>
      <c r="DCM3" s="49"/>
      <c r="DCN3" s="49"/>
      <c r="DCO3" s="49"/>
      <c r="DCP3" s="49"/>
      <c r="DCQ3" s="49"/>
      <c r="DCR3" s="49"/>
      <c r="DCS3" s="49"/>
      <c r="DCT3" s="49"/>
      <c r="DCU3" s="49"/>
      <c r="DCV3" s="49"/>
      <c r="DCW3" s="49"/>
      <c r="DCX3" s="49"/>
      <c r="DCY3" s="49"/>
      <c r="DCZ3" s="49"/>
      <c r="DDA3" s="49"/>
      <c r="DDB3" s="49"/>
      <c r="DDC3" s="49"/>
      <c r="DDD3" s="49"/>
      <c r="DDE3" s="49"/>
      <c r="DDF3" s="49"/>
      <c r="DDG3" s="49"/>
      <c r="DDH3" s="49"/>
      <c r="DDI3" s="49"/>
      <c r="DDJ3" s="49"/>
      <c r="DDK3" s="49"/>
      <c r="DDL3" s="49"/>
      <c r="DDM3" s="49"/>
      <c r="DDN3" s="49"/>
      <c r="DDO3" s="49"/>
      <c r="DDP3" s="49"/>
      <c r="DDQ3" s="49"/>
      <c r="DDR3" s="49"/>
      <c r="DDS3" s="49"/>
      <c r="DDT3" s="49"/>
      <c r="DDU3" s="49"/>
      <c r="DDV3" s="49"/>
      <c r="DDW3" s="49"/>
      <c r="DDX3" s="49"/>
      <c r="DDY3" s="49"/>
      <c r="DDZ3" s="49"/>
      <c r="DEA3" s="49"/>
      <c r="DEB3" s="49"/>
      <c r="DEC3" s="49"/>
      <c r="DED3" s="49"/>
      <c r="DEE3" s="49"/>
      <c r="DEF3" s="49"/>
      <c r="DEG3" s="49"/>
      <c r="DEH3" s="49"/>
      <c r="DEI3" s="49"/>
      <c r="DEJ3" s="49"/>
      <c r="DEK3" s="49"/>
      <c r="DEL3" s="49"/>
      <c r="DEM3" s="49"/>
      <c r="DEN3" s="49"/>
      <c r="DEO3" s="49"/>
      <c r="DEP3" s="49"/>
      <c r="DEQ3" s="49"/>
      <c r="DER3" s="49"/>
      <c r="DES3" s="49"/>
      <c r="DET3" s="49"/>
      <c r="DEU3" s="49"/>
      <c r="DEV3" s="49"/>
      <c r="DEW3" s="49"/>
      <c r="DEX3" s="49"/>
      <c r="DEY3" s="49"/>
      <c r="DEZ3" s="49"/>
      <c r="DFA3" s="49"/>
      <c r="DFB3" s="49"/>
      <c r="DFC3" s="49"/>
      <c r="DFD3" s="49"/>
      <c r="DFE3" s="49"/>
      <c r="DFF3" s="49"/>
      <c r="DFG3" s="49"/>
      <c r="DFH3" s="49"/>
      <c r="DFI3" s="49"/>
      <c r="DFJ3" s="49"/>
      <c r="DFK3" s="49"/>
      <c r="DFL3" s="49"/>
      <c r="DFM3" s="49"/>
      <c r="DFN3" s="49"/>
      <c r="DFO3" s="49"/>
      <c r="DFP3" s="49"/>
      <c r="DFQ3" s="49"/>
      <c r="DFR3" s="49"/>
      <c r="DFS3" s="49"/>
      <c r="DFT3" s="49"/>
      <c r="DFU3" s="49"/>
      <c r="DFV3" s="49"/>
      <c r="DFW3" s="49"/>
      <c r="DFX3" s="49"/>
      <c r="DFY3" s="49"/>
      <c r="DFZ3" s="49"/>
      <c r="DGA3" s="49"/>
      <c r="DGB3" s="49"/>
      <c r="DGC3" s="49"/>
      <c r="DGD3" s="49"/>
      <c r="DGE3" s="49"/>
      <c r="DGF3" s="49"/>
      <c r="DGG3" s="49"/>
      <c r="DGH3" s="49"/>
      <c r="DGI3" s="49"/>
      <c r="DGJ3" s="49"/>
      <c r="DGK3" s="49"/>
      <c r="DGL3" s="49"/>
      <c r="DGM3" s="49"/>
      <c r="DGN3" s="49"/>
      <c r="DGO3" s="49"/>
      <c r="DGP3" s="49"/>
      <c r="DGQ3" s="49"/>
      <c r="DGR3" s="49"/>
      <c r="DGS3" s="49"/>
      <c r="DGT3" s="49"/>
      <c r="DGU3" s="49"/>
      <c r="DGV3" s="49"/>
      <c r="DGW3" s="49"/>
      <c r="DGX3" s="49"/>
      <c r="DGY3" s="49"/>
      <c r="DGZ3" s="49"/>
      <c r="DHA3" s="49"/>
      <c r="DHB3" s="49"/>
      <c r="DHC3" s="49"/>
      <c r="DHD3" s="49"/>
      <c r="DHE3" s="49"/>
      <c r="DHF3" s="49"/>
      <c r="DHG3" s="49"/>
      <c r="DHH3" s="49"/>
      <c r="DHI3" s="49"/>
      <c r="DHJ3" s="49"/>
      <c r="DHK3" s="49"/>
      <c r="DHL3" s="49"/>
      <c r="DHM3" s="49"/>
      <c r="DHN3" s="49"/>
      <c r="DHO3" s="49"/>
      <c r="DHP3" s="49"/>
      <c r="DHQ3" s="49"/>
      <c r="DHR3" s="49"/>
      <c r="DHS3" s="49"/>
      <c r="DHT3" s="49"/>
      <c r="DHU3" s="49"/>
      <c r="DHV3" s="49"/>
      <c r="DHW3" s="49"/>
      <c r="DHX3" s="49"/>
      <c r="DHY3" s="49"/>
      <c r="DHZ3" s="49"/>
      <c r="DIA3" s="49"/>
      <c r="DIB3" s="49"/>
      <c r="DIC3" s="49"/>
      <c r="DID3" s="49"/>
      <c r="DIE3" s="49"/>
      <c r="DIF3" s="49"/>
      <c r="DIG3" s="49"/>
      <c r="DIH3" s="49"/>
      <c r="DII3" s="49"/>
      <c r="DIJ3" s="49"/>
      <c r="DIK3" s="49"/>
      <c r="DIL3" s="49"/>
      <c r="DIM3" s="49"/>
      <c r="DIN3" s="49"/>
      <c r="DIO3" s="49"/>
      <c r="DIP3" s="49"/>
      <c r="DIQ3" s="49"/>
      <c r="DIR3" s="49"/>
      <c r="DIS3" s="49"/>
      <c r="DIT3" s="49"/>
      <c r="DIU3" s="49"/>
      <c r="DIV3" s="49"/>
      <c r="DIW3" s="49"/>
      <c r="DIX3" s="49"/>
      <c r="DIY3" s="49"/>
      <c r="DIZ3" s="49"/>
      <c r="DJA3" s="49"/>
      <c r="DJB3" s="49"/>
      <c r="DJC3" s="49"/>
      <c r="DJD3" s="49"/>
      <c r="DJE3" s="49"/>
      <c r="DJF3" s="49"/>
      <c r="DJG3" s="49"/>
      <c r="DJH3" s="49"/>
      <c r="DJI3" s="49"/>
      <c r="DJJ3" s="49"/>
      <c r="DJK3" s="49"/>
      <c r="DJL3" s="49"/>
      <c r="DJM3" s="49"/>
      <c r="DJN3" s="49"/>
      <c r="DJO3" s="49"/>
      <c r="DJP3" s="49"/>
      <c r="DJQ3" s="49"/>
      <c r="DJR3" s="49"/>
      <c r="DJS3" s="49"/>
      <c r="DJT3" s="49"/>
      <c r="DJU3" s="49"/>
      <c r="DJV3" s="49"/>
      <c r="DJW3" s="49"/>
      <c r="DJX3" s="49"/>
      <c r="DJY3" s="49"/>
      <c r="DJZ3" s="49"/>
      <c r="DKA3" s="49"/>
      <c r="DKB3" s="49"/>
      <c r="DKC3" s="49"/>
      <c r="DKD3" s="49"/>
      <c r="DKE3" s="49"/>
      <c r="DKF3" s="49"/>
      <c r="DKG3" s="49"/>
      <c r="DKH3" s="49"/>
      <c r="DKI3" s="49"/>
      <c r="DKJ3" s="49"/>
      <c r="DKK3" s="49"/>
      <c r="DKL3" s="49"/>
      <c r="DKM3" s="49"/>
      <c r="DKN3" s="49"/>
      <c r="DKO3" s="49"/>
      <c r="DKP3" s="49"/>
      <c r="DKQ3" s="49"/>
      <c r="DKR3" s="49"/>
      <c r="DKS3" s="49"/>
      <c r="DKT3" s="49"/>
      <c r="DKU3" s="49"/>
      <c r="DKV3" s="49"/>
      <c r="DKW3" s="49"/>
      <c r="DKX3" s="49"/>
      <c r="DKY3" s="49"/>
      <c r="DKZ3" s="49"/>
      <c r="DLA3" s="49"/>
      <c r="DLB3" s="49"/>
      <c r="DLC3" s="49"/>
      <c r="DLD3" s="49"/>
      <c r="DLE3" s="49"/>
      <c r="DLF3" s="49"/>
      <c r="DLG3" s="49"/>
      <c r="DLH3" s="49"/>
      <c r="DLI3" s="49"/>
      <c r="DLJ3" s="49"/>
      <c r="DLK3" s="49"/>
      <c r="DLL3" s="49"/>
      <c r="DLM3" s="49"/>
      <c r="DLN3" s="49"/>
      <c r="DLO3" s="49"/>
      <c r="DLP3" s="49"/>
      <c r="DLQ3" s="49"/>
      <c r="DLR3" s="49"/>
      <c r="DLS3" s="49"/>
      <c r="DLT3" s="49"/>
      <c r="DLU3" s="49"/>
      <c r="DLV3" s="49"/>
      <c r="DLW3" s="49"/>
      <c r="DLX3" s="49"/>
      <c r="DLY3" s="49"/>
      <c r="DLZ3" s="49"/>
      <c r="DMA3" s="49"/>
      <c r="DMB3" s="49"/>
      <c r="DMC3" s="49"/>
      <c r="DMD3" s="49"/>
      <c r="DME3" s="49"/>
      <c r="DMF3" s="49"/>
      <c r="DMG3" s="49"/>
      <c r="DMH3" s="49"/>
      <c r="DMI3" s="49"/>
      <c r="DMJ3" s="49"/>
      <c r="DMK3" s="49"/>
      <c r="DML3" s="49"/>
      <c r="DMM3" s="49"/>
      <c r="DMN3" s="49"/>
      <c r="DMO3" s="49"/>
      <c r="DMP3" s="49"/>
      <c r="DMQ3" s="49"/>
      <c r="DMR3" s="49"/>
      <c r="DMS3" s="49"/>
      <c r="DMT3" s="49"/>
      <c r="DMU3" s="49"/>
      <c r="DMV3" s="49"/>
      <c r="DMW3" s="49"/>
      <c r="DMX3" s="49"/>
      <c r="DMY3" s="49"/>
      <c r="DMZ3" s="49"/>
      <c r="DNA3" s="49"/>
      <c r="DNB3" s="49"/>
      <c r="DNC3" s="49"/>
      <c r="DND3" s="49"/>
      <c r="DNE3" s="49"/>
      <c r="DNF3" s="49"/>
      <c r="DNG3" s="49"/>
      <c r="DNH3" s="49"/>
      <c r="DNI3" s="49"/>
      <c r="DNJ3" s="49"/>
      <c r="DNK3" s="49"/>
      <c r="DNL3" s="49"/>
      <c r="DNM3" s="49"/>
      <c r="DNN3" s="49"/>
      <c r="DNO3" s="49"/>
      <c r="DNP3" s="49"/>
      <c r="DNQ3" s="49"/>
      <c r="DNR3" s="49"/>
      <c r="DNS3" s="49"/>
      <c r="DNT3" s="49"/>
      <c r="DNU3" s="49"/>
      <c r="DNV3" s="49"/>
      <c r="DNW3" s="49"/>
      <c r="DNX3" s="49"/>
      <c r="DNY3" s="49"/>
      <c r="DNZ3" s="49"/>
      <c r="DOA3" s="49"/>
      <c r="DOB3" s="49"/>
      <c r="DOC3" s="49"/>
      <c r="DOD3" s="49"/>
      <c r="DOE3" s="49"/>
      <c r="DOF3" s="49"/>
      <c r="DOG3" s="49"/>
      <c r="DOH3" s="49"/>
      <c r="DOI3" s="49"/>
      <c r="DOJ3" s="49"/>
      <c r="DOK3" s="49"/>
      <c r="DOL3" s="49"/>
      <c r="DOM3" s="49"/>
      <c r="DON3" s="49"/>
      <c r="DOO3" s="49"/>
      <c r="DOP3" s="49"/>
      <c r="DOQ3" s="49"/>
      <c r="DOR3" s="49"/>
      <c r="DOS3" s="49"/>
      <c r="DOT3" s="49"/>
      <c r="DOU3" s="49"/>
      <c r="DOV3" s="49"/>
      <c r="DOW3" s="49"/>
      <c r="DOX3" s="49"/>
      <c r="DOY3" s="49"/>
      <c r="DOZ3" s="49"/>
      <c r="DPA3" s="49"/>
      <c r="DPB3" s="49"/>
      <c r="DPC3" s="49"/>
      <c r="DPD3" s="49"/>
      <c r="DPE3" s="49"/>
      <c r="DPF3" s="49"/>
      <c r="DPG3" s="49"/>
      <c r="DPH3" s="49"/>
      <c r="DPI3" s="49"/>
      <c r="DPJ3" s="49"/>
      <c r="DPK3" s="49"/>
      <c r="DPL3" s="49"/>
      <c r="DPM3" s="49"/>
      <c r="DPN3" s="49"/>
      <c r="DPO3" s="49"/>
      <c r="DPP3" s="49"/>
      <c r="DPQ3" s="49"/>
      <c r="DPR3" s="49"/>
      <c r="DPS3" s="49"/>
      <c r="DPT3" s="49"/>
      <c r="DPU3" s="49"/>
      <c r="DPV3" s="49"/>
      <c r="DPW3" s="49"/>
      <c r="DPX3" s="49"/>
      <c r="DPY3" s="49"/>
      <c r="DPZ3" s="49"/>
      <c r="DQA3" s="49"/>
      <c r="DQB3" s="49"/>
      <c r="DQC3" s="49"/>
      <c r="DQD3" s="49"/>
      <c r="DQE3" s="49"/>
      <c r="DQF3" s="49"/>
      <c r="DQG3" s="49"/>
      <c r="DQH3" s="49"/>
      <c r="DQI3" s="49"/>
      <c r="DQJ3" s="49"/>
      <c r="DQK3" s="49"/>
      <c r="DQL3" s="49"/>
      <c r="DQM3" s="49"/>
      <c r="DQN3" s="49"/>
      <c r="DQO3" s="49"/>
      <c r="DQP3" s="49"/>
      <c r="DQQ3" s="49"/>
      <c r="DQR3" s="49"/>
      <c r="DQS3" s="49"/>
      <c r="DQT3" s="49"/>
      <c r="DQU3" s="49"/>
      <c r="DQV3" s="49"/>
      <c r="DQW3" s="49"/>
      <c r="DQX3" s="49"/>
      <c r="DQY3" s="49"/>
      <c r="DQZ3" s="49"/>
      <c r="DRA3" s="49"/>
      <c r="DRB3" s="49"/>
      <c r="DRC3" s="49"/>
      <c r="DRD3" s="49"/>
      <c r="DRE3" s="49"/>
      <c r="DRF3" s="49"/>
      <c r="DRG3" s="49"/>
      <c r="DRH3" s="49"/>
      <c r="DRI3" s="49"/>
      <c r="DRJ3" s="49"/>
      <c r="DRK3" s="49"/>
      <c r="DRL3" s="49"/>
      <c r="DRM3" s="49"/>
      <c r="DRN3" s="49"/>
      <c r="DRO3" s="49"/>
      <c r="DRP3" s="49"/>
      <c r="DRQ3" s="49"/>
      <c r="DRR3" s="49"/>
      <c r="DRS3" s="49"/>
      <c r="DRT3" s="49"/>
      <c r="DRU3" s="49"/>
      <c r="DRV3" s="49"/>
      <c r="DRW3" s="49"/>
      <c r="DRX3" s="49"/>
      <c r="DRY3" s="49"/>
      <c r="DRZ3" s="49"/>
      <c r="DSA3" s="49"/>
      <c r="DSB3" s="49"/>
      <c r="DSC3" s="49"/>
      <c r="DSD3" s="49"/>
      <c r="DSE3" s="49"/>
      <c r="DSF3" s="49"/>
      <c r="DSG3" s="49"/>
      <c r="DSH3" s="49"/>
      <c r="DSI3" s="49"/>
      <c r="DSJ3" s="49"/>
      <c r="DSK3" s="49"/>
      <c r="DSL3" s="49"/>
      <c r="DSM3" s="49"/>
      <c r="DSN3" s="49"/>
      <c r="DSO3" s="49"/>
      <c r="DSP3" s="49"/>
      <c r="DSQ3" s="49"/>
      <c r="DSR3" s="49"/>
      <c r="DSS3" s="49"/>
      <c r="DST3" s="49"/>
      <c r="DSU3" s="49"/>
      <c r="DSV3" s="49"/>
      <c r="DSW3" s="49"/>
      <c r="DSX3" s="49"/>
      <c r="DSY3" s="49"/>
      <c r="DSZ3" s="49"/>
      <c r="DTA3" s="49"/>
      <c r="DTB3" s="49"/>
      <c r="DTC3" s="49"/>
      <c r="DTD3" s="49"/>
      <c r="DTE3" s="49"/>
      <c r="DTF3" s="49"/>
      <c r="DTG3" s="49"/>
      <c r="DTH3" s="49"/>
      <c r="DTI3" s="49"/>
      <c r="DTJ3" s="49"/>
      <c r="DTK3" s="49"/>
      <c r="DTL3" s="49"/>
      <c r="DTM3" s="49"/>
      <c r="DTN3" s="49"/>
      <c r="DTO3" s="49"/>
      <c r="DTP3" s="49"/>
      <c r="DTQ3" s="49"/>
      <c r="DTR3" s="49"/>
      <c r="DTS3" s="49"/>
      <c r="DTT3" s="49"/>
      <c r="DTU3" s="49"/>
      <c r="DTV3" s="49"/>
      <c r="DTW3" s="49"/>
      <c r="DTX3" s="49"/>
      <c r="DTY3" s="49"/>
      <c r="DTZ3" s="49"/>
      <c r="DUA3" s="49"/>
      <c r="DUB3" s="49"/>
      <c r="DUC3" s="49"/>
      <c r="DUD3" s="49"/>
      <c r="DUE3" s="49"/>
      <c r="DUF3" s="49"/>
      <c r="DUG3" s="49"/>
      <c r="DUH3" s="49"/>
      <c r="DUI3" s="49"/>
      <c r="DUJ3" s="49"/>
      <c r="DUK3" s="49"/>
      <c r="DUL3" s="49"/>
      <c r="DUM3" s="49"/>
      <c r="DUN3" s="49"/>
      <c r="DUO3" s="49"/>
      <c r="DUP3" s="49"/>
      <c r="DUQ3" s="49"/>
      <c r="DUR3" s="49"/>
      <c r="DUS3" s="49"/>
      <c r="DUT3" s="49"/>
      <c r="DUU3" s="49"/>
      <c r="DUV3" s="49"/>
      <c r="DUW3" s="49"/>
      <c r="DUX3" s="49"/>
      <c r="DUY3" s="49"/>
      <c r="DUZ3" s="49"/>
      <c r="DVA3" s="49"/>
      <c r="DVB3" s="49"/>
      <c r="DVC3" s="49"/>
      <c r="DVD3" s="49"/>
      <c r="DVE3" s="49"/>
      <c r="DVF3" s="49"/>
      <c r="DVG3" s="49"/>
      <c r="DVH3" s="49"/>
      <c r="DVI3" s="49"/>
      <c r="DVJ3" s="49"/>
      <c r="DVK3" s="49"/>
      <c r="DVL3" s="49"/>
      <c r="DVM3" s="49"/>
      <c r="DVN3" s="49"/>
      <c r="DVO3" s="49"/>
      <c r="DVP3" s="49"/>
      <c r="DVQ3" s="49"/>
      <c r="DVR3" s="49"/>
      <c r="DVS3" s="49"/>
      <c r="DVT3" s="49"/>
      <c r="DVU3" s="49"/>
      <c r="DVV3" s="49"/>
      <c r="DVW3" s="49"/>
      <c r="DVX3" s="49"/>
      <c r="DVY3" s="49"/>
      <c r="DVZ3" s="49"/>
      <c r="DWA3" s="49"/>
      <c r="DWB3" s="49"/>
      <c r="DWC3" s="49"/>
      <c r="DWD3" s="49"/>
      <c r="DWE3" s="49"/>
      <c r="DWF3" s="49"/>
      <c r="DWG3" s="49"/>
      <c r="DWH3" s="49"/>
      <c r="DWI3" s="49"/>
      <c r="DWJ3" s="49"/>
      <c r="DWK3" s="49"/>
      <c r="DWL3" s="49"/>
      <c r="DWM3" s="49"/>
      <c r="DWN3" s="49"/>
      <c r="DWO3" s="49"/>
      <c r="DWP3" s="49"/>
      <c r="DWQ3" s="49"/>
      <c r="DWR3" s="49"/>
      <c r="DWS3" s="49"/>
      <c r="DWT3" s="49"/>
      <c r="DWU3" s="49"/>
      <c r="DWV3" s="49"/>
      <c r="DWW3" s="49"/>
      <c r="DWX3" s="49"/>
      <c r="DWY3" s="49"/>
      <c r="DWZ3" s="49"/>
      <c r="DXA3" s="49"/>
      <c r="DXB3" s="49"/>
      <c r="DXC3" s="49"/>
      <c r="DXD3" s="49"/>
      <c r="DXE3" s="49"/>
      <c r="DXF3" s="49"/>
      <c r="DXG3" s="49"/>
      <c r="DXH3" s="49"/>
      <c r="DXI3" s="49"/>
      <c r="DXJ3" s="49"/>
      <c r="DXK3" s="49"/>
      <c r="DXL3" s="49"/>
      <c r="DXM3" s="49"/>
      <c r="DXN3" s="49"/>
      <c r="DXO3" s="49"/>
      <c r="DXP3" s="49"/>
      <c r="DXQ3" s="49"/>
      <c r="DXR3" s="49"/>
      <c r="DXS3" s="49"/>
      <c r="DXT3" s="49"/>
      <c r="DXU3" s="49"/>
      <c r="DXV3" s="49"/>
      <c r="DXW3" s="49"/>
      <c r="DXX3" s="49"/>
      <c r="DXY3" s="49"/>
      <c r="DXZ3" s="49"/>
      <c r="DYA3" s="49"/>
      <c r="DYB3" s="49"/>
      <c r="DYC3" s="49"/>
      <c r="DYD3" s="49"/>
      <c r="DYE3" s="49"/>
      <c r="DYF3" s="49"/>
      <c r="DYG3" s="49"/>
      <c r="DYH3" s="49"/>
      <c r="DYI3" s="49"/>
      <c r="DYJ3" s="49"/>
      <c r="DYK3" s="49"/>
      <c r="DYL3" s="49"/>
      <c r="DYM3" s="49"/>
      <c r="DYN3" s="49"/>
      <c r="DYO3" s="49"/>
      <c r="DYP3" s="49"/>
      <c r="DYQ3" s="49"/>
      <c r="DYR3" s="49"/>
      <c r="DYS3" s="49"/>
      <c r="DYT3" s="49"/>
      <c r="DYU3" s="49"/>
      <c r="DYV3" s="49"/>
      <c r="DYW3" s="49"/>
      <c r="DYX3" s="49"/>
      <c r="DYY3" s="49"/>
      <c r="DYZ3" s="49"/>
      <c r="DZA3" s="49"/>
      <c r="DZB3" s="49"/>
      <c r="DZC3" s="49"/>
      <c r="DZD3" s="49"/>
      <c r="DZE3" s="49"/>
      <c r="DZF3" s="49"/>
      <c r="DZG3" s="49"/>
      <c r="DZH3" s="49"/>
      <c r="DZI3" s="49"/>
      <c r="DZJ3" s="49"/>
      <c r="DZK3" s="49"/>
      <c r="DZL3" s="49"/>
      <c r="DZM3" s="49"/>
      <c r="DZN3" s="49"/>
      <c r="DZO3" s="49"/>
      <c r="DZP3" s="49"/>
      <c r="DZQ3" s="49"/>
      <c r="DZR3" s="49"/>
      <c r="DZS3" s="49"/>
      <c r="DZT3" s="49"/>
      <c r="DZU3" s="49"/>
      <c r="DZV3" s="49"/>
      <c r="DZW3" s="49"/>
      <c r="DZX3" s="49"/>
      <c r="DZY3" s="49"/>
      <c r="DZZ3" s="49"/>
      <c r="EAA3" s="49"/>
      <c r="EAB3" s="49"/>
      <c r="EAC3" s="49"/>
      <c r="EAD3" s="49"/>
      <c r="EAE3" s="49"/>
      <c r="EAF3" s="49"/>
      <c r="EAG3" s="49"/>
      <c r="EAH3" s="49"/>
      <c r="EAI3" s="49"/>
      <c r="EAJ3" s="49"/>
      <c r="EAK3" s="49"/>
      <c r="EAL3" s="49"/>
      <c r="EAM3" s="49"/>
      <c r="EAN3" s="49"/>
      <c r="EAO3" s="49"/>
      <c r="EAP3" s="49"/>
      <c r="EAQ3" s="49"/>
      <c r="EAR3" s="49"/>
      <c r="EAS3" s="49"/>
      <c r="EAT3" s="49"/>
      <c r="EAU3" s="49"/>
      <c r="EAV3" s="49"/>
      <c r="EAW3" s="49"/>
      <c r="EAX3" s="49"/>
      <c r="EAY3" s="49"/>
      <c r="EAZ3" s="49"/>
      <c r="EBA3" s="49"/>
      <c r="EBB3" s="49"/>
      <c r="EBC3" s="49"/>
      <c r="EBD3" s="49"/>
      <c r="EBE3" s="49"/>
      <c r="EBF3" s="49"/>
      <c r="EBG3" s="49"/>
      <c r="EBH3" s="49"/>
      <c r="EBI3" s="49"/>
      <c r="EBJ3" s="49"/>
      <c r="EBK3" s="49"/>
      <c r="EBL3" s="49"/>
      <c r="EBM3" s="49"/>
      <c r="EBN3" s="49"/>
      <c r="EBO3" s="49"/>
      <c r="EBP3" s="49"/>
      <c r="EBQ3" s="49"/>
      <c r="EBR3" s="49"/>
      <c r="EBS3" s="49"/>
      <c r="EBT3" s="49"/>
      <c r="EBU3" s="49"/>
      <c r="EBV3" s="49"/>
      <c r="EBW3" s="49"/>
      <c r="EBX3" s="49"/>
      <c r="EBY3" s="49"/>
      <c r="EBZ3" s="49"/>
      <c r="ECA3" s="49"/>
      <c r="ECB3" s="49"/>
      <c r="ECC3" s="49"/>
      <c r="ECD3" s="49"/>
      <c r="ECE3" s="49"/>
      <c r="ECF3" s="49"/>
      <c r="ECG3" s="49"/>
      <c r="ECH3" s="49"/>
      <c r="ECI3" s="49"/>
      <c r="ECJ3" s="49"/>
      <c r="ECK3" s="49"/>
      <c r="ECL3" s="49"/>
      <c r="ECM3" s="49"/>
      <c r="ECN3" s="49"/>
      <c r="ECO3" s="49"/>
      <c r="ECP3" s="49"/>
      <c r="ECQ3" s="49"/>
      <c r="ECR3" s="49"/>
      <c r="ECS3" s="49"/>
      <c r="ECT3" s="49"/>
      <c r="ECU3" s="49"/>
      <c r="ECV3" s="49"/>
      <c r="ECW3" s="49"/>
      <c r="ECX3" s="49"/>
      <c r="ECY3" s="49"/>
      <c r="ECZ3" s="49"/>
      <c r="EDA3" s="49"/>
      <c r="EDB3" s="49"/>
      <c r="EDC3" s="49"/>
      <c r="EDD3" s="49"/>
      <c r="EDE3" s="49"/>
      <c r="EDF3" s="49"/>
      <c r="EDG3" s="49"/>
      <c r="EDH3" s="49"/>
      <c r="EDI3" s="49"/>
      <c r="EDJ3" s="49"/>
      <c r="EDK3" s="49"/>
      <c r="EDL3" s="49"/>
      <c r="EDM3" s="49"/>
      <c r="EDN3" s="49"/>
      <c r="EDO3" s="49"/>
      <c r="EDP3" s="49"/>
      <c r="EDQ3" s="49"/>
      <c r="EDR3" s="49"/>
      <c r="EDS3" s="49"/>
      <c r="EDT3" s="49"/>
      <c r="EDU3" s="49"/>
      <c r="EDV3" s="49"/>
      <c r="EDW3" s="49"/>
      <c r="EDX3" s="49"/>
      <c r="EDY3" s="49"/>
      <c r="EDZ3" s="49"/>
      <c r="EEA3" s="49"/>
      <c r="EEB3" s="49"/>
      <c r="EEC3" s="49"/>
      <c r="EED3" s="49"/>
      <c r="EEE3" s="49"/>
      <c r="EEF3" s="49"/>
      <c r="EEG3" s="49"/>
      <c r="EEH3" s="49"/>
      <c r="EEI3" s="49"/>
      <c r="EEJ3" s="49"/>
      <c r="EEK3" s="49"/>
      <c r="EEL3" s="49"/>
      <c r="EEM3" s="49"/>
      <c r="EEN3" s="49"/>
      <c r="EEO3" s="49"/>
      <c r="EEP3" s="49"/>
      <c r="EEQ3" s="49"/>
      <c r="EER3" s="49"/>
      <c r="EES3" s="49"/>
      <c r="EET3" s="49"/>
      <c r="EEU3" s="49"/>
      <c r="EEV3" s="49"/>
      <c r="EEW3" s="49"/>
      <c r="EEX3" s="49"/>
      <c r="EEY3" s="49"/>
      <c r="EEZ3" s="49"/>
      <c r="EFA3" s="49"/>
      <c r="EFB3" s="49"/>
      <c r="EFC3" s="49"/>
      <c r="EFD3" s="49"/>
      <c r="EFE3" s="49"/>
      <c r="EFF3" s="49"/>
      <c r="EFG3" s="49"/>
      <c r="EFH3" s="49"/>
      <c r="EFI3" s="49"/>
      <c r="EFJ3" s="49"/>
      <c r="EFK3" s="49"/>
      <c r="EFL3" s="49"/>
      <c r="EFM3" s="49"/>
      <c r="EFN3" s="49"/>
      <c r="EFO3" s="49"/>
      <c r="EFP3" s="49"/>
      <c r="EFQ3" s="49"/>
      <c r="EFR3" s="49"/>
      <c r="EFS3" s="49"/>
      <c r="EFT3" s="49"/>
      <c r="EFU3" s="49"/>
      <c r="EFV3" s="49"/>
      <c r="EFW3" s="49"/>
      <c r="EFX3" s="49"/>
      <c r="EFY3" s="49"/>
      <c r="EFZ3" s="49"/>
      <c r="EGA3" s="49"/>
      <c r="EGB3" s="49"/>
      <c r="EGC3" s="49"/>
      <c r="EGD3" s="49"/>
      <c r="EGE3" s="49"/>
      <c r="EGF3" s="49"/>
      <c r="EGG3" s="49"/>
      <c r="EGH3" s="49"/>
      <c r="EGI3" s="49"/>
      <c r="EGJ3" s="49"/>
      <c r="EGK3" s="49"/>
      <c r="EGL3" s="49"/>
      <c r="EGM3" s="49"/>
      <c r="EGN3" s="49"/>
      <c r="EGO3" s="49"/>
      <c r="EGP3" s="49"/>
      <c r="EGQ3" s="49"/>
      <c r="EGR3" s="49"/>
      <c r="EGS3" s="49"/>
      <c r="EGT3" s="49"/>
      <c r="EGU3" s="49"/>
      <c r="EGV3" s="49"/>
      <c r="EGW3" s="49"/>
      <c r="EGX3" s="49"/>
      <c r="EGY3" s="49"/>
      <c r="EGZ3" s="49"/>
      <c r="EHA3" s="49"/>
      <c r="EHB3" s="49"/>
      <c r="EHC3" s="49"/>
      <c r="EHD3" s="49"/>
      <c r="EHE3" s="49"/>
      <c r="EHF3" s="49"/>
      <c r="EHG3" s="49"/>
      <c r="EHH3" s="49"/>
      <c r="EHI3" s="49"/>
      <c r="EHJ3" s="49"/>
      <c r="EHK3" s="49"/>
      <c r="EHL3" s="49"/>
      <c r="EHM3" s="49"/>
      <c r="EHN3" s="49"/>
      <c r="EHO3" s="49"/>
      <c r="EHP3" s="49"/>
      <c r="EHQ3" s="49"/>
      <c r="EHR3" s="49"/>
      <c r="EHS3" s="49"/>
      <c r="EHT3" s="49"/>
      <c r="EHU3" s="49"/>
      <c r="EHV3" s="49"/>
      <c r="EHW3" s="49"/>
      <c r="EHX3" s="49"/>
      <c r="EHY3" s="49"/>
      <c r="EHZ3" s="49"/>
      <c r="EIA3" s="49"/>
      <c r="EIB3" s="49"/>
      <c r="EIC3" s="49"/>
      <c r="EID3" s="49"/>
      <c r="EIE3" s="49"/>
      <c r="EIF3" s="49"/>
      <c r="EIG3" s="49"/>
      <c r="EIH3" s="49"/>
      <c r="EII3" s="49"/>
      <c r="EIJ3" s="49"/>
      <c r="EIK3" s="49"/>
      <c r="EIL3" s="49"/>
      <c r="EIM3" s="49"/>
      <c r="EIN3" s="49"/>
      <c r="EIO3" s="49"/>
      <c r="EIP3" s="49"/>
      <c r="EIQ3" s="49"/>
      <c r="EIR3" s="49"/>
      <c r="EIS3" s="49"/>
      <c r="EIT3" s="49"/>
      <c r="EIU3" s="49"/>
      <c r="EIV3" s="49"/>
      <c r="EIW3" s="49"/>
      <c r="EIX3" s="49"/>
      <c r="EIY3" s="49"/>
      <c r="EIZ3" s="49"/>
      <c r="EJA3" s="49"/>
      <c r="EJB3" s="49"/>
      <c r="EJC3" s="49"/>
      <c r="EJD3" s="49"/>
      <c r="EJE3" s="49"/>
      <c r="EJF3" s="49"/>
      <c r="EJG3" s="49"/>
      <c r="EJH3" s="49"/>
      <c r="EJI3" s="49"/>
      <c r="EJJ3" s="49"/>
      <c r="EJK3" s="49"/>
      <c r="EJL3" s="49"/>
      <c r="EJM3" s="49"/>
      <c r="EJN3" s="49"/>
      <c r="EJO3" s="49"/>
      <c r="EJP3" s="49"/>
      <c r="EJQ3" s="49"/>
      <c r="EJR3" s="49"/>
      <c r="EJS3" s="49"/>
      <c r="EJT3" s="49"/>
      <c r="EJU3" s="49"/>
      <c r="EJV3" s="49"/>
      <c r="EJW3" s="49"/>
      <c r="EJX3" s="49"/>
      <c r="EJY3" s="49"/>
      <c r="EJZ3" s="49"/>
      <c r="EKA3" s="49"/>
      <c r="EKB3" s="49"/>
      <c r="EKC3" s="49"/>
      <c r="EKD3" s="49"/>
      <c r="EKE3" s="49"/>
      <c r="EKF3" s="49"/>
      <c r="EKG3" s="49"/>
      <c r="EKH3" s="49"/>
      <c r="EKI3" s="49"/>
      <c r="EKJ3" s="49"/>
      <c r="EKK3" s="49"/>
      <c r="EKL3" s="49"/>
      <c r="EKM3" s="49"/>
      <c r="EKN3" s="49"/>
      <c r="EKO3" s="49"/>
      <c r="EKP3" s="49"/>
      <c r="EKQ3" s="49"/>
      <c r="EKR3" s="49"/>
      <c r="EKS3" s="49"/>
      <c r="EKT3" s="49"/>
      <c r="EKU3" s="49"/>
      <c r="EKV3" s="49"/>
      <c r="EKW3" s="49"/>
      <c r="EKX3" s="49"/>
      <c r="EKY3" s="49"/>
      <c r="EKZ3" s="49"/>
      <c r="ELA3" s="49"/>
      <c r="ELB3" s="49"/>
      <c r="ELC3" s="49"/>
      <c r="ELD3" s="49"/>
      <c r="ELE3" s="49"/>
      <c r="ELF3" s="49"/>
      <c r="ELG3" s="49"/>
      <c r="ELH3" s="49"/>
      <c r="ELI3" s="49"/>
      <c r="ELJ3" s="49"/>
      <c r="ELK3" s="49"/>
      <c r="ELL3" s="49"/>
      <c r="ELM3" s="49"/>
      <c r="ELN3" s="49"/>
      <c r="ELO3" s="49"/>
      <c r="ELP3" s="49"/>
      <c r="ELQ3" s="49"/>
      <c r="ELR3" s="49"/>
      <c r="ELS3" s="49"/>
      <c r="ELT3" s="49"/>
      <c r="ELU3" s="49"/>
      <c r="ELV3" s="49"/>
      <c r="ELW3" s="49"/>
      <c r="ELX3" s="49"/>
      <c r="ELY3" s="49"/>
      <c r="ELZ3" s="49"/>
      <c r="EMA3" s="49"/>
      <c r="EMB3" s="49"/>
      <c r="EMC3" s="49"/>
      <c r="EMD3" s="49"/>
      <c r="EME3" s="49"/>
      <c r="EMF3" s="49"/>
      <c r="EMG3" s="49"/>
      <c r="EMH3" s="49"/>
      <c r="EMI3" s="49"/>
      <c r="EMJ3" s="49"/>
      <c r="EMK3" s="49"/>
      <c r="EML3" s="49"/>
      <c r="EMM3" s="49"/>
      <c r="EMN3" s="49"/>
      <c r="EMO3" s="49"/>
      <c r="EMP3" s="49"/>
      <c r="EMQ3" s="49"/>
      <c r="EMR3" s="49"/>
      <c r="EMS3" s="49"/>
      <c r="EMT3" s="49"/>
      <c r="EMU3" s="49"/>
      <c r="EMV3" s="49"/>
      <c r="EMW3" s="49"/>
      <c r="EMX3" s="49"/>
      <c r="EMY3" s="49"/>
      <c r="EMZ3" s="49"/>
      <c r="ENA3" s="49"/>
      <c r="ENB3" s="49"/>
      <c r="ENC3" s="49"/>
      <c r="END3" s="49"/>
      <c r="ENE3" s="49"/>
      <c r="ENF3" s="49"/>
      <c r="ENG3" s="49"/>
      <c r="ENH3" s="49"/>
      <c r="ENI3" s="49"/>
      <c r="ENJ3" s="49"/>
      <c r="ENK3" s="49"/>
      <c r="ENL3" s="49"/>
      <c r="ENM3" s="49"/>
      <c r="ENN3" s="49"/>
      <c r="ENO3" s="49"/>
      <c r="ENP3" s="49"/>
      <c r="ENQ3" s="49"/>
      <c r="ENR3" s="49"/>
      <c r="ENS3" s="49"/>
      <c r="ENT3" s="49"/>
      <c r="ENU3" s="49"/>
      <c r="ENV3" s="49"/>
      <c r="ENW3" s="49"/>
      <c r="ENX3" s="49"/>
      <c r="ENY3" s="49"/>
      <c r="ENZ3" s="49"/>
      <c r="EOA3" s="49"/>
      <c r="EOB3" s="49"/>
      <c r="EOC3" s="49"/>
      <c r="EOD3" s="49"/>
      <c r="EOE3" s="49"/>
      <c r="EOF3" s="49"/>
      <c r="EOG3" s="49"/>
      <c r="EOH3" s="49"/>
      <c r="EOI3" s="49"/>
      <c r="EOJ3" s="49"/>
      <c r="EOK3" s="49"/>
      <c r="EOL3" s="49"/>
      <c r="EOM3" s="49"/>
      <c r="EON3" s="49"/>
      <c r="EOO3" s="49"/>
      <c r="EOP3" s="49"/>
      <c r="EOQ3" s="49"/>
      <c r="EOR3" s="49"/>
      <c r="EOS3" s="49"/>
      <c r="EOT3" s="49"/>
      <c r="EOU3" s="49"/>
      <c r="EOV3" s="49"/>
      <c r="EOW3" s="49"/>
      <c r="EOX3" s="49"/>
      <c r="EOY3" s="49"/>
      <c r="EOZ3" s="49"/>
      <c r="EPA3" s="49"/>
      <c r="EPB3" s="49"/>
      <c r="EPC3" s="49"/>
      <c r="EPD3" s="49"/>
      <c r="EPE3" s="49"/>
      <c r="EPF3" s="49"/>
      <c r="EPG3" s="49"/>
      <c r="EPH3" s="49"/>
      <c r="EPI3" s="49"/>
      <c r="EPJ3" s="49"/>
      <c r="EPK3" s="49"/>
      <c r="EPL3" s="49"/>
      <c r="EPM3" s="49"/>
      <c r="EPN3" s="49"/>
      <c r="EPO3" s="49"/>
      <c r="EPP3" s="49"/>
      <c r="EPQ3" s="49"/>
      <c r="EPR3" s="49"/>
      <c r="EPS3" s="49"/>
      <c r="EPT3" s="49"/>
      <c r="EPU3" s="49"/>
      <c r="EPV3" s="49"/>
      <c r="EPW3" s="49"/>
      <c r="EPX3" s="49"/>
      <c r="EPY3" s="49"/>
      <c r="EPZ3" s="49"/>
      <c r="EQA3" s="49"/>
      <c r="EQB3" s="49"/>
      <c r="EQC3" s="49"/>
      <c r="EQD3" s="49"/>
      <c r="EQE3" s="49"/>
      <c r="EQF3" s="49"/>
      <c r="EQG3" s="49"/>
      <c r="EQH3" s="49"/>
      <c r="EQI3" s="49"/>
      <c r="EQJ3" s="49"/>
      <c r="EQK3" s="49"/>
      <c r="EQL3" s="49"/>
      <c r="EQM3" s="49"/>
      <c r="EQN3" s="49"/>
      <c r="EQO3" s="49"/>
      <c r="EQP3" s="49"/>
      <c r="EQQ3" s="49"/>
      <c r="EQR3" s="49"/>
      <c r="EQS3" s="49"/>
      <c r="EQT3" s="49"/>
      <c r="EQU3" s="49"/>
      <c r="EQV3" s="49"/>
      <c r="EQW3" s="49"/>
      <c r="EQX3" s="49"/>
      <c r="EQY3" s="49"/>
      <c r="EQZ3" s="49"/>
      <c r="ERA3" s="49"/>
      <c r="ERB3" s="49"/>
      <c r="ERC3" s="49"/>
      <c r="ERD3" s="49"/>
      <c r="ERE3" s="49"/>
      <c r="ERF3" s="49"/>
      <c r="ERG3" s="49"/>
      <c r="ERH3" s="49"/>
      <c r="ERI3" s="49"/>
      <c r="ERJ3" s="49"/>
      <c r="ERK3" s="49"/>
      <c r="ERL3" s="49"/>
      <c r="ERM3" s="49"/>
      <c r="ERN3" s="49"/>
      <c r="ERO3" s="49"/>
      <c r="ERP3" s="49"/>
      <c r="ERQ3" s="49"/>
      <c r="ERR3" s="49"/>
      <c r="ERS3" s="49"/>
      <c r="ERT3" s="49"/>
      <c r="ERU3" s="49"/>
      <c r="ERV3" s="49"/>
      <c r="ERW3" s="49"/>
      <c r="ERX3" s="49"/>
      <c r="ERY3" s="49"/>
      <c r="ERZ3" s="49"/>
      <c r="ESA3" s="49"/>
      <c r="ESB3" s="49"/>
      <c r="ESC3" s="49"/>
      <c r="ESD3" s="49"/>
      <c r="ESE3" s="49"/>
      <c r="ESF3" s="49"/>
      <c r="ESG3" s="49"/>
      <c r="ESH3" s="49"/>
      <c r="ESI3" s="49"/>
      <c r="ESJ3" s="49"/>
      <c r="ESK3" s="49"/>
      <c r="ESL3" s="49"/>
      <c r="ESM3" s="49"/>
      <c r="ESN3" s="49"/>
      <c r="ESO3" s="49"/>
      <c r="ESP3" s="49"/>
      <c r="ESQ3" s="49"/>
      <c r="ESR3" s="49"/>
      <c r="ESS3" s="49"/>
      <c r="EST3" s="49"/>
      <c r="ESU3" s="49"/>
      <c r="ESV3" s="49"/>
      <c r="ESW3" s="49"/>
      <c r="ESX3" s="49"/>
      <c r="ESY3" s="49"/>
      <c r="ESZ3" s="49"/>
      <c r="ETA3" s="49"/>
      <c r="ETB3" s="49"/>
      <c r="ETC3" s="49"/>
      <c r="ETD3" s="49"/>
      <c r="ETE3" s="49"/>
      <c r="ETF3" s="49"/>
      <c r="ETG3" s="49"/>
      <c r="ETH3" s="49"/>
      <c r="ETI3" s="49"/>
      <c r="ETJ3" s="49"/>
      <c r="ETK3" s="49"/>
      <c r="ETL3" s="49"/>
      <c r="ETM3" s="49"/>
      <c r="ETN3" s="49"/>
      <c r="ETO3" s="49"/>
      <c r="ETP3" s="49"/>
      <c r="ETQ3" s="49"/>
      <c r="ETR3" s="49"/>
      <c r="ETS3" s="49"/>
      <c r="ETT3" s="49"/>
      <c r="ETU3" s="49"/>
      <c r="ETV3" s="49"/>
      <c r="ETW3" s="49"/>
      <c r="ETX3" s="49"/>
      <c r="ETY3" s="49"/>
      <c r="ETZ3" s="49"/>
      <c r="EUA3" s="49"/>
      <c r="EUB3" s="49"/>
      <c r="EUC3" s="49"/>
      <c r="EUD3" s="49"/>
      <c r="EUE3" s="49"/>
      <c r="EUF3" s="49"/>
      <c r="EUG3" s="49"/>
      <c r="EUH3" s="49"/>
      <c r="EUI3" s="49"/>
      <c r="EUJ3" s="49"/>
      <c r="EUK3" s="49"/>
      <c r="EUL3" s="49"/>
      <c r="EUM3" s="49"/>
      <c r="EUN3" s="49"/>
      <c r="EUO3" s="49"/>
      <c r="EUP3" s="49"/>
      <c r="EUQ3" s="49"/>
      <c r="EUR3" s="49"/>
      <c r="EUS3" s="49"/>
      <c r="EUT3" s="49"/>
      <c r="EUU3" s="49"/>
      <c r="EUV3" s="49"/>
      <c r="EUW3" s="49"/>
      <c r="EUX3" s="49"/>
      <c r="EUY3" s="49"/>
      <c r="EUZ3" s="49"/>
      <c r="EVA3" s="49"/>
      <c r="EVB3" s="49"/>
      <c r="EVC3" s="49"/>
      <c r="EVD3" s="49"/>
      <c r="EVE3" s="49"/>
      <c r="EVF3" s="49"/>
      <c r="EVG3" s="49"/>
      <c r="EVH3" s="49"/>
      <c r="EVI3" s="49"/>
      <c r="EVJ3" s="49"/>
      <c r="EVK3" s="49"/>
      <c r="EVL3" s="49"/>
      <c r="EVM3" s="49"/>
      <c r="EVN3" s="49"/>
      <c r="EVO3" s="49"/>
      <c r="EVP3" s="49"/>
      <c r="EVQ3" s="49"/>
      <c r="EVR3" s="49"/>
      <c r="EVS3" s="49"/>
      <c r="EVT3" s="49"/>
      <c r="EVU3" s="49"/>
      <c r="EVV3" s="49"/>
      <c r="EVW3" s="49"/>
      <c r="EVX3" s="49"/>
      <c r="EVY3" s="49"/>
      <c r="EVZ3" s="49"/>
      <c r="EWA3" s="49"/>
      <c r="EWB3" s="49"/>
      <c r="EWC3" s="49"/>
      <c r="EWD3" s="49"/>
      <c r="EWE3" s="49"/>
      <c r="EWF3" s="49"/>
      <c r="EWG3" s="49"/>
      <c r="EWH3" s="49"/>
      <c r="EWI3" s="49"/>
      <c r="EWJ3" s="49"/>
      <c r="EWK3" s="49"/>
      <c r="EWL3" s="49"/>
      <c r="EWM3" s="49"/>
      <c r="EWN3" s="49"/>
      <c r="EWO3" s="49"/>
      <c r="EWP3" s="49"/>
      <c r="EWQ3" s="49"/>
      <c r="EWR3" s="49"/>
      <c r="EWS3" s="49"/>
      <c r="EWT3" s="49"/>
      <c r="EWU3" s="49"/>
      <c r="EWV3" s="49"/>
      <c r="EWW3" s="49"/>
      <c r="EWX3" s="49"/>
      <c r="EWY3" s="49"/>
      <c r="EWZ3" s="49"/>
      <c r="EXA3" s="49"/>
      <c r="EXB3" s="49"/>
      <c r="EXC3" s="49"/>
      <c r="EXD3" s="49"/>
      <c r="EXE3" s="49"/>
      <c r="EXF3" s="49"/>
      <c r="EXG3" s="49"/>
      <c r="EXH3" s="49"/>
      <c r="EXI3" s="49"/>
      <c r="EXJ3" s="49"/>
      <c r="EXK3" s="49"/>
      <c r="EXL3" s="49"/>
      <c r="EXM3" s="49"/>
      <c r="EXN3" s="49"/>
      <c r="EXO3" s="49"/>
      <c r="EXP3" s="49"/>
      <c r="EXQ3" s="49"/>
      <c r="EXR3" s="49"/>
      <c r="EXS3" s="49"/>
      <c r="EXT3" s="49"/>
      <c r="EXU3" s="49"/>
      <c r="EXV3" s="49"/>
      <c r="EXW3" s="49"/>
      <c r="EXX3" s="49"/>
      <c r="EXY3" s="49"/>
      <c r="EXZ3" s="49"/>
      <c r="EYA3" s="49"/>
      <c r="EYB3" s="49"/>
      <c r="EYC3" s="49"/>
      <c r="EYD3" s="49"/>
      <c r="EYE3" s="49"/>
      <c r="EYF3" s="49"/>
      <c r="EYG3" s="49"/>
      <c r="EYH3" s="49"/>
      <c r="EYI3" s="49"/>
      <c r="EYJ3" s="49"/>
      <c r="EYK3" s="49"/>
      <c r="EYL3" s="49"/>
      <c r="EYM3" s="49"/>
      <c r="EYN3" s="49"/>
      <c r="EYO3" s="49"/>
      <c r="EYP3" s="49"/>
      <c r="EYQ3" s="49"/>
      <c r="EYR3" s="49"/>
      <c r="EYS3" s="49"/>
      <c r="EYT3" s="49"/>
      <c r="EYU3" s="49"/>
      <c r="EYV3" s="49"/>
      <c r="EYW3" s="49"/>
      <c r="EYX3" s="49"/>
      <c r="EYY3" s="49"/>
      <c r="EYZ3" s="49"/>
      <c r="EZA3" s="49"/>
      <c r="EZB3" s="49"/>
      <c r="EZC3" s="49"/>
      <c r="EZD3" s="49"/>
      <c r="EZE3" s="49"/>
      <c r="EZF3" s="49"/>
      <c r="EZG3" s="49"/>
      <c r="EZH3" s="49"/>
      <c r="EZI3" s="49"/>
      <c r="EZJ3" s="49"/>
      <c r="EZK3" s="49"/>
      <c r="EZL3" s="49"/>
      <c r="EZM3" s="49"/>
      <c r="EZN3" s="49"/>
      <c r="EZO3" s="49"/>
      <c r="EZP3" s="49"/>
      <c r="EZQ3" s="49"/>
      <c r="EZR3" s="49"/>
      <c r="EZS3" s="49"/>
      <c r="EZT3" s="49"/>
      <c r="EZU3" s="49"/>
      <c r="EZV3" s="49"/>
      <c r="EZW3" s="49"/>
      <c r="EZX3" s="49"/>
      <c r="EZY3" s="49"/>
      <c r="EZZ3" s="49"/>
      <c r="FAA3" s="49"/>
      <c r="FAB3" s="49"/>
      <c r="FAC3" s="49"/>
      <c r="FAD3" s="49"/>
      <c r="FAE3" s="49"/>
      <c r="FAF3" s="49"/>
      <c r="FAG3" s="49"/>
      <c r="FAH3" s="49"/>
      <c r="FAI3" s="49"/>
      <c r="FAJ3" s="49"/>
      <c r="FAK3" s="49"/>
      <c r="FAL3" s="49"/>
      <c r="FAM3" s="49"/>
      <c r="FAN3" s="49"/>
      <c r="FAO3" s="49"/>
      <c r="FAP3" s="49"/>
      <c r="FAQ3" s="49"/>
      <c r="FAR3" s="49"/>
      <c r="FAS3" s="49"/>
      <c r="FAT3" s="49"/>
      <c r="FAU3" s="49"/>
      <c r="FAV3" s="49"/>
      <c r="FAW3" s="49"/>
      <c r="FAX3" s="49"/>
      <c r="FAY3" s="49"/>
      <c r="FAZ3" s="49"/>
      <c r="FBA3" s="49"/>
      <c r="FBB3" s="49"/>
      <c r="FBC3" s="49"/>
      <c r="FBD3" s="49"/>
      <c r="FBE3" s="49"/>
      <c r="FBF3" s="49"/>
      <c r="FBG3" s="49"/>
      <c r="FBH3" s="49"/>
      <c r="FBI3" s="49"/>
      <c r="FBJ3" s="49"/>
      <c r="FBK3" s="49"/>
      <c r="FBL3" s="49"/>
      <c r="FBM3" s="49"/>
      <c r="FBN3" s="49"/>
      <c r="FBO3" s="49"/>
      <c r="FBP3" s="49"/>
      <c r="FBQ3" s="49"/>
      <c r="FBR3" s="49"/>
      <c r="FBS3" s="49"/>
      <c r="FBT3" s="49"/>
      <c r="FBU3" s="49"/>
      <c r="FBV3" s="49"/>
      <c r="FBW3" s="49"/>
      <c r="FBX3" s="49"/>
      <c r="FBY3" s="49"/>
      <c r="FBZ3" s="49"/>
      <c r="FCA3" s="49"/>
      <c r="FCB3" s="49"/>
      <c r="FCC3" s="49"/>
      <c r="FCD3" s="49"/>
      <c r="FCE3" s="49"/>
      <c r="FCF3" s="49"/>
      <c r="FCG3" s="49"/>
      <c r="FCH3" s="49"/>
      <c r="FCI3" s="49"/>
      <c r="FCJ3" s="49"/>
      <c r="FCK3" s="49"/>
      <c r="FCL3" s="49"/>
      <c r="FCM3" s="49"/>
      <c r="FCN3" s="49"/>
      <c r="FCO3" s="49"/>
      <c r="FCP3" s="49"/>
      <c r="FCQ3" s="49"/>
      <c r="FCR3" s="49"/>
      <c r="FCS3" s="49"/>
      <c r="FCT3" s="49"/>
      <c r="FCU3" s="49"/>
      <c r="FCV3" s="49"/>
      <c r="FCW3" s="49"/>
      <c r="FCX3" s="49"/>
      <c r="FCY3" s="49"/>
      <c r="FCZ3" s="49"/>
      <c r="FDA3" s="49"/>
      <c r="FDB3" s="49"/>
      <c r="FDC3" s="49"/>
      <c r="FDD3" s="49"/>
      <c r="FDE3" s="49"/>
      <c r="FDF3" s="49"/>
      <c r="FDG3" s="49"/>
      <c r="FDH3" s="49"/>
      <c r="FDI3" s="49"/>
      <c r="FDJ3" s="49"/>
      <c r="FDK3" s="49"/>
      <c r="FDL3" s="49"/>
      <c r="FDM3" s="49"/>
      <c r="FDN3" s="49"/>
      <c r="FDO3" s="49"/>
      <c r="FDP3" s="49"/>
      <c r="FDQ3" s="49"/>
      <c r="FDR3" s="49"/>
      <c r="FDS3" s="49"/>
      <c r="FDT3" s="49"/>
      <c r="FDU3" s="49"/>
      <c r="FDV3" s="49"/>
      <c r="FDW3" s="49"/>
      <c r="FDX3" s="49"/>
      <c r="FDY3" s="49"/>
      <c r="FDZ3" s="49"/>
      <c r="FEA3" s="49"/>
      <c r="FEB3" s="49"/>
      <c r="FEC3" s="49"/>
      <c r="FED3" s="49"/>
      <c r="FEE3" s="49"/>
      <c r="FEF3" s="49"/>
      <c r="FEG3" s="49"/>
      <c r="FEH3" s="49"/>
      <c r="FEI3" s="49"/>
      <c r="FEJ3" s="49"/>
      <c r="FEK3" s="49"/>
      <c r="FEL3" s="49"/>
      <c r="FEM3" s="49"/>
      <c r="FEN3" s="49"/>
      <c r="FEO3" s="49"/>
      <c r="FEP3" s="49"/>
      <c r="FEQ3" s="49"/>
      <c r="FER3" s="49"/>
      <c r="FES3" s="49"/>
      <c r="FET3" s="49"/>
      <c r="FEU3" s="49"/>
      <c r="FEV3" s="49"/>
      <c r="FEW3" s="49"/>
      <c r="FEX3" s="49"/>
      <c r="FEY3" s="49"/>
      <c r="FEZ3" s="49"/>
      <c r="FFA3" s="49"/>
      <c r="FFB3" s="49"/>
      <c r="FFC3" s="49"/>
      <c r="FFD3" s="49"/>
      <c r="FFE3" s="49"/>
      <c r="FFF3" s="49"/>
      <c r="FFG3" s="49"/>
      <c r="FFH3" s="49"/>
      <c r="FFI3" s="49"/>
      <c r="FFJ3" s="49"/>
      <c r="FFK3" s="49"/>
      <c r="FFL3" s="49"/>
      <c r="FFM3" s="49"/>
      <c r="FFN3" s="49"/>
      <c r="FFO3" s="49"/>
      <c r="FFP3" s="49"/>
      <c r="FFQ3" s="49"/>
      <c r="FFR3" s="49"/>
      <c r="FFS3" s="49"/>
      <c r="FFT3" s="49"/>
      <c r="FFU3" s="49"/>
      <c r="FFV3" s="49"/>
      <c r="FFW3" s="49"/>
      <c r="FFX3" s="49"/>
      <c r="FFY3" s="49"/>
      <c r="FFZ3" s="49"/>
      <c r="FGA3" s="49"/>
      <c r="FGB3" s="49"/>
      <c r="FGC3" s="49"/>
      <c r="FGD3" s="49"/>
      <c r="FGE3" s="49"/>
      <c r="FGF3" s="49"/>
      <c r="FGG3" s="49"/>
      <c r="FGH3" s="49"/>
      <c r="FGI3" s="49"/>
      <c r="FGJ3" s="49"/>
      <c r="FGK3" s="49"/>
      <c r="FGL3" s="49"/>
      <c r="FGM3" s="49"/>
      <c r="FGN3" s="49"/>
      <c r="FGO3" s="49"/>
      <c r="FGP3" s="49"/>
      <c r="FGQ3" s="49"/>
      <c r="FGR3" s="49"/>
      <c r="FGS3" s="49"/>
      <c r="FGT3" s="49"/>
      <c r="FGU3" s="49"/>
      <c r="FGV3" s="49"/>
      <c r="FGW3" s="49"/>
      <c r="FGX3" s="49"/>
      <c r="FGY3" s="49"/>
      <c r="FGZ3" s="49"/>
      <c r="FHA3" s="49"/>
      <c r="FHB3" s="49"/>
      <c r="FHC3" s="49"/>
      <c r="FHD3" s="49"/>
      <c r="FHE3" s="49"/>
      <c r="FHF3" s="49"/>
      <c r="FHG3" s="49"/>
      <c r="FHH3" s="49"/>
      <c r="FHI3" s="49"/>
      <c r="FHJ3" s="49"/>
      <c r="FHK3" s="49"/>
      <c r="FHL3" s="49"/>
      <c r="FHM3" s="49"/>
      <c r="FHN3" s="49"/>
      <c r="FHO3" s="49"/>
      <c r="FHP3" s="49"/>
      <c r="FHQ3" s="49"/>
      <c r="FHR3" s="49"/>
      <c r="FHS3" s="49"/>
      <c r="FHT3" s="49"/>
      <c r="FHU3" s="49"/>
      <c r="FHV3" s="49"/>
      <c r="FHW3" s="49"/>
      <c r="FHX3" s="49"/>
      <c r="FHY3" s="49"/>
      <c r="FHZ3" s="49"/>
      <c r="FIA3" s="49"/>
      <c r="FIB3" s="49"/>
      <c r="FIC3" s="49"/>
      <c r="FID3" s="49"/>
      <c r="FIE3" s="49"/>
      <c r="FIF3" s="49"/>
      <c r="FIG3" s="49"/>
      <c r="FIH3" s="49"/>
      <c r="FII3" s="49"/>
      <c r="FIJ3" s="49"/>
      <c r="FIK3" s="49"/>
      <c r="FIL3" s="49"/>
      <c r="FIM3" s="49"/>
      <c r="FIN3" s="49"/>
      <c r="FIO3" s="49"/>
      <c r="FIP3" s="49"/>
      <c r="FIQ3" s="49"/>
      <c r="FIR3" s="49"/>
      <c r="FIS3" s="49"/>
      <c r="FIT3" s="49"/>
      <c r="FIU3" s="49"/>
      <c r="FIV3" s="49"/>
      <c r="FIW3" s="49"/>
      <c r="FIX3" s="49"/>
      <c r="FIY3" s="49"/>
      <c r="FIZ3" s="49"/>
      <c r="FJA3" s="49"/>
      <c r="FJB3" s="49"/>
      <c r="FJC3" s="49"/>
      <c r="FJD3" s="49"/>
      <c r="FJE3" s="49"/>
      <c r="FJF3" s="49"/>
      <c r="FJG3" s="49"/>
      <c r="FJH3" s="49"/>
      <c r="FJI3" s="49"/>
      <c r="FJJ3" s="49"/>
      <c r="FJK3" s="49"/>
      <c r="FJL3" s="49"/>
      <c r="FJM3" s="49"/>
      <c r="FJN3" s="49"/>
      <c r="FJO3" s="49"/>
      <c r="FJP3" s="49"/>
      <c r="FJQ3" s="49"/>
      <c r="FJR3" s="49"/>
      <c r="FJS3" s="49"/>
      <c r="FJT3" s="49"/>
      <c r="FJU3" s="49"/>
      <c r="FJV3" s="49"/>
      <c r="FJW3" s="49"/>
      <c r="FJX3" s="49"/>
      <c r="FJY3" s="49"/>
      <c r="FJZ3" s="49"/>
      <c r="FKA3" s="49"/>
      <c r="FKB3" s="49"/>
      <c r="FKC3" s="49"/>
      <c r="FKD3" s="49"/>
      <c r="FKE3" s="49"/>
      <c r="FKF3" s="49"/>
      <c r="FKG3" s="49"/>
      <c r="FKH3" s="49"/>
      <c r="FKI3" s="49"/>
      <c r="FKJ3" s="49"/>
      <c r="FKK3" s="49"/>
      <c r="FKL3" s="49"/>
      <c r="FKM3" s="49"/>
      <c r="FKN3" s="49"/>
      <c r="FKO3" s="49"/>
      <c r="FKP3" s="49"/>
      <c r="FKQ3" s="49"/>
      <c r="FKR3" s="49"/>
      <c r="FKS3" s="49"/>
      <c r="FKT3" s="49"/>
      <c r="FKU3" s="49"/>
      <c r="FKV3" s="49"/>
      <c r="FKW3" s="49"/>
      <c r="FKX3" s="49"/>
      <c r="FKY3" s="49"/>
      <c r="FKZ3" s="49"/>
      <c r="FLA3" s="49"/>
      <c r="FLB3" s="49"/>
      <c r="FLC3" s="49"/>
      <c r="FLD3" s="49"/>
      <c r="FLE3" s="49"/>
      <c r="FLF3" s="49"/>
      <c r="FLG3" s="49"/>
      <c r="FLH3" s="49"/>
      <c r="FLI3" s="49"/>
      <c r="FLJ3" s="49"/>
      <c r="FLK3" s="49"/>
      <c r="FLL3" s="49"/>
      <c r="FLM3" s="49"/>
      <c r="FLN3" s="49"/>
      <c r="FLO3" s="49"/>
      <c r="FLP3" s="49"/>
      <c r="FLQ3" s="49"/>
      <c r="FLR3" s="49"/>
      <c r="FLS3" s="49"/>
      <c r="FLT3" s="49"/>
      <c r="FLU3" s="49"/>
      <c r="FLV3" s="49"/>
      <c r="FLW3" s="49"/>
      <c r="FLX3" s="49"/>
      <c r="FLY3" s="49"/>
      <c r="FLZ3" s="49"/>
      <c r="FMA3" s="49"/>
      <c r="FMB3" s="49"/>
      <c r="FMC3" s="49"/>
      <c r="FMD3" s="49"/>
      <c r="FME3" s="49"/>
      <c r="FMF3" s="49"/>
      <c r="FMG3" s="49"/>
      <c r="FMH3" s="49"/>
      <c r="FMI3" s="49"/>
      <c r="FMJ3" s="49"/>
      <c r="FMK3" s="49"/>
      <c r="FML3" s="49"/>
      <c r="FMM3" s="49"/>
      <c r="FMN3" s="49"/>
      <c r="FMO3" s="49"/>
      <c r="FMP3" s="49"/>
      <c r="FMQ3" s="49"/>
      <c r="FMR3" s="49"/>
      <c r="FMS3" s="49"/>
      <c r="FMT3" s="49"/>
      <c r="FMU3" s="49"/>
      <c r="FMV3" s="49"/>
      <c r="FMW3" s="49"/>
      <c r="FMX3" s="49"/>
      <c r="FMY3" s="49"/>
      <c r="FMZ3" s="49"/>
      <c r="FNA3" s="49"/>
      <c r="FNB3" s="49"/>
      <c r="FNC3" s="49"/>
      <c r="FND3" s="49"/>
      <c r="FNE3" s="49"/>
      <c r="FNF3" s="49"/>
      <c r="FNG3" s="49"/>
      <c r="FNH3" s="49"/>
      <c r="FNI3" s="49"/>
      <c r="FNJ3" s="49"/>
      <c r="FNK3" s="49"/>
      <c r="FNL3" s="49"/>
      <c r="FNM3" s="49"/>
      <c r="FNN3" s="49"/>
      <c r="FNO3" s="49"/>
      <c r="FNP3" s="49"/>
      <c r="FNQ3" s="49"/>
      <c r="FNR3" s="49"/>
      <c r="FNS3" s="49"/>
      <c r="FNT3" s="49"/>
      <c r="FNU3" s="49"/>
      <c r="FNV3" s="49"/>
      <c r="FNW3" s="49"/>
      <c r="FNX3" s="49"/>
      <c r="FNY3" s="49"/>
      <c r="FNZ3" s="49"/>
      <c r="FOA3" s="49"/>
      <c r="FOB3" s="49"/>
      <c r="FOC3" s="49"/>
      <c r="FOD3" s="49"/>
      <c r="FOE3" s="49"/>
      <c r="FOF3" s="49"/>
      <c r="FOG3" s="49"/>
      <c r="FOH3" s="49"/>
      <c r="FOI3" s="49"/>
      <c r="FOJ3" s="49"/>
      <c r="FOK3" s="49"/>
      <c r="FOL3" s="49"/>
      <c r="FOM3" s="49"/>
      <c r="FON3" s="49"/>
      <c r="FOO3" s="49"/>
      <c r="FOP3" s="49"/>
      <c r="FOQ3" s="49"/>
      <c r="FOR3" s="49"/>
      <c r="FOS3" s="49"/>
      <c r="FOT3" s="49"/>
      <c r="FOU3" s="49"/>
      <c r="FOV3" s="49"/>
      <c r="FOW3" s="49"/>
      <c r="FOX3" s="49"/>
      <c r="FOY3" s="49"/>
      <c r="FOZ3" s="49"/>
      <c r="FPA3" s="49"/>
      <c r="FPB3" s="49"/>
      <c r="FPC3" s="49"/>
      <c r="FPD3" s="49"/>
      <c r="FPE3" s="49"/>
      <c r="FPF3" s="49"/>
      <c r="FPG3" s="49"/>
      <c r="FPH3" s="49"/>
      <c r="FPI3" s="49"/>
      <c r="FPJ3" s="49"/>
      <c r="FPK3" s="49"/>
      <c r="FPL3" s="49"/>
      <c r="FPM3" s="49"/>
      <c r="FPN3" s="49"/>
      <c r="FPO3" s="49"/>
      <c r="FPP3" s="49"/>
      <c r="FPQ3" s="49"/>
      <c r="FPR3" s="49"/>
      <c r="FPS3" s="49"/>
      <c r="FPT3" s="49"/>
      <c r="FPU3" s="49"/>
      <c r="FPV3" s="49"/>
      <c r="FPW3" s="49"/>
      <c r="FPX3" s="49"/>
      <c r="FPY3" s="49"/>
      <c r="FPZ3" s="49"/>
      <c r="FQA3" s="49"/>
      <c r="FQB3" s="49"/>
      <c r="FQC3" s="49"/>
      <c r="FQD3" s="49"/>
      <c r="FQE3" s="49"/>
      <c r="FQF3" s="49"/>
      <c r="FQG3" s="49"/>
      <c r="FQH3" s="49"/>
      <c r="FQI3" s="49"/>
      <c r="FQJ3" s="49"/>
      <c r="FQK3" s="49"/>
      <c r="FQL3" s="49"/>
      <c r="FQM3" s="49"/>
      <c r="FQN3" s="49"/>
      <c r="FQO3" s="49"/>
      <c r="FQP3" s="49"/>
      <c r="FQQ3" s="49"/>
      <c r="FQR3" s="49"/>
      <c r="FQS3" s="49"/>
      <c r="FQT3" s="49"/>
      <c r="FQU3" s="49"/>
      <c r="FQV3" s="49"/>
      <c r="FQW3" s="49"/>
      <c r="FQX3" s="49"/>
      <c r="FQY3" s="49"/>
      <c r="FQZ3" s="49"/>
      <c r="FRA3" s="49"/>
      <c r="FRB3" s="49"/>
      <c r="FRC3" s="49"/>
      <c r="FRD3" s="49"/>
      <c r="FRE3" s="49"/>
      <c r="FRF3" s="49"/>
      <c r="FRG3" s="49"/>
      <c r="FRH3" s="49"/>
      <c r="FRI3" s="49"/>
      <c r="FRJ3" s="49"/>
      <c r="FRK3" s="49"/>
      <c r="FRL3" s="49"/>
      <c r="FRM3" s="49"/>
      <c r="FRN3" s="49"/>
      <c r="FRO3" s="49"/>
      <c r="FRP3" s="49"/>
      <c r="FRQ3" s="49"/>
      <c r="FRR3" s="49"/>
      <c r="FRS3" s="49"/>
      <c r="FRT3" s="49"/>
      <c r="FRU3" s="49"/>
      <c r="FRV3" s="49"/>
      <c r="FRW3" s="49"/>
      <c r="FRX3" s="49"/>
      <c r="FRY3" s="49"/>
      <c r="FRZ3" s="49"/>
      <c r="FSA3" s="49"/>
      <c r="FSB3" s="49"/>
      <c r="FSC3" s="49"/>
      <c r="FSD3" s="49"/>
      <c r="FSE3" s="49"/>
      <c r="FSF3" s="49"/>
      <c r="FSG3" s="49"/>
      <c r="FSH3" s="49"/>
      <c r="FSI3" s="49"/>
      <c r="FSJ3" s="49"/>
      <c r="FSK3" s="49"/>
      <c r="FSL3" s="49"/>
      <c r="FSM3" s="49"/>
      <c r="FSN3" s="49"/>
      <c r="FSO3" s="49"/>
      <c r="FSP3" s="49"/>
      <c r="FSQ3" s="49"/>
      <c r="FSR3" s="49"/>
      <c r="FSS3" s="49"/>
      <c r="FST3" s="49"/>
      <c r="FSU3" s="49"/>
      <c r="FSV3" s="49"/>
      <c r="FSW3" s="49"/>
      <c r="FSX3" s="49"/>
      <c r="FSY3" s="49"/>
      <c r="FSZ3" s="49"/>
      <c r="FTA3" s="49"/>
      <c r="FTB3" s="49"/>
      <c r="FTC3" s="49"/>
      <c r="FTD3" s="49"/>
      <c r="FTE3" s="49"/>
      <c r="FTF3" s="49"/>
      <c r="FTG3" s="49"/>
      <c r="FTH3" s="49"/>
      <c r="FTI3" s="49"/>
      <c r="FTJ3" s="49"/>
      <c r="FTK3" s="49"/>
      <c r="FTL3" s="49"/>
      <c r="FTM3" s="49"/>
      <c r="FTN3" s="49"/>
      <c r="FTO3" s="49"/>
      <c r="FTP3" s="49"/>
      <c r="FTQ3" s="49"/>
      <c r="FTR3" s="49"/>
      <c r="FTS3" s="49"/>
      <c r="FTT3" s="49"/>
      <c r="FTU3" s="49"/>
      <c r="FTV3" s="49"/>
      <c r="FTW3" s="49"/>
      <c r="FTX3" s="49"/>
      <c r="FTY3" s="49"/>
      <c r="FTZ3" s="49"/>
      <c r="FUA3" s="49"/>
      <c r="FUB3" s="49"/>
      <c r="FUC3" s="49"/>
      <c r="FUD3" s="49"/>
      <c r="FUE3" s="49"/>
      <c r="FUF3" s="49"/>
      <c r="FUG3" s="49"/>
      <c r="FUH3" s="49"/>
      <c r="FUI3" s="49"/>
      <c r="FUJ3" s="49"/>
      <c r="FUK3" s="49"/>
      <c r="FUL3" s="49"/>
      <c r="FUM3" s="49"/>
      <c r="FUN3" s="49"/>
      <c r="FUO3" s="49"/>
      <c r="FUP3" s="49"/>
      <c r="FUQ3" s="49"/>
      <c r="FUR3" s="49"/>
      <c r="FUS3" s="49"/>
      <c r="FUT3" s="49"/>
      <c r="FUU3" s="49"/>
      <c r="FUV3" s="49"/>
      <c r="FUW3" s="49"/>
      <c r="FUX3" s="49"/>
      <c r="FUY3" s="49"/>
      <c r="FUZ3" s="49"/>
      <c r="FVA3" s="49"/>
      <c r="FVB3" s="49"/>
      <c r="FVC3" s="49"/>
      <c r="FVD3" s="49"/>
      <c r="FVE3" s="49"/>
      <c r="FVF3" s="49"/>
      <c r="FVG3" s="49"/>
      <c r="FVH3" s="49"/>
      <c r="FVI3" s="49"/>
      <c r="FVJ3" s="49"/>
      <c r="FVK3" s="49"/>
      <c r="FVL3" s="49"/>
      <c r="FVM3" s="49"/>
      <c r="FVN3" s="49"/>
      <c r="FVO3" s="49"/>
      <c r="FVP3" s="49"/>
      <c r="FVQ3" s="49"/>
      <c r="FVR3" s="49"/>
      <c r="FVS3" s="49"/>
      <c r="FVT3" s="49"/>
      <c r="FVU3" s="49"/>
      <c r="FVV3" s="49"/>
      <c r="FVW3" s="49"/>
      <c r="FVX3" s="49"/>
      <c r="FVY3" s="49"/>
      <c r="FVZ3" s="49"/>
      <c r="FWA3" s="49"/>
      <c r="FWB3" s="49"/>
      <c r="FWC3" s="49"/>
      <c r="FWD3" s="49"/>
      <c r="FWE3" s="49"/>
      <c r="FWF3" s="49"/>
      <c r="FWG3" s="49"/>
      <c r="FWH3" s="49"/>
      <c r="FWI3" s="49"/>
      <c r="FWJ3" s="49"/>
      <c r="FWK3" s="49"/>
      <c r="FWL3" s="49"/>
      <c r="FWM3" s="49"/>
      <c r="FWN3" s="49"/>
      <c r="FWO3" s="49"/>
      <c r="FWP3" s="49"/>
      <c r="FWQ3" s="49"/>
      <c r="FWR3" s="49"/>
      <c r="FWS3" s="49"/>
      <c r="FWT3" s="49"/>
      <c r="FWU3" s="49"/>
      <c r="FWV3" s="49"/>
      <c r="FWW3" s="49"/>
      <c r="FWX3" s="49"/>
      <c r="FWY3" s="49"/>
      <c r="FWZ3" s="49"/>
      <c r="FXA3" s="49"/>
      <c r="FXB3" s="49"/>
      <c r="FXC3" s="49"/>
      <c r="FXD3" s="49"/>
      <c r="FXE3" s="49"/>
      <c r="FXF3" s="49"/>
      <c r="FXG3" s="49"/>
      <c r="FXH3" s="49"/>
      <c r="FXI3" s="49"/>
      <c r="FXJ3" s="49"/>
      <c r="FXK3" s="49"/>
      <c r="FXL3" s="49"/>
      <c r="FXM3" s="49"/>
      <c r="FXN3" s="49"/>
      <c r="FXO3" s="49"/>
      <c r="FXP3" s="49"/>
      <c r="FXQ3" s="49"/>
      <c r="FXR3" s="49"/>
      <c r="FXS3" s="49"/>
      <c r="FXT3" s="49"/>
      <c r="FXU3" s="49"/>
      <c r="FXV3" s="49"/>
      <c r="FXW3" s="49"/>
      <c r="FXX3" s="49"/>
      <c r="FXY3" s="49"/>
      <c r="FXZ3" s="49"/>
      <c r="FYA3" s="49"/>
      <c r="FYB3" s="49"/>
      <c r="FYC3" s="49"/>
      <c r="FYD3" s="49"/>
      <c r="FYE3" s="49"/>
      <c r="FYF3" s="49"/>
      <c r="FYG3" s="49"/>
      <c r="FYH3" s="49"/>
      <c r="FYI3" s="49"/>
      <c r="FYJ3" s="49"/>
      <c r="FYK3" s="49"/>
      <c r="FYL3" s="49"/>
      <c r="FYM3" s="49"/>
      <c r="FYN3" s="49"/>
      <c r="FYO3" s="49"/>
      <c r="FYP3" s="49"/>
      <c r="FYQ3" s="49"/>
      <c r="FYR3" s="49"/>
      <c r="FYS3" s="49"/>
      <c r="FYT3" s="49"/>
      <c r="FYU3" s="49"/>
      <c r="FYV3" s="49"/>
      <c r="FYW3" s="49"/>
      <c r="FYX3" s="49"/>
      <c r="FYY3" s="49"/>
      <c r="FYZ3" s="49"/>
      <c r="FZA3" s="49"/>
      <c r="FZB3" s="49"/>
      <c r="FZC3" s="49"/>
      <c r="FZD3" s="49"/>
      <c r="FZE3" s="49"/>
      <c r="FZF3" s="49"/>
      <c r="FZG3" s="49"/>
      <c r="FZH3" s="49"/>
      <c r="FZI3" s="49"/>
      <c r="FZJ3" s="49"/>
      <c r="FZK3" s="49"/>
      <c r="FZL3" s="49"/>
      <c r="FZM3" s="49"/>
      <c r="FZN3" s="49"/>
      <c r="FZO3" s="49"/>
      <c r="FZP3" s="49"/>
      <c r="FZQ3" s="49"/>
      <c r="FZR3" s="49"/>
      <c r="FZS3" s="49"/>
      <c r="FZT3" s="49"/>
      <c r="FZU3" s="49"/>
      <c r="FZV3" s="49"/>
      <c r="FZW3" s="49"/>
      <c r="FZX3" s="49"/>
      <c r="FZY3" s="49"/>
      <c r="FZZ3" s="49"/>
      <c r="GAA3" s="49"/>
      <c r="GAB3" s="49"/>
      <c r="GAC3" s="49"/>
      <c r="GAD3" s="49"/>
      <c r="GAE3" s="49"/>
      <c r="GAF3" s="49"/>
      <c r="GAG3" s="49"/>
      <c r="GAH3" s="49"/>
      <c r="GAI3" s="49"/>
      <c r="GAJ3" s="49"/>
      <c r="GAK3" s="49"/>
      <c r="GAL3" s="49"/>
      <c r="GAM3" s="49"/>
      <c r="GAN3" s="49"/>
      <c r="GAO3" s="49"/>
      <c r="GAP3" s="49"/>
      <c r="GAQ3" s="49"/>
      <c r="GAR3" s="49"/>
      <c r="GAS3" s="49"/>
      <c r="GAT3" s="49"/>
      <c r="GAU3" s="49"/>
      <c r="GAV3" s="49"/>
      <c r="GAW3" s="49"/>
      <c r="GAX3" s="49"/>
      <c r="GAY3" s="49"/>
      <c r="GAZ3" s="49"/>
      <c r="GBA3" s="49"/>
      <c r="GBB3" s="49"/>
      <c r="GBC3" s="49"/>
      <c r="GBD3" s="49"/>
      <c r="GBE3" s="49"/>
      <c r="GBF3" s="49"/>
      <c r="GBG3" s="49"/>
      <c r="GBH3" s="49"/>
      <c r="GBI3" s="49"/>
      <c r="GBJ3" s="49"/>
      <c r="GBK3" s="49"/>
      <c r="GBL3" s="49"/>
      <c r="GBM3" s="49"/>
      <c r="GBN3" s="49"/>
      <c r="GBO3" s="49"/>
      <c r="GBP3" s="49"/>
      <c r="GBQ3" s="49"/>
      <c r="GBR3" s="49"/>
      <c r="GBS3" s="49"/>
      <c r="GBT3" s="49"/>
      <c r="GBU3" s="49"/>
      <c r="GBV3" s="49"/>
      <c r="GBW3" s="49"/>
      <c r="GBX3" s="49"/>
      <c r="GBY3" s="49"/>
      <c r="GBZ3" s="49"/>
      <c r="GCA3" s="49"/>
      <c r="GCB3" s="49"/>
      <c r="GCC3" s="49"/>
      <c r="GCD3" s="49"/>
      <c r="GCE3" s="49"/>
      <c r="GCF3" s="49"/>
      <c r="GCG3" s="49"/>
      <c r="GCH3" s="49"/>
      <c r="GCI3" s="49"/>
      <c r="GCJ3" s="49"/>
      <c r="GCK3" s="49"/>
      <c r="GCL3" s="49"/>
      <c r="GCM3" s="49"/>
      <c r="GCN3" s="49"/>
      <c r="GCO3" s="49"/>
      <c r="GCP3" s="49"/>
      <c r="GCQ3" s="49"/>
      <c r="GCR3" s="49"/>
      <c r="GCS3" s="49"/>
      <c r="GCT3" s="49"/>
      <c r="GCU3" s="49"/>
      <c r="GCV3" s="49"/>
      <c r="GCW3" s="49"/>
      <c r="GCX3" s="49"/>
      <c r="GCY3" s="49"/>
      <c r="GCZ3" s="49"/>
      <c r="GDA3" s="49"/>
      <c r="GDB3" s="49"/>
      <c r="GDC3" s="49"/>
      <c r="GDD3" s="49"/>
      <c r="GDE3" s="49"/>
      <c r="GDF3" s="49"/>
      <c r="GDG3" s="49"/>
      <c r="GDH3" s="49"/>
      <c r="GDI3" s="49"/>
      <c r="GDJ3" s="49"/>
      <c r="GDK3" s="49"/>
      <c r="GDL3" s="49"/>
      <c r="GDM3" s="49"/>
      <c r="GDN3" s="49"/>
      <c r="GDO3" s="49"/>
      <c r="GDP3" s="49"/>
      <c r="GDQ3" s="49"/>
      <c r="GDR3" s="49"/>
      <c r="GDS3" s="49"/>
      <c r="GDT3" s="49"/>
      <c r="GDU3" s="49"/>
      <c r="GDV3" s="49"/>
      <c r="GDW3" s="49"/>
      <c r="GDX3" s="49"/>
      <c r="GDY3" s="49"/>
      <c r="GDZ3" s="49"/>
      <c r="GEA3" s="49"/>
      <c r="GEB3" s="49"/>
      <c r="GEC3" s="49"/>
      <c r="GED3" s="49"/>
      <c r="GEE3" s="49"/>
      <c r="GEF3" s="49"/>
      <c r="GEG3" s="49"/>
      <c r="GEH3" s="49"/>
      <c r="GEI3" s="49"/>
      <c r="GEJ3" s="49"/>
      <c r="GEK3" s="49"/>
      <c r="GEL3" s="49"/>
      <c r="GEM3" s="49"/>
      <c r="GEN3" s="49"/>
      <c r="GEO3" s="49"/>
      <c r="GEP3" s="49"/>
      <c r="GEQ3" s="49"/>
      <c r="GER3" s="49"/>
      <c r="GES3" s="49"/>
      <c r="GET3" s="49"/>
      <c r="GEU3" s="49"/>
      <c r="GEV3" s="49"/>
      <c r="GEW3" s="49"/>
      <c r="GEX3" s="49"/>
      <c r="GEY3" s="49"/>
      <c r="GEZ3" s="49"/>
      <c r="GFA3" s="49"/>
      <c r="GFB3" s="49"/>
      <c r="GFC3" s="49"/>
      <c r="GFD3" s="49"/>
      <c r="GFE3" s="49"/>
      <c r="GFF3" s="49"/>
      <c r="GFG3" s="49"/>
      <c r="GFH3" s="49"/>
      <c r="GFI3" s="49"/>
      <c r="GFJ3" s="49"/>
      <c r="GFK3" s="49"/>
      <c r="GFL3" s="49"/>
      <c r="GFM3" s="49"/>
      <c r="GFN3" s="49"/>
      <c r="GFO3" s="49"/>
      <c r="GFP3" s="49"/>
      <c r="GFQ3" s="49"/>
      <c r="GFR3" s="49"/>
      <c r="GFS3" s="49"/>
      <c r="GFT3" s="49"/>
      <c r="GFU3" s="49"/>
      <c r="GFV3" s="49"/>
      <c r="GFW3" s="49"/>
      <c r="GFX3" s="49"/>
      <c r="GFY3" s="49"/>
      <c r="GFZ3" s="49"/>
      <c r="GGA3" s="49"/>
      <c r="GGB3" s="49"/>
      <c r="GGC3" s="49"/>
      <c r="GGD3" s="49"/>
      <c r="GGE3" s="49"/>
      <c r="GGF3" s="49"/>
      <c r="GGG3" s="49"/>
      <c r="GGH3" s="49"/>
      <c r="GGI3" s="49"/>
      <c r="GGJ3" s="49"/>
      <c r="GGK3" s="49"/>
      <c r="GGL3" s="49"/>
      <c r="GGM3" s="49"/>
      <c r="GGN3" s="49"/>
      <c r="GGO3" s="49"/>
      <c r="GGP3" s="49"/>
      <c r="GGQ3" s="49"/>
      <c r="GGR3" s="49"/>
      <c r="GGS3" s="49"/>
      <c r="GGT3" s="49"/>
      <c r="GGU3" s="49"/>
      <c r="GGV3" s="49"/>
      <c r="GGW3" s="49"/>
      <c r="GGX3" s="49"/>
      <c r="GGY3" s="49"/>
      <c r="GGZ3" s="49"/>
      <c r="GHA3" s="49"/>
      <c r="GHB3" s="49"/>
      <c r="GHC3" s="49"/>
      <c r="GHD3" s="49"/>
      <c r="GHE3" s="49"/>
      <c r="GHF3" s="49"/>
      <c r="GHG3" s="49"/>
      <c r="GHH3" s="49"/>
      <c r="GHI3" s="49"/>
      <c r="GHJ3" s="49"/>
      <c r="GHK3" s="49"/>
      <c r="GHL3" s="49"/>
      <c r="GHM3" s="49"/>
      <c r="GHN3" s="49"/>
      <c r="GHO3" s="49"/>
      <c r="GHP3" s="49"/>
      <c r="GHQ3" s="49"/>
      <c r="GHR3" s="49"/>
      <c r="GHS3" s="49"/>
      <c r="GHT3" s="49"/>
      <c r="GHU3" s="49"/>
      <c r="GHV3" s="49"/>
      <c r="GHW3" s="49"/>
      <c r="GHX3" s="49"/>
      <c r="GHY3" s="49"/>
      <c r="GHZ3" s="49"/>
      <c r="GIA3" s="49"/>
      <c r="GIB3" s="49"/>
      <c r="GIC3" s="49"/>
      <c r="GID3" s="49"/>
      <c r="GIE3" s="49"/>
      <c r="GIF3" s="49"/>
      <c r="GIG3" s="49"/>
      <c r="GIH3" s="49"/>
      <c r="GII3" s="49"/>
      <c r="GIJ3" s="49"/>
      <c r="GIK3" s="49"/>
      <c r="GIL3" s="49"/>
      <c r="GIM3" s="49"/>
      <c r="GIN3" s="49"/>
      <c r="GIO3" s="49"/>
      <c r="GIP3" s="49"/>
      <c r="GIQ3" s="49"/>
      <c r="GIR3" s="49"/>
      <c r="GIS3" s="49"/>
      <c r="GIT3" s="49"/>
      <c r="GIU3" s="49"/>
      <c r="GIV3" s="49"/>
      <c r="GIW3" s="49"/>
      <c r="GIX3" s="49"/>
      <c r="GIY3" s="49"/>
      <c r="GIZ3" s="49"/>
      <c r="GJA3" s="49"/>
      <c r="GJB3" s="49"/>
      <c r="GJC3" s="49"/>
      <c r="GJD3" s="49"/>
      <c r="GJE3" s="49"/>
      <c r="GJF3" s="49"/>
      <c r="GJG3" s="49"/>
      <c r="GJH3" s="49"/>
      <c r="GJI3" s="49"/>
      <c r="GJJ3" s="49"/>
      <c r="GJK3" s="49"/>
      <c r="GJL3" s="49"/>
      <c r="GJM3" s="49"/>
      <c r="GJN3" s="49"/>
      <c r="GJO3" s="49"/>
      <c r="GJP3" s="49"/>
      <c r="GJQ3" s="49"/>
      <c r="GJR3" s="49"/>
      <c r="GJS3" s="49"/>
      <c r="GJT3" s="49"/>
      <c r="GJU3" s="49"/>
      <c r="GJV3" s="49"/>
      <c r="GJW3" s="49"/>
      <c r="GJX3" s="49"/>
      <c r="GJY3" s="49"/>
      <c r="GJZ3" s="49"/>
      <c r="GKA3" s="49"/>
      <c r="GKB3" s="49"/>
      <c r="GKC3" s="49"/>
      <c r="GKD3" s="49"/>
      <c r="GKE3" s="49"/>
      <c r="GKF3" s="49"/>
      <c r="GKG3" s="49"/>
      <c r="GKH3" s="49"/>
      <c r="GKI3" s="49"/>
      <c r="GKJ3" s="49"/>
      <c r="GKK3" s="49"/>
      <c r="GKL3" s="49"/>
      <c r="GKM3" s="49"/>
      <c r="GKN3" s="49"/>
      <c r="GKO3" s="49"/>
      <c r="GKP3" s="49"/>
      <c r="GKQ3" s="49"/>
      <c r="GKR3" s="49"/>
      <c r="GKS3" s="49"/>
      <c r="GKT3" s="49"/>
      <c r="GKU3" s="49"/>
      <c r="GKV3" s="49"/>
      <c r="GKW3" s="49"/>
      <c r="GKX3" s="49"/>
      <c r="GKY3" s="49"/>
      <c r="GKZ3" s="49"/>
      <c r="GLA3" s="49"/>
      <c r="GLB3" s="49"/>
      <c r="GLC3" s="49"/>
      <c r="GLD3" s="49"/>
      <c r="GLE3" s="49"/>
      <c r="GLF3" s="49"/>
      <c r="GLG3" s="49"/>
      <c r="GLH3" s="49"/>
      <c r="GLI3" s="49"/>
      <c r="GLJ3" s="49"/>
      <c r="GLK3" s="49"/>
      <c r="GLL3" s="49"/>
      <c r="GLM3" s="49"/>
      <c r="GLN3" s="49"/>
      <c r="GLO3" s="49"/>
      <c r="GLP3" s="49"/>
      <c r="GLQ3" s="49"/>
      <c r="GLR3" s="49"/>
      <c r="GLS3" s="49"/>
      <c r="GLT3" s="49"/>
      <c r="GLU3" s="49"/>
      <c r="GLV3" s="49"/>
      <c r="GLW3" s="49"/>
      <c r="GLX3" s="49"/>
      <c r="GLY3" s="49"/>
      <c r="GLZ3" s="49"/>
      <c r="GMA3" s="49"/>
      <c r="GMB3" s="49"/>
      <c r="GMC3" s="49"/>
      <c r="GMD3" s="49"/>
      <c r="GME3" s="49"/>
      <c r="GMF3" s="49"/>
      <c r="GMG3" s="49"/>
      <c r="GMH3" s="49"/>
      <c r="GMI3" s="49"/>
      <c r="GMJ3" s="49"/>
      <c r="GMK3" s="49"/>
      <c r="GML3" s="49"/>
      <c r="GMM3" s="49"/>
      <c r="GMN3" s="49"/>
      <c r="GMO3" s="49"/>
      <c r="GMP3" s="49"/>
      <c r="GMQ3" s="49"/>
      <c r="GMR3" s="49"/>
      <c r="GMS3" s="49"/>
      <c r="GMT3" s="49"/>
      <c r="GMU3" s="49"/>
      <c r="GMV3" s="49"/>
      <c r="GMW3" s="49"/>
      <c r="GMX3" s="49"/>
      <c r="GMY3" s="49"/>
      <c r="GMZ3" s="49"/>
      <c r="GNA3" s="49"/>
      <c r="GNB3" s="49"/>
      <c r="GNC3" s="49"/>
      <c r="GND3" s="49"/>
      <c r="GNE3" s="49"/>
      <c r="GNF3" s="49"/>
      <c r="GNG3" s="49"/>
      <c r="GNH3" s="49"/>
      <c r="GNI3" s="49"/>
      <c r="GNJ3" s="49"/>
      <c r="GNK3" s="49"/>
      <c r="GNL3" s="49"/>
      <c r="GNM3" s="49"/>
      <c r="GNN3" s="49"/>
      <c r="GNO3" s="49"/>
      <c r="GNP3" s="49"/>
      <c r="GNQ3" s="49"/>
      <c r="GNR3" s="49"/>
      <c r="GNS3" s="49"/>
      <c r="GNT3" s="49"/>
      <c r="GNU3" s="49"/>
      <c r="GNV3" s="49"/>
      <c r="GNW3" s="49"/>
      <c r="GNX3" s="49"/>
      <c r="GNY3" s="49"/>
      <c r="GNZ3" s="49"/>
      <c r="GOA3" s="49"/>
      <c r="GOB3" s="49"/>
      <c r="GOC3" s="49"/>
      <c r="GOD3" s="49"/>
      <c r="GOE3" s="49"/>
      <c r="GOF3" s="49"/>
      <c r="GOG3" s="49"/>
      <c r="GOH3" s="49"/>
      <c r="GOI3" s="49"/>
      <c r="GOJ3" s="49"/>
      <c r="GOK3" s="49"/>
      <c r="GOL3" s="49"/>
      <c r="GOM3" s="49"/>
      <c r="GON3" s="49"/>
      <c r="GOO3" s="49"/>
      <c r="GOP3" s="49"/>
      <c r="GOQ3" s="49"/>
      <c r="GOR3" s="49"/>
      <c r="GOS3" s="49"/>
      <c r="GOT3" s="49"/>
      <c r="GOU3" s="49"/>
      <c r="GOV3" s="49"/>
      <c r="GOW3" s="49"/>
      <c r="GOX3" s="49"/>
      <c r="GOY3" s="49"/>
      <c r="GOZ3" s="49"/>
      <c r="GPA3" s="49"/>
      <c r="GPB3" s="49"/>
      <c r="GPC3" s="49"/>
      <c r="GPD3" s="49"/>
      <c r="GPE3" s="49"/>
      <c r="GPF3" s="49"/>
      <c r="GPG3" s="49"/>
      <c r="GPH3" s="49"/>
      <c r="GPI3" s="49"/>
      <c r="GPJ3" s="49"/>
      <c r="GPK3" s="49"/>
      <c r="GPL3" s="49"/>
      <c r="GPM3" s="49"/>
      <c r="GPN3" s="49"/>
      <c r="GPO3" s="49"/>
      <c r="GPP3" s="49"/>
      <c r="GPQ3" s="49"/>
      <c r="GPR3" s="49"/>
      <c r="GPS3" s="49"/>
      <c r="GPT3" s="49"/>
      <c r="GPU3" s="49"/>
      <c r="GPV3" s="49"/>
      <c r="GPW3" s="49"/>
      <c r="GPX3" s="49"/>
      <c r="GPY3" s="49"/>
      <c r="GPZ3" s="49"/>
      <c r="GQA3" s="49"/>
      <c r="GQB3" s="49"/>
      <c r="GQC3" s="49"/>
      <c r="GQD3" s="49"/>
      <c r="GQE3" s="49"/>
      <c r="GQF3" s="49"/>
      <c r="GQG3" s="49"/>
      <c r="GQH3" s="49"/>
      <c r="GQI3" s="49"/>
      <c r="GQJ3" s="49"/>
      <c r="GQK3" s="49"/>
      <c r="GQL3" s="49"/>
      <c r="GQM3" s="49"/>
      <c r="GQN3" s="49"/>
      <c r="GQO3" s="49"/>
      <c r="GQP3" s="49"/>
      <c r="GQQ3" s="49"/>
      <c r="GQR3" s="49"/>
      <c r="GQS3" s="49"/>
      <c r="GQT3" s="49"/>
      <c r="GQU3" s="49"/>
      <c r="GQV3" s="49"/>
      <c r="GQW3" s="49"/>
      <c r="GQX3" s="49"/>
      <c r="GQY3" s="49"/>
      <c r="GQZ3" s="49"/>
      <c r="GRA3" s="49"/>
      <c r="GRB3" s="49"/>
      <c r="GRC3" s="49"/>
      <c r="GRD3" s="49"/>
      <c r="GRE3" s="49"/>
      <c r="GRF3" s="49"/>
      <c r="GRG3" s="49"/>
      <c r="GRH3" s="49"/>
      <c r="GRI3" s="49"/>
      <c r="GRJ3" s="49"/>
      <c r="GRK3" s="49"/>
      <c r="GRL3" s="49"/>
      <c r="GRM3" s="49"/>
      <c r="GRN3" s="49"/>
      <c r="GRO3" s="49"/>
      <c r="GRP3" s="49"/>
      <c r="GRQ3" s="49"/>
      <c r="GRR3" s="49"/>
      <c r="GRS3" s="49"/>
      <c r="GRT3" s="49"/>
      <c r="GRU3" s="49"/>
      <c r="GRV3" s="49"/>
      <c r="GRW3" s="49"/>
      <c r="GRX3" s="49"/>
      <c r="GRY3" s="49"/>
      <c r="GRZ3" s="49"/>
      <c r="GSA3" s="49"/>
      <c r="GSB3" s="49"/>
      <c r="GSC3" s="49"/>
      <c r="GSD3" s="49"/>
      <c r="GSE3" s="49"/>
      <c r="GSF3" s="49"/>
      <c r="GSG3" s="49"/>
      <c r="GSH3" s="49"/>
      <c r="GSI3" s="49"/>
      <c r="GSJ3" s="49"/>
      <c r="GSK3" s="49"/>
      <c r="GSL3" s="49"/>
      <c r="GSM3" s="49"/>
      <c r="GSN3" s="49"/>
      <c r="GSO3" s="49"/>
      <c r="GSP3" s="49"/>
      <c r="GSQ3" s="49"/>
      <c r="GSR3" s="49"/>
      <c r="GSS3" s="49"/>
      <c r="GST3" s="49"/>
      <c r="GSU3" s="49"/>
      <c r="GSV3" s="49"/>
      <c r="GSW3" s="49"/>
      <c r="GSX3" s="49"/>
      <c r="GSY3" s="49"/>
      <c r="GSZ3" s="49"/>
      <c r="GTA3" s="49"/>
      <c r="GTB3" s="49"/>
      <c r="GTC3" s="49"/>
      <c r="GTD3" s="49"/>
      <c r="GTE3" s="49"/>
      <c r="GTF3" s="49"/>
      <c r="GTG3" s="49"/>
      <c r="GTH3" s="49"/>
      <c r="GTI3" s="49"/>
      <c r="GTJ3" s="49"/>
      <c r="GTK3" s="49"/>
      <c r="GTL3" s="49"/>
      <c r="GTM3" s="49"/>
      <c r="GTN3" s="49"/>
      <c r="GTO3" s="49"/>
      <c r="GTP3" s="49"/>
      <c r="GTQ3" s="49"/>
      <c r="GTR3" s="49"/>
      <c r="GTS3" s="49"/>
      <c r="GTT3" s="49"/>
      <c r="GTU3" s="49"/>
      <c r="GTV3" s="49"/>
      <c r="GTW3" s="49"/>
      <c r="GTX3" s="49"/>
      <c r="GTY3" s="49"/>
      <c r="GTZ3" s="49"/>
      <c r="GUA3" s="49"/>
      <c r="GUB3" s="49"/>
      <c r="GUC3" s="49"/>
      <c r="GUD3" s="49"/>
      <c r="GUE3" s="49"/>
      <c r="GUF3" s="49"/>
      <c r="GUG3" s="49"/>
      <c r="GUH3" s="49"/>
      <c r="GUI3" s="49"/>
      <c r="GUJ3" s="49"/>
      <c r="GUK3" s="49"/>
      <c r="GUL3" s="49"/>
      <c r="GUM3" s="49"/>
      <c r="GUN3" s="49"/>
      <c r="GUO3" s="49"/>
      <c r="GUP3" s="49"/>
      <c r="GUQ3" s="49"/>
      <c r="GUR3" s="49"/>
      <c r="GUS3" s="49"/>
      <c r="GUT3" s="49"/>
      <c r="GUU3" s="49"/>
      <c r="GUV3" s="49"/>
      <c r="GUW3" s="49"/>
      <c r="GUX3" s="49"/>
      <c r="GUY3" s="49"/>
      <c r="GUZ3" s="49"/>
      <c r="GVA3" s="49"/>
      <c r="GVB3" s="49"/>
      <c r="GVC3" s="49"/>
      <c r="GVD3" s="49"/>
      <c r="GVE3" s="49"/>
      <c r="GVF3" s="49"/>
      <c r="GVG3" s="49"/>
      <c r="GVH3" s="49"/>
      <c r="GVI3" s="49"/>
      <c r="GVJ3" s="49"/>
      <c r="GVK3" s="49"/>
      <c r="GVL3" s="49"/>
      <c r="GVM3" s="49"/>
      <c r="GVN3" s="49"/>
      <c r="GVO3" s="49"/>
      <c r="GVP3" s="49"/>
      <c r="GVQ3" s="49"/>
      <c r="GVR3" s="49"/>
      <c r="GVS3" s="49"/>
      <c r="GVT3" s="49"/>
      <c r="GVU3" s="49"/>
      <c r="GVV3" s="49"/>
      <c r="GVW3" s="49"/>
      <c r="GVX3" s="49"/>
      <c r="GVY3" s="49"/>
      <c r="GVZ3" s="49"/>
      <c r="GWA3" s="49"/>
      <c r="GWB3" s="49"/>
      <c r="GWC3" s="49"/>
      <c r="GWD3" s="49"/>
      <c r="GWE3" s="49"/>
      <c r="GWF3" s="49"/>
      <c r="GWG3" s="49"/>
      <c r="GWH3" s="49"/>
      <c r="GWI3" s="49"/>
      <c r="GWJ3" s="49"/>
      <c r="GWK3" s="49"/>
      <c r="GWL3" s="49"/>
      <c r="GWM3" s="49"/>
      <c r="GWN3" s="49"/>
      <c r="GWO3" s="49"/>
      <c r="GWP3" s="49"/>
      <c r="GWQ3" s="49"/>
      <c r="GWR3" s="49"/>
      <c r="GWS3" s="49"/>
      <c r="GWT3" s="49"/>
      <c r="GWU3" s="49"/>
      <c r="GWV3" s="49"/>
      <c r="GWW3" s="49"/>
      <c r="GWX3" s="49"/>
      <c r="GWY3" s="49"/>
      <c r="GWZ3" s="49"/>
      <c r="GXA3" s="49"/>
      <c r="GXB3" s="49"/>
      <c r="GXC3" s="49"/>
      <c r="GXD3" s="49"/>
      <c r="GXE3" s="49"/>
      <c r="GXF3" s="49"/>
      <c r="GXG3" s="49"/>
      <c r="GXH3" s="49"/>
      <c r="GXI3" s="49"/>
      <c r="GXJ3" s="49"/>
      <c r="GXK3" s="49"/>
      <c r="GXL3" s="49"/>
      <c r="GXM3" s="49"/>
      <c r="GXN3" s="49"/>
      <c r="GXO3" s="49"/>
      <c r="GXP3" s="49"/>
      <c r="GXQ3" s="49"/>
      <c r="GXR3" s="49"/>
      <c r="GXS3" s="49"/>
      <c r="GXT3" s="49"/>
      <c r="GXU3" s="49"/>
      <c r="GXV3" s="49"/>
      <c r="GXW3" s="49"/>
      <c r="GXX3" s="49"/>
      <c r="GXY3" s="49"/>
      <c r="GXZ3" s="49"/>
      <c r="GYA3" s="49"/>
      <c r="GYB3" s="49"/>
      <c r="GYC3" s="49"/>
      <c r="GYD3" s="49"/>
      <c r="GYE3" s="49"/>
      <c r="GYF3" s="49"/>
      <c r="GYG3" s="49"/>
      <c r="GYH3" s="49"/>
      <c r="GYI3" s="49"/>
      <c r="GYJ3" s="49"/>
      <c r="GYK3" s="49"/>
      <c r="GYL3" s="49"/>
      <c r="GYM3" s="49"/>
      <c r="GYN3" s="49"/>
      <c r="GYO3" s="49"/>
      <c r="GYP3" s="49"/>
      <c r="GYQ3" s="49"/>
      <c r="GYR3" s="49"/>
      <c r="GYS3" s="49"/>
      <c r="GYT3" s="49"/>
      <c r="GYU3" s="49"/>
      <c r="GYV3" s="49"/>
      <c r="GYW3" s="49"/>
      <c r="GYX3" s="49"/>
      <c r="GYY3" s="49"/>
      <c r="GYZ3" s="49"/>
      <c r="GZA3" s="49"/>
      <c r="GZB3" s="49"/>
      <c r="GZC3" s="49"/>
      <c r="GZD3" s="49"/>
      <c r="GZE3" s="49"/>
      <c r="GZF3" s="49"/>
      <c r="GZG3" s="49"/>
      <c r="GZH3" s="49"/>
      <c r="GZI3" s="49"/>
      <c r="GZJ3" s="49"/>
      <c r="GZK3" s="49"/>
      <c r="GZL3" s="49"/>
      <c r="GZM3" s="49"/>
      <c r="GZN3" s="49"/>
      <c r="GZO3" s="49"/>
      <c r="GZP3" s="49"/>
      <c r="GZQ3" s="49"/>
      <c r="GZR3" s="49"/>
      <c r="GZS3" s="49"/>
      <c r="GZT3" s="49"/>
      <c r="GZU3" s="49"/>
      <c r="GZV3" s="49"/>
      <c r="GZW3" s="49"/>
      <c r="GZX3" s="49"/>
      <c r="GZY3" s="49"/>
      <c r="GZZ3" s="49"/>
      <c r="HAA3" s="49"/>
      <c r="HAB3" s="49"/>
      <c r="HAC3" s="49"/>
      <c r="HAD3" s="49"/>
      <c r="HAE3" s="49"/>
      <c r="HAF3" s="49"/>
      <c r="HAG3" s="49"/>
      <c r="HAH3" s="49"/>
      <c r="HAI3" s="49"/>
      <c r="HAJ3" s="49"/>
      <c r="HAK3" s="49"/>
      <c r="HAL3" s="49"/>
      <c r="HAM3" s="49"/>
      <c r="HAN3" s="49"/>
      <c r="HAO3" s="49"/>
      <c r="HAP3" s="49"/>
      <c r="HAQ3" s="49"/>
      <c r="HAR3" s="49"/>
      <c r="HAS3" s="49"/>
      <c r="HAT3" s="49"/>
      <c r="HAU3" s="49"/>
      <c r="HAV3" s="49"/>
      <c r="HAW3" s="49"/>
      <c r="HAX3" s="49"/>
      <c r="HAY3" s="49"/>
      <c r="HAZ3" s="49"/>
      <c r="HBA3" s="49"/>
      <c r="HBB3" s="49"/>
      <c r="HBC3" s="49"/>
      <c r="HBD3" s="49"/>
      <c r="HBE3" s="49"/>
      <c r="HBF3" s="49"/>
      <c r="HBG3" s="49"/>
      <c r="HBH3" s="49"/>
      <c r="HBI3" s="49"/>
      <c r="HBJ3" s="49"/>
      <c r="HBK3" s="49"/>
      <c r="HBL3" s="49"/>
      <c r="HBM3" s="49"/>
      <c r="HBN3" s="49"/>
      <c r="HBO3" s="49"/>
      <c r="HBP3" s="49"/>
      <c r="HBQ3" s="49"/>
      <c r="HBR3" s="49"/>
      <c r="HBS3" s="49"/>
      <c r="HBT3" s="49"/>
      <c r="HBU3" s="49"/>
      <c r="HBV3" s="49"/>
      <c r="HBW3" s="49"/>
      <c r="HBX3" s="49"/>
      <c r="HBY3" s="49"/>
      <c r="HBZ3" s="49"/>
      <c r="HCA3" s="49"/>
      <c r="HCB3" s="49"/>
      <c r="HCC3" s="49"/>
      <c r="HCD3" s="49"/>
      <c r="HCE3" s="49"/>
      <c r="HCF3" s="49"/>
      <c r="HCG3" s="49"/>
      <c r="HCH3" s="49"/>
      <c r="HCI3" s="49"/>
      <c r="HCJ3" s="49"/>
      <c r="HCK3" s="49"/>
      <c r="HCL3" s="49"/>
      <c r="HCM3" s="49"/>
      <c r="HCN3" s="49"/>
      <c r="HCO3" s="49"/>
      <c r="HCP3" s="49"/>
      <c r="HCQ3" s="49"/>
      <c r="HCR3" s="49"/>
      <c r="HCS3" s="49"/>
      <c r="HCT3" s="49"/>
      <c r="HCU3" s="49"/>
      <c r="HCV3" s="49"/>
      <c r="HCW3" s="49"/>
      <c r="HCX3" s="49"/>
      <c r="HCY3" s="49"/>
      <c r="HCZ3" s="49"/>
      <c r="HDA3" s="49"/>
      <c r="HDB3" s="49"/>
      <c r="HDC3" s="49"/>
      <c r="HDD3" s="49"/>
      <c r="HDE3" s="49"/>
      <c r="HDF3" s="49"/>
      <c r="HDG3" s="49"/>
      <c r="HDH3" s="49"/>
      <c r="HDI3" s="49"/>
      <c r="HDJ3" s="49"/>
      <c r="HDK3" s="49"/>
      <c r="HDL3" s="49"/>
      <c r="HDM3" s="49"/>
      <c r="HDN3" s="49"/>
      <c r="HDO3" s="49"/>
      <c r="HDP3" s="49"/>
      <c r="HDQ3" s="49"/>
      <c r="HDR3" s="49"/>
      <c r="HDS3" s="49"/>
      <c r="HDT3" s="49"/>
      <c r="HDU3" s="49"/>
      <c r="HDV3" s="49"/>
      <c r="HDW3" s="49"/>
      <c r="HDX3" s="49"/>
      <c r="HDY3" s="49"/>
      <c r="HDZ3" s="49"/>
      <c r="HEA3" s="49"/>
      <c r="HEB3" s="49"/>
      <c r="HEC3" s="49"/>
      <c r="HED3" s="49"/>
      <c r="HEE3" s="49"/>
      <c r="HEF3" s="49"/>
      <c r="HEG3" s="49"/>
      <c r="HEH3" s="49"/>
      <c r="HEI3" s="49"/>
      <c r="HEJ3" s="49"/>
      <c r="HEK3" s="49"/>
      <c r="HEL3" s="49"/>
      <c r="HEM3" s="49"/>
      <c r="HEN3" s="49"/>
      <c r="HEO3" s="49"/>
      <c r="HEP3" s="49"/>
      <c r="HEQ3" s="49"/>
      <c r="HER3" s="49"/>
      <c r="HES3" s="49"/>
      <c r="HET3" s="49"/>
      <c r="HEU3" s="49"/>
      <c r="HEV3" s="49"/>
      <c r="HEW3" s="49"/>
      <c r="HEX3" s="49"/>
      <c r="HEY3" s="49"/>
      <c r="HEZ3" s="49"/>
      <c r="HFA3" s="49"/>
      <c r="HFB3" s="49"/>
      <c r="HFC3" s="49"/>
      <c r="HFD3" s="49"/>
      <c r="HFE3" s="49"/>
      <c r="HFF3" s="49"/>
      <c r="HFG3" s="49"/>
      <c r="HFH3" s="49"/>
      <c r="HFI3" s="49"/>
      <c r="HFJ3" s="49"/>
      <c r="HFK3" s="49"/>
      <c r="HFL3" s="49"/>
      <c r="HFM3" s="49"/>
      <c r="HFN3" s="49"/>
      <c r="HFO3" s="49"/>
      <c r="HFP3" s="49"/>
      <c r="HFQ3" s="49"/>
      <c r="HFR3" s="49"/>
      <c r="HFS3" s="49"/>
      <c r="HFT3" s="49"/>
      <c r="HFU3" s="49"/>
      <c r="HFV3" s="49"/>
      <c r="HFW3" s="49"/>
      <c r="HFX3" s="49"/>
      <c r="HFY3" s="49"/>
      <c r="HFZ3" s="49"/>
      <c r="HGA3" s="49"/>
      <c r="HGB3" s="49"/>
      <c r="HGC3" s="49"/>
      <c r="HGD3" s="49"/>
      <c r="HGE3" s="49"/>
      <c r="HGF3" s="49"/>
      <c r="HGG3" s="49"/>
      <c r="HGH3" s="49"/>
      <c r="HGI3" s="49"/>
      <c r="HGJ3" s="49"/>
      <c r="HGK3" s="49"/>
      <c r="HGL3" s="49"/>
      <c r="HGM3" s="49"/>
      <c r="HGN3" s="49"/>
      <c r="HGO3" s="49"/>
      <c r="HGP3" s="49"/>
      <c r="HGQ3" s="49"/>
      <c r="HGR3" s="49"/>
      <c r="HGS3" s="49"/>
      <c r="HGT3" s="49"/>
      <c r="HGU3" s="49"/>
      <c r="HGV3" s="49"/>
      <c r="HGW3" s="49"/>
      <c r="HGX3" s="49"/>
      <c r="HGY3" s="49"/>
      <c r="HGZ3" s="49"/>
      <c r="HHA3" s="49"/>
      <c r="HHB3" s="49"/>
      <c r="HHC3" s="49"/>
      <c r="HHD3" s="49"/>
      <c r="HHE3" s="49"/>
      <c r="HHF3" s="49"/>
      <c r="HHG3" s="49"/>
      <c r="HHH3" s="49"/>
      <c r="HHI3" s="49"/>
      <c r="HHJ3" s="49"/>
      <c r="HHK3" s="49"/>
      <c r="HHL3" s="49"/>
      <c r="HHM3" s="49"/>
      <c r="HHN3" s="49"/>
      <c r="HHO3" s="49"/>
      <c r="HHP3" s="49"/>
      <c r="HHQ3" s="49"/>
      <c r="HHR3" s="49"/>
      <c r="HHS3" s="49"/>
      <c r="HHT3" s="49"/>
      <c r="HHU3" s="49"/>
      <c r="HHV3" s="49"/>
      <c r="HHW3" s="49"/>
      <c r="HHX3" s="49"/>
      <c r="HHY3" s="49"/>
      <c r="HHZ3" s="49"/>
      <c r="HIA3" s="49"/>
      <c r="HIB3" s="49"/>
      <c r="HIC3" s="49"/>
      <c r="HID3" s="49"/>
      <c r="HIE3" s="49"/>
      <c r="HIF3" s="49"/>
      <c r="HIG3" s="49"/>
      <c r="HIH3" s="49"/>
      <c r="HII3" s="49"/>
      <c r="HIJ3" s="49"/>
      <c r="HIK3" s="49"/>
      <c r="HIL3" s="49"/>
      <c r="HIM3" s="49"/>
      <c r="HIN3" s="49"/>
      <c r="HIO3" s="49"/>
      <c r="HIP3" s="49"/>
      <c r="HIQ3" s="49"/>
      <c r="HIR3" s="49"/>
      <c r="HIS3" s="49"/>
      <c r="HIT3" s="49"/>
      <c r="HIU3" s="49"/>
      <c r="HIV3" s="49"/>
      <c r="HIW3" s="49"/>
      <c r="HIX3" s="49"/>
      <c r="HIY3" s="49"/>
      <c r="HIZ3" s="49"/>
      <c r="HJA3" s="49"/>
      <c r="HJB3" s="49"/>
      <c r="HJC3" s="49"/>
      <c r="HJD3" s="49"/>
      <c r="HJE3" s="49"/>
      <c r="HJF3" s="49"/>
      <c r="HJG3" s="49"/>
      <c r="HJH3" s="49"/>
      <c r="HJI3" s="49"/>
      <c r="HJJ3" s="49"/>
      <c r="HJK3" s="49"/>
      <c r="HJL3" s="49"/>
      <c r="HJM3" s="49"/>
      <c r="HJN3" s="49"/>
      <c r="HJO3" s="49"/>
      <c r="HJP3" s="49"/>
      <c r="HJQ3" s="49"/>
      <c r="HJR3" s="49"/>
      <c r="HJS3" s="49"/>
      <c r="HJT3" s="49"/>
      <c r="HJU3" s="49"/>
      <c r="HJV3" s="49"/>
      <c r="HJW3" s="49"/>
      <c r="HJX3" s="49"/>
      <c r="HJY3" s="49"/>
      <c r="HJZ3" s="49"/>
      <c r="HKA3" s="49"/>
      <c r="HKB3" s="49"/>
      <c r="HKC3" s="49"/>
      <c r="HKD3" s="49"/>
      <c r="HKE3" s="49"/>
      <c r="HKF3" s="49"/>
      <c r="HKG3" s="49"/>
      <c r="HKH3" s="49"/>
      <c r="HKI3" s="49"/>
      <c r="HKJ3" s="49"/>
      <c r="HKK3" s="49"/>
      <c r="HKL3" s="49"/>
      <c r="HKM3" s="49"/>
      <c r="HKN3" s="49"/>
      <c r="HKO3" s="49"/>
      <c r="HKP3" s="49"/>
      <c r="HKQ3" s="49"/>
      <c r="HKR3" s="49"/>
      <c r="HKS3" s="49"/>
      <c r="HKT3" s="49"/>
      <c r="HKU3" s="49"/>
      <c r="HKV3" s="49"/>
      <c r="HKW3" s="49"/>
      <c r="HKX3" s="49"/>
      <c r="HKY3" s="49"/>
      <c r="HKZ3" s="49"/>
      <c r="HLA3" s="49"/>
      <c r="HLB3" s="49"/>
      <c r="HLC3" s="49"/>
      <c r="HLD3" s="49"/>
      <c r="HLE3" s="49"/>
      <c r="HLF3" s="49"/>
      <c r="HLG3" s="49"/>
      <c r="HLH3" s="49"/>
      <c r="HLI3" s="49"/>
      <c r="HLJ3" s="49"/>
      <c r="HLK3" s="49"/>
      <c r="HLL3" s="49"/>
      <c r="HLM3" s="49"/>
      <c r="HLN3" s="49"/>
      <c r="HLO3" s="49"/>
      <c r="HLP3" s="49"/>
      <c r="HLQ3" s="49"/>
      <c r="HLR3" s="49"/>
      <c r="HLS3" s="49"/>
      <c r="HLT3" s="49"/>
      <c r="HLU3" s="49"/>
      <c r="HLV3" s="49"/>
      <c r="HLW3" s="49"/>
      <c r="HLX3" s="49"/>
      <c r="HLY3" s="49"/>
      <c r="HLZ3" s="49"/>
      <c r="HMA3" s="49"/>
      <c r="HMB3" s="49"/>
      <c r="HMC3" s="49"/>
      <c r="HMD3" s="49"/>
      <c r="HME3" s="49"/>
      <c r="HMF3" s="49"/>
      <c r="HMG3" s="49"/>
      <c r="HMH3" s="49"/>
      <c r="HMI3" s="49"/>
      <c r="HMJ3" s="49"/>
      <c r="HMK3" s="49"/>
      <c r="HML3" s="49"/>
      <c r="HMM3" s="49"/>
      <c r="HMN3" s="49"/>
      <c r="HMO3" s="49"/>
      <c r="HMP3" s="49"/>
      <c r="HMQ3" s="49"/>
      <c r="HMR3" s="49"/>
      <c r="HMS3" s="49"/>
      <c r="HMT3" s="49"/>
      <c r="HMU3" s="49"/>
      <c r="HMV3" s="49"/>
      <c r="HMW3" s="49"/>
      <c r="HMX3" s="49"/>
      <c r="HMY3" s="49"/>
      <c r="HMZ3" s="49"/>
      <c r="HNA3" s="49"/>
      <c r="HNB3" s="49"/>
      <c r="HNC3" s="49"/>
      <c r="HND3" s="49"/>
      <c r="HNE3" s="49"/>
      <c r="HNF3" s="49"/>
      <c r="HNG3" s="49"/>
      <c r="HNH3" s="49"/>
      <c r="HNI3" s="49"/>
      <c r="HNJ3" s="49"/>
      <c r="HNK3" s="49"/>
      <c r="HNL3" s="49"/>
      <c r="HNM3" s="49"/>
      <c r="HNN3" s="49"/>
      <c r="HNO3" s="49"/>
      <c r="HNP3" s="49"/>
      <c r="HNQ3" s="49"/>
      <c r="HNR3" s="49"/>
      <c r="HNS3" s="49"/>
      <c r="HNT3" s="49"/>
      <c r="HNU3" s="49"/>
      <c r="HNV3" s="49"/>
      <c r="HNW3" s="49"/>
      <c r="HNX3" s="49"/>
      <c r="HNY3" s="49"/>
      <c r="HNZ3" s="49"/>
      <c r="HOA3" s="49"/>
      <c r="HOB3" s="49"/>
      <c r="HOC3" s="49"/>
      <c r="HOD3" s="49"/>
      <c r="HOE3" s="49"/>
      <c r="HOF3" s="49"/>
      <c r="HOG3" s="49"/>
      <c r="HOH3" s="49"/>
      <c r="HOI3" s="49"/>
      <c r="HOJ3" s="49"/>
      <c r="HOK3" s="49"/>
      <c r="HOL3" s="49"/>
      <c r="HOM3" s="49"/>
      <c r="HON3" s="49"/>
      <c r="HOO3" s="49"/>
      <c r="HOP3" s="49"/>
      <c r="HOQ3" s="49"/>
      <c r="HOR3" s="49"/>
      <c r="HOS3" s="49"/>
      <c r="HOT3" s="49"/>
      <c r="HOU3" s="49"/>
      <c r="HOV3" s="49"/>
      <c r="HOW3" s="49"/>
      <c r="HOX3" s="49"/>
      <c r="HOY3" s="49"/>
      <c r="HOZ3" s="49"/>
      <c r="HPA3" s="49"/>
      <c r="HPB3" s="49"/>
      <c r="HPC3" s="49"/>
      <c r="HPD3" s="49"/>
      <c r="HPE3" s="49"/>
      <c r="HPF3" s="49"/>
      <c r="HPG3" s="49"/>
      <c r="HPH3" s="49"/>
      <c r="HPI3" s="49"/>
      <c r="HPJ3" s="49"/>
      <c r="HPK3" s="49"/>
      <c r="HPL3" s="49"/>
      <c r="HPM3" s="49"/>
      <c r="HPN3" s="49"/>
      <c r="HPO3" s="49"/>
      <c r="HPP3" s="49"/>
      <c r="HPQ3" s="49"/>
      <c r="HPR3" s="49"/>
      <c r="HPS3" s="49"/>
      <c r="HPT3" s="49"/>
      <c r="HPU3" s="49"/>
      <c r="HPV3" s="49"/>
      <c r="HPW3" s="49"/>
      <c r="HPX3" s="49"/>
      <c r="HPY3" s="49"/>
      <c r="HPZ3" s="49"/>
      <c r="HQA3" s="49"/>
      <c r="HQB3" s="49"/>
      <c r="HQC3" s="49"/>
      <c r="HQD3" s="49"/>
      <c r="HQE3" s="49"/>
      <c r="HQF3" s="49"/>
      <c r="HQG3" s="49"/>
      <c r="HQH3" s="49"/>
      <c r="HQI3" s="49"/>
      <c r="HQJ3" s="49"/>
      <c r="HQK3" s="49"/>
      <c r="HQL3" s="49"/>
      <c r="HQM3" s="49"/>
      <c r="HQN3" s="49"/>
      <c r="HQO3" s="49"/>
      <c r="HQP3" s="49"/>
      <c r="HQQ3" s="49"/>
      <c r="HQR3" s="49"/>
      <c r="HQS3" s="49"/>
      <c r="HQT3" s="49"/>
      <c r="HQU3" s="49"/>
      <c r="HQV3" s="49"/>
      <c r="HQW3" s="49"/>
      <c r="HQX3" s="49"/>
      <c r="HQY3" s="49"/>
      <c r="HQZ3" s="49"/>
      <c r="HRA3" s="49"/>
      <c r="HRB3" s="49"/>
      <c r="HRC3" s="49"/>
      <c r="HRD3" s="49"/>
      <c r="HRE3" s="49"/>
      <c r="HRF3" s="49"/>
      <c r="HRG3" s="49"/>
      <c r="HRH3" s="49"/>
      <c r="HRI3" s="49"/>
      <c r="HRJ3" s="49"/>
      <c r="HRK3" s="49"/>
      <c r="HRL3" s="49"/>
      <c r="HRM3" s="49"/>
      <c r="HRN3" s="49"/>
      <c r="HRO3" s="49"/>
      <c r="HRP3" s="49"/>
      <c r="HRQ3" s="49"/>
      <c r="HRR3" s="49"/>
      <c r="HRS3" s="49"/>
      <c r="HRT3" s="49"/>
      <c r="HRU3" s="49"/>
      <c r="HRV3" s="49"/>
      <c r="HRW3" s="49"/>
      <c r="HRX3" s="49"/>
      <c r="HRY3" s="49"/>
      <c r="HRZ3" s="49"/>
      <c r="HSA3" s="49"/>
      <c r="HSB3" s="49"/>
      <c r="HSC3" s="49"/>
      <c r="HSD3" s="49"/>
      <c r="HSE3" s="49"/>
      <c r="HSF3" s="49"/>
      <c r="HSG3" s="49"/>
      <c r="HSH3" s="49"/>
      <c r="HSI3" s="49"/>
      <c r="HSJ3" s="49"/>
      <c r="HSK3" s="49"/>
      <c r="HSL3" s="49"/>
      <c r="HSM3" s="49"/>
      <c r="HSN3" s="49"/>
      <c r="HSO3" s="49"/>
      <c r="HSP3" s="49"/>
      <c r="HSQ3" s="49"/>
      <c r="HSR3" s="49"/>
      <c r="HSS3" s="49"/>
      <c r="HST3" s="49"/>
      <c r="HSU3" s="49"/>
      <c r="HSV3" s="49"/>
      <c r="HSW3" s="49"/>
      <c r="HSX3" s="49"/>
      <c r="HSY3" s="49"/>
      <c r="HSZ3" s="49"/>
      <c r="HTA3" s="49"/>
      <c r="HTB3" s="49"/>
      <c r="HTC3" s="49"/>
      <c r="HTD3" s="49"/>
      <c r="HTE3" s="49"/>
      <c r="HTF3" s="49"/>
      <c r="HTG3" s="49"/>
      <c r="HTH3" s="49"/>
      <c r="HTI3" s="49"/>
      <c r="HTJ3" s="49"/>
      <c r="HTK3" s="49"/>
      <c r="HTL3" s="49"/>
      <c r="HTM3" s="49"/>
      <c r="HTN3" s="49"/>
      <c r="HTO3" s="49"/>
      <c r="HTP3" s="49"/>
      <c r="HTQ3" s="49"/>
      <c r="HTR3" s="49"/>
      <c r="HTS3" s="49"/>
      <c r="HTT3" s="49"/>
      <c r="HTU3" s="49"/>
      <c r="HTV3" s="49"/>
      <c r="HTW3" s="49"/>
      <c r="HTX3" s="49"/>
      <c r="HTY3" s="49"/>
      <c r="HTZ3" s="49"/>
      <c r="HUA3" s="49"/>
      <c r="HUB3" s="49"/>
      <c r="HUC3" s="49"/>
      <c r="HUD3" s="49"/>
      <c r="HUE3" s="49"/>
      <c r="HUF3" s="49"/>
      <c r="HUG3" s="49"/>
      <c r="HUH3" s="49"/>
      <c r="HUI3" s="49"/>
      <c r="HUJ3" s="49"/>
      <c r="HUK3" s="49"/>
      <c r="HUL3" s="49"/>
      <c r="HUM3" s="49"/>
      <c r="HUN3" s="49"/>
      <c r="HUO3" s="49"/>
      <c r="HUP3" s="49"/>
      <c r="HUQ3" s="49"/>
      <c r="HUR3" s="49"/>
      <c r="HUS3" s="49"/>
      <c r="HUT3" s="49"/>
      <c r="HUU3" s="49"/>
      <c r="HUV3" s="49"/>
      <c r="HUW3" s="49"/>
      <c r="HUX3" s="49"/>
      <c r="HUY3" s="49"/>
      <c r="HUZ3" s="49"/>
      <c r="HVA3" s="49"/>
      <c r="HVB3" s="49"/>
      <c r="HVC3" s="49"/>
      <c r="HVD3" s="49"/>
      <c r="HVE3" s="49"/>
      <c r="HVF3" s="49"/>
      <c r="HVG3" s="49"/>
      <c r="HVH3" s="49"/>
      <c r="HVI3" s="49"/>
      <c r="HVJ3" s="49"/>
      <c r="HVK3" s="49"/>
      <c r="HVL3" s="49"/>
      <c r="HVM3" s="49"/>
      <c r="HVN3" s="49"/>
      <c r="HVO3" s="49"/>
      <c r="HVP3" s="49"/>
      <c r="HVQ3" s="49"/>
      <c r="HVR3" s="49"/>
      <c r="HVS3" s="49"/>
      <c r="HVT3" s="49"/>
      <c r="HVU3" s="49"/>
      <c r="HVV3" s="49"/>
      <c r="HVW3" s="49"/>
      <c r="HVX3" s="49"/>
      <c r="HVY3" s="49"/>
      <c r="HVZ3" s="49"/>
      <c r="HWA3" s="49"/>
      <c r="HWB3" s="49"/>
      <c r="HWC3" s="49"/>
      <c r="HWD3" s="49"/>
      <c r="HWE3" s="49"/>
      <c r="HWF3" s="49"/>
      <c r="HWG3" s="49"/>
      <c r="HWH3" s="49"/>
      <c r="HWI3" s="49"/>
      <c r="HWJ3" s="49"/>
      <c r="HWK3" s="49"/>
      <c r="HWL3" s="49"/>
      <c r="HWM3" s="49"/>
      <c r="HWN3" s="49"/>
      <c r="HWO3" s="49"/>
      <c r="HWP3" s="49"/>
      <c r="HWQ3" s="49"/>
      <c r="HWR3" s="49"/>
      <c r="HWS3" s="49"/>
      <c r="HWT3" s="49"/>
      <c r="HWU3" s="49"/>
      <c r="HWV3" s="49"/>
      <c r="HWW3" s="49"/>
      <c r="HWX3" s="49"/>
      <c r="HWY3" s="49"/>
      <c r="HWZ3" s="49"/>
      <c r="HXA3" s="49"/>
      <c r="HXB3" s="49"/>
      <c r="HXC3" s="49"/>
      <c r="HXD3" s="49"/>
      <c r="HXE3" s="49"/>
      <c r="HXF3" s="49"/>
      <c r="HXG3" s="49"/>
      <c r="HXH3" s="49"/>
      <c r="HXI3" s="49"/>
      <c r="HXJ3" s="49"/>
      <c r="HXK3" s="49"/>
      <c r="HXL3" s="49"/>
      <c r="HXM3" s="49"/>
      <c r="HXN3" s="49"/>
      <c r="HXO3" s="49"/>
      <c r="HXP3" s="49"/>
      <c r="HXQ3" s="49"/>
      <c r="HXR3" s="49"/>
      <c r="HXS3" s="49"/>
      <c r="HXT3" s="49"/>
      <c r="HXU3" s="49"/>
      <c r="HXV3" s="49"/>
      <c r="HXW3" s="49"/>
      <c r="HXX3" s="49"/>
      <c r="HXY3" s="49"/>
      <c r="HXZ3" s="49"/>
      <c r="HYA3" s="49"/>
      <c r="HYB3" s="49"/>
      <c r="HYC3" s="49"/>
      <c r="HYD3" s="49"/>
      <c r="HYE3" s="49"/>
      <c r="HYF3" s="49"/>
      <c r="HYG3" s="49"/>
      <c r="HYH3" s="49"/>
      <c r="HYI3" s="49"/>
      <c r="HYJ3" s="49"/>
      <c r="HYK3" s="49"/>
      <c r="HYL3" s="49"/>
      <c r="HYM3" s="49"/>
      <c r="HYN3" s="49"/>
      <c r="HYO3" s="49"/>
      <c r="HYP3" s="49"/>
      <c r="HYQ3" s="49"/>
      <c r="HYR3" s="49"/>
      <c r="HYS3" s="49"/>
      <c r="HYT3" s="49"/>
      <c r="HYU3" s="49"/>
      <c r="HYV3" s="49"/>
      <c r="HYW3" s="49"/>
      <c r="HYX3" s="49"/>
      <c r="HYY3" s="49"/>
      <c r="HYZ3" s="49"/>
      <c r="HZA3" s="49"/>
      <c r="HZB3" s="49"/>
      <c r="HZC3" s="49"/>
      <c r="HZD3" s="49"/>
      <c r="HZE3" s="49"/>
      <c r="HZF3" s="49"/>
      <c r="HZG3" s="49"/>
      <c r="HZH3" s="49"/>
      <c r="HZI3" s="49"/>
      <c r="HZJ3" s="49"/>
      <c r="HZK3" s="49"/>
      <c r="HZL3" s="49"/>
      <c r="HZM3" s="49"/>
      <c r="HZN3" s="49"/>
      <c r="HZO3" s="49"/>
      <c r="HZP3" s="49"/>
      <c r="HZQ3" s="49"/>
      <c r="HZR3" s="49"/>
      <c r="HZS3" s="49"/>
      <c r="HZT3" s="49"/>
      <c r="HZU3" s="49"/>
      <c r="HZV3" s="49"/>
      <c r="HZW3" s="49"/>
      <c r="HZX3" s="49"/>
      <c r="HZY3" s="49"/>
      <c r="HZZ3" s="49"/>
      <c r="IAA3" s="49"/>
      <c r="IAB3" s="49"/>
      <c r="IAC3" s="49"/>
      <c r="IAD3" s="49"/>
      <c r="IAE3" s="49"/>
      <c r="IAF3" s="49"/>
      <c r="IAG3" s="49"/>
      <c r="IAH3" s="49"/>
      <c r="IAI3" s="49"/>
      <c r="IAJ3" s="49"/>
      <c r="IAK3" s="49"/>
      <c r="IAL3" s="49"/>
      <c r="IAM3" s="49"/>
      <c r="IAN3" s="49"/>
      <c r="IAO3" s="49"/>
      <c r="IAP3" s="49"/>
      <c r="IAQ3" s="49"/>
      <c r="IAR3" s="49"/>
      <c r="IAS3" s="49"/>
      <c r="IAT3" s="49"/>
      <c r="IAU3" s="49"/>
      <c r="IAV3" s="49"/>
      <c r="IAW3" s="49"/>
      <c r="IAX3" s="49"/>
      <c r="IAY3" s="49"/>
      <c r="IAZ3" s="49"/>
      <c r="IBA3" s="49"/>
      <c r="IBB3" s="49"/>
      <c r="IBC3" s="49"/>
      <c r="IBD3" s="49"/>
      <c r="IBE3" s="49"/>
      <c r="IBF3" s="49"/>
      <c r="IBG3" s="49"/>
      <c r="IBH3" s="49"/>
      <c r="IBI3" s="49"/>
      <c r="IBJ3" s="49"/>
      <c r="IBK3" s="49"/>
      <c r="IBL3" s="49"/>
      <c r="IBM3" s="49"/>
      <c r="IBN3" s="49"/>
      <c r="IBO3" s="49"/>
      <c r="IBP3" s="49"/>
      <c r="IBQ3" s="49"/>
      <c r="IBR3" s="49"/>
      <c r="IBS3" s="49"/>
      <c r="IBT3" s="49"/>
      <c r="IBU3" s="49"/>
      <c r="IBV3" s="49"/>
      <c r="IBW3" s="49"/>
      <c r="IBX3" s="49"/>
      <c r="IBY3" s="49"/>
      <c r="IBZ3" s="49"/>
      <c r="ICA3" s="49"/>
      <c r="ICB3" s="49"/>
      <c r="ICC3" s="49"/>
      <c r="ICD3" s="49"/>
      <c r="ICE3" s="49"/>
      <c r="ICF3" s="49"/>
      <c r="ICG3" s="49"/>
      <c r="ICH3" s="49"/>
      <c r="ICI3" s="49"/>
      <c r="ICJ3" s="49"/>
      <c r="ICK3" s="49"/>
      <c r="ICL3" s="49"/>
      <c r="ICM3" s="49"/>
      <c r="ICN3" s="49"/>
      <c r="ICO3" s="49"/>
      <c r="ICP3" s="49"/>
      <c r="ICQ3" s="49"/>
      <c r="ICR3" s="49"/>
      <c r="ICS3" s="49"/>
      <c r="ICT3" s="49"/>
      <c r="ICU3" s="49"/>
      <c r="ICV3" s="49"/>
      <c r="ICW3" s="49"/>
      <c r="ICX3" s="49"/>
      <c r="ICY3" s="49"/>
      <c r="ICZ3" s="49"/>
      <c r="IDA3" s="49"/>
      <c r="IDB3" s="49"/>
      <c r="IDC3" s="49"/>
      <c r="IDD3" s="49"/>
      <c r="IDE3" s="49"/>
      <c r="IDF3" s="49"/>
      <c r="IDG3" s="49"/>
      <c r="IDH3" s="49"/>
      <c r="IDI3" s="49"/>
      <c r="IDJ3" s="49"/>
      <c r="IDK3" s="49"/>
      <c r="IDL3" s="49"/>
      <c r="IDM3" s="49"/>
      <c r="IDN3" s="49"/>
      <c r="IDO3" s="49"/>
      <c r="IDP3" s="49"/>
      <c r="IDQ3" s="49"/>
      <c r="IDR3" s="49"/>
      <c r="IDS3" s="49"/>
      <c r="IDT3" s="49"/>
      <c r="IDU3" s="49"/>
      <c r="IDV3" s="49"/>
      <c r="IDW3" s="49"/>
      <c r="IDX3" s="49"/>
      <c r="IDY3" s="49"/>
      <c r="IDZ3" s="49"/>
      <c r="IEA3" s="49"/>
      <c r="IEB3" s="49"/>
      <c r="IEC3" s="49"/>
      <c r="IED3" s="49"/>
      <c r="IEE3" s="49"/>
      <c r="IEF3" s="49"/>
      <c r="IEG3" s="49"/>
      <c r="IEH3" s="49"/>
      <c r="IEI3" s="49"/>
      <c r="IEJ3" s="49"/>
      <c r="IEK3" s="49"/>
      <c r="IEL3" s="49"/>
      <c r="IEM3" s="49"/>
      <c r="IEN3" s="49"/>
      <c r="IEO3" s="49"/>
      <c r="IEP3" s="49"/>
      <c r="IEQ3" s="49"/>
      <c r="IER3" s="49"/>
      <c r="IES3" s="49"/>
      <c r="IET3" s="49"/>
      <c r="IEU3" s="49"/>
      <c r="IEV3" s="49"/>
      <c r="IEW3" s="49"/>
      <c r="IEX3" s="49"/>
      <c r="IEY3" s="49"/>
      <c r="IEZ3" s="49"/>
      <c r="IFA3" s="49"/>
      <c r="IFB3" s="49"/>
      <c r="IFC3" s="49"/>
      <c r="IFD3" s="49"/>
      <c r="IFE3" s="49"/>
      <c r="IFF3" s="49"/>
      <c r="IFG3" s="49"/>
      <c r="IFH3" s="49"/>
      <c r="IFI3" s="49"/>
      <c r="IFJ3" s="49"/>
      <c r="IFK3" s="49"/>
      <c r="IFL3" s="49"/>
      <c r="IFM3" s="49"/>
      <c r="IFN3" s="49"/>
      <c r="IFO3" s="49"/>
      <c r="IFP3" s="49"/>
      <c r="IFQ3" s="49"/>
      <c r="IFR3" s="49"/>
      <c r="IFS3" s="49"/>
      <c r="IFT3" s="49"/>
      <c r="IFU3" s="49"/>
      <c r="IFV3" s="49"/>
      <c r="IFW3" s="49"/>
      <c r="IFX3" s="49"/>
      <c r="IFY3" s="49"/>
      <c r="IFZ3" s="49"/>
      <c r="IGA3" s="49"/>
      <c r="IGB3" s="49"/>
      <c r="IGC3" s="49"/>
      <c r="IGD3" s="49"/>
      <c r="IGE3" s="49"/>
      <c r="IGF3" s="49"/>
      <c r="IGG3" s="49"/>
      <c r="IGH3" s="49"/>
      <c r="IGI3" s="49"/>
      <c r="IGJ3" s="49"/>
      <c r="IGK3" s="49"/>
      <c r="IGL3" s="49"/>
      <c r="IGM3" s="49"/>
      <c r="IGN3" s="49"/>
      <c r="IGO3" s="49"/>
      <c r="IGP3" s="49"/>
      <c r="IGQ3" s="49"/>
      <c r="IGR3" s="49"/>
      <c r="IGS3" s="49"/>
      <c r="IGT3" s="49"/>
      <c r="IGU3" s="49"/>
      <c r="IGV3" s="49"/>
      <c r="IGW3" s="49"/>
      <c r="IGX3" s="49"/>
      <c r="IGY3" s="49"/>
      <c r="IGZ3" s="49"/>
      <c r="IHA3" s="49"/>
      <c r="IHB3" s="49"/>
      <c r="IHC3" s="49"/>
      <c r="IHD3" s="49"/>
      <c r="IHE3" s="49"/>
      <c r="IHF3" s="49"/>
      <c r="IHG3" s="49"/>
      <c r="IHH3" s="49"/>
      <c r="IHI3" s="49"/>
      <c r="IHJ3" s="49"/>
      <c r="IHK3" s="49"/>
      <c r="IHL3" s="49"/>
      <c r="IHM3" s="49"/>
      <c r="IHN3" s="49"/>
      <c r="IHO3" s="49"/>
      <c r="IHP3" s="49"/>
      <c r="IHQ3" s="49"/>
      <c r="IHR3" s="49"/>
      <c r="IHS3" s="49"/>
      <c r="IHT3" s="49"/>
      <c r="IHU3" s="49"/>
      <c r="IHV3" s="49"/>
      <c r="IHW3" s="49"/>
      <c r="IHX3" s="49"/>
      <c r="IHY3" s="49"/>
      <c r="IHZ3" s="49"/>
      <c r="IIA3" s="49"/>
      <c r="IIB3" s="49"/>
      <c r="IIC3" s="49"/>
      <c r="IID3" s="49"/>
      <c r="IIE3" s="49"/>
      <c r="IIF3" s="49"/>
      <c r="IIG3" s="49"/>
      <c r="IIH3" s="49"/>
      <c r="III3" s="49"/>
      <c r="IIJ3" s="49"/>
      <c r="IIK3" s="49"/>
      <c r="IIL3" s="49"/>
      <c r="IIM3" s="49"/>
      <c r="IIN3" s="49"/>
      <c r="IIO3" s="49"/>
      <c r="IIP3" s="49"/>
      <c r="IIQ3" s="49"/>
      <c r="IIR3" s="49"/>
      <c r="IIS3" s="49"/>
      <c r="IIT3" s="49"/>
      <c r="IIU3" s="49"/>
      <c r="IIV3" s="49"/>
      <c r="IIW3" s="49"/>
      <c r="IIX3" s="49"/>
      <c r="IIY3" s="49"/>
      <c r="IIZ3" s="49"/>
      <c r="IJA3" s="49"/>
      <c r="IJB3" s="49"/>
      <c r="IJC3" s="49"/>
      <c r="IJD3" s="49"/>
      <c r="IJE3" s="49"/>
      <c r="IJF3" s="49"/>
      <c r="IJG3" s="49"/>
      <c r="IJH3" s="49"/>
      <c r="IJI3" s="49"/>
      <c r="IJJ3" s="49"/>
      <c r="IJK3" s="49"/>
      <c r="IJL3" s="49"/>
      <c r="IJM3" s="49"/>
      <c r="IJN3" s="49"/>
      <c r="IJO3" s="49"/>
      <c r="IJP3" s="49"/>
      <c r="IJQ3" s="49"/>
      <c r="IJR3" s="49"/>
      <c r="IJS3" s="49"/>
      <c r="IJT3" s="49"/>
      <c r="IJU3" s="49"/>
      <c r="IJV3" s="49"/>
      <c r="IJW3" s="49"/>
      <c r="IJX3" s="49"/>
      <c r="IJY3" s="49"/>
      <c r="IJZ3" s="49"/>
      <c r="IKA3" s="49"/>
      <c r="IKB3" s="49"/>
      <c r="IKC3" s="49"/>
      <c r="IKD3" s="49"/>
      <c r="IKE3" s="49"/>
      <c r="IKF3" s="49"/>
      <c r="IKG3" s="49"/>
      <c r="IKH3" s="49"/>
      <c r="IKI3" s="49"/>
      <c r="IKJ3" s="49"/>
      <c r="IKK3" s="49"/>
      <c r="IKL3" s="49"/>
      <c r="IKM3" s="49"/>
      <c r="IKN3" s="49"/>
      <c r="IKO3" s="49"/>
      <c r="IKP3" s="49"/>
      <c r="IKQ3" s="49"/>
      <c r="IKR3" s="49"/>
      <c r="IKS3" s="49"/>
      <c r="IKT3" s="49"/>
      <c r="IKU3" s="49"/>
      <c r="IKV3" s="49"/>
      <c r="IKW3" s="49"/>
      <c r="IKX3" s="49"/>
      <c r="IKY3" s="49"/>
      <c r="IKZ3" s="49"/>
      <c r="ILA3" s="49"/>
      <c r="ILB3" s="49"/>
      <c r="ILC3" s="49"/>
      <c r="ILD3" s="49"/>
      <c r="ILE3" s="49"/>
      <c r="ILF3" s="49"/>
      <c r="ILG3" s="49"/>
      <c r="ILH3" s="49"/>
      <c r="ILI3" s="49"/>
      <c r="ILJ3" s="49"/>
      <c r="ILK3" s="49"/>
      <c r="ILL3" s="49"/>
      <c r="ILM3" s="49"/>
      <c r="ILN3" s="49"/>
      <c r="ILO3" s="49"/>
      <c r="ILP3" s="49"/>
      <c r="ILQ3" s="49"/>
      <c r="ILR3" s="49"/>
      <c r="ILS3" s="49"/>
      <c r="ILT3" s="49"/>
      <c r="ILU3" s="49"/>
      <c r="ILV3" s="49"/>
      <c r="ILW3" s="49"/>
      <c r="ILX3" s="49"/>
      <c r="ILY3" s="49"/>
      <c r="ILZ3" s="49"/>
      <c r="IMA3" s="49"/>
      <c r="IMB3" s="49"/>
      <c r="IMC3" s="49"/>
      <c r="IMD3" s="49"/>
      <c r="IME3" s="49"/>
      <c r="IMF3" s="49"/>
      <c r="IMG3" s="49"/>
      <c r="IMH3" s="49"/>
      <c r="IMI3" s="49"/>
      <c r="IMJ3" s="49"/>
      <c r="IMK3" s="49"/>
      <c r="IML3" s="49"/>
      <c r="IMM3" s="49"/>
      <c r="IMN3" s="49"/>
      <c r="IMO3" s="49"/>
      <c r="IMP3" s="49"/>
      <c r="IMQ3" s="49"/>
      <c r="IMR3" s="49"/>
      <c r="IMS3" s="49"/>
      <c r="IMT3" s="49"/>
      <c r="IMU3" s="49"/>
      <c r="IMV3" s="49"/>
      <c r="IMW3" s="49"/>
      <c r="IMX3" s="49"/>
      <c r="IMY3" s="49"/>
      <c r="IMZ3" s="49"/>
      <c r="INA3" s="49"/>
      <c r="INB3" s="49"/>
      <c r="INC3" s="49"/>
      <c r="IND3" s="49"/>
      <c r="INE3" s="49"/>
      <c r="INF3" s="49"/>
      <c r="ING3" s="49"/>
      <c r="INH3" s="49"/>
      <c r="INI3" s="49"/>
      <c r="INJ3" s="49"/>
      <c r="INK3" s="49"/>
      <c r="INL3" s="49"/>
      <c r="INM3" s="49"/>
      <c r="INN3" s="49"/>
      <c r="INO3" s="49"/>
      <c r="INP3" s="49"/>
      <c r="INQ3" s="49"/>
      <c r="INR3" s="49"/>
      <c r="INS3" s="49"/>
      <c r="INT3" s="49"/>
      <c r="INU3" s="49"/>
      <c r="INV3" s="49"/>
      <c r="INW3" s="49"/>
      <c r="INX3" s="49"/>
      <c r="INY3" s="49"/>
      <c r="INZ3" s="49"/>
      <c r="IOA3" s="49"/>
      <c r="IOB3" s="49"/>
      <c r="IOC3" s="49"/>
      <c r="IOD3" s="49"/>
      <c r="IOE3" s="49"/>
      <c r="IOF3" s="49"/>
      <c r="IOG3" s="49"/>
      <c r="IOH3" s="49"/>
      <c r="IOI3" s="49"/>
      <c r="IOJ3" s="49"/>
      <c r="IOK3" s="49"/>
      <c r="IOL3" s="49"/>
      <c r="IOM3" s="49"/>
      <c r="ION3" s="49"/>
      <c r="IOO3" s="49"/>
      <c r="IOP3" s="49"/>
      <c r="IOQ3" s="49"/>
      <c r="IOR3" s="49"/>
      <c r="IOS3" s="49"/>
      <c r="IOT3" s="49"/>
      <c r="IOU3" s="49"/>
      <c r="IOV3" s="49"/>
      <c r="IOW3" s="49"/>
      <c r="IOX3" s="49"/>
      <c r="IOY3" s="49"/>
      <c r="IOZ3" s="49"/>
      <c r="IPA3" s="49"/>
      <c r="IPB3" s="49"/>
      <c r="IPC3" s="49"/>
      <c r="IPD3" s="49"/>
      <c r="IPE3" s="49"/>
      <c r="IPF3" s="49"/>
      <c r="IPG3" s="49"/>
      <c r="IPH3" s="49"/>
      <c r="IPI3" s="49"/>
      <c r="IPJ3" s="49"/>
      <c r="IPK3" s="49"/>
      <c r="IPL3" s="49"/>
      <c r="IPM3" s="49"/>
      <c r="IPN3" s="49"/>
      <c r="IPO3" s="49"/>
      <c r="IPP3" s="49"/>
      <c r="IPQ3" s="49"/>
      <c r="IPR3" s="49"/>
      <c r="IPS3" s="49"/>
      <c r="IPT3" s="49"/>
      <c r="IPU3" s="49"/>
      <c r="IPV3" s="49"/>
      <c r="IPW3" s="49"/>
      <c r="IPX3" s="49"/>
      <c r="IPY3" s="49"/>
      <c r="IPZ3" s="49"/>
      <c r="IQA3" s="49"/>
      <c r="IQB3" s="49"/>
      <c r="IQC3" s="49"/>
      <c r="IQD3" s="49"/>
      <c r="IQE3" s="49"/>
      <c r="IQF3" s="49"/>
      <c r="IQG3" s="49"/>
      <c r="IQH3" s="49"/>
      <c r="IQI3" s="49"/>
      <c r="IQJ3" s="49"/>
      <c r="IQK3" s="49"/>
      <c r="IQL3" s="49"/>
      <c r="IQM3" s="49"/>
      <c r="IQN3" s="49"/>
      <c r="IQO3" s="49"/>
      <c r="IQP3" s="49"/>
      <c r="IQQ3" s="49"/>
      <c r="IQR3" s="49"/>
      <c r="IQS3" s="49"/>
      <c r="IQT3" s="49"/>
      <c r="IQU3" s="49"/>
      <c r="IQV3" s="49"/>
      <c r="IQW3" s="49"/>
      <c r="IQX3" s="49"/>
      <c r="IQY3" s="49"/>
      <c r="IQZ3" s="49"/>
      <c r="IRA3" s="49"/>
      <c r="IRB3" s="49"/>
      <c r="IRC3" s="49"/>
      <c r="IRD3" s="49"/>
      <c r="IRE3" s="49"/>
      <c r="IRF3" s="49"/>
      <c r="IRG3" s="49"/>
      <c r="IRH3" s="49"/>
      <c r="IRI3" s="49"/>
      <c r="IRJ3" s="49"/>
      <c r="IRK3" s="49"/>
      <c r="IRL3" s="49"/>
      <c r="IRM3" s="49"/>
      <c r="IRN3" s="49"/>
      <c r="IRO3" s="49"/>
      <c r="IRP3" s="49"/>
      <c r="IRQ3" s="49"/>
      <c r="IRR3" s="49"/>
      <c r="IRS3" s="49"/>
      <c r="IRT3" s="49"/>
      <c r="IRU3" s="49"/>
      <c r="IRV3" s="49"/>
      <c r="IRW3" s="49"/>
      <c r="IRX3" s="49"/>
      <c r="IRY3" s="49"/>
      <c r="IRZ3" s="49"/>
      <c r="ISA3" s="49"/>
      <c r="ISB3" s="49"/>
      <c r="ISC3" s="49"/>
      <c r="ISD3" s="49"/>
      <c r="ISE3" s="49"/>
      <c r="ISF3" s="49"/>
      <c r="ISG3" s="49"/>
      <c r="ISH3" s="49"/>
      <c r="ISI3" s="49"/>
      <c r="ISJ3" s="49"/>
      <c r="ISK3" s="49"/>
      <c r="ISL3" s="49"/>
      <c r="ISM3" s="49"/>
      <c r="ISN3" s="49"/>
      <c r="ISO3" s="49"/>
      <c r="ISP3" s="49"/>
      <c r="ISQ3" s="49"/>
      <c r="ISR3" s="49"/>
      <c r="ISS3" s="49"/>
      <c r="IST3" s="49"/>
      <c r="ISU3" s="49"/>
      <c r="ISV3" s="49"/>
      <c r="ISW3" s="49"/>
      <c r="ISX3" s="49"/>
      <c r="ISY3" s="49"/>
      <c r="ISZ3" s="49"/>
      <c r="ITA3" s="49"/>
      <c r="ITB3" s="49"/>
      <c r="ITC3" s="49"/>
      <c r="ITD3" s="49"/>
      <c r="ITE3" s="49"/>
      <c r="ITF3" s="49"/>
      <c r="ITG3" s="49"/>
      <c r="ITH3" s="49"/>
      <c r="ITI3" s="49"/>
      <c r="ITJ3" s="49"/>
      <c r="ITK3" s="49"/>
      <c r="ITL3" s="49"/>
      <c r="ITM3" s="49"/>
      <c r="ITN3" s="49"/>
      <c r="ITO3" s="49"/>
      <c r="ITP3" s="49"/>
      <c r="ITQ3" s="49"/>
      <c r="ITR3" s="49"/>
      <c r="ITS3" s="49"/>
      <c r="ITT3" s="49"/>
      <c r="ITU3" s="49"/>
      <c r="ITV3" s="49"/>
      <c r="ITW3" s="49"/>
      <c r="ITX3" s="49"/>
      <c r="ITY3" s="49"/>
      <c r="ITZ3" s="49"/>
      <c r="IUA3" s="49"/>
      <c r="IUB3" s="49"/>
      <c r="IUC3" s="49"/>
      <c r="IUD3" s="49"/>
      <c r="IUE3" s="49"/>
      <c r="IUF3" s="49"/>
      <c r="IUG3" s="49"/>
      <c r="IUH3" s="49"/>
      <c r="IUI3" s="49"/>
      <c r="IUJ3" s="49"/>
      <c r="IUK3" s="49"/>
      <c r="IUL3" s="49"/>
      <c r="IUM3" s="49"/>
      <c r="IUN3" s="49"/>
      <c r="IUO3" s="49"/>
      <c r="IUP3" s="49"/>
      <c r="IUQ3" s="49"/>
      <c r="IUR3" s="49"/>
      <c r="IUS3" s="49"/>
      <c r="IUT3" s="49"/>
      <c r="IUU3" s="49"/>
      <c r="IUV3" s="49"/>
      <c r="IUW3" s="49"/>
      <c r="IUX3" s="49"/>
      <c r="IUY3" s="49"/>
      <c r="IUZ3" s="49"/>
      <c r="IVA3" s="49"/>
      <c r="IVB3" s="49"/>
      <c r="IVC3" s="49"/>
      <c r="IVD3" s="49"/>
      <c r="IVE3" s="49"/>
      <c r="IVF3" s="49"/>
      <c r="IVG3" s="49"/>
      <c r="IVH3" s="49"/>
      <c r="IVI3" s="49"/>
      <c r="IVJ3" s="49"/>
      <c r="IVK3" s="49"/>
      <c r="IVL3" s="49"/>
      <c r="IVM3" s="49"/>
      <c r="IVN3" s="49"/>
      <c r="IVO3" s="49"/>
      <c r="IVP3" s="49"/>
      <c r="IVQ3" s="49"/>
      <c r="IVR3" s="49"/>
      <c r="IVS3" s="49"/>
      <c r="IVT3" s="49"/>
      <c r="IVU3" s="49"/>
      <c r="IVV3" s="49"/>
      <c r="IVW3" s="49"/>
      <c r="IVX3" s="49"/>
      <c r="IVY3" s="49"/>
      <c r="IVZ3" s="49"/>
      <c r="IWA3" s="49"/>
      <c r="IWB3" s="49"/>
      <c r="IWC3" s="49"/>
      <c r="IWD3" s="49"/>
      <c r="IWE3" s="49"/>
      <c r="IWF3" s="49"/>
      <c r="IWG3" s="49"/>
      <c r="IWH3" s="49"/>
      <c r="IWI3" s="49"/>
      <c r="IWJ3" s="49"/>
      <c r="IWK3" s="49"/>
      <c r="IWL3" s="49"/>
      <c r="IWM3" s="49"/>
      <c r="IWN3" s="49"/>
      <c r="IWO3" s="49"/>
      <c r="IWP3" s="49"/>
      <c r="IWQ3" s="49"/>
      <c r="IWR3" s="49"/>
      <c r="IWS3" s="49"/>
      <c r="IWT3" s="49"/>
      <c r="IWU3" s="49"/>
      <c r="IWV3" s="49"/>
      <c r="IWW3" s="49"/>
      <c r="IWX3" s="49"/>
      <c r="IWY3" s="49"/>
      <c r="IWZ3" s="49"/>
      <c r="IXA3" s="49"/>
      <c r="IXB3" s="49"/>
      <c r="IXC3" s="49"/>
      <c r="IXD3" s="49"/>
      <c r="IXE3" s="49"/>
      <c r="IXF3" s="49"/>
      <c r="IXG3" s="49"/>
      <c r="IXH3" s="49"/>
      <c r="IXI3" s="49"/>
      <c r="IXJ3" s="49"/>
      <c r="IXK3" s="49"/>
      <c r="IXL3" s="49"/>
      <c r="IXM3" s="49"/>
      <c r="IXN3" s="49"/>
      <c r="IXO3" s="49"/>
      <c r="IXP3" s="49"/>
      <c r="IXQ3" s="49"/>
      <c r="IXR3" s="49"/>
      <c r="IXS3" s="49"/>
      <c r="IXT3" s="49"/>
      <c r="IXU3" s="49"/>
      <c r="IXV3" s="49"/>
      <c r="IXW3" s="49"/>
      <c r="IXX3" s="49"/>
      <c r="IXY3" s="49"/>
      <c r="IXZ3" s="49"/>
      <c r="IYA3" s="49"/>
      <c r="IYB3" s="49"/>
      <c r="IYC3" s="49"/>
      <c r="IYD3" s="49"/>
      <c r="IYE3" s="49"/>
      <c r="IYF3" s="49"/>
      <c r="IYG3" s="49"/>
      <c r="IYH3" s="49"/>
      <c r="IYI3" s="49"/>
      <c r="IYJ3" s="49"/>
      <c r="IYK3" s="49"/>
      <c r="IYL3" s="49"/>
      <c r="IYM3" s="49"/>
      <c r="IYN3" s="49"/>
      <c r="IYO3" s="49"/>
      <c r="IYP3" s="49"/>
      <c r="IYQ3" s="49"/>
      <c r="IYR3" s="49"/>
      <c r="IYS3" s="49"/>
      <c r="IYT3" s="49"/>
      <c r="IYU3" s="49"/>
      <c r="IYV3" s="49"/>
      <c r="IYW3" s="49"/>
      <c r="IYX3" s="49"/>
      <c r="IYY3" s="49"/>
      <c r="IYZ3" s="49"/>
      <c r="IZA3" s="49"/>
      <c r="IZB3" s="49"/>
      <c r="IZC3" s="49"/>
      <c r="IZD3" s="49"/>
      <c r="IZE3" s="49"/>
      <c r="IZF3" s="49"/>
      <c r="IZG3" s="49"/>
      <c r="IZH3" s="49"/>
      <c r="IZI3" s="49"/>
      <c r="IZJ3" s="49"/>
      <c r="IZK3" s="49"/>
      <c r="IZL3" s="49"/>
      <c r="IZM3" s="49"/>
      <c r="IZN3" s="49"/>
      <c r="IZO3" s="49"/>
      <c r="IZP3" s="49"/>
      <c r="IZQ3" s="49"/>
      <c r="IZR3" s="49"/>
      <c r="IZS3" s="49"/>
      <c r="IZT3" s="49"/>
      <c r="IZU3" s="49"/>
      <c r="IZV3" s="49"/>
      <c r="IZW3" s="49"/>
      <c r="IZX3" s="49"/>
      <c r="IZY3" s="49"/>
      <c r="IZZ3" s="49"/>
      <c r="JAA3" s="49"/>
      <c r="JAB3" s="49"/>
      <c r="JAC3" s="49"/>
      <c r="JAD3" s="49"/>
      <c r="JAE3" s="49"/>
      <c r="JAF3" s="49"/>
      <c r="JAG3" s="49"/>
      <c r="JAH3" s="49"/>
      <c r="JAI3" s="49"/>
      <c r="JAJ3" s="49"/>
      <c r="JAK3" s="49"/>
      <c r="JAL3" s="49"/>
      <c r="JAM3" s="49"/>
      <c r="JAN3" s="49"/>
      <c r="JAO3" s="49"/>
      <c r="JAP3" s="49"/>
      <c r="JAQ3" s="49"/>
      <c r="JAR3" s="49"/>
      <c r="JAS3" s="49"/>
      <c r="JAT3" s="49"/>
      <c r="JAU3" s="49"/>
      <c r="JAV3" s="49"/>
      <c r="JAW3" s="49"/>
      <c r="JAX3" s="49"/>
      <c r="JAY3" s="49"/>
      <c r="JAZ3" s="49"/>
      <c r="JBA3" s="49"/>
      <c r="JBB3" s="49"/>
      <c r="JBC3" s="49"/>
      <c r="JBD3" s="49"/>
      <c r="JBE3" s="49"/>
      <c r="JBF3" s="49"/>
      <c r="JBG3" s="49"/>
      <c r="JBH3" s="49"/>
      <c r="JBI3" s="49"/>
      <c r="JBJ3" s="49"/>
      <c r="JBK3" s="49"/>
      <c r="JBL3" s="49"/>
      <c r="JBM3" s="49"/>
      <c r="JBN3" s="49"/>
      <c r="JBO3" s="49"/>
      <c r="JBP3" s="49"/>
      <c r="JBQ3" s="49"/>
      <c r="JBR3" s="49"/>
      <c r="JBS3" s="49"/>
      <c r="JBT3" s="49"/>
      <c r="JBU3" s="49"/>
      <c r="JBV3" s="49"/>
      <c r="JBW3" s="49"/>
      <c r="JBX3" s="49"/>
      <c r="JBY3" s="49"/>
      <c r="JBZ3" s="49"/>
      <c r="JCA3" s="49"/>
      <c r="JCB3" s="49"/>
      <c r="JCC3" s="49"/>
      <c r="JCD3" s="49"/>
      <c r="JCE3" s="49"/>
      <c r="JCF3" s="49"/>
      <c r="JCG3" s="49"/>
      <c r="JCH3" s="49"/>
      <c r="JCI3" s="49"/>
      <c r="JCJ3" s="49"/>
      <c r="JCK3" s="49"/>
      <c r="JCL3" s="49"/>
      <c r="JCM3" s="49"/>
      <c r="JCN3" s="49"/>
      <c r="JCO3" s="49"/>
      <c r="JCP3" s="49"/>
      <c r="JCQ3" s="49"/>
      <c r="JCR3" s="49"/>
      <c r="JCS3" s="49"/>
      <c r="JCT3" s="49"/>
      <c r="JCU3" s="49"/>
      <c r="JCV3" s="49"/>
      <c r="JCW3" s="49"/>
      <c r="JCX3" s="49"/>
      <c r="JCY3" s="49"/>
      <c r="JCZ3" s="49"/>
      <c r="JDA3" s="49"/>
      <c r="JDB3" s="49"/>
      <c r="JDC3" s="49"/>
      <c r="JDD3" s="49"/>
      <c r="JDE3" s="49"/>
      <c r="JDF3" s="49"/>
      <c r="JDG3" s="49"/>
      <c r="JDH3" s="49"/>
      <c r="JDI3" s="49"/>
      <c r="JDJ3" s="49"/>
      <c r="JDK3" s="49"/>
      <c r="JDL3" s="49"/>
      <c r="JDM3" s="49"/>
      <c r="JDN3" s="49"/>
      <c r="JDO3" s="49"/>
      <c r="JDP3" s="49"/>
      <c r="JDQ3" s="49"/>
      <c r="JDR3" s="49"/>
      <c r="JDS3" s="49"/>
      <c r="JDT3" s="49"/>
      <c r="JDU3" s="49"/>
      <c r="JDV3" s="49"/>
      <c r="JDW3" s="49"/>
      <c r="JDX3" s="49"/>
      <c r="JDY3" s="49"/>
      <c r="JDZ3" s="49"/>
      <c r="JEA3" s="49"/>
      <c r="JEB3" s="49"/>
      <c r="JEC3" s="49"/>
      <c r="JED3" s="49"/>
      <c r="JEE3" s="49"/>
      <c r="JEF3" s="49"/>
      <c r="JEG3" s="49"/>
      <c r="JEH3" s="49"/>
      <c r="JEI3" s="49"/>
      <c r="JEJ3" s="49"/>
      <c r="JEK3" s="49"/>
      <c r="JEL3" s="49"/>
      <c r="JEM3" s="49"/>
      <c r="JEN3" s="49"/>
      <c r="JEO3" s="49"/>
      <c r="JEP3" s="49"/>
      <c r="JEQ3" s="49"/>
      <c r="JER3" s="49"/>
      <c r="JES3" s="49"/>
      <c r="JET3" s="49"/>
      <c r="JEU3" s="49"/>
      <c r="JEV3" s="49"/>
      <c r="JEW3" s="49"/>
      <c r="JEX3" s="49"/>
      <c r="JEY3" s="49"/>
      <c r="JEZ3" s="49"/>
      <c r="JFA3" s="49"/>
      <c r="JFB3" s="49"/>
      <c r="JFC3" s="49"/>
      <c r="JFD3" s="49"/>
      <c r="JFE3" s="49"/>
      <c r="JFF3" s="49"/>
      <c r="JFG3" s="49"/>
      <c r="JFH3" s="49"/>
      <c r="JFI3" s="49"/>
      <c r="JFJ3" s="49"/>
      <c r="JFK3" s="49"/>
      <c r="JFL3" s="49"/>
      <c r="JFM3" s="49"/>
      <c r="JFN3" s="49"/>
      <c r="JFO3" s="49"/>
      <c r="JFP3" s="49"/>
      <c r="JFQ3" s="49"/>
      <c r="JFR3" s="49"/>
      <c r="JFS3" s="49"/>
      <c r="JFT3" s="49"/>
      <c r="JFU3" s="49"/>
      <c r="JFV3" s="49"/>
      <c r="JFW3" s="49"/>
      <c r="JFX3" s="49"/>
      <c r="JFY3" s="49"/>
      <c r="JFZ3" s="49"/>
      <c r="JGA3" s="49"/>
      <c r="JGB3" s="49"/>
      <c r="JGC3" s="49"/>
      <c r="JGD3" s="49"/>
      <c r="JGE3" s="49"/>
      <c r="JGF3" s="49"/>
      <c r="JGG3" s="49"/>
      <c r="JGH3" s="49"/>
      <c r="JGI3" s="49"/>
      <c r="JGJ3" s="49"/>
      <c r="JGK3" s="49"/>
      <c r="JGL3" s="49"/>
      <c r="JGM3" s="49"/>
      <c r="JGN3" s="49"/>
      <c r="JGO3" s="49"/>
      <c r="JGP3" s="49"/>
      <c r="JGQ3" s="49"/>
      <c r="JGR3" s="49"/>
      <c r="JGS3" s="49"/>
      <c r="JGT3" s="49"/>
      <c r="JGU3" s="49"/>
      <c r="JGV3" s="49"/>
      <c r="JGW3" s="49"/>
      <c r="JGX3" s="49"/>
      <c r="JGY3" s="49"/>
      <c r="JGZ3" s="49"/>
      <c r="JHA3" s="49"/>
      <c r="JHB3" s="49"/>
      <c r="JHC3" s="49"/>
      <c r="JHD3" s="49"/>
      <c r="JHE3" s="49"/>
      <c r="JHF3" s="49"/>
      <c r="JHG3" s="49"/>
      <c r="JHH3" s="49"/>
      <c r="JHI3" s="49"/>
      <c r="JHJ3" s="49"/>
      <c r="JHK3" s="49"/>
      <c r="JHL3" s="49"/>
      <c r="JHM3" s="49"/>
      <c r="JHN3" s="49"/>
      <c r="JHO3" s="49"/>
      <c r="JHP3" s="49"/>
      <c r="JHQ3" s="49"/>
      <c r="JHR3" s="49"/>
      <c r="JHS3" s="49"/>
      <c r="JHT3" s="49"/>
      <c r="JHU3" s="49"/>
      <c r="JHV3" s="49"/>
      <c r="JHW3" s="49"/>
      <c r="JHX3" s="49"/>
      <c r="JHY3" s="49"/>
      <c r="JHZ3" s="49"/>
      <c r="JIA3" s="49"/>
      <c r="JIB3" s="49"/>
      <c r="JIC3" s="49"/>
      <c r="JID3" s="49"/>
      <c r="JIE3" s="49"/>
      <c r="JIF3" s="49"/>
      <c r="JIG3" s="49"/>
      <c r="JIH3" s="49"/>
      <c r="JII3" s="49"/>
      <c r="JIJ3" s="49"/>
      <c r="JIK3" s="49"/>
      <c r="JIL3" s="49"/>
      <c r="JIM3" s="49"/>
      <c r="JIN3" s="49"/>
      <c r="JIO3" s="49"/>
      <c r="JIP3" s="49"/>
      <c r="JIQ3" s="49"/>
      <c r="JIR3" s="49"/>
      <c r="JIS3" s="49"/>
      <c r="JIT3" s="49"/>
      <c r="JIU3" s="49"/>
      <c r="JIV3" s="49"/>
      <c r="JIW3" s="49"/>
      <c r="JIX3" s="49"/>
      <c r="JIY3" s="49"/>
      <c r="JIZ3" s="49"/>
      <c r="JJA3" s="49"/>
      <c r="JJB3" s="49"/>
      <c r="JJC3" s="49"/>
      <c r="JJD3" s="49"/>
      <c r="JJE3" s="49"/>
      <c r="JJF3" s="49"/>
      <c r="JJG3" s="49"/>
      <c r="JJH3" s="49"/>
      <c r="JJI3" s="49"/>
      <c r="JJJ3" s="49"/>
      <c r="JJK3" s="49"/>
      <c r="JJL3" s="49"/>
      <c r="JJM3" s="49"/>
      <c r="JJN3" s="49"/>
      <c r="JJO3" s="49"/>
      <c r="JJP3" s="49"/>
      <c r="JJQ3" s="49"/>
      <c r="JJR3" s="49"/>
      <c r="JJS3" s="49"/>
      <c r="JJT3" s="49"/>
      <c r="JJU3" s="49"/>
      <c r="JJV3" s="49"/>
      <c r="JJW3" s="49"/>
      <c r="JJX3" s="49"/>
      <c r="JJY3" s="49"/>
      <c r="JJZ3" s="49"/>
      <c r="JKA3" s="49"/>
      <c r="JKB3" s="49"/>
      <c r="JKC3" s="49"/>
      <c r="JKD3" s="49"/>
      <c r="JKE3" s="49"/>
      <c r="JKF3" s="49"/>
      <c r="JKG3" s="49"/>
      <c r="JKH3" s="49"/>
      <c r="JKI3" s="49"/>
      <c r="JKJ3" s="49"/>
      <c r="JKK3" s="49"/>
      <c r="JKL3" s="49"/>
      <c r="JKM3" s="49"/>
      <c r="JKN3" s="49"/>
      <c r="JKO3" s="49"/>
      <c r="JKP3" s="49"/>
      <c r="JKQ3" s="49"/>
      <c r="JKR3" s="49"/>
      <c r="JKS3" s="49"/>
      <c r="JKT3" s="49"/>
      <c r="JKU3" s="49"/>
      <c r="JKV3" s="49"/>
      <c r="JKW3" s="49"/>
      <c r="JKX3" s="49"/>
      <c r="JKY3" s="49"/>
      <c r="JKZ3" s="49"/>
      <c r="JLA3" s="49"/>
      <c r="JLB3" s="49"/>
      <c r="JLC3" s="49"/>
      <c r="JLD3" s="49"/>
      <c r="JLE3" s="49"/>
      <c r="JLF3" s="49"/>
      <c r="JLG3" s="49"/>
      <c r="JLH3" s="49"/>
      <c r="JLI3" s="49"/>
      <c r="JLJ3" s="49"/>
      <c r="JLK3" s="49"/>
      <c r="JLL3" s="49"/>
      <c r="JLM3" s="49"/>
      <c r="JLN3" s="49"/>
      <c r="JLO3" s="49"/>
      <c r="JLP3" s="49"/>
      <c r="JLQ3" s="49"/>
      <c r="JLR3" s="49"/>
      <c r="JLS3" s="49"/>
      <c r="JLT3" s="49"/>
      <c r="JLU3" s="49"/>
      <c r="JLV3" s="49"/>
      <c r="JLW3" s="49"/>
      <c r="JLX3" s="49"/>
      <c r="JLY3" s="49"/>
      <c r="JLZ3" s="49"/>
      <c r="JMA3" s="49"/>
      <c r="JMB3" s="49"/>
      <c r="JMC3" s="49"/>
      <c r="JMD3" s="49"/>
      <c r="JME3" s="49"/>
      <c r="JMF3" s="49"/>
      <c r="JMG3" s="49"/>
      <c r="JMH3" s="49"/>
      <c r="JMI3" s="49"/>
      <c r="JMJ3" s="49"/>
      <c r="JMK3" s="49"/>
      <c r="JML3" s="49"/>
      <c r="JMM3" s="49"/>
      <c r="JMN3" s="49"/>
      <c r="JMO3" s="49"/>
      <c r="JMP3" s="49"/>
      <c r="JMQ3" s="49"/>
      <c r="JMR3" s="49"/>
      <c r="JMS3" s="49"/>
      <c r="JMT3" s="49"/>
      <c r="JMU3" s="49"/>
      <c r="JMV3" s="49"/>
      <c r="JMW3" s="49"/>
      <c r="JMX3" s="49"/>
      <c r="JMY3" s="49"/>
      <c r="JMZ3" s="49"/>
      <c r="JNA3" s="49"/>
      <c r="JNB3" s="49"/>
      <c r="JNC3" s="49"/>
      <c r="JND3" s="49"/>
      <c r="JNE3" s="49"/>
      <c r="JNF3" s="49"/>
      <c r="JNG3" s="49"/>
      <c r="JNH3" s="49"/>
      <c r="JNI3" s="49"/>
      <c r="JNJ3" s="49"/>
      <c r="JNK3" s="49"/>
      <c r="JNL3" s="49"/>
      <c r="JNM3" s="49"/>
      <c r="JNN3" s="49"/>
      <c r="JNO3" s="49"/>
      <c r="JNP3" s="49"/>
      <c r="JNQ3" s="49"/>
      <c r="JNR3" s="49"/>
      <c r="JNS3" s="49"/>
      <c r="JNT3" s="49"/>
      <c r="JNU3" s="49"/>
      <c r="JNV3" s="49"/>
      <c r="JNW3" s="49"/>
      <c r="JNX3" s="49"/>
      <c r="JNY3" s="49"/>
      <c r="JNZ3" s="49"/>
      <c r="JOA3" s="49"/>
      <c r="JOB3" s="49"/>
      <c r="JOC3" s="49"/>
      <c r="JOD3" s="49"/>
      <c r="JOE3" s="49"/>
      <c r="JOF3" s="49"/>
      <c r="JOG3" s="49"/>
      <c r="JOH3" s="49"/>
      <c r="JOI3" s="49"/>
      <c r="JOJ3" s="49"/>
      <c r="JOK3" s="49"/>
      <c r="JOL3" s="49"/>
      <c r="JOM3" s="49"/>
      <c r="JON3" s="49"/>
      <c r="JOO3" s="49"/>
      <c r="JOP3" s="49"/>
      <c r="JOQ3" s="49"/>
      <c r="JOR3" s="49"/>
      <c r="JOS3" s="49"/>
      <c r="JOT3" s="49"/>
      <c r="JOU3" s="49"/>
      <c r="JOV3" s="49"/>
      <c r="JOW3" s="49"/>
      <c r="JOX3" s="49"/>
      <c r="JOY3" s="49"/>
      <c r="JOZ3" s="49"/>
      <c r="JPA3" s="49"/>
      <c r="JPB3" s="49"/>
      <c r="JPC3" s="49"/>
      <c r="JPD3" s="49"/>
      <c r="JPE3" s="49"/>
      <c r="JPF3" s="49"/>
      <c r="JPG3" s="49"/>
      <c r="JPH3" s="49"/>
      <c r="JPI3" s="49"/>
      <c r="JPJ3" s="49"/>
      <c r="JPK3" s="49"/>
      <c r="JPL3" s="49"/>
      <c r="JPM3" s="49"/>
      <c r="JPN3" s="49"/>
      <c r="JPO3" s="49"/>
      <c r="JPP3" s="49"/>
      <c r="JPQ3" s="49"/>
      <c r="JPR3" s="49"/>
      <c r="JPS3" s="49"/>
      <c r="JPT3" s="49"/>
      <c r="JPU3" s="49"/>
      <c r="JPV3" s="49"/>
      <c r="JPW3" s="49"/>
      <c r="JPX3" s="49"/>
      <c r="JPY3" s="49"/>
      <c r="JPZ3" s="49"/>
      <c r="JQA3" s="49"/>
      <c r="JQB3" s="49"/>
      <c r="JQC3" s="49"/>
      <c r="JQD3" s="49"/>
      <c r="JQE3" s="49"/>
      <c r="JQF3" s="49"/>
      <c r="JQG3" s="49"/>
      <c r="JQH3" s="49"/>
      <c r="JQI3" s="49"/>
      <c r="JQJ3" s="49"/>
      <c r="JQK3" s="49"/>
      <c r="JQL3" s="49"/>
      <c r="JQM3" s="49"/>
      <c r="JQN3" s="49"/>
      <c r="JQO3" s="49"/>
      <c r="JQP3" s="49"/>
      <c r="JQQ3" s="49"/>
      <c r="JQR3" s="49"/>
      <c r="JQS3" s="49"/>
      <c r="JQT3" s="49"/>
      <c r="JQU3" s="49"/>
      <c r="JQV3" s="49"/>
      <c r="JQW3" s="49"/>
      <c r="JQX3" s="49"/>
      <c r="JQY3" s="49"/>
      <c r="JQZ3" s="49"/>
      <c r="JRA3" s="49"/>
      <c r="JRB3" s="49"/>
      <c r="JRC3" s="49"/>
      <c r="JRD3" s="49"/>
      <c r="JRE3" s="49"/>
      <c r="JRF3" s="49"/>
      <c r="JRG3" s="49"/>
      <c r="JRH3" s="49"/>
      <c r="JRI3" s="49"/>
      <c r="JRJ3" s="49"/>
      <c r="JRK3" s="49"/>
      <c r="JRL3" s="49"/>
      <c r="JRM3" s="49"/>
      <c r="JRN3" s="49"/>
      <c r="JRO3" s="49"/>
      <c r="JRP3" s="49"/>
      <c r="JRQ3" s="49"/>
      <c r="JRR3" s="49"/>
      <c r="JRS3" s="49"/>
      <c r="JRT3" s="49"/>
      <c r="JRU3" s="49"/>
      <c r="JRV3" s="49"/>
      <c r="JRW3" s="49"/>
      <c r="JRX3" s="49"/>
      <c r="JRY3" s="49"/>
      <c r="JRZ3" s="49"/>
      <c r="JSA3" s="49"/>
      <c r="JSB3" s="49"/>
      <c r="JSC3" s="49"/>
      <c r="JSD3" s="49"/>
      <c r="JSE3" s="49"/>
      <c r="JSF3" s="49"/>
      <c r="JSG3" s="49"/>
      <c r="JSH3" s="49"/>
      <c r="JSI3" s="49"/>
      <c r="JSJ3" s="49"/>
      <c r="JSK3" s="49"/>
      <c r="JSL3" s="49"/>
      <c r="JSM3" s="49"/>
      <c r="JSN3" s="49"/>
      <c r="JSO3" s="49"/>
      <c r="JSP3" s="49"/>
      <c r="JSQ3" s="49"/>
      <c r="JSR3" s="49"/>
      <c r="JSS3" s="49"/>
      <c r="JST3" s="49"/>
      <c r="JSU3" s="49"/>
      <c r="JSV3" s="49"/>
      <c r="JSW3" s="49"/>
      <c r="JSX3" s="49"/>
      <c r="JSY3" s="49"/>
      <c r="JSZ3" s="49"/>
      <c r="JTA3" s="49"/>
      <c r="JTB3" s="49"/>
      <c r="JTC3" s="49"/>
      <c r="JTD3" s="49"/>
      <c r="JTE3" s="49"/>
      <c r="JTF3" s="49"/>
      <c r="JTG3" s="49"/>
      <c r="JTH3" s="49"/>
      <c r="JTI3" s="49"/>
      <c r="JTJ3" s="49"/>
      <c r="JTK3" s="49"/>
      <c r="JTL3" s="49"/>
      <c r="JTM3" s="49"/>
      <c r="JTN3" s="49"/>
      <c r="JTO3" s="49"/>
      <c r="JTP3" s="49"/>
      <c r="JTQ3" s="49"/>
      <c r="JTR3" s="49"/>
      <c r="JTS3" s="49"/>
      <c r="JTT3" s="49"/>
      <c r="JTU3" s="49"/>
      <c r="JTV3" s="49"/>
      <c r="JTW3" s="49"/>
      <c r="JTX3" s="49"/>
      <c r="JTY3" s="49"/>
      <c r="JTZ3" s="49"/>
      <c r="JUA3" s="49"/>
      <c r="JUB3" s="49"/>
      <c r="JUC3" s="49"/>
      <c r="JUD3" s="49"/>
      <c r="JUE3" s="49"/>
      <c r="JUF3" s="49"/>
      <c r="JUG3" s="49"/>
      <c r="JUH3" s="49"/>
      <c r="JUI3" s="49"/>
      <c r="JUJ3" s="49"/>
      <c r="JUK3" s="49"/>
      <c r="JUL3" s="49"/>
      <c r="JUM3" s="49"/>
      <c r="JUN3" s="49"/>
      <c r="JUO3" s="49"/>
      <c r="JUP3" s="49"/>
      <c r="JUQ3" s="49"/>
      <c r="JUR3" s="49"/>
      <c r="JUS3" s="49"/>
      <c r="JUT3" s="49"/>
      <c r="JUU3" s="49"/>
      <c r="JUV3" s="49"/>
      <c r="JUW3" s="49"/>
      <c r="JUX3" s="49"/>
      <c r="JUY3" s="49"/>
      <c r="JUZ3" s="49"/>
      <c r="JVA3" s="49"/>
      <c r="JVB3" s="49"/>
      <c r="JVC3" s="49"/>
      <c r="JVD3" s="49"/>
      <c r="JVE3" s="49"/>
      <c r="JVF3" s="49"/>
      <c r="JVG3" s="49"/>
      <c r="JVH3" s="49"/>
      <c r="JVI3" s="49"/>
      <c r="JVJ3" s="49"/>
      <c r="JVK3" s="49"/>
      <c r="JVL3" s="49"/>
      <c r="JVM3" s="49"/>
      <c r="JVN3" s="49"/>
      <c r="JVO3" s="49"/>
      <c r="JVP3" s="49"/>
      <c r="JVQ3" s="49"/>
      <c r="JVR3" s="49"/>
      <c r="JVS3" s="49"/>
      <c r="JVT3" s="49"/>
      <c r="JVU3" s="49"/>
      <c r="JVV3" s="49"/>
      <c r="JVW3" s="49"/>
      <c r="JVX3" s="49"/>
      <c r="JVY3" s="49"/>
      <c r="JVZ3" s="49"/>
      <c r="JWA3" s="49"/>
      <c r="JWB3" s="49"/>
      <c r="JWC3" s="49"/>
      <c r="JWD3" s="49"/>
      <c r="JWE3" s="49"/>
      <c r="JWF3" s="49"/>
      <c r="JWG3" s="49"/>
      <c r="JWH3" s="49"/>
      <c r="JWI3" s="49"/>
      <c r="JWJ3" s="49"/>
      <c r="JWK3" s="49"/>
      <c r="JWL3" s="49"/>
      <c r="JWM3" s="49"/>
      <c r="JWN3" s="49"/>
      <c r="JWO3" s="49"/>
      <c r="JWP3" s="49"/>
      <c r="JWQ3" s="49"/>
      <c r="JWR3" s="49"/>
      <c r="JWS3" s="49"/>
      <c r="JWT3" s="49"/>
      <c r="JWU3" s="49"/>
      <c r="JWV3" s="49"/>
      <c r="JWW3" s="49"/>
      <c r="JWX3" s="49"/>
      <c r="JWY3" s="49"/>
      <c r="JWZ3" s="49"/>
      <c r="JXA3" s="49"/>
      <c r="JXB3" s="49"/>
      <c r="JXC3" s="49"/>
      <c r="JXD3" s="49"/>
      <c r="JXE3" s="49"/>
      <c r="JXF3" s="49"/>
      <c r="JXG3" s="49"/>
      <c r="JXH3" s="49"/>
      <c r="JXI3" s="49"/>
      <c r="JXJ3" s="49"/>
      <c r="JXK3" s="49"/>
      <c r="JXL3" s="49"/>
      <c r="JXM3" s="49"/>
      <c r="JXN3" s="49"/>
      <c r="JXO3" s="49"/>
      <c r="JXP3" s="49"/>
      <c r="JXQ3" s="49"/>
      <c r="JXR3" s="49"/>
      <c r="JXS3" s="49"/>
      <c r="JXT3" s="49"/>
      <c r="JXU3" s="49"/>
      <c r="JXV3" s="49"/>
      <c r="JXW3" s="49"/>
      <c r="JXX3" s="49"/>
      <c r="JXY3" s="49"/>
      <c r="JXZ3" s="49"/>
      <c r="JYA3" s="49"/>
      <c r="JYB3" s="49"/>
      <c r="JYC3" s="49"/>
      <c r="JYD3" s="49"/>
      <c r="JYE3" s="49"/>
      <c r="JYF3" s="49"/>
      <c r="JYG3" s="49"/>
      <c r="JYH3" s="49"/>
      <c r="JYI3" s="49"/>
      <c r="JYJ3" s="49"/>
      <c r="JYK3" s="49"/>
      <c r="JYL3" s="49"/>
      <c r="JYM3" s="49"/>
      <c r="JYN3" s="49"/>
      <c r="JYO3" s="49"/>
      <c r="JYP3" s="49"/>
      <c r="JYQ3" s="49"/>
      <c r="JYR3" s="49"/>
      <c r="JYS3" s="49"/>
      <c r="JYT3" s="49"/>
      <c r="JYU3" s="49"/>
      <c r="JYV3" s="49"/>
      <c r="JYW3" s="49"/>
      <c r="JYX3" s="49"/>
      <c r="JYY3" s="49"/>
      <c r="JYZ3" s="49"/>
      <c r="JZA3" s="49"/>
      <c r="JZB3" s="49"/>
      <c r="JZC3" s="49"/>
      <c r="JZD3" s="49"/>
      <c r="JZE3" s="49"/>
      <c r="JZF3" s="49"/>
      <c r="JZG3" s="49"/>
      <c r="JZH3" s="49"/>
      <c r="JZI3" s="49"/>
      <c r="JZJ3" s="49"/>
      <c r="JZK3" s="49"/>
      <c r="JZL3" s="49"/>
      <c r="JZM3" s="49"/>
      <c r="JZN3" s="49"/>
      <c r="JZO3" s="49"/>
      <c r="JZP3" s="49"/>
      <c r="JZQ3" s="49"/>
      <c r="JZR3" s="49"/>
      <c r="JZS3" s="49"/>
      <c r="JZT3" s="49"/>
      <c r="JZU3" s="49"/>
      <c r="JZV3" s="49"/>
      <c r="JZW3" s="49"/>
      <c r="JZX3" s="49"/>
      <c r="JZY3" s="49"/>
      <c r="JZZ3" s="49"/>
      <c r="KAA3" s="49"/>
      <c r="KAB3" s="49"/>
      <c r="KAC3" s="49"/>
      <c r="KAD3" s="49"/>
      <c r="KAE3" s="49"/>
      <c r="KAF3" s="49"/>
      <c r="KAG3" s="49"/>
      <c r="KAH3" s="49"/>
      <c r="KAI3" s="49"/>
      <c r="KAJ3" s="49"/>
      <c r="KAK3" s="49"/>
      <c r="KAL3" s="49"/>
      <c r="KAM3" s="49"/>
      <c r="KAN3" s="49"/>
      <c r="KAO3" s="49"/>
      <c r="KAP3" s="49"/>
      <c r="KAQ3" s="49"/>
      <c r="KAR3" s="49"/>
      <c r="KAS3" s="49"/>
      <c r="KAT3" s="49"/>
      <c r="KAU3" s="49"/>
      <c r="KAV3" s="49"/>
      <c r="KAW3" s="49"/>
      <c r="KAX3" s="49"/>
      <c r="KAY3" s="49"/>
      <c r="KAZ3" s="49"/>
      <c r="KBA3" s="49"/>
      <c r="KBB3" s="49"/>
      <c r="KBC3" s="49"/>
      <c r="KBD3" s="49"/>
      <c r="KBE3" s="49"/>
      <c r="KBF3" s="49"/>
      <c r="KBG3" s="49"/>
      <c r="KBH3" s="49"/>
      <c r="KBI3" s="49"/>
      <c r="KBJ3" s="49"/>
      <c r="KBK3" s="49"/>
      <c r="KBL3" s="49"/>
      <c r="KBM3" s="49"/>
      <c r="KBN3" s="49"/>
      <c r="KBO3" s="49"/>
      <c r="KBP3" s="49"/>
      <c r="KBQ3" s="49"/>
      <c r="KBR3" s="49"/>
      <c r="KBS3" s="49"/>
      <c r="KBT3" s="49"/>
      <c r="KBU3" s="49"/>
      <c r="KBV3" s="49"/>
      <c r="KBW3" s="49"/>
      <c r="KBX3" s="49"/>
      <c r="KBY3" s="49"/>
      <c r="KBZ3" s="49"/>
      <c r="KCA3" s="49"/>
      <c r="KCB3" s="49"/>
      <c r="KCC3" s="49"/>
      <c r="KCD3" s="49"/>
      <c r="KCE3" s="49"/>
      <c r="KCF3" s="49"/>
      <c r="KCG3" s="49"/>
      <c r="KCH3" s="49"/>
      <c r="KCI3" s="49"/>
      <c r="KCJ3" s="49"/>
      <c r="KCK3" s="49"/>
      <c r="KCL3" s="49"/>
      <c r="KCM3" s="49"/>
      <c r="KCN3" s="49"/>
      <c r="KCO3" s="49"/>
      <c r="KCP3" s="49"/>
      <c r="KCQ3" s="49"/>
      <c r="KCR3" s="49"/>
      <c r="KCS3" s="49"/>
      <c r="KCT3" s="49"/>
      <c r="KCU3" s="49"/>
      <c r="KCV3" s="49"/>
      <c r="KCW3" s="49"/>
      <c r="KCX3" s="49"/>
      <c r="KCY3" s="49"/>
      <c r="KCZ3" s="49"/>
      <c r="KDA3" s="49"/>
      <c r="KDB3" s="49"/>
      <c r="KDC3" s="49"/>
      <c r="KDD3" s="49"/>
      <c r="KDE3" s="49"/>
      <c r="KDF3" s="49"/>
      <c r="KDG3" s="49"/>
      <c r="KDH3" s="49"/>
      <c r="KDI3" s="49"/>
      <c r="KDJ3" s="49"/>
      <c r="KDK3" s="49"/>
      <c r="KDL3" s="49"/>
      <c r="KDM3" s="49"/>
      <c r="KDN3" s="49"/>
      <c r="KDO3" s="49"/>
      <c r="KDP3" s="49"/>
      <c r="KDQ3" s="49"/>
      <c r="KDR3" s="49"/>
      <c r="KDS3" s="49"/>
      <c r="KDT3" s="49"/>
      <c r="KDU3" s="49"/>
      <c r="KDV3" s="49"/>
      <c r="KDW3" s="49"/>
      <c r="KDX3" s="49"/>
      <c r="KDY3" s="49"/>
      <c r="KDZ3" s="49"/>
      <c r="KEA3" s="49"/>
      <c r="KEB3" s="49"/>
      <c r="KEC3" s="49"/>
      <c r="KED3" s="49"/>
      <c r="KEE3" s="49"/>
      <c r="KEF3" s="49"/>
      <c r="KEG3" s="49"/>
      <c r="KEH3" s="49"/>
      <c r="KEI3" s="49"/>
      <c r="KEJ3" s="49"/>
      <c r="KEK3" s="49"/>
      <c r="KEL3" s="49"/>
      <c r="KEM3" s="49"/>
      <c r="KEN3" s="49"/>
      <c r="KEO3" s="49"/>
      <c r="KEP3" s="49"/>
      <c r="KEQ3" s="49"/>
      <c r="KER3" s="49"/>
      <c r="KES3" s="49"/>
      <c r="KET3" s="49"/>
      <c r="KEU3" s="49"/>
      <c r="KEV3" s="49"/>
      <c r="KEW3" s="49"/>
      <c r="KEX3" s="49"/>
      <c r="KEY3" s="49"/>
      <c r="KEZ3" s="49"/>
      <c r="KFA3" s="49"/>
      <c r="KFB3" s="49"/>
      <c r="KFC3" s="49"/>
      <c r="KFD3" s="49"/>
      <c r="KFE3" s="49"/>
      <c r="KFF3" s="49"/>
      <c r="KFG3" s="49"/>
      <c r="KFH3" s="49"/>
      <c r="KFI3" s="49"/>
      <c r="KFJ3" s="49"/>
      <c r="KFK3" s="49"/>
      <c r="KFL3" s="49"/>
      <c r="KFM3" s="49"/>
      <c r="KFN3" s="49"/>
      <c r="KFO3" s="49"/>
      <c r="KFP3" s="49"/>
      <c r="KFQ3" s="49"/>
      <c r="KFR3" s="49"/>
      <c r="KFS3" s="49"/>
      <c r="KFT3" s="49"/>
      <c r="KFU3" s="49"/>
      <c r="KFV3" s="49"/>
      <c r="KFW3" s="49"/>
      <c r="KFX3" s="49"/>
      <c r="KFY3" s="49"/>
      <c r="KFZ3" s="49"/>
      <c r="KGA3" s="49"/>
      <c r="KGB3" s="49"/>
      <c r="KGC3" s="49"/>
      <c r="KGD3" s="49"/>
      <c r="KGE3" s="49"/>
      <c r="KGF3" s="49"/>
      <c r="KGG3" s="49"/>
      <c r="KGH3" s="49"/>
      <c r="KGI3" s="49"/>
      <c r="KGJ3" s="49"/>
      <c r="KGK3" s="49"/>
      <c r="KGL3" s="49"/>
      <c r="KGM3" s="49"/>
      <c r="KGN3" s="49"/>
      <c r="KGO3" s="49"/>
      <c r="KGP3" s="49"/>
      <c r="KGQ3" s="49"/>
      <c r="KGR3" s="49"/>
      <c r="KGS3" s="49"/>
      <c r="KGT3" s="49"/>
      <c r="KGU3" s="49"/>
      <c r="KGV3" s="49"/>
      <c r="KGW3" s="49"/>
      <c r="KGX3" s="49"/>
      <c r="KGY3" s="49"/>
      <c r="KGZ3" s="49"/>
      <c r="KHA3" s="49"/>
      <c r="KHB3" s="49"/>
      <c r="KHC3" s="49"/>
      <c r="KHD3" s="49"/>
      <c r="KHE3" s="49"/>
      <c r="KHF3" s="49"/>
      <c r="KHG3" s="49"/>
      <c r="KHH3" s="49"/>
      <c r="KHI3" s="49"/>
      <c r="KHJ3" s="49"/>
      <c r="KHK3" s="49"/>
      <c r="KHL3" s="49"/>
      <c r="KHM3" s="49"/>
      <c r="KHN3" s="49"/>
      <c r="KHO3" s="49"/>
      <c r="KHP3" s="49"/>
      <c r="KHQ3" s="49"/>
      <c r="KHR3" s="49"/>
      <c r="KHS3" s="49"/>
      <c r="KHT3" s="49"/>
      <c r="KHU3" s="49"/>
      <c r="KHV3" s="49"/>
      <c r="KHW3" s="49"/>
      <c r="KHX3" s="49"/>
      <c r="KHY3" s="49"/>
      <c r="KHZ3" s="49"/>
      <c r="KIA3" s="49"/>
      <c r="KIB3" s="49"/>
      <c r="KIC3" s="49"/>
      <c r="KID3" s="49"/>
      <c r="KIE3" s="49"/>
      <c r="KIF3" s="49"/>
      <c r="KIG3" s="49"/>
      <c r="KIH3" s="49"/>
      <c r="KII3" s="49"/>
      <c r="KIJ3" s="49"/>
      <c r="KIK3" s="49"/>
      <c r="KIL3" s="49"/>
      <c r="KIM3" s="49"/>
      <c r="KIN3" s="49"/>
      <c r="KIO3" s="49"/>
      <c r="KIP3" s="49"/>
      <c r="KIQ3" s="49"/>
      <c r="KIR3" s="49"/>
      <c r="KIS3" s="49"/>
      <c r="KIT3" s="49"/>
      <c r="KIU3" s="49"/>
      <c r="KIV3" s="49"/>
      <c r="KIW3" s="49"/>
      <c r="KIX3" s="49"/>
      <c r="KIY3" s="49"/>
      <c r="KIZ3" s="49"/>
      <c r="KJA3" s="49"/>
      <c r="KJB3" s="49"/>
      <c r="KJC3" s="49"/>
      <c r="KJD3" s="49"/>
      <c r="KJE3" s="49"/>
      <c r="KJF3" s="49"/>
      <c r="KJG3" s="49"/>
      <c r="KJH3" s="49"/>
      <c r="KJI3" s="49"/>
      <c r="KJJ3" s="49"/>
      <c r="KJK3" s="49"/>
      <c r="KJL3" s="49"/>
      <c r="KJM3" s="49"/>
      <c r="KJN3" s="49"/>
      <c r="KJO3" s="49"/>
      <c r="KJP3" s="49"/>
      <c r="KJQ3" s="49"/>
      <c r="KJR3" s="49"/>
      <c r="KJS3" s="49"/>
      <c r="KJT3" s="49"/>
      <c r="KJU3" s="49"/>
      <c r="KJV3" s="49"/>
      <c r="KJW3" s="49"/>
      <c r="KJX3" s="49"/>
      <c r="KJY3" s="49"/>
      <c r="KJZ3" s="49"/>
      <c r="KKA3" s="49"/>
      <c r="KKB3" s="49"/>
      <c r="KKC3" s="49"/>
      <c r="KKD3" s="49"/>
      <c r="KKE3" s="49"/>
      <c r="KKF3" s="49"/>
      <c r="KKG3" s="49"/>
      <c r="KKH3" s="49"/>
      <c r="KKI3" s="49"/>
      <c r="KKJ3" s="49"/>
      <c r="KKK3" s="49"/>
      <c r="KKL3" s="49"/>
      <c r="KKM3" s="49"/>
      <c r="KKN3" s="49"/>
      <c r="KKO3" s="49"/>
      <c r="KKP3" s="49"/>
      <c r="KKQ3" s="49"/>
      <c r="KKR3" s="49"/>
      <c r="KKS3" s="49"/>
      <c r="KKT3" s="49"/>
      <c r="KKU3" s="49"/>
      <c r="KKV3" s="49"/>
      <c r="KKW3" s="49"/>
      <c r="KKX3" s="49"/>
      <c r="KKY3" s="49"/>
      <c r="KKZ3" s="49"/>
      <c r="KLA3" s="49"/>
      <c r="KLB3" s="49"/>
      <c r="KLC3" s="49"/>
      <c r="KLD3" s="49"/>
      <c r="KLE3" s="49"/>
      <c r="KLF3" s="49"/>
      <c r="KLG3" s="49"/>
      <c r="KLH3" s="49"/>
      <c r="KLI3" s="49"/>
      <c r="KLJ3" s="49"/>
      <c r="KLK3" s="49"/>
      <c r="KLL3" s="49"/>
      <c r="KLM3" s="49"/>
      <c r="KLN3" s="49"/>
      <c r="KLO3" s="49"/>
      <c r="KLP3" s="49"/>
      <c r="KLQ3" s="49"/>
      <c r="KLR3" s="49"/>
      <c r="KLS3" s="49"/>
      <c r="KLT3" s="49"/>
      <c r="KLU3" s="49"/>
      <c r="KLV3" s="49"/>
      <c r="KLW3" s="49"/>
      <c r="KLX3" s="49"/>
      <c r="KLY3" s="49"/>
      <c r="KLZ3" s="49"/>
      <c r="KMA3" s="49"/>
      <c r="KMB3" s="49"/>
      <c r="KMC3" s="49"/>
      <c r="KMD3" s="49"/>
      <c r="KME3" s="49"/>
      <c r="KMF3" s="49"/>
      <c r="KMG3" s="49"/>
      <c r="KMH3" s="49"/>
      <c r="KMI3" s="49"/>
      <c r="KMJ3" s="49"/>
      <c r="KMK3" s="49"/>
      <c r="KML3" s="49"/>
      <c r="KMM3" s="49"/>
      <c r="KMN3" s="49"/>
      <c r="KMO3" s="49"/>
      <c r="KMP3" s="49"/>
      <c r="KMQ3" s="49"/>
      <c r="KMR3" s="49"/>
      <c r="KMS3" s="49"/>
      <c r="KMT3" s="49"/>
      <c r="KMU3" s="49"/>
      <c r="KMV3" s="49"/>
      <c r="KMW3" s="49"/>
      <c r="KMX3" s="49"/>
      <c r="KMY3" s="49"/>
      <c r="KMZ3" s="49"/>
      <c r="KNA3" s="49"/>
      <c r="KNB3" s="49"/>
      <c r="KNC3" s="49"/>
      <c r="KND3" s="49"/>
      <c r="KNE3" s="49"/>
      <c r="KNF3" s="49"/>
      <c r="KNG3" s="49"/>
      <c r="KNH3" s="49"/>
      <c r="KNI3" s="49"/>
      <c r="KNJ3" s="49"/>
      <c r="KNK3" s="49"/>
      <c r="KNL3" s="49"/>
      <c r="KNM3" s="49"/>
      <c r="KNN3" s="49"/>
      <c r="KNO3" s="49"/>
      <c r="KNP3" s="49"/>
      <c r="KNQ3" s="49"/>
      <c r="KNR3" s="49"/>
      <c r="KNS3" s="49"/>
      <c r="KNT3" s="49"/>
      <c r="KNU3" s="49"/>
      <c r="KNV3" s="49"/>
      <c r="KNW3" s="49"/>
      <c r="KNX3" s="49"/>
      <c r="KNY3" s="49"/>
      <c r="KNZ3" s="49"/>
      <c r="KOA3" s="49"/>
      <c r="KOB3" s="49"/>
      <c r="KOC3" s="49"/>
      <c r="KOD3" s="49"/>
      <c r="KOE3" s="49"/>
      <c r="KOF3" s="49"/>
      <c r="KOG3" s="49"/>
      <c r="KOH3" s="49"/>
      <c r="KOI3" s="49"/>
      <c r="KOJ3" s="49"/>
      <c r="KOK3" s="49"/>
      <c r="KOL3" s="49"/>
      <c r="KOM3" s="49"/>
      <c r="KON3" s="49"/>
      <c r="KOO3" s="49"/>
      <c r="KOP3" s="49"/>
      <c r="KOQ3" s="49"/>
      <c r="KOR3" s="49"/>
      <c r="KOS3" s="49"/>
      <c r="KOT3" s="49"/>
      <c r="KOU3" s="49"/>
      <c r="KOV3" s="49"/>
      <c r="KOW3" s="49"/>
      <c r="KOX3" s="49"/>
      <c r="KOY3" s="49"/>
      <c r="KOZ3" s="49"/>
      <c r="KPA3" s="49"/>
      <c r="KPB3" s="49"/>
      <c r="KPC3" s="49"/>
      <c r="KPD3" s="49"/>
      <c r="KPE3" s="49"/>
      <c r="KPF3" s="49"/>
      <c r="KPG3" s="49"/>
      <c r="KPH3" s="49"/>
      <c r="KPI3" s="49"/>
      <c r="KPJ3" s="49"/>
      <c r="KPK3" s="49"/>
      <c r="KPL3" s="49"/>
      <c r="KPM3" s="49"/>
      <c r="KPN3" s="49"/>
      <c r="KPO3" s="49"/>
      <c r="KPP3" s="49"/>
      <c r="KPQ3" s="49"/>
      <c r="KPR3" s="49"/>
      <c r="KPS3" s="49"/>
      <c r="KPT3" s="49"/>
      <c r="KPU3" s="49"/>
      <c r="KPV3" s="49"/>
      <c r="KPW3" s="49"/>
      <c r="KPX3" s="49"/>
      <c r="KPY3" s="49"/>
      <c r="KPZ3" s="49"/>
      <c r="KQA3" s="49"/>
      <c r="KQB3" s="49"/>
      <c r="KQC3" s="49"/>
      <c r="KQD3" s="49"/>
      <c r="KQE3" s="49"/>
      <c r="KQF3" s="49"/>
      <c r="KQG3" s="49"/>
      <c r="KQH3" s="49"/>
      <c r="KQI3" s="49"/>
      <c r="KQJ3" s="49"/>
      <c r="KQK3" s="49"/>
      <c r="KQL3" s="49"/>
      <c r="KQM3" s="49"/>
      <c r="KQN3" s="49"/>
      <c r="KQO3" s="49"/>
      <c r="KQP3" s="49"/>
      <c r="KQQ3" s="49"/>
      <c r="KQR3" s="49"/>
      <c r="KQS3" s="49"/>
      <c r="KQT3" s="49"/>
      <c r="KQU3" s="49"/>
      <c r="KQV3" s="49"/>
      <c r="KQW3" s="49"/>
      <c r="KQX3" s="49"/>
      <c r="KQY3" s="49"/>
      <c r="KQZ3" s="49"/>
      <c r="KRA3" s="49"/>
      <c r="KRB3" s="49"/>
      <c r="KRC3" s="49"/>
      <c r="KRD3" s="49"/>
      <c r="KRE3" s="49"/>
      <c r="KRF3" s="49"/>
      <c r="KRG3" s="49"/>
      <c r="KRH3" s="49"/>
      <c r="KRI3" s="49"/>
      <c r="KRJ3" s="49"/>
      <c r="KRK3" s="49"/>
      <c r="KRL3" s="49"/>
      <c r="KRM3" s="49"/>
      <c r="KRN3" s="49"/>
      <c r="KRO3" s="49"/>
      <c r="KRP3" s="49"/>
      <c r="KRQ3" s="49"/>
      <c r="KRR3" s="49"/>
      <c r="KRS3" s="49"/>
      <c r="KRT3" s="49"/>
      <c r="KRU3" s="49"/>
      <c r="KRV3" s="49"/>
      <c r="KRW3" s="49"/>
      <c r="KRX3" s="49"/>
      <c r="KRY3" s="49"/>
      <c r="KRZ3" s="49"/>
      <c r="KSA3" s="49"/>
      <c r="KSB3" s="49"/>
      <c r="KSC3" s="49"/>
      <c r="KSD3" s="49"/>
      <c r="KSE3" s="49"/>
      <c r="KSF3" s="49"/>
      <c r="KSG3" s="49"/>
      <c r="KSH3" s="49"/>
      <c r="KSI3" s="49"/>
      <c r="KSJ3" s="49"/>
      <c r="KSK3" s="49"/>
      <c r="KSL3" s="49"/>
      <c r="KSM3" s="49"/>
      <c r="KSN3" s="49"/>
      <c r="KSO3" s="49"/>
      <c r="KSP3" s="49"/>
      <c r="KSQ3" s="49"/>
      <c r="KSR3" s="49"/>
      <c r="KSS3" s="49"/>
      <c r="KST3" s="49"/>
      <c r="KSU3" s="49"/>
      <c r="KSV3" s="49"/>
      <c r="KSW3" s="49"/>
      <c r="KSX3" s="49"/>
      <c r="KSY3" s="49"/>
      <c r="KSZ3" s="49"/>
      <c r="KTA3" s="49"/>
      <c r="KTB3" s="49"/>
      <c r="KTC3" s="49"/>
      <c r="KTD3" s="49"/>
      <c r="KTE3" s="49"/>
      <c r="KTF3" s="49"/>
      <c r="KTG3" s="49"/>
      <c r="KTH3" s="49"/>
      <c r="KTI3" s="49"/>
      <c r="KTJ3" s="49"/>
      <c r="KTK3" s="49"/>
      <c r="KTL3" s="49"/>
      <c r="KTM3" s="49"/>
      <c r="KTN3" s="49"/>
      <c r="KTO3" s="49"/>
      <c r="KTP3" s="49"/>
      <c r="KTQ3" s="49"/>
      <c r="KTR3" s="49"/>
      <c r="KTS3" s="49"/>
      <c r="KTT3" s="49"/>
      <c r="KTU3" s="49"/>
      <c r="KTV3" s="49"/>
      <c r="KTW3" s="49"/>
      <c r="KTX3" s="49"/>
      <c r="KTY3" s="49"/>
      <c r="KTZ3" s="49"/>
      <c r="KUA3" s="49"/>
      <c r="KUB3" s="49"/>
      <c r="KUC3" s="49"/>
      <c r="KUD3" s="49"/>
      <c r="KUE3" s="49"/>
      <c r="KUF3" s="49"/>
      <c r="KUG3" s="49"/>
      <c r="KUH3" s="49"/>
      <c r="KUI3" s="49"/>
      <c r="KUJ3" s="49"/>
      <c r="KUK3" s="49"/>
      <c r="KUL3" s="49"/>
      <c r="KUM3" s="49"/>
      <c r="KUN3" s="49"/>
      <c r="KUO3" s="49"/>
      <c r="KUP3" s="49"/>
      <c r="KUQ3" s="49"/>
      <c r="KUR3" s="49"/>
      <c r="KUS3" s="49"/>
      <c r="KUT3" s="49"/>
      <c r="KUU3" s="49"/>
      <c r="KUV3" s="49"/>
      <c r="KUW3" s="49"/>
      <c r="KUX3" s="49"/>
      <c r="KUY3" s="49"/>
      <c r="KUZ3" s="49"/>
      <c r="KVA3" s="49"/>
      <c r="KVB3" s="49"/>
      <c r="KVC3" s="49"/>
      <c r="KVD3" s="49"/>
      <c r="KVE3" s="49"/>
      <c r="KVF3" s="49"/>
      <c r="KVG3" s="49"/>
      <c r="KVH3" s="49"/>
      <c r="KVI3" s="49"/>
      <c r="KVJ3" s="49"/>
      <c r="KVK3" s="49"/>
      <c r="KVL3" s="49"/>
      <c r="KVM3" s="49"/>
      <c r="KVN3" s="49"/>
      <c r="KVO3" s="49"/>
      <c r="KVP3" s="49"/>
      <c r="KVQ3" s="49"/>
      <c r="KVR3" s="49"/>
      <c r="KVS3" s="49"/>
      <c r="KVT3" s="49"/>
      <c r="KVU3" s="49"/>
      <c r="KVV3" s="49"/>
      <c r="KVW3" s="49"/>
      <c r="KVX3" s="49"/>
      <c r="KVY3" s="49"/>
      <c r="KVZ3" s="49"/>
      <c r="KWA3" s="49"/>
      <c r="KWB3" s="49"/>
      <c r="KWC3" s="49"/>
      <c r="KWD3" s="49"/>
      <c r="KWE3" s="49"/>
      <c r="KWF3" s="49"/>
      <c r="KWG3" s="49"/>
      <c r="KWH3" s="49"/>
      <c r="KWI3" s="49"/>
      <c r="KWJ3" s="49"/>
      <c r="KWK3" s="49"/>
      <c r="KWL3" s="49"/>
      <c r="KWM3" s="49"/>
      <c r="KWN3" s="49"/>
      <c r="KWO3" s="49"/>
      <c r="KWP3" s="49"/>
      <c r="KWQ3" s="49"/>
      <c r="KWR3" s="49"/>
      <c r="KWS3" s="49"/>
      <c r="KWT3" s="49"/>
      <c r="KWU3" s="49"/>
      <c r="KWV3" s="49"/>
      <c r="KWW3" s="49"/>
      <c r="KWX3" s="49"/>
      <c r="KWY3" s="49"/>
      <c r="KWZ3" s="49"/>
      <c r="KXA3" s="49"/>
      <c r="KXB3" s="49"/>
      <c r="KXC3" s="49"/>
      <c r="KXD3" s="49"/>
      <c r="KXE3" s="49"/>
      <c r="KXF3" s="49"/>
      <c r="KXG3" s="49"/>
      <c r="KXH3" s="49"/>
      <c r="KXI3" s="49"/>
      <c r="KXJ3" s="49"/>
      <c r="KXK3" s="49"/>
      <c r="KXL3" s="49"/>
      <c r="KXM3" s="49"/>
      <c r="KXN3" s="49"/>
      <c r="KXO3" s="49"/>
      <c r="KXP3" s="49"/>
      <c r="KXQ3" s="49"/>
      <c r="KXR3" s="49"/>
      <c r="KXS3" s="49"/>
      <c r="KXT3" s="49"/>
      <c r="KXU3" s="49"/>
      <c r="KXV3" s="49"/>
      <c r="KXW3" s="49"/>
      <c r="KXX3" s="49"/>
      <c r="KXY3" s="49"/>
      <c r="KXZ3" s="49"/>
      <c r="KYA3" s="49"/>
      <c r="KYB3" s="49"/>
      <c r="KYC3" s="49"/>
      <c r="KYD3" s="49"/>
      <c r="KYE3" s="49"/>
      <c r="KYF3" s="49"/>
      <c r="KYG3" s="49"/>
      <c r="KYH3" s="49"/>
      <c r="KYI3" s="49"/>
      <c r="KYJ3" s="49"/>
      <c r="KYK3" s="49"/>
      <c r="KYL3" s="49"/>
      <c r="KYM3" s="49"/>
      <c r="KYN3" s="49"/>
      <c r="KYO3" s="49"/>
      <c r="KYP3" s="49"/>
      <c r="KYQ3" s="49"/>
      <c r="KYR3" s="49"/>
      <c r="KYS3" s="49"/>
      <c r="KYT3" s="49"/>
      <c r="KYU3" s="49"/>
      <c r="KYV3" s="49"/>
      <c r="KYW3" s="49"/>
      <c r="KYX3" s="49"/>
      <c r="KYY3" s="49"/>
      <c r="KYZ3" s="49"/>
      <c r="KZA3" s="49"/>
      <c r="KZB3" s="49"/>
      <c r="KZC3" s="49"/>
      <c r="KZD3" s="49"/>
      <c r="KZE3" s="49"/>
      <c r="KZF3" s="49"/>
      <c r="KZG3" s="49"/>
      <c r="KZH3" s="49"/>
      <c r="KZI3" s="49"/>
      <c r="KZJ3" s="49"/>
      <c r="KZK3" s="49"/>
      <c r="KZL3" s="49"/>
      <c r="KZM3" s="49"/>
      <c r="KZN3" s="49"/>
      <c r="KZO3" s="49"/>
      <c r="KZP3" s="49"/>
      <c r="KZQ3" s="49"/>
      <c r="KZR3" s="49"/>
      <c r="KZS3" s="49"/>
      <c r="KZT3" s="49"/>
      <c r="KZU3" s="49"/>
      <c r="KZV3" s="49"/>
      <c r="KZW3" s="49"/>
      <c r="KZX3" s="49"/>
      <c r="KZY3" s="49"/>
      <c r="KZZ3" s="49"/>
      <c r="LAA3" s="49"/>
      <c r="LAB3" s="49"/>
      <c r="LAC3" s="49"/>
      <c r="LAD3" s="49"/>
      <c r="LAE3" s="49"/>
      <c r="LAF3" s="49"/>
      <c r="LAG3" s="49"/>
      <c r="LAH3" s="49"/>
      <c r="LAI3" s="49"/>
      <c r="LAJ3" s="49"/>
      <c r="LAK3" s="49"/>
      <c r="LAL3" s="49"/>
      <c r="LAM3" s="49"/>
      <c r="LAN3" s="49"/>
      <c r="LAO3" s="49"/>
      <c r="LAP3" s="49"/>
      <c r="LAQ3" s="49"/>
      <c r="LAR3" s="49"/>
      <c r="LAS3" s="49"/>
      <c r="LAT3" s="49"/>
      <c r="LAU3" s="49"/>
      <c r="LAV3" s="49"/>
      <c r="LAW3" s="49"/>
      <c r="LAX3" s="49"/>
      <c r="LAY3" s="49"/>
      <c r="LAZ3" s="49"/>
      <c r="LBA3" s="49"/>
      <c r="LBB3" s="49"/>
      <c r="LBC3" s="49"/>
      <c r="LBD3" s="49"/>
      <c r="LBE3" s="49"/>
      <c r="LBF3" s="49"/>
      <c r="LBG3" s="49"/>
      <c r="LBH3" s="49"/>
      <c r="LBI3" s="49"/>
      <c r="LBJ3" s="49"/>
      <c r="LBK3" s="49"/>
      <c r="LBL3" s="49"/>
      <c r="LBM3" s="49"/>
      <c r="LBN3" s="49"/>
      <c r="LBO3" s="49"/>
      <c r="LBP3" s="49"/>
      <c r="LBQ3" s="49"/>
      <c r="LBR3" s="49"/>
      <c r="LBS3" s="49"/>
      <c r="LBT3" s="49"/>
      <c r="LBU3" s="49"/>
      <c r="LBV3" s="49"/>
      <c r="LBW3" s="49"/>
      <c r="LBX3" s="49"/>
      <c r="LBY3" s="49"/>
      <c r="LBZ3" s="49"/>
      <c r="LCA3" s="49"/>
      <c r="LCB3" s="49"/>
      <c r="LCC3" s="49"/>
      <c r="LCD3" s="49"/>
      <c r="LCE3" s="49"/>
      <c r="LCF3" s="49"/>
      <c r="LCG3" s="49"/>
      <c r="LCH3" s="49"/>
      <c r="LCI3" s="49"/>
      <c r="LCJ3" s="49"/>
      <c r="LCK3" s="49"/>
      <c r="LCL3" s="49"/>
      <c r="LCM3" s="49"/>
      <c r="LCN3" s="49"/>
      <c r="LCO3" s="49"/>
      <c r="LCP3" s="49"/>
      <c r="LCQ3" s="49"/>
      <c r="LCR3" s="49"/>
      <c r="LCS3" s="49"/>
      <c r="LCT3" s="49"/>
      <c r="LCU3" s="49"/>
      <c r="LCV3" s="49"/>
      <c r="LCW3" s="49"/>
      <c r="LCX3" s="49"/>
      <c r="LCY3" s="49"/>
      <c r="LCZ3" s="49"/>
      <c r="LDA3" s="49"/>
      <c r="LDB3" s="49"/>
      <c r="LDC3" s="49"/>
      <c r="LDD3" s="49"/>
      <c r="LDE3" s="49"/>
      <c r="LDF3" s="49"/>
      <c r="LDG3" s="49"/>
      <c r="LDH3" s="49"/>
      <c r="LDI3" s="49"/>
      <c r="LDJ3" s="49"/>
      <c r="LDK3" s="49"/>
      <c r="LDL3" s="49"/>
      <c r="LDM3" s="49"/>
      <c r="LDN3" s="49"/>
      <c r="LDO3" s="49"/>
      <c r="LDP3" s="49"/>
      <c r="LDQ3" s="49"/>
      <c r="LDR3" s="49"/>
      <c r="LDS3" s="49"/>
      <c r="LDT3" s="49"/>
      <c r="LDU3" s="49"/>
      <c r="LDV3" s="49"/>
      <c r="LDW3" s="49"/>
      <c r="LDX3" s="49"/>
      <c r="LDY3" s="49"/>
      <c r="LDZ3" s="49"/>
      <c r="LEA3" s="49"/>
      <c r="LEB3" s="49"/>
      <c r="LEC3" s="49"/>
      <c r="LED3" s="49"/>
      <c r="LEE3" s="49"/>
      <c r="LEF3" s="49"/>
      <c r="LEG3" s="49"/>
      <c r="LEH3" s="49"/>
      <c r="LEI3" s="49"/>
      <c r="LEJ3" s="49"/>
      <c r="LEK3" s="49"/>
      <c r="LEL3" s="49"/>
      <c r="LEM3" s="49"/>
      <c r="LEN3" s="49"/>
      <c r="LEO3" s="49"/>
      <c r="LEP3" s="49"/>
      <c r="LEQ3" s="49"/>
      <c r="LER3" s="49"/>
      <c r="LES3" s="49"/>
      <c r="LET3" s="49"/>
      <c r="LEU3" s="49"/>
      <c r="LEV3" s="49"/>
      <c r="LEW3" s="49"/>
      <c r="LEX3" s="49"/>
      <c r="LEY3" s="49"/>
      <c r="LEZ3" s="49"/>
      <c r="LFA3" s="49"/>
      <c r="LFB3" s="49"/>
      <c r="LFC3" s="49"/>
      <c r="LFD3" s="49"/>
      <c r="LFE3" s="49"/>
      <c r="LFF3" s="49"/>
      <c r="LFG3" s="49"/>
      <c r="LFH3" s="49"/>
      <c r="LFI3" s="49"/>
      <c r="LFJ3" s="49"/>
      <c r="LFK3" s="49"/>
      <c r="LFL3" s="49"/>
      <c r="LFM3" s="49"/>
      <c r="LFN3" s="49"/>
      <c r="LFO3" s="49"/>
      <c r="LFP3" s="49"/>
      <c r="LFQ3" s="49"/>
      <c r="LFR3" s="49"/>
      <c r="LFS3" s="49"/>
      <c r="LFT3" s="49"/>
      <c r="LFU3" s="49"/>
      <c r="LFV3" s="49"/>
      <c r="LFW3" s="49"/>
      <c r="LFX3" s="49"/>
      <c r="LFY3" s="49"/>
      <c r="LFZ3" s="49"/>
      <c r="LGA3" s="49"/>
      <c r="LGB3" s="49"/>
      <c r="LGC3" s="49"/>
      <c r="LGD3" s="49"/>
      <c r="LGE3" s="49"/>
      <c r="LGF3" s="49"/>
      <c r="LGG3" s="49"/>
      <c r="LGH3" s="49"/>
      <c r="LGI3" s="49"/>
      <c r="LGJ3" s="49"/>
      <c r="LGK3" s="49"/>
      <c r="LGL3" s="49"/>
      <c r="LGM3" s="49"/>
      <c r="LGN3" s="49"/>
      <c r="LGO3" s="49"/>
      <c r="LGP3" s="49"/>
      <c r="LGQ3" s="49"/>
      <c r="LGR3" s="49"/>
      <c r="LGS3" s="49"/>
      <c r="LGT3" s="49"/>
      <c r="LGU3" s="49"/>
      <c r="LGV3" s="49"/>
      <c r="LGW3" s="49"/>
      <c r="LGX3" s="49"/>
      <c r="LGY3" s="49"/>
      <c r="LGZ3" s="49"/>
      <c r="LHA3" s="49"/>
      <c r="LHB3" s="49"/>
      <c r="LHC3" s="49"/>
      <c r="LHD3" s="49"/>
      <c r="LHE3" s="49"/>
      <c r="LHF3" s="49"/>
      <c r="LHG3" s="49"/>
      <c r="LHH3" s="49"/>
      <c r="LHI3" s="49"/>
      <c r="LHJ3" s="49"/>
      <c r="LHK3" s="49"/>
      <c r="LHL3" s="49"/>
      <c r="LHM3" s="49"/>
      <c r="LHN3" s="49"/>
      <c r="LHO3" s="49"/>
      <c r="LHP3" s="49"/>
      <c r="LHQ3" s="49"/>
      <c r="LHR3" s="49"/>
      <c r="LHS3" s="49"/>
      <c r="LHT3" s="49"/>
      <c r="LHU3" s="49"/>
      <c r="LHV3" s="49"/>
      <c r="LHW3" s="49"/>
      <c r="LHX3" s="49"/>
      <c r="LHY3" s="49"/>
      <c r="LHZ3" s="49"/>
      <c r="LIA3" s="49"/>
      <c r="LIB3" s="49"/>
      <c r="LIC3" s="49"/>
      <c r="LID3" s="49"/>
      <c r="LIE3" s="49"/>
      <c r="LIF3" s="49"/>
      <c r="LIG3" s="49"/>
      <c r="LIH3" s="49"/>
      <c r="LII3" s="49"/>
      <c r="LIJ3" s="49"/>
      <c r="LIK3" s="49"/>
      <c r="LIL3" s="49"/>
      <c r="LIM3" s="49"/>
      <c r="LIN3" s="49"/>
      <c r="LIO3" s="49"/>
      <c r="LIP3" s="49"/>
      <c r="LIQ3" s="49"/>
      <c r="LIR3" s="49"/>
      <c r="LIS3" s="49"/>
      <c r="LIT3" s="49"/>
      <c r="LIU3" s="49"/>
      <c r="LIV3" s="49"/>
      <c r="LIW3" s="49"/>
      <c r="LIX3" s="49"/>
      <c r="LIY3" s="49"/>
      <c r="LIZ3" s="49"/>
      <c r="LJA3" s="49"/>
      <c r="LJB3" s="49"/>
      <c r="LJC3" s="49"/>
      <c r="LJD3" s="49"/>
      <c r="LJE3" s="49"/>
      <c r="LJF3" s="49"/>
      <c r="LJG3" s="49"/>
      <c r="LJH3" s="49"/>
      <c r="LJI3" s="49"/>
      <c r="LJJ3" s="49"/>
      <c r="LJK3" s="49"/>
      <c r="LJL3" s="49"/>
      <c r="LJM3" s="49"/>
      <c r="LJN3" s="49"/>
      <c r="LJO3" s="49"/>
      <c r="LJP3" s="49"/>
      <c r="LJQ3" s="49"/>
      <c r="LJR3" s="49"/>
      <c r="LJS3" s="49"/>
      <c r="LJT3" s="49"/>
      <c r="LJU3" s="49"/>
      <c r="LJV3" s="49"/>
      <c r="LJW3" s="49"/>
      <c r="LJX3" s="49"/>
      <c r="LJY3" s="49"/>
      <c r="LJZ3" s="49"/>
      <c r="LKA3" s="49"/>
      <c r="LKB3" s="49"/>
      <c r="LKC3" s="49"/>
      <c r="LKD3" s="49"/>
      <c r="LKE3" s="49"/>
      <c r="LKF3" s="49"/>
      <c r="LKG3" s="49"/>
      <c r="LKH3" s="49"/>
      <c r="LKI3" s="49"/>
      <c r="LKJ3" s="49"/>
      <c r="LKK3" s="49"/>
      <c r="LKL3" s="49"/>
      <c r="LKM3" s="49"/>
      <c r="LKN3" s="49"/>
      <c r="LKO3" s="49"/>
      <c r="LKP3" s="49"/>
      <c r="LKQ3" s="49"/>
      <c r="LKR3" s="49"/>
      <c r="LKS3" s="49"/>
      <c r="LKT3" s="49"/>
      <c r="LKU3" s="49"/>
      <c r="LKV3" s="49"/>
      <c r="LKW3" s="49"/>
      <c r="LKX3" s="49"/>
      <c r="LKY3" s="49"/>
      <c r="LKZ3" s="49"/>
      <c r="LLA3" s="49"/>
      <c r="LLB3" s="49"/>
      <c r="LLC3" s="49"/>
      <c r="LLD3" s="49"/>
      <c r="LLE3" s="49"/>
      <c r="LLF3" s="49"/>
      <c r="LLG3" s="49"/>
      <c r="LLH3" s="49"/>
      <c r="LLI3" s="49"/>
      <c r="LLJ3" s="49"/>
      <c r="LLK3" s="49"/>
      <c r="LLL3" s="49"/>
      <c r="LLM3" s="49"/>
      <c r="LLN3" s="49"/>
      <c r="LLO3" s="49"/>
      <c r="LLP3" s="49"/>
      <c r="LLQ3" s="49"/>
      <c r="LLR3" s="49"/>
      <c r="LLS3" s="49"/>
      <c r="LLT3" s="49"/>
      <c r="LLU3" s="49"/>
      <c r="LLV3" s="49"/>
      <c r="LLW3" s="49"/>
      <c r="LLX3" s="49"/>
      <c r="LLY3" s="49"/>
      <c r="LLZ3" s="49"/>
      <c r="LMA3" s="49"/>
      <c r="LMB3" s="49"/>
      <c r="LMC3" s="49"/>
      <c r="LMD3" s="49"/>
      <c r="LME3" s="49"/>
      <c r="LMF3" s="49"/>
      <c r="LMG3" s="49"/>
      <c r="LMH3" s="49"/>
      <c r="LMI3" s="49"/>
      <c r="LMJ3" s="49"/>
      <c r="LMK3" s="49"/>
      <c r="LML3" s="49"/>
      <c r="LMM3" s="49"/>
      <c r="LMN3" s="49"/>
      <c r="LMO3" s="49"/>
      <c r="LMP3" s="49"/>
      <c r="LMQ3" s="49"/>
      <c r="LMR3" s="49"/>
      <c r="LMS3" s="49"/>
      <c r="LMT3" s="49"/>
      <c r="LMU3" s="49"/>
      <c r="LMV3" s="49"/>
      <c r="LMW3" s="49"/>
      <c r="LMX3" s="49"/>
      <c r="LMY3" s="49"/>
      <c r="LMZ3" s="49"/>
      <c r="LNA3" s="49"/>
      <c r="LNB3" s="49"/>
      <c r="LNC3" s="49"/>
      <c r="LND3" s="49"/>
      <c r="LNE3" s="49"/>
      <c r="LNF3" s="49"/>
      <c r="LNG3" s="49"/>
      <c r="LNH3" s="49"/>
      <c r="LNI3" s="49"/>
      <c r="LNJ3" s="49"/>
      <c r="LNK3" s="49"/>
      <c r="LNL3" s="49"/>
      <c r="LNM3" s="49"/>
      <c r="LNN3" s="49"/>
      <c r="LNO3" s="49"/>
      <c r="LNP3" s="49"/>
      <c r="LNQ3" s="49"/>
      <c r="LNR3" s="49"/>
      <c r="LNS3" s="49"/>
      <c r="LNT3" s="49"/>
      <c r="LNU3" s="49"/>
      <c r="LNV3" s="49"/>
      <c r="LNW3" s="49"/>
      <c r="LNX3" s="49"/>
      <c r="LNY3" s="49"/>
      <c r="LNZ3" s="49"/>
      <c r="LOA3" s="49"/>
      <c r="LOB3" s="49"/>
      <c r="LOC3" s="49"/>
      <c r="LOD3" s="49"/>
      <c r="LOE3" s="49"/>
      <c r="LOF3" s="49"/>
      <c r="LOG3" s="49"/>
      <c r="LOH3" s="49"/>
      <c r="LOI3" s="49"/>
      <c r="LOJ3" s="49"/>
      <c r="LOK3" s="49"/>
      <c r="LOL3" s="49"/>
      <c r="LOM3" s="49"/>
      <c r="LON3" s="49"/>
      <c r="LOO3" s="49"/>
      <c r="LOP3" s="49"/>
      <c r="LOQ3" s="49"/>
      <c r="LOR3" s="49"/>
      <c r="LOS3" s="49"/>
      <c r="LOT3" s="49"/>
      <c r="LOU3" s="49"/>
      <c r="LOV3" s="49"/>
      <c r="LOW3" s="49"/>
      <c r="LOX3" s="49"/>
      <c r="LOY3" s="49"/>
      <c r="LOZ3" s="49"/>
      <c r="LPA3" s="49"/>
      <c r="LPB3" s="49"/>
      <c r="LPC3" s="49"/>
      <c r="LPD3" s="49"/>
      <c r="LPE3" s="49"/>
      <c r="LPF3" s="49"/>
      <c r="LPG3" s="49"/>
      <c r="LPH3" s="49"/>
      <c r="LPI3" s="49"/>
      <c r="LPJ3" s="49"/>
      <c r="LPK3" s="49"/>
      <c r="LPL3" s="49"/>
      <c r="LPM3" s="49"/>
      <c r="LPN3" s="49"/>
      <c r="LPO3" s="49"/>
      <c r="LPP3" s="49"/>
      <c r="LPQ3" s="49"/>
      <c r="LPR3" s="49"/>
      <c r="LPS3" s="49"/>
      <c r="LPT3" s="49"/>
      <c r="LPU3" s="49"/>
      <c r="LPV3" s="49"/>
      <c r="LPW3" s="49"/>
      <c r="LPX3" s="49"/>
      <c r="LPY3" s="49"/>
      <c r="LPZ3" s="49"/>
      <c r="LQA3" s="49"/>
      <c r="LQB3" s="49"/>
      <c r="LQC3" s="49"/>
      <c r="LQD3" s="49"/>
      <c r="LQE3" s="49"/>
      <c r="LQF3" s="49"/>
      <c r="LQG3" s="49"/>
      <c r="LQH3" s="49"/>
      <c r="LQI3" s="49"/>
      <c r="LQJ3" s="49"/>
      <c r="LQK3" s="49"/>
      <c r="LQL3" s="49"/>
      <c r="LQM3" s="49"/>
      <c r="LQN3" s="49"/>
      <c r="LQO3" s="49"/>
      <c r="LQP3" s="49"/>
      <c r="LQQ3" s="49"/>
      <c r="LQR3" s="49"/>
      <c r="LQS3" s="49"/>
      <c r="LQT3" s="49"/>
      <c r="LQU3" s="49"/>
      <c r="LQV3" s="49"/>
      <c r="LQW3" s="49"/>
      <c r="LQX3" s="49"/>
      <c r="LQY3" s="49"/>
      <c r="LQZ3" s="49"/>
      <c r="LRA3" s="49"/>
      <c r="LRB3" s="49"/>
      <c r="LRC3" s="49"/>
      <c r="LRD3" s="49"/>
      <c r="LRE3" s="49"/>
      <c r="LRF3" s="49"/>
      <c r="LRG3" s="49"/>
      <c r="LRH3" s="49"/>
      <c r="LRI3" s="49"/>
      <c r="LRJ3" s="49"/>
      <c r="LRK3" s="49"/>
      <c r="LRL3" s="49"/>
      <c r="LRM3" s="49"/>
      <c r="LRN3" s="49"/>
      <c r="LRO3" s="49"/>
      <c r="LRP3" s="49"/>
      <c r="LRQ3" s="49"/>
      <c r="LRR3" s="49"/>
      <c r="LRS3" s="49"/>
      <c r="LRT3" s="49"/>
      <c r="LRU3" s="49"/>
      <c r="LRV3" s="49"/>
      <c r="LRW3" s="49"/>
      <c r="LRX3" s="49"/>
      <c r="LRY3" s="49"/>
      <c r="LRZ3" s="49"/>
      <c r="LSA3" s="49"/>
      <c r="LSB3" s="49"/>
      <c r="LSC3" s="49"/>
      <c r="LSD3" s="49"/>
      <c r="LSE3" s="49"/>
      <c r="LSF3" s="49"/>
      <c r="LSG3" s="49"/>
      <c r="LSH3" s="49"/>
      <c r="LSI3" s="49"/>
      <c r="LSJ3" s="49"/>
      <c r="LSK3" s="49"/>
      <c r="LSL3" s="49"/>
      <c r="LSM3" s="49"/>
      <c r="LSN3" s="49"/>
      <c r="LSO3" s="49"/>
      <c r="LSP3" s="49"/>
      <c r="LSQ3" s="49"/>
      <c r="LSR3" s="49"/>
      <c r="LSS3" s="49"/>
      <c r="LST3" s="49"/>
      <c r="LSU3" s="49"/>
      <c r="LSV3" s="49"/>
      <c r="LSW3" s="49"/>
      <c r="LSX3" s="49"/>
      <c r="LSY3" s="49"/>
      <c r="LSZ3" s="49"/>
      <c r="LTA3" s="49"/>
      <c r="LTB3" s="49"/>
      <c r="LTC3" s="49"/>
      <c r="LTD3" s="49"/>
      <c r="LTE3" s="49"/>
      <c r="LTF3" s="49"/>
      <c r="LTG3" s="49"/>
      <c r="LTH3" s="49"/>
      <c r="LTI3" s="49"/>
      <c r="LTJ3" s="49"/>
      <c r="LTK3" s="49"/>
      <c r="LTL3" s="49"/>
      <c r="LTM3" s="49"/>
      <c r="LTN3" s="49"/>
      <c r="LTO3" s="49"/>
      <c r="LTP3" s="49"/>
      <c r="LTQ3" s="49"/>
      <c r="LTR3" s="49"/>
      <c r="LTS3" s="49"/>
      <c r="LTT3" s="49"/>
      <c r="LTU3" s="49"/>
      <c r="LTV3" s="49"/>
      <c r="LTW3" s="49"/>
      <c r="LTX3" s="49"/>
      <c r="LTY3" s="49"/>
      <c r="LTZ3" s="49"/>
      <c r="LUA3" s="49"/>
      <c r="LUB3" s="49"/>
      <c r="LUC3" s="49"/>
      <c r="LUD3" s="49"/>
      <c r="LUE3" s="49"/>
      <c r="LUF3" s="49"/>
      <c r="LUG3" s="49"/>
      <c r="LUH3" s="49"/>
      <c r="LUI3" s="49"/>
      <c r="LUJ3" s="49"/>
      <c r="LUK3" s="49"/>
      <c r="LUL3" s="49"/>
      <c r="LUM3" s="49"/>
      <c r="LUN3" s="49"/>
      <c r="LUO3" s="49"/>
      <c r="LUP3" s="49"/>
      <c r="LUQ3" s="49"/>
      <c r="LUR3" s="49"/>
      <c r="LUS3" s="49"/>
      <c r="LUT3" s="49"/>
      <c r="LUU3" s="49"/>
      <c r="LUV3" s="49"/>
      <c r="LUW3" s="49"/>
      <c r="LUX3" s="49"/>
      <c r="LUY3" s="49"/>
      <c r="LUZ3" s="49"/>
      <c r="LVA3" s="49"/>
      <c r="LVB3" s="49"/>
      <c r="LVC3" s="49"/>
      <c r="LVD3" s="49"/>
      <c r="LVE3" s="49"/>
      <c r="LVF3" s="49"/>
      <c r="LVG3" s="49"/>
      <c r="LVH3" s="49"/>
      <c r="LVI3" s="49"/>
      <c r="LVJ3" s="49"/>
      <c r="LVK3" s="49"/>
      <c r="LVL3" s="49"/>
      <c r="LVM3" s="49"/>
      <c r="LVN3" s="49"/>
      <c r="LVO3" s="49"/>
      <c r="LVP3" s="49"/>
      <c r="LVQ3" s="49"/>
      <c r="LVR3" s="49"/>
      <c r="LVS3" s="49"/>
      <c r="LVT3" s="49"/>
      <c r="LVU3" s="49"/>
      <c r="LVV3" s="49"/>
      <c r="LVW3" s="49"/>
      <c r="LVX3" s="49"/>
      <c r="LVY3" s="49"/>
      <c r="LVZ3" s="49"/>
      <c r="LWA3" s="49"/>
      <c r="LWB3" s="49"/>
      <c r="LWC3" s="49"/>
      <c r="LWD3" s="49"/>
      <c r="LWE3" s="49"/>
      <c r="LWF3" s="49"/>
      <c r="LWG3" s="49"/>
      <c r="LWH3" s="49"/>
      <c r="LWI3" s="49"/>
      <c r="LWJ3" s="49"/>
      <c r="LWK3" s="49"/>
      <c r="LWL3" s="49"/>
      <c r="LWM3" s="49"/>
      <c r="LWN3" s="49"/>
      <c r="LWO3" s="49"/>
      <c r="LWP3" s="49"/>
      <c r="LWQ3" s="49"/>
      <c r="LWR3" s="49"/>
      <c r="LWS3" s="49"/>
      <c r="LWT3" s="49"/>
      <c r="LWU3" s="49"/>
      <c r="LWV3" s="49"/>
      <c r="LWW3" s="49"/>
      <c r="LWX3" s="49"/>
      <c r="LWY3" s="49"/>
      <c r="LWZ3" s="49"/>
      <c r="LXA3" s="49"/>
      <c r="LXB3" s="49"/>
      <c r="LXC3" s="49"/>
      <c r="LXD3" s="49"/>
      <c r="LXE3" s="49"/>
      <c r="LXF3" s="49"/>
      <c r="LXG3" s="49"/>
      <c r="LXH3" s="49"/>
      <c r="LXI3" s="49"/>
      <c r="LXJ3" s="49"/>
      <c r="LXK3" s="49"/>
      <c r="LXL3" s="49"/>
      <c r="LXM3" s="49"/>
      <c r="LXN3" s="49"/>
      <c r="LXO3" s="49"/>
      <c r="LXP3" s="49"/>
      <c r="LXQ3" s="49"/>
      <c r="LXR3" s="49"/>
      <c r="LXS3" s="49"/>
      <c r="LXT3" s="49"/>
      <c r="LXU3" s="49"/>
      <c r="LXV3" s="49"/>
      <c r="LXW3" s="49"/>
      <c r="LXX3" s="49"/>
      <c r="LXY3" s="49"/>
      <c r="LXZ3" s="49"/>
      <c r="LYA3" s="49"/>
      <c r="LYB3" s="49"/>
      <c r="LYC3" s="49"/>
      <c r="LYD3" s="49"/>
      <c r="LYE3" s="49"/>
      <c r="LYF3" s="49"/>
      <c r="LYG3" s="49"/>
      <c r="LYH3" s="49"/>
      <c r="LYI3" s="49"/>
      <c r="LYJ3" s="49"/>
      <c r="LYK3" s="49"/>
      <c r="LYL3" s="49"/>
      <c r="LYM3" s="49"/>
      <c r="LYN3" s="49"/>
      <c r="LYO3" s="49"/>
      <c r="LYP3" s="49"/>
      <c r="LYQ3" s="49"/>
      <c r="LYR3" s="49"/>
      <c r="LYS3" s="49"/>
      <c r="LYT3" s="49"/>
      <c r="LYU3" s="49"/>
      <c r="LYV3" s="49"/>
      <c r="LYW3" s="49"/>
      <c r="LYX3" s="49"/>
      <c r="LYY3" s="49"/>
      <c r="LYZ3" s="49"/>
      <c r="LZA3" s="49"/>
      <c r="LZB3" s="49"/>
      <c r="LZC3" s="49"/>
      <c r="LZD3" s="49"/>
      <c r="LZE3" s="49"/>
      <c r="LZF3" s="49"/>
      <c r="LZG3" s="49"/>
      <c r="LZH3" s="49"/>
      <c r="LZI3" s="49"/>
      <c r="LZJ3" s="49"/>
      <c r="LZK3" s="49"/>
      <c r="LZL3" s="49"/>
      <c r="LZM3" s="49"/>
      <c r="LZN3" s="49"/>
      <c r="LZO3" s="49"/>
      <c r="LZP3" s="49"/>
      <c r="LZQ3" s="49"/>
      <c r="LZR3" s="49"/>
      <c r="LZS3" s="49"/>
      <c r="LZT3" s="49"/>
      <c r="LZU3" s="49"/>
      <c r="LZV3" s="49"/>
      <c r="LZW3" s="49"/>
      <c r="LZX3" s="49"/>
      <c r="LZY3" s="49"/>
      <c r="LZZ3" s="49"/>
      <c r="MAA3" s="49"/>
      <c r="MAB3" s="49"/>
      <c r="MAC3" s="49"/>
      <c r="MAD3" s="49"/>
      <c r="MAE3" s="49"/>
      <c r="MAF3" s="49"/>
      <c r="MAG3" s="49"/>
      <c r="MAH3" s="49"/>
      <c r="MAI3" s="49"/>
      <c r="MAJ3" s="49"/>
      <c r="MAK3" s="49"/>
      <c r="MAL3" s="49"/>
      <c r="MAM3" s="49"/>
      <c r="MAN3" s="49"/>
      <c r="MAO3" s="49"/>
      <c r="MAP3" s="49"/>
      <c r="MAQ3" s="49"/>
      <c r="MAR3" s="49"/>
      <c r="MAS3" s="49"/>
      <c r="MAT3" s="49"/>
      <c r="MAU3" s="49"/>
      <c r="MAV3" s="49"/>
      <c r="MAW3" s="49"/>
      <c r="MAX3" s="49"/>
      <c r="MAY3" s="49"/>
      <c r="MAZ3" s="49"/>
      <c r="MBA3" s="49"/>
      <c r="MBB3" s="49"/>
      <c r="MBC3" s="49"/>
      <c r="MBD3" s="49"/>
      <c r="MBE3" s="49"/>
      <c r="MBF3" s="49"/>
      <c r="MBG3" s="49"/>
      <c r="MBH3" s="49"/>
      <c r="MBI3" s="49"/>
      <c r="MBJ3" s="49"/>
      <c r="MBK3" s="49"/>
      <c r="MBL3" s="49"/>
      <c r="MBM3" s="49"/>
      <c r="MBN3" s="49"/>
      <c r="MBO3" s="49"/>
      <c r="MBP3" s="49"/>
      <c r="MBQ3" s="49"/>
      <c r="MBR3" s="49"/>
      <c r="MBS3" s="49"/>
      <c r="MBT3" s="49"/>
      <c r="MBU3" s="49"/>
      <c r="MBV3" s="49"/>
      <c r="MBW3" s="49"/>
      <c r="MBX3" s="49"/>
      <c r="MBY3" s="49"/>
      <c r="MBZ3" s="49"/>
      <c r="MCA3" s="49"/>
      <c r="MCB3" s="49"/>
      <c r="MCC3" s="49"/>
      <c r="MCD3" s="49"/>
      <c r="MCE3" s="49"/>
      <c r="MCF3" s="49"/>
      <c r="MCG3" s="49"/>
      <c r="MCH3" s="49"/>
      <c r="MCI3" s="49"/>
      <c r="MCJ3" s="49"/>
      <c r="MCK3" s="49"/>
      <c r="MCL3" s="49"/>
      <c r="MCM3" s="49"/>
      <c r="MCN3" s="49"/>
      <c r="MCO3" s="49"/>
      <c r="MCP3" s="49"/>
      <c r="MCQ3" s="49"/>
      <c r="MCR3" s="49"/>
      <c r="MCS3" s="49"/>
      <c r="MCT3" s="49"/>
      <c r="MCU3" s="49"/>
      <c r="MCV3" s="49"/>
      <c r="MCW3" s="49"/>
      <c r="MCX3" s="49"/>
      <c r="MCY3" s="49"/>
      <c r="MCZ3" s="49"/>
      <c r="MDA3" s="49"/>
      <c r="MDB3" s="49"/>
      <c r="MDC3" s="49"/>
      <c r="MDD3" s="49"/>
      <c r="MDE3" s="49"/>
      <c r="MDF3" s="49"/>
      <c r="MDG3" s="49"/>
      <c r="MDH3" s="49"/>
      <c r="MDI3" s="49"/>
      <c r="MDJ3" s="49"/>
      <c r="MDK3" s="49"/>
      <c r="MDL3" s="49"/>
      <c r="MDM3" s="49"/>
      <c r="MDN3" s="49"/>
      <c r="MDO3" s="49"/>
      <c r="MDP3" s="49"/>
      <c r="MDQ3" s="49"/>
      <c r="MDR3" s="49"/>
      <c r="MDS3" s="49"/>
      <c r="MDT3" s="49"/>
      <c r="MDU3" s="49"/>
      <c r="MDV3" s="49"/>
      <c r="MDW3" s="49"/>
      <c r="MDX3" s="49"/>
      <c r="MDY3" s="49"/>
      <c r="MDZ3" s="49"/>
      <c r="MEA3" s="49"/>
      <c r="MEB3" s="49"/>
      <c r="MEC3" s="49"/>
      <c r="MED3" s="49"/>
      <c r="MEE3" s="49"/>
      <c r="MEF3" s="49"/>
      <c r="MEG3" s="49"/>
      <c r="MEH3" s="49"/>
      <c r="MEI3" s="49"/>
      <c r="MEJ3" s="49"/>
      <c r="MEK3" s="49"/>
      <c r="MEL3" s="49"/>
      <c r="MEM3" s="49"/>
      <c r="MEN3" s="49"/>
      <c r="MEO3" s="49"/>
      <c r="MEP3" s="49"/>
      <c r="MEQ3" s="49"/>
      <c r="MER3" s="49"/>
      <c r="MES3" s="49"/>
      <c r="MET3" s="49"/>
      <c r="MEU3" s="49"/>
      <c r="MEV3" s="49"/>
      <c r="MEW3" s="49"/>
      <c r="MEX3" s="49"/>
      <c r="MEY3" s="49"/>
      <c r="MEZ3" s="49"/>
      <c r="MFA3" s="49"/>
      <c r="MFB3" s="49"/>
      <c r="MFC3" s="49"/>
      <c r="MFD3" s="49"/>
      <c r="MFE3" s="49"/>
      <c r="MFF3" s="49"/>
      <c r="MFG3" s="49"/>
      <c r="MFH3" s="49"/>
      <c r="MFI3" s="49"/>
      <c r="MFJ3" s="49"/>
      <c r="MFK3" s="49"/>
      <c r="MFL3" s="49"/>
      <c r="MFM3" s="49"/>
      <c r="MFN3" s="49"/>
      <c r="MFO3" s="49"/>
      <c r="MFP3" s="49"/>
      <c r="MFQ3" s="49"/>
      <c r="MFR3" s="49"/>
      <c r="MFS3" s="49"/>
      <c r="MFT3" s="49"/>
      <c r="MFU3" s="49"/>
      <c r="MFV3" s="49"/>
      <c r="MFW3" s="49"/>
      <c r="MFX3" s="49"/>
      <c r="MFY3" s="49"/>
      <c r="MFZ3" s="49"/>
      <c r="MGA3" s="49"/>
      <c r="MGB3" s="49"/>
      <c r="MGC3" s="49"/>
      <c r="MGD3" s="49"/>
      <c r="MGE3" s="49"/>
      <c r="MGF3" s="49"/>
      <c r="MGG3" s="49"/>
      <c r="MGH3" s="49"/>
      <c r="MGI3" s="49"/>
      <c r="MGJ3" s="49"/>
      <c r="MGK3" s="49"/>
      <c r="MGL3" s="49"/>
      <c r="MGM3" s="49"/>
      <c r="MGN3" s="49"/>
      <c r="MGO3" s="49"/>
      <c r="MGP3" s="49"/>
      <c r="MGQ3" s="49"/>
      <c r="MGR3" s="49"/>
      <c r="MGS3" s="49"/>
      <c r="MGT3" s="49"/>
      <c r="MGU3" s="49"/>
      <c r="MGV3" s="49"/>
      <c r="MGW3" s="49"/>
      <c r="MGX3" s="49"/>
      <c r="MGY3" s="49"/>
      <c r="MGZ3" s="49"/>
      <c r="MHA3" s="49"/>
      <c r="MHB3" s="49"/>
      <c r="MHC3" s="49"/>
      <c r="MHD3" s="49"/>
      <c r="MHE3" s="49"/>
      <c r="MHF3" s="49"/>
      <c r="MHG3" s="49"/>
      <c r="MHH3" s="49"/>
      <c r="MHI3" s="49"/>
      <c r="MHJ3" s="49"/>
      <c r="MHK3" s="49"/>
      <c r="MHL3" s="49"/>
      <c r="MHM3" s="49"/>
      <c r="MHN3" s="49"/>
      <c r="MHO3" s="49"/>
      <c r="MHP3" s="49"/>
      <c r="MHQ3" s="49"/>
      <c r="MHR3" s="49"/>
      <c r="MHS3" s="49"/>
      <c r="MHT3" s="49"/>
      <c r="MHU3" s="49"/>
      <c r="MHV3" s="49"/>
      <c r="MHW3" s="49"/>
      <c r="MHX3" s="49"/>
      <c r="MHY3" s="49"/>
      <c r="MHZ3" s="49"/>
      <c r="MIA3" s="49"/>
      <c r="MIB3" s="49"/>
      <c r="MIC3" s="49"/>
      <c r="MID3" s="49"/>
      <c r="MIE3" s="49"/>
      <c r="MIF3" s="49"/>
      <c r="MIG3" s="49"/>
      <c r="MIH3" s="49"/>
      <c r="MII3" s="49"/>
      <c r="MIJ3" s="49"/>
      <c r="MIK3" s="49"/>
      <c r="MIL3" s="49"/>
      <c r="MIM3" s="49"/>
      <c r="MIN3" s="49"/>
      <c r="MIO3" s="49"/>
      <c r="MIP3" s="49"/>
      <c r="MIQ3" s="49"/>
      <c r="MIR3" s="49"/>
      <c r="MIS3" s="49"/>
      <c r="MIT3" s="49"/>
      <c r="MIU3" s="49"/>
      <c r="MIV3" s="49"/>
      <c r="MIW3" s="49"/>
      <c r="MIX3" s="49"/>
      <c r="MIY3" s="49"/>
      <c r="MIZ3" s="49"/>
      <c r="MJA3" s="49"/>
      <c r="MJB3" s="49"/>
      <c r="MJC3" s="49"/>
      <c r="MJD3" s="49"/>
      <c r="MJE3" s="49"/>
      <c r="MJF3" s="49"/>
      <c r="MJG3" s="49"/>
      <c r="MJH3" s="49"/>
      <c r="MJI3" s="49"/>
      <c r="MJJ3" s="49"/>
      <c r="MJK3" s="49"/>
      <c r="MJL3" s="49"/>
      <c r="MJM3" s="49"/>
      <c r="MJN3" s="49"/>
      <c r="MJO3" s="49"/>
      <c r="MJP3" s="49"/>
      <c r="MJQ3" s="49"/>
      <c r="MJR3" s="49"/>
      <c r="MJS3" s="49"/>
      <c r="MJT3" s="49"/>
      <c r="MJU3" s="49"/>
      <c r="MJV3" s="49"/>
      <c r="MJW3" s="49"/>
      <c r="MJX3" s="49"/>
      <c r="MJY3" s="49"/>
      <c r="MJZ3" s="49"/>
      <c r="MKA3" s="49"/>
      <c r="MKB3" s="49"/>
      <c r="MKC3" s="49"/>
      <c r="MKD3" s="49"/>
      <c r="MKE3" s="49"/>
      <c r="MKF3" s="49"/>
      <c r="MKG3" s="49"/>
      <c r="MKH3" s="49"/>
      <c r="MKI3" s="49"/>
      <c r="MKJ3" s="49"/>
      <c r="MKK3" s="49"/>
      <c r="MKL3" s="49"/>
      <c r="MKM3" s="49"/>
      <c r="MKN3" s="49"/>
      <c r="MKO3" s="49"/>
      <c r="MKP3" s="49"/>
      <c r="MKQ3" s="49"/>
      <c r="MKR3" s="49"/>
      <c r="MKS3" s="49"/>
      <c r="MKT3" s="49"/>
      <c r="MKU3" s="49"/>
      <c r="MKV3" s="49"/>
      <c r="MKW3" s="49"/>
      <c r="MKX3" s="49"/>
      <c r="MKY3" s="49"/>
      <c r="MKZ3" s="49"/>
      <c r="MLA3" s="49"/>
      <c r="MLB3" s="49"/>
      <c r="MLC3" s="49"/>
      <c r="MLD3" s="49"/>
      <c r="MLE3" s="49"/>
      <c r="MLF3" s="49"/>
      <c r="MLG3" s="49"/>
      <c r="MLH3" s="49"/>
      <c r="MLI3" s="49"/>
      <c r="MLJ3" s="49"/>
      <c r="MLK3" s="49"/>
      <c r="MLL3" s="49"/>
      <c r="MLM3" s="49"/>
      <c r="MLN3" s="49"/>
      <c r="MLO3" s="49"/>
      <c r="MLP3" s="49"/>
      <c r="MLQ3" s="49"/>
      <c r="MLR3" s="49"/>
      <c r="MLS3" s="49"/>
      <c r="MLT3" s="49"/>
      <c r="MLU3" s="49"/>
      <c r="MLV3" s="49"/>
      <c r="MLW3" s="49"/>
      <c r="MLX3" s="49"/>
      <c r="MLY3" s="49"/>
      <c r="MLZ3" s="49"/>
      <c r="MMA3" s="49"/>
      <c r="MMB3" s="49"/>
      <c r="MMC3" s="49"/>
      <c r="MMD3" s="49"/>
      <c r="MME3" s="49"/>
      <c r="MMF3" s="49"/>
      <c r="MMG3" s="49"/>
      <c r="MMH3" s="49"/>
      <c r="MMI3" s="49"/>
      <c r="MMJ3" s="49"/>
      <c r="MMK3" s="49"/>
      <c r="MML3" s="49"/>
      <c r="MMM3" s="49"/>
      <c r="MMN3" s="49"/>
      <c r="MMO3" s="49"/>
      <c r="MMP3" s="49"/>
      <c r="MMQ3" s="49"/>
      <c r="MMR3" s="49"/>
      <c r="MMS3" s="49"/>
      <c r="MMT3" s="49"/>
      <c r="MMU3" s="49"/>
      <c r="MMV3" s="49"/>
      <c r="MMW3" s="49"/>
      <c r="MMX3" s="49"/>
      <c r="MMY3" s="49"/>
      <c r="MMZ3" s="49"/>
      <c r="MNA3" s="49"/>
      <c r="MNB3" s="49"/>
      <c r="MNC3" s="49"/>
      <c r="MND3" s="49"/>
      <c r="MNE3" s="49"/>
      <c r="MNF3" s="49"/>
      <c r="MNG3" s="49"/>
      <c r="MNH3" s="49"/>
      <c r="MNI3" s="49"/>
      <c r="MNJ3" s="49"/>
      <c r="MNK3" s="49"/>
      <c r="MNL3" s="49"/>
      <c r="MNM3" s="49"/>
      <c r="MNN3" s="49"/>
      <c r="MNO3" s="49"/>
      <c r="MNP3" s="49"/>
      <c r="MNQ3" s="49"/>
      <c r="MNR3" s="49"/>
      <c r="MNS3" s="49"/>
      <c r="MNT3" s="49"/>
      <c r="MNU3" s="49"/>
      <c r="MNV3" s="49"/>
      <c r="MNW3" s="49"/>
      <c r="MNX3" s="49"/>
      <c r="MNY3" s="49"/>
      <c r="MNZ3" s="49"/>
      <c r="MOA3" s="49"/>
      <c r="MOB3" s="49"/>
      <c r="MOC3" s="49"/>
      <c r="MOD3" s="49"/>
      <c r="MOE3" s="49"/>
      <c r="MOF3" s="49"/>
      <c r="MOG3" s="49"/>
      <c r="MOH3" s="49"/>
      <c r="MOI3" s="49"/>
      <c r="MOJ3" s="49"/>
      <c r="MOK3" s="49"/>
      <c r="MOL3" s="49"/>
      <c r="MOM3" s="49"/>
      <c r="MON3" s="49"/>
      <c r="MOO3" s="49"/>
      <c r="MOP3" s="49"/>
      <c r="MOQ3" s="49"/>
      <c r="MOR3" s="49"/>
      <c r="MOS3" s="49"/>
      <c r="MOT3" s="49"/>
      <c r="MOU3" s="49"/>
      <c r="MOV3" s="49"/>
      <c r="MOW3" s="49"/>
      <c r="MOX3" s="49"/>
      <c r="MOY3" s="49"/>
      <c r="MOZ3" s="49"/>
      <c r="MPA3" s="49"/>
      <c r="MPB3" s="49"/>
      <c r="MPC3" s="49"/>
      <c r="MPD3" s="49"/>
      <c r="MPE3" s="49"/>
      <c r="MPF3" s="49"/>
      <c r="MPG3" s="49"/>
      <c r="MPH3" s="49"/>
      <c r="MPI3" s="49"/>
      <c r="MPJ3" s="49"/>
      <c r="MPK3" s="49"/>
      <c r="MPL3" s="49"/>
      <c r="MPM3" s="49"/>
      <c r="MPN3" s="49"/>
      <c r="MPO3" s="49"/>
      <c r="MPP3" s="49"/>
      <c r="MPQ3" s="49"/>
      <c r="MPR3" s="49"/>
      <c r="MPS3" s="49"/>
      <c r="MPT3" s="49"/>
      <c r="MPU3" s="49"/>
      <c r="MPV3" s="49"/>
      <c r="MPW3" s="49"/>
      <c r="MPX3" s="49"/>
      <c r="MPY3" s="49"/>
      <c r="MPZ3" s="49"/>
      <c r="MQA3" s="49"/>
      <c r="MQB3" s="49"/>
      <c r="MQC3" s="49"/>
      <c r="MQD3" s="49"/>
      <c r="MQE3" s="49"/>
      <c r="MQF3" s="49"/>
      <c r="MQG3" s="49"/>
      <c r="MQH3" s="49"/>
      <c r="MQI3" s="49"/>
      <c r="MQJ3" s="49"/>
      <c r="MQK3" s="49"/>
      <c r="MQL3" s="49"/>
      <c r="MQM3" s="49"/>
      <c r="MQN3" s="49"/>
      <c r="MQO3" s="49"/>
      <c r="MQP3" s="49"/>
      <c r="MQQ3" s="49"/>
      <c r="MQR3" s="49"/>
      <c r="MQS3" s="49"/>
      <c r="MQT3" s="49"/>
      <c r="MQU3" s="49"/>
      <c r="MQV3" s="49"/>
      <c r="MQW3" s="49"/>
      <c r="MQX3" s="49"/>
      <c r="MQY3" s="49"/>
      <c r="MQZ3" s="49"/>
      <c r="MRA3" s="49"/>
      <c r="MRB3" s="49"/>
      <c r="MRC3" s="49"/>
      <c r="MRD3" s="49"/>
      <c r="MRE3" s="49"/>
      <c r="MRF3" s="49"/>
      <c r="MRG3" s="49"/>
      <c r="MRH3" s="49"/>
      <c r="MRI3" s="49"/>
      <c r="MRJ3" s="49"/>
      <c r="MRK3" s="49"/>
      <c r="MRL3" s="49"/>
      <c r="MRM3" s="49"/>
      <c r="MRN3" s="49"/>
      <c r="MRO3" s="49"/>
      <c r="MRP3" s="49"/>
      <c r="MRQ3" s="49"/>
      <c r="MRR3" s="49"/>
      <c r="MRS3" s="49"/>
      <c r="MRT3" s="49"/>
      <c r="MRU3" s="49"/>
      <c r="MRV3" s="49"/>
      <c r="MRW3" s="49"/>
      <c r="MRX3" s="49"/>
      <c r="MRY3" s="49"/>
      <c r="MRZ3" s="49"/>
      <c r="MSA3" s="49"/>
      <c r="MSB3" s="49"/>
      <c r="MSC3" s="49"/>
      <c r="MSD3" s="49"/>
      <c r="MSE3" s="49"/>
      <c r="MSF3" s="49"/>
      <c r="MSG3" s="49"/>
      <c r="MSH3" s="49"/>
      <c r="MSI3" s="49"/>
      <c r="MSJ3" s="49"/>
      <c r="MSK3" s="49"/>
      <c r="MSL3" s="49"/>
      <c r="MSM3" s="49"/>
      <c r="MSN3" s="49"/>
      <c r="MSO3" s="49"/>
      <c r="MSP3" s="49"/>
      <c r="MSQ3" s="49"/>
      <c r="MSR3" s="49"/>
      <c r="MSS3" s="49"/>
      <c r="MST3" s="49"/>
      <c r="MSU3" s="49"/>
      <c r="MSV3" s="49"/>
      <c r="MSW3" s="49"/>
      <c r="MSX3" s="49"/>
      <c r="MSY3" s="49"/>
      <c r="MSZ3" s="49"/>
      <c r="MTA3" s="49"/>
      <c r="MTB3" s="49"/>
      <c r="MTC3" s="49"/>
      <c r="MTD3" s="49"/>
      <c r="MTE3" s="49"/>
      <c r="MTF3" s="49"/>
      <c r="MTG3" s="49"/>
      <c r="MTH3" s="49"/>
      <c r="MTI3" s="49"/>
      <c r="MTJ3" s="49"/>
      <c r="MTK3" s="49"/>
      <c r="MTL3" s="49"/>
      <c r="MTM3" s="49"/>
      <c r="MTN3" s="49"/>
      <c r="MTO3" s="49"/>
      <c r="MTP3" s="49"/>
      <c r="MTQ3" s="49"/>
      <c r="MTR3" s="49"/>
      <c r="MTS3" s="49"/>
      <c r="MTT3" s="49"/>
      <c r="MTU3" s="49"/>
      <c r="MTV3" s="49"/>
      <c r="MTW3" s="49"/>
      <c r="MTX3" s="49"/>
      <c r="MTY3" s="49"/>
      <c r="MTZ3" s="49"/>
      <c r="MUA3" s="49"/>
      <c r="MUB3" s="49"/>
      <c r="MUC3" s="49"/>
      <c r="MUD3" s="49"/>
      <c r="MUE3" s="49"/>
      <c r="MUF3" s="49"/>
      <c r="MUG3" s="49"/>
      <c r="MUH3" s="49"/>
      <c r="MUI3" s="49"/>
      <c r="MUJ3" s="49"/>
      <c r="MUK3" s="49"/>
      <c r="MUL3" s="49"/>
      <c r="MUM3" s="49"/>
      <c r="MUN3" s="49"/>
      <c r="MUO3" s="49"/>
      <c r="MUP3" s="49"/>
      <c r="MUQ3" s="49"/>
      <c r="MUR3" s="49"/>
      <c r="MUS3" s="49"/>
      <c r="MUT3" s="49"/>
      <c r="MUU3" s="49"/>
      <c r="MUV3" s="49"/>
      <c r="MUW3" s="49"/>
      <c r="MUX3" s="49"/>
      <c r="MUY3" s="49"/>
      <c r="MUZ3" s="49"/>
      <c r="MVA3" s="49"/>
      <c r="MVB3" s="49"/>
      <c r="MVC3" s="49"/>
      <c r="MVD3" s="49"/>
      <c r="MVE3" s="49"/>
      <c r="MVF3" s="49"/>
      <c r="MVG3" s="49"/>
      <c r="MVH3" s="49"/>
      <c r="MVI3" s="49"/>
      <c r="MVJ3" s="49"/>
      <c r="MVK3" s="49"/>
      <c r="MVL3" s="49"/>
      <c r="MVM3" s="49"/>
      <c r="MVN3" s="49"/>
      <c r="MVO3" s="49"/>
      <c r="MVP3" s="49"/>
      <c r="MVQ3" s="49"/>
      <c r="MVR3" s="49"/>
      <c r="MVS3" s="49"/>
      <c r="MVT3" s="49"/>
      <c r="MVU3" s="49"/>
      <c r="MVV3" s="49"/>
      <c r="MVW3" s="49"/>
      <c r="MVX3" s="49"/>
      <c r="MVY3" s="49"/>
      <c r="MVZ3" s="49"/>
      <c r="MWA3" s="49"/>
      <c r="MWB3" s="49"/>
      <c r="MWC3" s="49"/>
      <c r="MWD3" s="49"/>
      <c r="MWE3" s="49"/>
      <c r="MWF3" s="49"/>
      <c r="MWG3" s="49"/>
      <c r="MWH3" s="49"/>
      <c r="MWI3" s="49"/>
      <c r="MWJ3" s="49"/>
      <c r="MWK3" s="49"/>
      <c r="MWL3" s="49"/>
      <c r="MWM3" s="49"/>
      <c r="MWN3" s="49"/>
      <c r="MWO3" s="49"/>
      <c r="MWP3" s="49"/>
      <c r="MWQ3" s="49"/>
      <c r="MWR3" s="49"/>
      <c r="MWS3" s="49"/>
      <c r="MWT3" s="49"/>
      <c r="MWU3" s="49"/>
      <c r="MWV3" s="49"/>
      <c r="MWW3" s="49"/>
      <c r="MWX3" s="49"/>
      <c r="MWY3" s="49"/>
      <c r="MWZ3" s="49"/>
      <c r="MXA3" s="49"/>
      <c r="MXB3" s="49"/>
      <c r="MXC3" s="49"/>
      <c r="MXD3" s="49"/>
      <c r="MXE3" s="49"/>
      <c r="MXF3" s="49"/>
      <c r="MXG3" s="49"/>
      <c r="MXH3" s="49"/>
      <c r="MXI3" s="49"/>
      <c r="MXJ3" s="49"/>
      <c r="MXK3" s="49"/>
      <c r="MXL3" s="49"/>
      <c r="MXM3" s="49"/>
      <c r="MXN3" s="49"/>
      <c r="MXO3" s="49"/>
      <c r="MXP3" s="49"/>
      <c r="MXQ3" s="49"/>
      <c r="MXR3" s="49"/>
      <c r="MXS3" s="49"/>
      <c r="MXT3" s="49"/>
      <c r="MXU3" s="49"/>
      <c r="MXV3" s="49"/>
      <c r="MXW3" s="49"/>
      <c r="MXX3" s="49"/>
      <c r="MXY3" s="49"/>
      <c r="MXZ3" s="49"/>
      <c r="MYA3" s="49"/>
      <c r="MYB3" s="49"/>
      <c r="MYC3" s="49"/>
      <c r="MYD3" s="49"/>
      <c r="MYE3" s="49"/>
      <c r="MYF3" s="49"/>
      <c r="MYG3" s="49"/>
      <c r="MYH3" s="49"/>
      <c r="MYI3" s="49"/>
      <c r="MYJ3" s="49"/>
      <c r="MYK3" s="49"/>
      <c r="MYL3" s="49"/>
      <c r="MYM3" s="49"/>
      <c r="MYN3" s="49"/>
      <c r="MYO3" s="49"/>
      <c r="MYP3" s="49"/>
      <c r="MYQ3" s="49"/>
      <c r="MYR3" s="49"/>
      <c r="MYS3" s="49"/>
      <c r="MYT3" s="49"/>
      <c r="MYU3" s="49"/>
      <c r="MYV3" s="49"/>
      <c r="MYW3" s="49"/>
      <c r="MYX3" s="49"/>
      <c r="MYY3" s="49"/>
      <c r="MYZ3" s="49"/>
      <c r="MZA3" s="49"/>
      <c r="MZB3" s="49"/>
      <c r="MZC3" s="49"/>
      <c r="MZD3" s="49"/>
      <c r="MZE3" s="49"/>
      <c r="MZF3" s="49"/>
      <c r="MZG3" s="49"/>
      <c r="MZH3" s="49"/>
      <c r="MZI3" s="49"/>
      <c r="MZJ3" s="49"/>
      <c r="MZK3" s="49"/>
      <c r="MZL3" s="49"/>
      <c r="MZM3" s="49"/>
      <c r="MZN3" s="49"/>
      <c r="MZO3" s="49"/>
      <c r="MZP3" s="49"/>
      <c r="MZQ3" s="49"/>
      <c r="MZR3" s="49"/>
      <c r="MZS3" s="49"/>
      <c r="MZT3" s="49"/>
      <c r="MZU3" s="49"/>
      <c r="MZV3" s="49"/>
      <c r="MZW3" s="49"/>
      <c r="MZX3" s="49"/>
      <c r="MZY3" s="49"/>
      <c r="MZZ3" s="49"/>
      <c r="NAA3" s="49"/>
      <c r="NAB3" s="49"/>
      <c r="NAC3" s="49"/>
      <c r="NAD3" s="49"/>
      <c r="NAE3" s="49"/>
      <c r="NAF3" s="49"/>
      <c r="NAG3" s="49"/>
      <c r="NAH3" s="49"/>
      <c r="NAI3" s="49"/>
      <c r="NAJ3" s="49"/>
      <c r="NAK3" s="49"/>
      <c r="NAL3" s="49"/>
      <c r="NAM3" s="49"/>
      <c r="NAN3" s="49"/>
      <c r="NAO3" s="49"/>
      <c r="NAP3" s="49"/>
      <c r="NAQ3" s="49"/>
      <c r="NAR3" s="49"/>
      <c r="NAS3" s="49"/>
      <c r="NAT3" s="49"/>
      <c r="NAU3" s="49"/>
      <c r="NAV3" s="49"/>
      <c r="NAW3" s="49"/>
      <c r="NAX3" s="49"/>
      <c r="NAY3" s="49"/>
      <c r="NAZ3" s="49"/>
      <c r="NBA3" s="49"/>
      <c r="NBB3" s="49"/>
      <c r="NBC3" s="49"/>
      <c r="NBD3" s="49"/>
      <c r="NBE3" s="49"/>
      <c r="NBF3" s="49"/>
      <c r="NBG3" s="49"/>
      <c r="NBH3" s="49"/>
      <c r="NBI3" s="49"/>
      <c r="NBJ3" s="49"/>
      <c r="NBK3" s="49"/>
      <c r="NBL3" s="49"/>
      <c r="NBM3" s="49"/>
      <c r="NBN3" s="49"/>
      <c r="NBO3" s="49"/>
      <c r="NBP3" s="49"/>
      <c r="NBQ3" s="49"/>
      <c r="NBR3" s="49"/>
      <c r="NBS3" s="49"/>
      <c r="NBT3" s="49"/>
      <c r="NBU3" s="49"/>
      <c r="NBV3" s="49"/>
      <c r="NBW3" s="49"/>
      <c r="NBX3" s="49"/>
      <c r="NBY3" s="49"/>
      <c r="NBZ3" s="49"/>
      <c r="NCA3" s="49"/>
      <c r="NCB3" s="49"/>
      <c r="NCC3" s="49"/>
      <c r="NCD3" s="49"/>
      <c r="NCE3" s="49"/>
      <c r="NCF3" s="49"/>
      <c r="NCG3" s="49"/>
      <c r="NCH3" s="49"/>
      <c r="NCI3" s="49"/>
      <c r="NCJ3" s="49"/>
      <c r="NCK3" s="49"/>
      <c r="NCL3" s="49"/>
      <c r="NCM3" s="49"/>
      <c r="NCN3" s="49"/>
      <c r="NCO3" s="49"/>
      <c r="NCP3" s="49"/>
      <c r="NCQ3" s="49"/>
      <c r="NCR3" s="49"/>
      <c r="NCS3" s="49"/>
      <c r="NCT3" s="49"/>
      <c r="NCU3" s="49"/>
      <c r="NCV3" s="49"/>
      <c r="NCW3" s="49"/>
      <c r="NCX3" s="49"/>
      <c r="NCY3" s="49"/>
      <c r="NCZ3" s="49"/>
      <c r="NDA3" s="49"/>
      <c r="NDB3" s="49"/>
      <c r="NDC3" s="49"/>
      <c r="NDD3" s="49"/>
      <c r="NDE3" s="49"/>
      <c r="NDF3" s="49"/>
      <c r="NDG3" s="49"/>
      <c r="NDH3" s="49"/>
      <c r="NDI3" s="49"/>
      <c r="NDJ3" s="49"/>
      <c r="NDK3" s="49"/>
      <c r="NDL3" s="49"/>
      <c r="NDM3" s="49"/>
      <c r="NDN3" s="49"/>
      <c r="NDO3" s="49"/>
      <c r="NDP3" s="49"/>
      <c r="NDQ3" s="49"/>
      <c r="NDR3" s="49"/>
      <c r="NDS3" s="49"/>
      <c r="NDT3" s="49"/>
      <c r="NDU3" s="49"/>
      <c r="NDV3" s="49"/>
      <c r="NDW3" s="49"/>
      <c r="NDX3" s="49"/>
      <c r="NDY3" s="49"/>
      <c r="NDZ3" s="49"/>
      <c r="NEA3" s="49"/>
      <c r="NEB3" s="49"/>
      <c r="NEC3" s="49"/>
      <c r="NED3" s="49"/>
      <c r="NEE3" s="49"/>
      <c r="NEF3" s="49"/>
      <c r="NEG3" s="49"/>
      <c r="NEH3" s="49"/>
      <c r="NEI3" s="49"/>
      <c r="NEJ3" s="49"/>
      <c r="NEK3" s="49"/>
      <c r="NEL3" s="49"/>
      <c r="NEM3" s="49"/>
      <c r="NEN3" s="49"/>
      <c r="NEO3" s="49"/>
      <c r="NEP3" s="49"/>
      <c r="NEQ3" s="49"/>
      <c r="NER3" s="49"/>
      <c r="NES3" s="49"/>
      <c r="NET3" s="49"/>
      <c r="NEU3" s="49"/>
      <c r="NEV3" s="49"/>
      <c r="NEW3" s="49"/>
      <c r="NEX3" s="49"/>
      <c r="NEY3" s="49"/>
      <c r="NEZ3" s="49"/>
      <c r="NFA3" s="49"/>
      <c r="NFB3" s="49"/>
      <c r="NFC3" s="49"/>
      <c r="NFD3" s="49"/>
      <c r="NFE3" s="49"/>
      <c r="NFF3" s="49"/>
      <c r="NFG3" s="49"/>
      <c r="NFH3" s="49"/>
      <c r="NFI3" s="49"/>
      <c r="NFJ3" s="49"/>
      <c r="NFK3" s="49"/>
      <c r="NFL3" s="49"/>
      <c r="NFM3" s="49"/>
      <c r="NFN3" s="49"/>
      <c r="NFO3" s="49"/>
      <c r="NFP3" s="49"/>
      <c r="NFQ3" s="49"/>
      <c r="NFR3" s="49"/>
      <c r="NFS3" s="49"/>
      <c r="NFT3" s="49"/>
      <c r="NFU3" s="49"/>
      <c r="NFV3" s="49"/>
      <c r="NFW3" s="49"/>
      <c r="NFX3" s="49"/>
      <c r="NFY3" s="49"/>
      <c r="NFZ3" s="49"/>
      <c r="NGA3" s="49"/>
      <c r="NGB3" s="49"/>
      <c r="NGC3" s="49"/>
      <c r="NGD3" s="49"/>
      <c r="NGE3" s="49"/>
      <c r="NGF3" s="49"/>
      <c r="NGG3" s="49"/>
      <c r="NGH3" s="49"/>
      <c r="NGI3" s="49"/>
      <c r="NGJ3" s="49"/>
      <c r="NGK3" s="49"/>
      <c r="NGL3" s="49"/>
      <c r="NGM3" s="49"/>
      <c r="NGN3" s="49"/>
      <c r="NGO3" s="49"/>
      <c r="NGP3" s="49"/>
      <c r="NGQ3" s="49"/>
      <c r="NGR3" s="49"/>
      <c r="NGS3" s="49"/>
      <c r="NGT3" s="49"/>
      <c r="NGU3" s="49"/>
      <c r="NGV3" s="49"/>
      <c r="NGW3" s="49"/>
      <c r="NGX3" s="49"/>
      <c r="NGY3" s="49"/>
      <c r="NGZ3" s="49"/>
      <c r="NHA3" s="49"/>
      <c r="NHB3" s="49"/>
      <c r="NHC3" s="49"/>
      <c r="NHD3" s="49"/>
      <c r="NHE3" s="49"/>
      <c r="NHF3" s="49"/>
      <c r="NHG3" s="49"/>
      <c r="NHH3" s="49"/>
      <c r="NHI3" s="49"/>
      <c r="NHJ3" s="49"/>
      <c r="NHK3" s="49"/>
      <c r="NHL3" s="49"/>
      <c r="NHM3" s="49"/>
      <c r="NHN3" s="49"/>
      <c r="NHO3" s="49"/>
      <c r="NHP3" s="49"/>
      <c r="NHQ3" s="49"/>
      <c r="NHR3" s="49"/>
      <c r="NHS3" s="49"/>
      <c r="NHT3" s="49"/>
      <c r="NHU3" s="49"/>
      <c r="NHV3" s="49"/>
      <c r="NHW3" s="49"/>
      <c r="NHX3" s="49"/>
      <c r="NHY3" s="49"/>
      <c r="NHZ3" s="49"/>
      <c r="NIA3" s="49"/>
      <c r="NIB3" s="49"/>
      <c r="NIC3" s="49"/>
      <c r="NID3" s="49"/>
      <c r="NIE3" s="49"/>
      <c r="NIF3" s="49"/>
      <c r="NIG3" s="49"/>
      <c r="NIH3" s="49"/>
      <c r="NII3" s="49"/>
      <c r="NIJ3" s="49"/>
      <c r="NIK3" s="49"/>
      <c r="NIL3" s="49"/>
      <c r="NIM3" s="49"/>
      <c r="NIN3" s="49"/>
      <c r="NIO3" s="49"/>
      <c r="NIP3" s="49"/>
      <c r="NIQ3" s="49"/>
      <c r="NIR3" s="49"/>
      <c r="NIS3" s="49"/>
      <c r="NIT3" s="49"/>
      <c r="NIU3" s="49"/>
      <c r="NIV3" s="49"/>
      <c r="NIW3" s="49"/>
      <c r="NIX3" s="49"/>
      <c r="NIY3" s="49"/>
      <c r="NIZ3" s="49"/>
      <c r="NJA3" s="49"/>
      <c r="NJB3" s="49"/>
      <c r="NJC3" s="49"/>
      <c r="NJD3" s="49"/>
      <c r="NJE3" s="49"/>
      <c r="NJF3" s="49"/>
      <c r="NJG3" s="49"/>
      <c r="NJH3" s="49"/>
      <c r="NJI3" s="49"/>
      <c r="NJJ3" s="49"/>
      <c r="NJK3" s="49"/>
      <c r="NJL3" s="49"/>
      <c r="NJM3" s="49"/>
      <c r="NJN3" s="49"/>
      <c r="NJO3" s="49"/>
      <c r="NJP3" s="49"/>
      <c r="NJQ3" s="49"/>
      <c r="NJR3" s="49"/>
      <c r="NJS3" s="49"/>
      <c r="NJT3" s="49"/>
      <c r="NJU3" s="49"/>
      <c r="NJV3" s="49"/>
      <c r="NJW3" s="49"/>
      <c r="NJX3" s="49"/>
      <c r="NJY3" s="49"/>
      <c r="NJZ3" s="49"/>
      <c r="NKA3" s="49"/>
      <c r="NKB3" s="49"/>
      <c r="NKC3" s="49"/>
      <c r="NKD3" s="49"/>
      <c r="NKE3" s="49"/>
      <c r="NKF3" s="49"/>
      <c r="NKG3" s="49"/>
      <c r="NKH3" s="49"/>
      <c r="NKI3" s="49"/>
      <c r="NKJ3" s="49"/>
      <c r="NKK3" s="49"/>
      <c r="NKL3" s="49"/>
      <c r="NKM3" s="49"/>
      <c r="NKN3" s="49"/>
      <c r="NKO3" s="49"/>
      <c r="NKP3" s="49"/>
      <c r="NKQ3" s="49"/>
      <c r="NKR3" s="49"/>
      <c r="NKS3" s="49"/>
      <c r="NKT3" s="49"/>
      <c r="NKU3" s="49"/>
      <c r="NKV3" s="49"/>
      <c r="NKW3" s="49"/>
      <c r="NKX3" s="49"/>
      <c r="NKY3" s="49"/>
      <c r="NKZ3" s="49"/>
      <c r="NLA3" s="49"/>
      <c r="NLB3" s="49"/>
      <c r="NLC3" s="49"/>
      <c r="NLD3" s="49"/>
      <c r="NLE3" s="49"/>
      <c r="NLF3" s="49"/>
      <c r="NLG3" s="49"/>
      <c r="NLH3" s="49"/>
      <c r="NLI3" s="49"/>
      <c r="NLJ3" s="49"/>
      <c r="NLK3" s="49"/>
      <c r="NLL3" s="49"/>
      <c r="NLM3" s="49"/>
      <c r="NLN3" s="49"/>
      <c r="NLO3" s="49"/>
      <c r="NLP3" s="49"/>
      <c r="NLQ3" s="49"/>
      <c r="NLR3" s="49"/>
      <c r="NLS3" s="49"/>
      <c r="NLT3" s="49"/>
      <c r="NLU3" s="49"/>
      <c r="NLV3" s="49"/>
      <c r="NLW3" s="49"/>
      <c r="NLX3" s="49"/>
      <c r="NLY3" s="49"/>
      <c r="NLZ3" s="49"/>
      <c r="NMA3" s="49"/>
      <c r="NMB3" s="49"/>
      <c r="NMC3" s="49"/>
      <c r="NMD3" s="49"/>
      <c r="NME3" s="49"/>
      <c r="NMF3" s="49"/>
      <c r="NMG3" s="49"/>
      <c r="NMH3" s="49"/>
      <c r="NMI3" s="49"/>
      <c r="NMJ3" s="49"/>
      <c r="NMK3" s="49"/>
      <c r="NML3" s="49"/>
      <c r="NMM3" s="49"/>
      <c r="NMN3" s="49"/>
      <c r="NMO3" s="49"/>
      <c r="NMP3" s="49"/>
      <c r="NMQ3" s="49"/>
      <c r="NMR3" s="49"/>
      <c r="NMS3" s="49"/>
      <c r="NMT3" s="49"/>
      <c r="NMU3" s="49"/>
      <c r="NMV3" s="49"/>
      <c r="NMW3" s="49"/>
      <c r="NMX3" s="49"/>
      <c r="NMY3" s="49"/>
      <c r="NMZ3" s="49"/>
      <c r="NNA3" s="49"/>
      <c r="NNB3" s="49"/>
      <c r="NNC3" s="49"/>
      <c r="NND3" s="49"/>
      <c r="NNE3" s="49"/>
      <c r="NNF3" s="49"/>
      <c r="NNG3" s="49"/>
      <c r="NNH3" s="49"/>
      <c r="NNI3" s="49"/>
      <c r="NNJ3" s="49"/>
      <c r="NNK3" s="49"/>
      <c r="NNL3" s="49"/>
      <c r="NNM3" s="49"/>
      <c r="NNN3" s="49"/>
      <c r="NNO3" s="49"/>
      <c r="NNP3" s="49"/>
      <c r="NNQ3" s="49"/>
      <c r="NNR3" s="49"/>
      <c r="NNS3" s="49"/>
      <c r="NNT3" s="49"/>
      <c r="NNU3" s="49"/>
      <c r="NNV3" s="49"/>
      <c r="NNW3" s="49"/>
      <c r="NNX3" s="49"/>
      <c r="NNY3" s="49"/>
      <c r="NNZ3" s="49"/>
      <c r="NOA3" s="49"/>
      <c r="NOB3" s="49"/>
      <c r="NOC3" s="49"/>
      <c r="NOD3" s="49"/>
      <c r="NOE3" s="49"/>
      <c r="NOF3" s="49"/>
      <c r="NOG3" s="49"/>
      <c r="NOH3" s="49"/>
      <c r="NOI3" s="49"/>
      <c r="NOJ3" s="49"/>
      <c r="NOK3" s="49"/>
      <c r="NOL3" s="49"/>
      <c r="NOM3" s="49"/>
      <c r="NON3" s="49"/>
      <c r="NOO3" s="49"/>
      <c r="NOP3" s="49"/>
      <c r="NOQ3" s="49"/>
      <c r="NOR3" s="49"/>
      <c r="NOS3" s="49"/>
      <c r="NOT3" s="49"/>
      <c r="NOU3" s="49"/>
      <c r="NOV3" s="49"/>
      <c r="NOW3" s="49"/>
      <c r="NOX3" s="49"/>
      <c r="NOY3" s="49"/>
      <c r="NOZ3" s="49"/>
      <c r="NPA3" s="49"/>
      <c r="NPB3" s="49"/>
      <c r="NPC3" s="49"/>
      <c r="NPD3" s="49"/>
      <c r="NPE3" s="49"/>
      <c r="NPF3" s="49"/>
      <c r="NPG3" s="49"/>
      <c r="NPH3" s="49"/>
      <c r="NPI3" s="49"/>
      <c r="NPJ3" s="49"/>
      <c r="NPK3" s="49"/>
      <c r="NPL3" s="49"/>
      <c r="NPM3" s="49"/>
      <c r="NPN3" s="49"/>
      <c r="NPO3" s="49"/>
      <c r="NPP3" s="49"/>
      <c r="NPQ3" s="49"/>
      <c r="NPR3" s="49"/>
      <c r="NPS3" s="49"/>
      <c r="NPT3" s="49"/>
      <c r="NPU3" s="49"/>
      <c r="NPV3" s="49"/>
      <c r="NPW3" s="49"/>
      <c r="NPX3" s="49"/>
      <c r="NPY3" s="49"/>
      <c r="NPZ3" s="49"/>
      <c r="NQA3" s="49"/>
      <c r="NQB3" s="49"/>
      <c r="NQC3" s="49"/>
      <c r="NQD3" s="49"/>
      <c r="NQE3" s="49"/>
      <c r="NQF3" s="49"/>
      <c r="NQG3" s="49"/>
      <c r="NQH3" s="49"/>
      <c r="NQI3" s="49"/>
      <c r="NQJ3" s="49"/>
      <c r="NQK3" s="49"/>
      <c r="NQL3" s="49"/>
      <c r="NQM3" s="49"/>
      <c r="NQN3" s="49"/>
      <c r="NQO3" s="49"/>
      <c r="NQP3" s="49"/>
      <c r="NQQ3" s="49"/>
      <c r="NQR3" s="49"/>
      <c r="NQS3" s="49"/>
      <c r="NQT3" s="49"/>
      <c r="NQU3" s="49"/>
      <c r="NQV3" s="49"/>
      <c r="NQW3" s="49"/>
      <c r="NQX3" s="49"/>
      <c r="NQY3" s="49"/>
      <c r="NQZ3" s="49"/>
      <c r="NRA3" s="49"/>
      <c r="NRB3" s="49"/>
      <c r="NRC3" s="49"/>
      <c r="NRD3" s="49"/>
      <c r="NRE3" s="49"/>
      <c r="NRF3" s="49"/>
      <c r="NRG3" s="49"/>
      <c r="NRH3" s="49"/>
      <c r="NRI3" s="49"/>
      <c r="NRJ3" s="49"/>
      <c r="NRK3" s="49"/>
      <c r="NRL3" s="49"/>
      <c r="NRM3" s="49"/>
      <c r="NRN3" s="49"/>
      <c r="NRO3" s="49"/>
      <c r="NRP3" s="49"/>
      <c r="NRQ3" s="49"/>
      <c r="NRR3" s="49"/>
      <c r="NRS3" s="49"/>
      <c r="NRT3" s="49"/>
      <c r="NRU3" s="49"/>
      <c r="NRV3" s="49"/>
      <c r="NRW3" s="49"/>
      <c r="NRX3" s="49"/>
      <c r="NRY3" s="49"/>
      <c r="NRZ3" s="49"/>
      <c r="NSA3" s="49"/>
      <c r="NSB3" s="49"/>
      <c r="NSC3" s="49"/>
      <c r="NSD3" s="49"/>
      <c r="NSE3" s="49"/>
      <c r="NSF3" s="49"/>
      <c r="NSG3" s="49"/>
      <c r="NSH3" s="49"/>
      <c r="NSI3" s="49"/>
      <c r="NSJ3" s="49"/>
      <c r="NSK3" s="49"/>
      <c r="NSL3" s="49"/>
      <c r="NSM3" s="49"/>
      <c r="NSN3" s="49"/>
      <c r="NSO3" s="49"/>
      <c r="NSP3" s="49"/>
      <c r="NSQ3" s="49"/>
      <c r="NSR3" s="49"/>
      <c r="NSS3" s="49"/>
      <c r="NST3" s="49"/>
      <c r="NSU3" s="49"/>
      <c r="NSV3" s="49"/>
      <c r="NSW3" s="49"/>
      <c r="NSX3" s="49"/>
      <c r="NSY3" s="49"/>
      <c r="NSZ3" s="49"/>
      <c r="NTA3" s="49"/>
      <c r="NTB3" s="49"/>
      <c r="NTC3" s="49"/>
      <c r="NTD3" s="49"/>
      <c r="NTE3" s="49"/>
      <c r="NTF3" s="49"/>
      <c r="NTG3" s="49"/>
      <c r="NTH3" s="49"/>
      <c r="NTI3" s="49"/>
      <c r="NTJ3" s="49"/>
      <c r="NTK3" s="49"/>
      <c r="NTL3" s="49"/>
      <c r="NTM3" s="49"/>
      <c r="NTN3" s="49"/>
      <c r="NTO3" s="49"/>
      <c r="NTP3" s="49"/>
      <c r="NTQ3" s="49"/>
      <c r="NTR3" s="49"/>
      <c r="NTS3" s="49"/>
      <c r="NTT3" s="49"/>
      <c r="NTU3" s="49"/>
      <c r="NTV3" s="49"/>
      <c r="NTW3" s="49"/>
      <c r="NTX3" s="49"/>
      <c r="NTY3" s="49"/>
      <c r="NTZ3" s="49"/>
      <c r="NUA3" s="49"/>
      <c r="NUB3" s="49"/>
      <c r="NUC3" s="49"/>
      <c r="NUD3" s="49"/>
      <c r="NUE3" s="49"/>
      <c r="NUF3" s="49"/>
      <c r="NUG3" s="49"/>
      <c r="NUH3" s="49"/>
      <c r="NUI3" s="49"/>
      <c r="NUJ3" s="49"/>
      <c r="NUK3" s="49"/>
      <c r="NUL3" s="49"/>
      <c r="NUM3" s="49"/>
      <c r="NUN3" s="49"/>
      <c r="NUO3" s="49"/>
      <c r="NUP3" s="49"/>
      <c r="NUQ3" s="49"/>
      <c r="NUR3" s="49"/>
      <c r="NUS3" s="49"/>
      <c r="NUT3" s="49"/>
      <c r="NUU3" s="49"/>
      <c r="NUV3" s="49"/>
      <c r="NUW3" s="49"/>
      <c r="NUX3" s="49"/>
      <c r="NUY3" s="49"/>
      <c r="NUZ3" s="49"/>
      <c r="NVA3" s="49"/>
      <c r="NVB3" s="49"/>
      <c r="NVC3" s="49"/>
      <c r="NVD3" s="49"/>
      <c r="NVE3" s="49"/>
      <c r="NVF3" s="49"/>
      <c r="NVG3" s="49"/>
      <c r="NVH3" s="49"/>
      <c r="NVI3" s="49"/>
      <c r="NVJ3" s="49"/>
      <c r="NVK3" s="49"/>
      <c r="NVL3" s="49"/>
      <c r="NVM3" s="49"/>
      <c r="NVN3" s="49"/>
      <c r="NVO3" s="49"/>
      <c r="NVP3" s="49"/>
      <c r="NVQ3" s="49"/>
      <c r="NVR3" s="49"/>
      <c r="NVS3" s="49"/>
      <c r="NVT3" s="49"/>
      <c r="NVU3" s="49"/>
      <c r="NVV3" s="49"/>
      <c r="NVW3" s="49"/>
      <c r="NVX3" s="49"/>
      <c r="NVY3" s="49"/>
      <c r="NVZ3" s="49"/>
      <c r="NWA3" s="49"/>
      <c r="NWB3" s="49"/>
      <c r="NWC3" s="49"/>
      <c r="NWD3" s="49"/>
      <c r="NWE3" s="49"/>
      <c r="NWF3" s="49"/>
      <c r="NWG3" s="49"/>
      <c r="NWH3" s="49"/>
      <c r="NWI3" s="49"/>
      <c r="NWJ3" s="49"/>
      <c r="NWK3" s="49"/>
      <c r="NWL3" s="49"/>
      <c r="NWM3" s="49"/>
      <c r="NWN3" s="49"/>
      <c r="NWO3" s="49"/>
      <c r="NWP3" s="49"/>
      <c r="NWQ3" s="49"/>
      <c r="NWR3" s="49"/>
      <c r="NWS3" s="49"/>
      <c r="NWT3" s="49"/>
      <c r="NWU3" s="49"/>
      <c r="NWV3" s="49"/>
      <c r="NWW3" s="49"/>
      <c r="NWX3" s="49"/>
      <c r="NWY3" s="49"/>
      <c r="NWZ3" s="49"/>
      <c r="NXA3" s="49"/>
      <c r="NXB3" s="49"/>
      <c r="NXC3" s="49"/>
      <c r="NXD3" s="49"/>
      <c r="NXE3" s="49"/>
      <c r="NXF3" s="49"/>
      <c r="NXG3" s="49"/>
      <c r="NXH3" s="49"/>
      <c r="NXI3" s="49"/>
      <c r="NXJ3" s="49"/>
      <c r="NXK3" s="49"/>
      <c r="NXL3" s="49"/>
      <c r="NXM3" s="49"/>
      <c r="NXN3" s="49"/>
      <c r="NXO3" s="49"/>
      <c r="NXP3" s="49"/>
      <c r="NXQ3" s="49"/>
      <c r="NXR3" s="49"/>
      <c r="NXS3" s="49"/>
      <c r="NXT3" s="49"/>
      <c r="NXU3" s="49"/>
      <c r="NXV3" s="49"/>
      <c r="NXW3" s="49"/>
      <c r="NXX3" s="49"/>
      <c r="NXY3" s="49"/>
      <c r="NXZ3" s="49"/>
      <c r="NYA3" s="49"/>
      <c r="NYB3" s="49"/>
      <c r="NYC3" s="49"/>
      <c r="NYD3" s="49"/>
      <c r="NYE3" s="49"/>
      <c r="NYF3" s="49"/>
      <c r="NYG3" s="49"/>
      <c r="NYH3" s="49"/>
      <c r="NYI3" s="49"/>
      <c r="NYJ3" s="49"/>
      <c r="NYK3" s="49"/>
      <c r="NYL3" s="49"/>
      <c r="NYM3" s="49"/>
      <c r="NYN3" s="49"/>
      <c r="NYO3" s="49"/>
      <c r="NYP3" s="49"/>
      <c r="NYQ3" s="49"/>
      <c r="NYR3" s="49"/>
      <c r="NYS3" s="49"/>
      <c r="NYT3" s="49"/>
      <c r="NYU3" s="49"/>
      <c r="NYV3" s="49"/>
      <c r="NYW3" s="49"/>
      <c r="NYX3" s="49"/>
      <c r="NYY3" s="49"/>
      <c r="NYZ3" s="49"/>
      <c r="NZA3" s="49"/>
      <c r="NZB3" s="49"/>
      <c r="NZC3" s="49"/>
      <c r="NZD3" s="49"/>
      <c r="NZE3" s="49"/>
      <c r="NZF3" s="49"/>
      <c r="NZG3" s="49"/>
      <c r="NZH3" s="49"/>
      <c r="NZI3" s="49"/>
      <c r="NZJ3" s="49"/>
      <c r="NZK3" s="49"/>
      <c r="NZL3" s="49"/>
      <c r="NZM3" s="49"/>
      <c r="NZN3" s="49"/>
      <c r="NZO3" s="49"/>
      <c r="NZP3" s="49"/>
      <c r="NZQ3" s="49"/>
      <c r="NZR3" s="49"/>
      <c r="NZS3" s="49"/>
      <c r="NZT3" s="49"/>
      <c r="NZU3" s="49"/>
      <c r="NZV3" s="49"/>
      <c r="NZW3" s="49"/>
      <c r="NZX3" s="49"/>
      <c r="NZY3" s="49"/>
      <c r="NZZ3" s="49"/>
      <c r="OAA3" s="49"/>
      <c r="OAB3" s="49"/>
      <c r="OAC3" s="49"/>
      <c r="OAD3" s="49"/>
      <c r="OAE3" s="49"/>
      <c r="OAF3" s="49"/>
      <c r="OAG3" s="49"/>
      <c r="OAH3" s="49"/>
      <c r="OAI3" s="49"/>
      <c r="OAJ3" s="49"/>
      <c r="OAK3" s="49"/>
      <c r="OAL3" s="49"/>
      <c r="OAM3" s="49"/>
      <c r="OAN3" s="49"/>
      <c r="OAO3" s="49"/>
      <c r="OAP3" s="49"/>
      <c r="OAQ3" s="49"/>
      <c r="OAR3" s="49"/>
      <c r="OAS3" s="49"/>
      <c r="OAT3" s="49"/>
      <c r="OAU3" s="49"/>
      <c r="OAV3" s="49"/>
      <c r="OAW3" s="49"/>
      <c r="OAX3" s="49"/>
      <c r="OAY3" s="49"/>
      <c r="OAZ3" s="49"/>
      <c r="OBA3" s="49"/>
      <c r="OBB3" s="49"/>
      <c r="OBC3" s="49"/>
      <c r="OBD3" s="49"/>
      <c r="OBE3" s="49"/>
      <c r="OBF3" s="49"/>
      <c r="OBG3" s="49"/>
      <c r="OBH3" s="49"/>
      <c r="OBI3" s="49"/>
      <c r="OBJ3" s="49"/>
      <c r="OBK3" s="49"/>
      <c r="OBL3" s="49"/>
      <c r="OBM3" s="49"/>
      <c r="OBN3" s="49"/>
      <c r="OBO3" s="49"/>
      <c r="OBP3" s="49"/>
      <c r="OBQ3" s="49"/>
      <c r="OBR3" s="49"/>
      <c r="OBS3" s="49"/>
      <c r="OBT3" s="49"/>
      <c r="OBU3" s="49"/>
      <c r="OBV3" s="49"/>
      <c r="OBW3" s="49"/>
      <c r="OBX3" s="49"/>
      <c r="OBY3" s="49"/>
      <c r="OBZ3" s="49"/>
      <c r="OCA3" s="49"/>
      <c r="OCB3" s="49"/>
      <c r="OCC3" s="49"/>
      <c r="OCD3" s="49"/>
      <c r="OCE3" s="49"/>
      <c r="OCF3" s="49"/>
      <c r="OCG3" s="49"/>
      <c r="OCH3" s="49"/>
      <c r="OCI3" s="49"/>
      <c r="OCJ3" s="49"/>
      <c r="OCK3" s="49"/>
      <c r="OCL3" s="49"/>
      <c r="OCM3" s="49"/>
      <c r="OCN3" s="49"/>
      <c r="OCO3" s="49"/>
      <c r="OCP3" s="49"/>
      <c r="OCQ3" s="49"/>
      <c r="OCR3" s="49"/>
      <c r="OCS3" s="49"/>
      <c r="OCT3" s="49"/>
      <c r="OCU3" s="49"/>
      <c r="OCV3" s="49"/>
      <c r="OCW3" s="49"/>
      <c r="OCX3" s="49"/>
      <c r="OCY3" s="49"/>
      <c r="OCZ3" s="49"/>
      <c r="ODA3" s="49"/>
      <c r="ODB3" s="49"/>
      <c r="ODC3" s="49"/>
      <c r="ODD3" s="49"/>
      <c r="ODE3" s="49"/>
      <c r="ODF3" s="49"/>
      <c r="ODG3" s="49"/>
      <c r="ODH3" s="49"/>
      <c r="ODI3" s="49"/>
      <c r="ODJ3" s="49"/>
      <c r="ODK3" s="49"/>
      <c r="ODL3" s="49"/>
      <c r="ODM3" s="49"/>
      <c r="ODN3" s="49"/>
      <c r="ODO3" s="49"/>
      <c r="ODP3" s="49"/>
      <c r="ODQ3" s="49"/>
      <c r="ODR3" s="49"/>
      <c r="ODS3" s="49"/>
      <c r="ODT3" s="49"/>
      <c r="ODU3" s="49"/>
      <c r="ODV3" s="49"/>
      <c r="ODW3" s="49"/>
      <c r="ODX3" s="49"/>
      <c r="ODY3" s="49"/>
      <c r="ODZ3" s="49"/>
      <c r="OEA3" s="49"/>
      <c r="OEB3" s="49"/>
      <c r="OEC3" s="49"/>
      <c r="OED3" s="49"/>
      <c r="OEE3" s="49"/>
      <c r="OEF3" s="49"/>
      <c r="OEG3" s="49"/>
      <c r="OEH3" s="49"/>
      <c r="OEI3" s="49"/>
      <c r="OEJ3" s="49"/>
      <c r="OEK3" s="49"/>
      <c r="OEL3" s="49"/>
      <c r="OEM3" s="49"/>
      <c r="OEN3" s="49"/>
      <c r="OEO3" s="49"/>
      <c r="OEP3" s="49"/>
      <c r="OEQ3" s="49"/>
      <c r="OER3" s="49"/>
      <c r="OES3" s="49"/>
      <c r="OET3" s="49"/>
      <c r="OEU3" s="49"/>
      <c r="OEV3" s="49"/>
      <c r="OEW3" s="49"/>
      <c r="OEX3" s="49"/>
      <c r="OEY3" s="49"/>
      <c r="OEZ3" s="49"/>
      <c r="OFA3" s="49"/>
      <c r="OFB3" s="49"/>
      <c r="OFC3" s="49"/>
      <c r="OFD3" s="49"/>
      <c r="OFE3" s="49"/>
      <c r="OFF3" s="49"/>
      <c r="OFG3" s="49"/>
      <c r="OFH3" s="49"/>
      <c r="OFI3" s="49"/>
      <c r="OFJ3" s="49"/>
      <c r="OFK3" s="49"/>
      <c r="OFL3" s="49"/>
      <c r="OFM3" s="49"/>
      <c r="OFN3" s="49"/>
      <c r="OFO3" s="49"/>
      <c r="OFP3" s="49"/>
      <c r="OFQ3" s="49"/>
      <c r="OFR3" s="49"/>
      <c r="OFS3" s="49"/>
      <c r="OFT3" s="49"/>
      <c r="OFU3" s="49"/>
      <c r="OFV3" s="49"/>
      <c r="OFW3" s="49"/>
      <c r="OFX3" s="49"/>
      <c r="OFY3" s="49"/>
      <c r="OFZ3" s="49"/>
      <c r="OGA3" s="49"/>
      <c r="OGB3" s="49"/>
      <c r="OGC3" s="49"/>
      <c r="OGD3" s="49"/>
      <c r="OGE3" s="49"/>
      <c r="OGF3" s="49"/>
      <c r="OGG3" s="49"/>
      <c r="OGH3" s="49"/>
      <c r="OGI3" s="49"/>
      <c r="OGJ3" s="49"/>
      <c r="OGK3" s="49"/>
      <c r="OGL3" s="49"/>
      <c r="OGM3" s="49"/>
      <c r="OGN3" s="49"/>
      <c r="OGO3" s="49"/>
      <c r="OGP3" s="49"/>
      <c r="OGQ3" s="49"/>
      <c r="OGR3" s="49"/>
      <c r="OGS3" s="49"/>
      <c r="OGT3" s="49"/>
      <c r="OGU3" s="49"/>
      <c r="OGV3" s="49"/>
      <c r="OGW3" s="49"/>
      <c r="OGX3" s="49"/>
      <c r="OGY3" s="49"/>
      <c r="OGZ3" s="49"/>
      <c r="OHA3" s="49"/>
      <c r="OHB3" s="49"/>
      <c r="OHC3" s="49"/>
      <c r="OHD3" s="49"/>
      <c r="OHE3" s="49"/>
      <c r="OHF3" s="49"/>
      <c r="OHG3" s="49"/>
      <c r="OHH3" s="49"/>
      <c r="OHI3" s="49"/>
      <c r="OHJ3" s="49"/>
      <c r="OHK3" s="49"/>
      <c r="OHL3" s="49"/>
      <c r="OHM3" s="49"/>
      <c r="OHN3" s="49"/>
      <c r="OHO3" s="49"/>
      <c r="OHP3" s="49"/>
      <c r="OHQ3" s="49"/>
      <c r="OHR3" s="49"/>
      <c r="OHS3" s="49"/>
      <c r="OHT3" s="49"/>
      <c r="OHU3" s="49"/>
      <c r="OHV3" s="49"/>
      <c r="OHW3" s="49"/>
      <c r="OHX3" s="49"/>
      <c r="OHY3" s="49"/>
      <c r="OHZ3" s="49"/>
      <c r="OIA3" s="49"/>
      <c r="OIB3" s="49"/>
      <c r="OIC3" s="49"/>
      <c r="OID3" s="49"/>
      <c r="OIE3" s="49"/>
      <c r="OIF3" s="49"/>
      <c r="OIG3" s="49"/>
      <c r="OIH3" s="49"/>
      <c r="OII3" s="49"/>
      <c r="OIJ3" s="49"/>
      <c r="OIK3" s="49"/>
      <c r="OIL3" s="49"/>
      <c r="OIM3" s="49"/>
      <c r="OIN3" s="49"/>
      <c r="OIO3" s="49"/>
      <c r="OIP3" s="49"/>
      <c r="OIQ3" s="49"/>
      <c r="OIR3" s="49"/>
      <c r="OIS3" s="49"/>
      <c r="OIT3" s="49"/>
      <c r="OIU3" s="49"/>
      <c r="OIV3" s="49"/>
      <c r="OIW3" s="49"/>
      <c r="OIX3" s="49"/>
      <c r="OIY3" s="49"/>
      <c r="OIZ3" s="49"/>
      <c r="OJA3" s="49"/>
      <c r="OJB3" s="49"/>
      <c r="OJC3" s="49"/>
      <c r="OJD3" s="49"/>
      <c r="OJE3" s="49"/>
      <c r="OJF3" s="49"/>
      <c r="OJG3" s="49"/>
      <c r="OJH3" s="49"/>
      <c r="OJI3" s="49"/>
      <c r="OJJ3" s="49"/>
      <c r="OJK3" s="49"/>
      <c r="OJL3" s="49"/>
      <c r="OJM3" s="49"/>
      <c r="OJN3" s="49"/>
      <c r="OJO3" s="49"/>
      <c r="OJP3" s="49"/>
      <c r="OJQ3" s="49"/>
      <c r="OJR3" s="49"/>
      <c r="OJS3" s="49"/>
      <c r="OJT3" s="49"/>
      <c r="OJU3" s="49"/>
      <c r="OJV3" s="49"/>
      <c r="OJW3" s="49"/>
      <c r="OJX3" s="49"/>
      <c r="OJY3" s="49"/>
      <c r="OJZ3" s="49"/>
      <c r="OKA3" s="49"/>
      <c r="OKB3" s="49"/>
      <c r="OKC3" s="49"/>
      <c r="OKD3" s="49"/>
      <c r="OKE3" s="49"/>
      <c r="OKF3" s="49"/>
      <c r="OKG3" s="49"/>
      <c r="OKH3" s="49"/>
      <c r="OKI3" s="49"/>
      <c r="OKJ3" s="49"/>
      <c r="OKK3" s="49"/>
      <c r="OKL3" s="49"/>
      <c r="OKM3" s="49"/>
      <c r="OKN3" s="49"/>
      <c r="OKO3" s="49"/>
      <c r="OKP3" s="49"/>
      <c r="OKQ3" s="49"/>
      <c r="OKR3" s="49"/>
      <c r="OKS3" s="49"/>
      <c r="OKT3" s="49"/>
      <c r="OKU3" s="49"/>
      <c r="OKV3" s="49"/>
      <c r="OKW3" s="49"/>
      <c r="OKX3" s="49"/>
      <c r="OKY3" s="49"/>
      <c r="OKZ3" s="49"/>
      <c r="OLA3" s="49"/>
      <c r="OLB3" s="49"/>
      <c r="OLC3" s="49"/>
      <c r="OLD3" s="49"/>
      <c r="OLE3" s="49"/>
      <c r="OLF3" s="49"/>
      <c r="OLG3" s="49"/>
      <c r="OLH3" s="49"/>
      <c r="OLI3" s="49"/>
      <c r="OLJ3" s="49"/>
      <c r="OLK3" s="49"/>
      <c r="OLL3" s="49"/>
      <c r="OLM3" s="49"/>
      <c r="OLN3" s="49"/>
      <c r="OLO3" s="49"/>
      <c r="OLP3" s="49"/>
      <c r="OLQ3" s="49"/>
      <c r="OLR3" s="49"/>
      <c r="OLS3" s="49"/>
      <c r="OLT3" s="49"/>
      <c r="OLU3" s="49"/>
      <c r="OLV3" s="49"/>
      <c r="OLW3" s="49"/>
      <c r="OLX3" s="49"/>
      <c r="OLY3" s="49"/>
      <c r="OLZ3" s="49"/>
      <c r="OMA3" s="49"/>
      <c r="OMB3" s="49"/>
      <c r="OMC3" s="49"/>
      <c r="OMD3" s="49"/>
      <c r="OME3" s="49"/>
      <c r="OMF3" s="49"/>
      <c r="OMG3" s="49"/>
      <c r="OMH3" s="49"/>
      <c r="OMI3" s="49"/>
      <c r="OMJ3" s="49"/>
      <c r="OMK3" s="49"/>
      <c r="OML3" s="49"/>
      <c r="OMM3" s="49"/>
      <c r="OMN3" s="49"/>
      <c r="OMO3" s="49"/>
      <c r="OMP3" s="49"/>
      <c r="OMQ3" s="49"/>
      <c r="OMR3" s="49"/>
      <c r="OMS3" s="49"/>
      <c r="OMT3" s="49"/>
      <c r="OMU3" s="49"/>
      <c r="OMV3" s="49"/>
      <c r="OMW3" s="49"/>
      <c r="OMX3" s="49"/>
      <c r="OMY3" s="49"/>
      <c r="OMZ3" s="49"/>
      <c r="ONA3" s="49"/>
      <c r="ONB3" s="49"/>
      <c r="ONC3" s="49"/>
      <c r="OND3" s="49"/>
      <c r="ONE3" s="49"/>
      <c r="ONF3" s="49"/>
      <c r="ONG3" s="49"/>
      <c r="ONH3" s="49"/>
      <c r="ONI3" s="49"/>
      <c r="ONJ3" s="49"/>
      <c r="ONK3" s="49"/>
      <c r="ONL3" s="49"/>
      <c r="ONM3" s="49"/>
      <c r="ONN3" s="49"/>
      <c r="ONO3" s="49"/>
      <c r="ONP3" s="49"/>
      <c r="ONQ3" s="49"/>
      <c r="ONR3" s="49"/>
      <c r="ONS3" s="49"/>
      <c r="ONT3" s="49"/>
      <c r="ONU3" s="49"/>
      <c r="ONV3" s="49"/>
      <c r="ONW3" s="49"/>
      <c r="ONX3" s="49"/>
      <c r="ONY3" s="49"/>
      <c r="ONZ3" s="49"/>
      <c r="OOA3" s="49"/>
      <c r="OOB3" s="49"/>
      <c r="OOC3" s="49"/>
      <c r="OOD3" s="49"/>
      <c r="OOE3" s="49"/>
      <c r="OOF3" s="49"/>
      <c r="OOG3" s="49"/>
      <c r="OOH3" s="49"/>
      <c r="OOI3" s="49"/>
      <c r="OOJ3" s="49"/>
      <c r="OOK3" s="49"/>
      <c r="OOL3" s="49"/>
      <c r="OOM3" s="49"/>
      <c r="OON3" s="49"/>
      <c r="OOO3" s="49"/>
      <c r="OOP3" s="49"/>
      <c r="OOQ3" s="49"/>
      <c r="OOR3" s="49"/>
      <c r="OOS3" s="49"/>
      <c r="OOT3" s="49"/>
      <c r="OOU3" s="49"/>
      <c r="OOV3" s="49"/>
      <c r="OOW3" s="49"/>
      <c r="OOX3" s="49"/>
      <c r="OOY3" s="49"/>
      <c r="OOZ3" s="49"/>
      <c r="OPA3" s="49"/>
      <c r="OPB3" s="49"/>
      <c r="OPC3" s="49"/>
      <c r="OPD3" s="49"/>
      <c r="OPE3" s="49"/>
      <c r="OPF3" s="49"/>
      <c r="OPG3" s="49"/>
      <c r="OPH3" s="49"/>
      <c r="OPI3" s="49"/>
      <c r="OPJ3" s="49"/>
      <c r="OPK3" s="49"/>
      <c r="OPL3" s="49"/>
      <c r="OPM3" s="49"/>
      <c r="OPN3" s="49"/>
      <c r="OPO3" s="49"/>
      <c r="OPP3" s="49"/>
      <c r="OPQ3" s="49"/>
      <c r="OPR3" s="49"/>
      <c r="OPS3" s="49"/>
      <c r="OPT3" s="49"/>
      <c r="OPU3" s="49"/>
      <c r="OPV3" s="49"/>
      <c r="OPW3" s="49"/>
      <c r="OPX3" s="49"/>
      <c r="OPY3" s="49"/>
      <c r="OPZ3" s="49"/>
      <c r="OQA3" s="49"/>
      <c r="OQB3" s="49"/>
      <c r="OQC3" s="49"/>
      <c r="OQD3" s="49"/>
      <c r="OQE3" s="49"/>
      <c r="OQF3" s="49"/>
      <c r="OQG3" s="49"/>
      <c r="OQH3" s="49"/>
      <c r="OQI3" s="49"/>
      <c r="OQJ3" s="49"/>
      <c r="OQK3" s="49"/>
      <c r="OQL3" s="49"/>
      <c r="OQM3" s="49"/>
      <c r="OQN3" s="49"/>
      <c r="OQO3" s="49"/>
      <c r="OQP3" s="49"/>
      <c r="OQQ3" s="49"/>
      <c r="OQR3" s="49"/>
      <c r="OQS3" s="49"/>
      <c r="OQT3" s="49"/>
      <c r="OQU3" s="49"/>
      <c r="OQV3" s="49"/>
      <c r="OQW3" s="49"/>
      <c r="OQX3" s="49"/>
      <c r="OQY3" s="49"/>
      <c r="OQZ3" s="49"/>
      <c r="ORA3" s="49"/>
      <c r="ORB3" s="49"/>
      <c r="ORC3" s="49"/>
      <c r="ORD3" s="49"/>
      <c r="ORE3" s="49"/>
      <c r="ORF3" s="49"/>
      <c r="ORG3" s="49"/>
      <c r="ORH3" s="49"/>
      <c r="ORI3" s="49"/>
      <c r="ORJ3" s="49"/>
      <c r="ORK3" s="49"/>
      <c r="ORL3" s="49"/>
      <c r="ORM3" s="49"/>
      <c r="ORN3" s="49"/>
      <c r="ORO3" s="49"/>
      <c r="ORP3" s="49"/>
      <c r="ORQ3" s="49"/>
      <c r="ORR3" s="49"/>
      <c r="ORS3" s="49"/>
      <c r="ORT3" s="49"/>
      <c r="ORU3" s="49"/>
      <c r="ORV3" s="49"/>
      <c r="ORW3" s="49"/>
      <c r="ORX3" s="49"/>
      <c r="ORY3" s="49"/>
      <c r="ORZ3" s="49"/>
      <c r="OSA3" s="49"/>
      <c r="OSB3" s="49"/>
      <c r="OSC3" s="49"/>
      <c r="OSD3" s="49"/>
      <c r="OSE3" s="49"/>
      <c r="OSF3" s="49"/>
      <c r="OSG3" s="49"/>
      <c r="OSH3" s="49"/>
      <c r="OSI3" s="49"/>
      <c r="OSJ3" s="49"/>
      <c r="OSK3" s="49"/>
      <c r="OSL3" s="49"/>
      <c r="OSM3" s="49"/>
      <c r="OSN3" s="49"/>
      <c r="OSO3" s="49"/>
      <c r="OSP3" s="49"/>
      <c r="OSQ3" s="49"/>
      <c r="OSR3" s="49"/>
      <c r="OSS3" s="49"/>
      <c r="OST3" s="49"/>
      <c r="OSU3" s="49"/>
      <c r="OSV3" s="49"/>
      <c r="OSW3" s="49"/>
      <c r="OSX3" s="49"/>
      <c r="OSY3" s="49"/>
      <c r="OSZ3" s="49"/>
      <c r="OTA3" s="49"/>
      <c r="OTB3" s="49"/>
      <c r="OTC3" s="49"/>
      <c r="OTD3" s="49"/>
      <c r="OTE3" s="49"/>
      <c r="OTF3" s="49"/>
      <c r="OTG3" s="49"/>
      <c r="OTH3" s="49"/>
      <c r="OTI3" s="49"/>
      <c r="OTJ3" s="49"/>
      <c r="OTK3" s="49"/>
      <c r="OTL3" s="49"/>
      <c r="OTM3" s="49"/>
      <c r="OTN3" s="49"/>
      <c r="OTO3" s="49"/>
      <c r="OTP3" s="49"/>
      <c r="OTQ3" s="49"/>
      <c r="OTR3" s="49"/>
      <c r="OTS3" s="49"/>
      <c r="OTT3" s="49"/>
      <c r="OTU3" s="49"/>
      <c r="OTV3" s="49"/>
      <c r="OTW3" s="49"/>
      <c r="OTX3" s="49"/>
      <c r="OTY3" s="49"/>
      <c r="OTZ3" s="49"/>
      <c r="OUA3" s="49"/>
      <c r="OUB3" s="49"/>
      <c r="OUC3" s="49"/>
      <c r="OUD3" s="49"/>
      <c r="OUE3" s="49"/>
      <c r="OUF3" s="49"/>
      <c r="OUG3" s="49"/>
      <c r="OUH3" s="49"/>
      <c r="OUI3" s="49"/>
      <c r="OUJ3" s="49"/>
      <c r="OUK3" s="49"/>
      <c r="OUL3" s="49"/>
      <c r="OUM3" s="49"/>
      <c r="OUN3" s="49"/>
      <c r="OUO3" s="49"/>
      <c r="OUP3" s="49"/>
      <c r="OUQ3" s="49"/>
      <c r="OUR3" s="49"/>
      <c r="OUS3" s="49"/>
      <c r="OUT3" s="49"/>
      <c r="OUU3" s="49"/>
      <c r="OUV3" s="49"/>
      <c r="OUW3" s="49"/>
      <c r="OUX3" s="49"/>
      <c r="OUY3" s="49"/>
      <c r="OUZ3" s="49"/>
      <c r="OVA3" s="49"/>
      <c r="OVB3" s="49"/>
      <c r="OVC3" s="49"/>
      <c r="OVD3" s="49"/>
      <c r="OVE3" s="49"/>
      <c r="OVF3" s="49"/>
      <c r="OVG3" s="49"/>
      <c r="OVH3" s="49"/>
      <c r="OVI3" s="49"/>
      <c r="OVJ3" s="49"/>
      <c r="OVK3" s="49"/>
      <c r="OVL3" s="49"/>
      <c r="OVM3" s="49"/>
      <c r="OVN3" s="49"/>
      <c r="OVO3" s="49"/>
      <c r="OVP3" s="49"/>
      <c r="OVQ3" s="49"/>
      <c r="OVR3" s="49"/>
      <c r="OVS3" s="49"/>
      <c r="OVT3" s="49"/>
      <c r="OVU3" s="49"/>
      <c r="OVV3" s="49"/>
      <c r="OVW3" s="49"/>
      <c r="OVX3" s="49"/>
      <c r="OVY3" s="49"/>
      <c r="OVZ3" s="49"/>
      <c r="OWA3" s="49"/>
      <c r="OWB3" s="49"/>
      <c r="OWC3" s="49"/>
      <c r="OWD3" s="49"/>
      <c r="OWE3" s="49"/>
      <c r="OWF3" s="49"/>
      <c r="OWG3" s="49"/>
      <c r="OWH3" s="49"/>
      <c r="OWI3" s="49"/>
      <c r="OWJ3" s="49"/>
      <c r="OWK3" s="49"/>
      <c r="OWL3" s="49"/>
      <c r="OWM3" s="49"/>
      <c r="OWN3" s="49"/>
      <c r="OWO3" s="49"/>
      <c r="OWP3" s="49"/>
      <c r="OWQ3" s="49"/>
      <c r="OWR3" s="49"/>
      <c r="OWS3" s="49"/>
      <c r="OWT3" s="49"/>
      <c r="OWU3" s="49"/>
      <c r="OWV3" s="49"/>
      <c r="OWW3" s="49"/>
      <c r="OWX3" s="49"/>
      <c r="OWY3" s="49"/>
      <c r="OWZ3" s="49"/>
      <c r="OXA3" s="49"/>
      <c r="OXB3" s="49"/>
      <c r="OXC3" s="49"/>
      <c r="OXD3" s="49"/>
      <c r="OXE3" s="49"/>
      <c r="OXF3" s="49"/>
      <c r="OXG3" s="49"/>
      <c r="OXH3" s="49"/>
      <c r="OXI3" s="49"/>
      <c r="OXJ3" s="49"/>
      <c r="OXK3" s="49"/>
      <c r="OXL3" s="49"/>
      <c r="OXM3" s="49"/>
      <c r="OXN3" s="49"/>
      <c r="OXO3" s="49"/>
      <c r="OXP3" s="49"/>
      <c r="OXQ3" s="49"/>
      <c r="OXR3" s="49"/>
      <c r="OXS3" s="49"/>
      <c r="OXT3" s="49"/>
      <c r="OXU3" s="49"/>
      <c r="OXV3" s="49"/>
      <c r="OXW3" s="49"/>
      <c r="OXX3" s="49"/>
      <c r="OXY3" s="49"/>
      <c r="OXZ3" s="49"/>
      <c r="OYA3" s="49"/>
      <c r="OYB3" s="49"/>
      <c r="OYC3" s="49"/>
      <c r="OYD3" s="49"/>
      <c r="OYE3" s="49"/>
      <c r="OYF3" s="49"/>
      <c r="OYG3" s="49"/>
      <c r="OYH3" s="49"/>
      <c r="OYI3" s="49"/>
      <c r="OYJ3" s="49"/>
      <c r="OYK3" s="49"/>
      <c r="OYL3" s="49"/>
      <c r="OYM3" s="49"/>
      <c r="OYN3" s="49"/>
      <c r="OYO3" s="49"/>
      <c r="OYP3" s="49"/>
      <c r="OYQ3" s="49"/>
      <c r="OYR3" s="49"/>
      <c r="OYS3" s="49"/>
      <c r="OYT3" s="49"/>
      <c r="OYU3" s="49"/>
      <c r="OYV3" s="49"/>
      <c r="OYW3" s="49"/>
      <c r="OYX3" s="49"/>
      <c r="OYY3" s="49"/>
      <c r="OYZ3" s="49"/>
      <c r="OZA3" s="49"/>
      <c r="OZB3" s="49"/>
      <c r="OZC3" s="49"/>
      <c r="OZD3" s="49"/>
      <c r="OZE3" s="49"/>
      <c r="OZF3" s="49"/>
      <c r="OZG3" s="49"/>
      <c r="OZH3" s="49"/>
      <c r="OZI3" s="49"/>
      <c r="OZJ3" s="49"/>
      <c r="OZK3" s="49"/>
      <c r="OZL3" s="49"/>
      <c r="OZM3" s="49"/>
      <c r="OZN3" s="49"/>
      <c r="OZO3" s="49"/>
      <c r="OZP3" s="49"/>
      <c r="OZQ3" s="49"/>
      <c r="OZR3" s="49"/>
      <c r="OZS3" s="49"/>
      <c r="OZT3" s="49"/>
      <c r="OZU3" s="49"/>
      <c r="OZV3" s="49"/>
      <c r="OZW3" s="49"/>
      <c r="OZX3" s="49"/>
      <c r="OZY3" s="49"/>
      <c r="OZZ3" s="49"/>
      <c r="PAA3" s="49"/>
      <c r="PAB3" s="49"/>
      <c r="PAC3" s="49"/>
      <c r="PAD3" s="49"/>
      <c r="PAE3" s="49"/>
      <c r="PAF3" s="49"/>
      <c r="PAG3" s="49"/>
      <c r="PAH3" s="49"/>
      <c r="PAI3" s="49"/>
      <c r="PAJ3" s="49"/>
      <c r="PAK3" s="49"/>
      <c r="PAL3" s="49"/>
      <c r="PAM3" s="49"/>
      <c r="PAN3" s="49"/>
      <c r="PAO3" s="49"/>
      <c r="PAP3" s="49"/>
      <c r="PAQ3" s="49"/>
      <c r="PAR3" s="49"/>
      <c r="PAS3" s="49"/>
      <c r="PAT3" s="49"/>
      <c r="PAU3" s="49"/>
      <c r="PAV3" s="49"/>
      <c r="PAW3" s="49"/>
      <c r="PAX3" s="49"/>
      <c r="PAY3" s="49"/>
      <c r="PAZ3" s="49"/>
      <c r="PBA3" s="49"/>
      <c r="PBB3" s="49"/>
      <c r="PBC3" s="49"/>
      <c r="PBD3" s="49"/>
      <c r="PBE3" s="49"/>
      <c r="PBF3" s="49"/>
      <c r="PBG3" s="49"/>
      <c r="PBH3" s="49"/>
      <c r="PBI3" s="49"/>
      <c r="PBJ3" s="49"/>
      <c r="PBK3" s="49"/>
      <c r="PBL3" s="49"/>
      <c r="PBM3" s="49"/>
      <c r="PBN3" s="49"/>
      <c r="PBO3" s="49"/>
      <c r="PBP3" s="49"/>
      <c r="PBQ3" s="49"/>
      <c r="PBR3" s="49"/>
      <c r="PBS3" s="49"/>
      <c r="PBT3" s="49"/>
      <c r="PBU3" s="49"/>
      <c r="PBV3" s="49"/>
      <c r="PBW3" s="49"/>
      <c r="PBX3" s="49"/>
      <c r="PBY3" s="49"/>
      <c r="PBZ3" s="49"/>
      <c r="PCA3" s="49"/>
      <c r="PCB3" s="49"/>
      <c r="PCC3" s="49"/>
      <c r="PCD3" s="49"/>
      <c r="PCE3" s="49"/>
      <c r="PCF3" s="49"/>
      <c r="PCG3" s="49"/>
      <c r="PCH3" s="49"/>
      <c r="PCI3" s="49"/>
      <c r="PCJ3" s="49"/>
      <c r="PCK3" s="49"/>
      <c r="PCL3" s="49"/>
      <c r="PCM3" s="49"/>
      <c r="PCN3" s="49"/>
      <c r="PCO3" s="49"/>
      <c r="PCP3" s="49"/>
      <c r="PCQ3" s="49"/>
      <c r="PCR3" s="49"/>
      <c r="PCS3" s="49"/>
      <c r="PCT3" s="49"/>
      <c r="PCU3" s="49"/>
      <c r="PCV3" s="49"/>
      <c r="PCW3" s="49"/>
      <c r="PCX3" s="49"/>
      <c r="PCY3" s="49"/>
      <c r="PCZ3" s="49"/>
      <c r="PDA3" s="49"/>
      <c r="PDB3" s="49"/>
      <c r="PDC3" s="49"/>
      <c r="PDD3" s="49"/>
      <c r="PDE3" s="49"/>
      <c r="PDF3" s="49"/>
      <c r="PDG3" s="49"/>
      <c r="PDH3" s="49"/>
      <c r="PDI3" s="49"/>
      <c r="PDJ3" s="49"/>
      <c r="PDK3" s="49"/>
      <c r="PDL3" s="49"/>
      <c r="PDM3" s="49"/>
      <c r="PDN3" s="49"/>
      <c r="PDO3" s="49"/>
      <c r="PDP3" s="49"/>
      <c r="PDQ3" s="49"/>
      <c r="PDR3" s="49"/>
      <c r="PDS3" s="49"/>
      <c r="PDT3" s="49"/>
      <c r="PDU3" s="49"/>
      <c r="PDV3" s="49"/>
      <c r="PDW3" s="49"/>
      <c r="PDX3" s="49"/>
      <c r="PDY3" s="49"/>
      <c r="PDZ3" s="49"/>
      <c r="PEA3" s="49"/>
      <c r="PEB3" s="49"/>
      <c r="PEC3" s="49"/>
      <c r="PED3" s="49"/>
      <c r="PEE3" s="49"/>
      <c r="PEF3" s="49"/>
      <c r="PEG3" s="49"/>
      <c r="PEH3" s="49"/>
      <c r="PEI3" s="49"/>
      <c r="PEJ3" s="49"/>
      <c r="PEK3" s="49"/>
      <c r="PEL3" s="49"/>
      <c r="PEM3" s="49"/>
      <c r="PEN3" s="49"/>
      <c r="PEO3" s="49"/>
      <c r="PEP3" s="49"/>
      <c r="PEQ3" s="49"/>
      <c r="PER3" s="49"/>
      <c r="PES3" s="49"/>
      <c r="PET3" s="49"/>
      <c r="PEU3" s="49"/>
      <c r="PEV3" s="49"/>
      <c r="PEW3" s="49"/>
      <c r="PEX3" s="49"/>
      <c r="PEY3" s="49"/>
      <c r="PEZ3" s="49"/>
      <c r="PFA3" s="49"/>
      <c r="PFB3" s="49"/>
      <c r="PFC3" s="49"/>
      <c r="PFD3" s="49"/>
      <c r="PFE3" s="49"/>
      <c r="PFF3" s="49"/>
      <c r="PFG3" s="49"/>
      <c r="PFH3" s="49"/>
      <c r="PFI3" s="49"/>
      <c r="PFJ3" s="49"/>
      <c r="PFK3" s="49"/>
      <c r="PFL3" s="49"/>
      <c r="PFM3" s="49"/>
      <c r="PFN3" s="49"/>
      <c r="PFO3" s="49"/>
      <c r="PFP3" s="49"/>
      <c r="PFQ3" s="49"/>
      <c r="PFR3" s="49"/>
      <c r="PFS3" s="49"/>
      <c r="PFT3" s="49"/>
      <c r="PFU3" s="49"/>
      <c r="PFV3" s="49"/>
      <c r="PFW3" s="49"/>
      <c r="PFX3" s="49"/>
      <c r="PFY3" s="49"/>
      <c r="PFZ3" s="49"/>
      <c r="PGA3" s="49"/>
      <c r="PGB3" s="49"/>
      <c r="PGC3" s="49"/>
      <c r="PGD3" s="49"/>
      <c r="PGE3" s="49"/>
      <c r="PGF3" s="49"/>
      <c r="PGG3" s="49"/>
      <c r="PGH3" s="49"/>
      <c r="PGI3" s="49"/>
      <c r="PGJ3" s="49"/>
      <c r="PGK3" s="49"/>
      <c r="PGL3" s="49"/>
      <c r="PGM3" s="49"/>
      <c r="PGN3" s="49"/>
      <c r="PGO3" s="49"/>
      <c r="PGP3" s="49"/>
      <c r="PGQ3" s="49"/>
      <c r="PGR3" s="49"/>
      <c r="PGS3" s="49"/>
      <c r="PGT3" s="49"/>
      <c r="PGU3" s="49"/>
      <c r="PGV3" s="49"/>
      <c r="PGW3" s="49"/>
      <c r="PGX3" s="49"/>
      <c r="PGY3" s="49"/>
      <c r="PGZ3" s="49"/>
      <c r="PHA3" s="49"/>
      <c r="PHB3" s="49"/>
      <c r="PHC3" s="49"/>
      <c r="PHD3" s="49"/>
      <c r="PHE3" s="49"/>
      <c r="PHF3" s="49"/>
      <c r="PHG3" s="49"/>
      <c r="PHH3" s="49"/>
      <c r="PHI3" s="49"/>
      <c r="PHJ3" s="49"/>
      <c r="PHK3" s="49"/>
      <c r="PHL3" s="49"/>
      <c r="PHM3" s="49"/>
      <c r="PHN3" s="49"/>
      <c r="PHO3" s="49"/>
      <c r="PHP3" s="49"/>
      <c r="PHQ3" s="49"/>
      <c r="PHR3" s="49"/>
      <c r="PHS3" s="49"/>
      <c r="PHT3" s="49"/>
      <c r="PHU3" s="49"/>
      <c r="PHV3" s="49"/>
      <c r="PHW3" s="49"/>
      <c r="PHX3" s="49"/>
      <c r="PHY3" s="49"/>
      <c r="PHZ3" s="49"/>
      <c r="PIA3" s="49"/>
      <c r="PIB3" s="49"/>
      <c r="PIC3" s="49"/>
      <c r="PID3" s="49"/>
      <c r="PIE3" s="49"/>
      <c r="PIF3" s="49"/>
      <c r="PIG3" s="49"/>
      <c r="PIH3" s="49"/>
      <c r="PII3" s="49"/>
      <c r="PIJ3" s="49"/>
      <c r="PIK3" s="49"/>
      <c r="PIL3" s="49"/>
      <c r="PIM3" s="49"/>
      <c r="PIN3" s="49"/>
      <c r="PIO3" s="49"/>
      <c r="PIP3" s="49"/>
      <c r="PIQ3" s="49"/>
      <c r="PIR3" s="49"/>
      <c r="PIS3" s="49"/>
      <c r="PIT3" s="49"/>
      <c r="PIU3" s="49"/>
      <c r="PIV3" s="49"/>
      <c r="PIW3" s="49"/>
      <c r="PIX3" s="49"/>
      <c r="PIY3" s="49"/>
      <c r="PIZ3" s="49"/>
      <c r="PJA3" s="49"/>
      <c r="PJB3" s="49"/>
      <c r="PJC3" s="49"/>
      <c r="PJD3" s="49"/>
      <c r="PJE3" s="49"/>
      <c r="PJF3" s="49"/>
      <c r="PJG3" s="49"/>
      <c r="PJH3" s="49"/>
      <c r="PJI3" s="49"/>
      <c r="PJJ3" s="49"/>
      <c r="PJK3" s="49"/>
      <c r="PJL3" s="49"/>
      <c r="PJM3" s="49"/>
      <c r="PJN3" s="49"/>
      <c r="PJO3" s="49"/>
      <c r="PJP3" s="49"/>
      <c r="PJQ3" s="49"/>
      <c r="PJR3" s="49"/>
      <c r="PJS3" s="49"/>
      <c r="PJT3" s="49"/>
      <c r="PJU3" s="49"/>
      <c r="PJV3" s="49"/>
      <c r="PJW3" s="49"/>
      <c r="PJX3" s="49"/>
      <c r="PJY3" s="49"/>
      <c r="PJZ3" s="49"/>
      <c r="PKA3" s="49"/>
      <c r="PKB3" s="49"/>
      <c r="PKC3" s="49"/>
      <c r="PKD3" s="49"/>
      <c r="PKE3" s="49"/>
      <c r="PKF3" s="49"/>
      <c r="PKG3" s="49"/>
      <c r="PKH3" s="49"/>
      <c r="PKI3" s="49"/>
      <c r="PKJ3" s="49"/>
      <c r="PKK3" s="49"/>
      <c r="PKL3" s="49"/>
      <c r="PKM3" s="49"/>
      <c r="PKN3" s="49"/>
      <c r="PKO3" s="49"/>
      <c r="PKP3" s="49"/>
      <c r="PKQ3" s="49"/>
      <c r="PKR3" s="49"/>
      <c r="PKS3" s="49"/>
      <c r="PKT3" s="49"/>
      <c r="PKU3" s="49"/>
      <c r="PKV3" s="49"/>
      <c r="PKW3" s="49"/>
      <c r="PKX3" s="49"/>
      <c r="PKY3" s="49"/>
      <c r="PKZ3" s="49"/>
      <c r="PLA3" s="49"/>
      <c r="PLB3" s="49"/>
      <c r="PLC3" s="49"/>
      <c r="PLD3" s="49"/>
      <c r="PLE3" s="49"/>
      <c r="PLF3" s="49"/>
      <c r="PLG3" s="49"/>
      <c r="PLH3" s="49"/>
      <c r="PLI3" s="49"/>
      <c r="PLJ3" s="49"/>
      <c r="PLK3" s="49"/>
      <c r="PLL3" s="49"/>
      <c r="PLM3" s="49"/>
      <c r="PLN3" s="49"/>
      <c r="PLO3" s="49"/>
      <c r="PLP3" s="49"/>
      <c r="PLQ3" s="49"/>
      <c r="PLR3" s="49"/>
      <c r="PLS3" s="49"/>
      <c r="PLT3" s="49"/>
      <c r="PLU3" s="49"/>
      <c r="PLV3" s="49"/>
      <c r="PLW3" s="49"/>
      <c r="PLX3" s="49"/>
      <c r="PLY3" s="49"/>
      <c r="PLZ3" s="49"/>
      <c r="PMA3" s="49"/>
      <c r="PMB3" s="49"/>
      <c r="PMC3" s="49"/>
      <c r="PMD3" s="49"/>
      <c r="PME3" s="49"/>
      <c r="PMF3" s="49"/>
      <c r="PMG3" s="49"/>
      <c r="PMH3" s="49"/>
      <c r="PMI3" s="49"/>
      <c r="PMJ3" s="49"/>
      <c r="PMK3" s="49"/>
      <c r="PML3" s="49"/>
      <c r="PMM3" s="49"/>
      <c r="PMN3" s="49"/>
      <c r="PMO3" s="49"/>
      <c r="PMP3" s="49"/>
      <c r="PMQ3" s="49"/>
      <c r="PMR3" s="49"/>
      <c r="PMS3" s="49"/>
      <c r="PMT3" s="49"/>
      <c r="PMU3" s="49"/>
      <c r="PMV3" s="49"/>
      <c r="PMW3" s="49"/>
      <c r="PMX3" s="49"/>
      <c r="PMY3" s="49"/>
      <c r="PMZ3" s="49"/>
      <c r="PNA3" s="49"/>
      <c r="PNB3" s="49"/>
      <c r="PNC3" s="49"/>
      <c r="PND3" s="49"/>
      <c r="PNE3" s="49"/>
      <c r="PNF3" s="49"/>
      <c r="PNG3" s="49"/>
      <c r="PNH3" s="49"/>
      <c r="PNI3" s="49"/>
      <c r="PNJ3" s="49"/>
      <c r="PNK3" s="49"/>
      <c r="PNL3" s="49"/>
      <c r="PNM3" s="49"/>
      <c r="PNN3" s="49"/>
      <c r="PNO3" s="49"/>
      <c r="PNP3" s="49"/>
      <c r="PNQ3" s="49"/>
      <c r="PNR3" s="49"/>
      <c r="PNS3" s="49"/>
      <c r="PNT3" s="49"/>
      <c r="PNU3" s="49"/>
      <c r="PNV3" s="49"/>
      <c r="PNW3" s="49"/>
      <c r="PNX3" s="49"/>
      <c r="PNY3" s="49"/>
      <c r="PNZ3" s="49"/>
      <c r="POA3" s="49"/>
      <c r="POB3" s="49"/>
      <c r="POC3" s="49"/>
      <c r="POD3" s="49"/>
      <c r="POE3" s="49"/>
      <c r="POF3" s="49"/>
      <c r="POG3" s="49"/>
      <c r="POH3" s="49"/>
      <c r="POI3" s="49"/>
      <c r="POJ3" s="49"/>
      <c r="POK3" s="49"/>
      <c r="POL3" s="49"/>
      <c r="POM3" s="49"/>
      <c r="PON3" s="49"/>
      <c r="POO3" s="49"/>
      <c r="POP3" s="49"/>
      <c r="POQ3" s="49"/>
      <c r="POR3" s="49"/>
      <c r="POS3" s="49"/>
      <c r="POT3" s="49"/>
      <c r="POU3" s="49"/>
      <c r="POV3" s="49"/>
      <c r="POW3" s="49"/>
      <c r="POX3" s="49"/>
      <c r="POY3" s="49"/>
      <c r="POZ3" s="49"/>
      <c r="PPA3" s="49"/>
      <c r="PPB3" s="49"/>
      <c r="PPC3" s="49"/>
      <c r="PPD3" s="49"/>
      <c r="PPE3" s="49"/>
      <c r="PPF3" s="49"/>
      <c r="PPG3" s="49"/>
      <c r="PPH3" s="49"/>
      <c r="PPI3" s="49"/>
      <c r="PPJ3" s="49"/>
      <c r="PPK3" s="49"/>
      <c r="PPL3" s="49"/>
      <c r="PPM3" s="49"/>
      <c r="PPN3" s="49"/>
      <c r="PPO3" s="49"/>
      <c r="PPP3" s="49"/>
      <c r="PPQ3" s="49"/>
      <c r="PPR3" s="49"/>
      <c r="PPS3" s="49"/>
      <c r="PPT3" s="49"/>
      <c r="PPU3" s="49"/>
      <c r="PPV3" s="49"/>
      <c r="PPW3" s="49"/>
      <c r="PPX3" s="49"/>
      <c r="PPY3" s="49"/>
      <c r="PPZ3" s="49"/>
      <c r="PQA3" s="49"/>
      <c r="PQB3" s="49"/>
      <c r="PQC3" s="49"/>
      <c r="PQD3" s="49"/>
      <c r="PQE3" s="49"/>
      <c r="PQF3" s="49"/>
      <c r="PQG3" s="49"/>
      <c r="PQH3" s="49"/>
      <c r="PQI3" s="49"/>
      <c r="PQJ3" s="49"/>
      <c r="PQK3" s="49"/>
      <c r="PQL3" s="49"/>
      <c r="PQM3" s="49"/>
      <c r="PQN3" s="49"/>
      <c r="PQO3" s="49"/>
      <c r="PQP3" s="49"/>
      <c r="PQQ3" s="49"/>
      <c r="PQR3" s="49"/>
      <c r="PQS3" s="49"/>
      <c r="PQT3" s="49"/>
      <c r="PQU3" s="49"/>
      <c r="PQV3" s="49"/>
      <c r="PQW3" s="49"/>
      <c r="PQX3" s="49"/>
      <c r="PQY3" s="49"/>
      <c r="PQZ3" s="49"/>
      <c r="PRA3" s="49"/>
      <c r="PRB3" s="49"/>
      <c r="PRC3" s="49"/>
      <c r="PRD3" s="49"/>
      <c r="PRE3" s="49"/>
      <c r="PRF3" s="49"/>
      <c r="PRG3" s="49"/>
      <c r="PRH3" s="49"/>
      <c r="PRI3" s="49"/>
      <c r="PRJ3" s="49"/>
      <c r="PRK3" s="49"/>
      <c r="PRL3" s="49"/>
      <c r="PRM3" s="49"/>
      <c r="PRN3" s="49"/>
      <c r="PRO3" s="49"/>
      <c r="PRP3" s="49"/>
      <c r="PRQ3" s="49"/>
      <c r="PRR3" s="49"/>
      <c r="PRS3" s="49"/>
      <c r="PRT3" s="49"/>
      <c r="PRU3" s="49"/>
      <c r="PRV3" s="49"/>
      <c r="PRW3" s="49"/>
      <c r="PRX3" s="49"/>
      <c r="PRY3" s="49"/>
      <c r="PRZ3" s="49"/>
      <c r="PSA3" s="49"/>
      <c r="PSB3" s="49"/>
      <c r="PSC3" s="49"/>
      <c r="PSD3" s="49"/>
      <c r="PSE3" s="49"/>
      <c r="PSF3" s="49"/>
      <c r="PSG3" s="49"/>
      <c r="PSH3" s="49"/>
      <c r="PSI3" s="49"/>
      <c r="PSJ3" s="49"/>
      <c r="PSK3" s="49"/>
      <c r="PSL3" s="49"/>
      <c r="PSM3" s="49"/>
      <c r="PSN3" s="49"/>
      <c r="PSO3" s="49"/>
      <c r="PSP3" s="49"/>
      <c r="PSQ3" s="49"/>
      <c r="PSR3" s="49"/>
      <c r="PSS3" s="49"/>
      <c r="PST3" s="49"/>
      <c r="PSU3" s="49"/>
      <c r="PSV3" s="49"/>
      <c r="PSW3" s="49"/>
      <c r="PSX3" s="49"/>
      <c r="PSY3" s="49"/>
      <c r="PSZ3" s="49"/>
      <c r="PTA3" s="49"/>
      <c r="PTB3" s="49"/>
      <c r="PTC3" s="49"/>
      <c r="PTD3" s="49"/>
      <c r="PTE3" s="49"/>
      <c r="PTF3" s="49"/>
      <c r="PTG3" s="49"/>
      <c r="PTH3" s="49"/>
      <c r="PTI3" s="49"/>
      <c r="PTJ3" s="49"/>
      <c r="PTK3" s="49"/>
      <c r="PTL3" s="49"/>
      <c r="PTM3" s="49"/>
      <c r="PTN3" s="49"/>
      <c r="PTO3" s="49"/>
      <c r="PTP3" s="49"/>
      <c r="PTQ3" s="49"/>
      <c r="PTR3" s="49"/>
      <c r="PTS3" s="49"/>
      <c r="PTT3" s="49"/>
      <c r="PTU3" s="49"/>
      <c r="PTV3" s="49"/>
      <c r="PTW3" s="49"/>
      <c r="PTX3" s="49"/>
      <c r="PTY3" s="49"/>
      <c r="PTZ3" s="49"/>
      <c r="PUA3" s="49"/>
      <c r="PUB3" s="49"/>
      <c r="PUC3" s="49"/>
      <c r="PUD3" s="49"/>
      <c r="PUE3" s="49"/>
      <c r="PUF3" s="49"/>
      <c r="PUG3" s="49"/>
      <c r="PUH3" s="49"/>
      <c r="PUI3" s="49"/>
      <c r="PUJ3" s="49"/>
      <c r="PUK3" s="49"/>
      <c r="PUL3" s="49"/>
      <c r="PUM3" s="49"/>
      <c r="PUN3" s="49"/>
      <c r="PUO3" s="49"/>
      <c r="PUP3" s="49"/>
      <c r="PUQ3" s="49"/>
      <c r="PUR3" s="49"/>
      <c r="PUS3" s="49"/>
      <c r="PUT3" s="49"/>
      <c r="PUU3" s="49"/>
      <c r="PUV3" s="49"/>
      <c r="PUW3" s="49"/>
      <c r="PUX3" s="49"/>
      <c r="PUY3" s="49"/>
      <c r="PUZ3" s="49"/>
      <c r="PVA3" s="49"/>
      <c r="PVB3" s="49"/>
      <c r="PVC3" s="49"/>
      <c r="PVD3" s="49"/>
      <c r="PVE3" s="49"/>
      <c r="PVF3" s="49"/>
      <c r="PVG3" s="49"/>
      <c r="PVH3" s="49"/>
      <c r="PVI3" s="49"/>
      <c r="PVJ3" s="49"/>
      <c r="PVK3" s="49"/>
      <c r="PVL3" s="49"/>
      <c r="PVM3" s="49"/>
      <c r="PVN3" s="49"/>
      <c r="PVO3" s="49"/>
      <c r="PVP3" s="49"/>
      <c r="PVQ3" s="49"/>
      <c r="PVR3" s="49"/>
      <c r="PVS3" s="49"/>
      <c r="PVT3" s="49"/>
      <c r="PVU3" s="49"/>
      <c r="PVV3" s="49"/>
      <c r="PVW3" s="49"/>
      <c r="PVX3" s="49"/>
      <c r="PVY3" s="49"/>
      <c r="PVZ3" s="49"/>
      <c r="PWA3" s="49"/>
      <c r="PWB3" s="49"/>
      <c r="PWC3" s="49"/>
      <c r="PWD3" s="49"/>
      <c r="PWE3" s="49"/>
      <c r="PWF3" s="49"/>
      <c r="PWG3" s="49"/>
      <c r="PWH3" s="49"/>
      <c r="PWI3" s="49"/>
      <c r="PWJ3" s="49"/>
      <c r="PWK3" s="49"/>
      <c r="PWL3" s="49"/>
      <c r="PWM3" s="49"/>
      <c r="PWN3" s="49"/>
      <c r="PWO3" s="49"/>
      <c r="PWP3" s="49"/>
      <c r="PWQ3" s="49"/>
      <c r="PWR3" s="49"/>
      <c r="PWS3" s="49"/>
      <c r="PWT3" s="49"/>
      <c r="PWU3" s="49"/>
      <c r="PWV3" s="49"/>
      <c r="PWW3" s="49"/>
      <c r="PWX3" s="49"/>
      <c r="PWY3" s="49"/>
      <c r="PWZ3" s="49"/>
      <c r="PXA3" s="49"/>
      <c r="PXB3" s="49"/>
      <c r="PXC3" s="49"/>
      <c r="PXD3" s="49"/>
      <c r="PXE3" s="49"/>
      <c r="PXF3" s="49"/>
      <c r="PXG3" s="49"/>
      <c r="PXH3" s="49"/>
      <c r="PXI3" s="49"/>
      <c r="PXJ3" s="49"/>
      <c r="PXK3" s="49"/>
      <c r="PXL3" s="49"/>
      <c r="PXM3" s="49"/>
      <c r="PXN3" s="49"/>
      <c r="PXO3" s="49"/>
      <c r="PXP3" s="49"/>
      <c r="PXQ3" s="49"/>
      <c r="PXR3" s="49"/>
      <c r="PXS3" s="49"/>
      <c r="PXT3" s="49"/>
      <c r="PXU3" s="49"/>
      <c r="PXV3" s="49"/>
      <c r="PXW3" s="49"/>
      <c r="PXX3" s="49"/>
      <c r="PXY3" s="49"/>
      <c r="PXZ3" s="49"/>
      <c r="PYA3" s="49"/>
      <c r="PYB3" s="49"/>
      <c r="PYC3" s="49"/>
      <c r="PYD3" s="49"/>
      <c r="PYE3" s="49"/>
      <c r="PYF3" s="49"/>
      <c r="PYG3" s="49"/>
      <c r="PYH3" s="49"/>
      <c r="PYI3" s="49"/>
      <c r="PYJ3" s="49"/>
      <c r="PYK3" s="49"/>
      <c r="PYL3" s="49"/>
      <c r="PYM3" s="49"/>
      <c r="PYN3" s="49"/>
      <c r="PYO3" s="49"/>
      <c r="PYP3" s="49"/>
      <c r="PYQ3" s="49"/>
      <c r="PYR3" s="49"/>
      <c r="PYS3" s="49"/>
      <c r="PYT3" s="49"/>
      <c r="PYU3" s="49"/>
      <c r="PYV3" s="49"/>
      <c r="PYW3" s="49"/>
      <c r="PYX3" s="49"/>
      <c r="PYY3" s="49"/>
      <c r="PYZ3" s="49"/>
      <c r="PZA3" s="49"/>
      <c r="PZB3" s="49"/>
      <c r="PZC3" s="49"/>
      <c r="PZD3" s="49"/>
      <c r="PZE3" s="49"/>
      <c r="PZF3" s="49"/>
      <c r="PZG3" s="49"/>
      <c r="PZH3" s="49"/>
      <c r="PZI3" s="49"/>
      <c r="PZJ3" s="49"/>
      <c r="PZK3" s="49"/>
      <c r="PZL3" s="49"/>
      <c r="PZM3" s="49"/>
      <c r="PZN3" s="49"/>
      <c r="PZO3" s="49"/>
      <c r="PZP3" s="49"/>
      <c r="PZQ3" s="49"/>
      <c r="PZR3" s="49"/>
      <c r="PZS3" s="49"/>
      <c r="PZT3" s="49"/>
      <c r="PZU3" s="49"/>
      <c r="PZV3" s="49"/>
      <c r="PZW3" s="49"/>
      <c r="PZX3" s="49"/>
      <c r="PZY3" s="49"/>
      <c r="PZZ3" s="49"/>
      <c r="QAA3" s="49"/>
      <c r="QAB3" s="49"/>
      <c r="QAC3" s="49"/>
      <c r="QAD3" s="49"/>
      <c r="QAE3" s="49"/>
      <c r="QAF3" s="49"/>
      <c r="QAG3" s="49"/>
      <c r="QAH3" s="49"/>
      <c r="QAI3" s="49"/>
      <c r="QAJ3" s="49"/>
      <c r="QAK3" s="49"/>
      <c r="QAL3" s="49"/>
      <c r="QAM3" s="49"/>
      <c r="QAN3" s="49"/>
      <c r="QAO3" s="49"/>
      <c r="QAP3" s="49"/>
      <c r="QAQ3" s="49"/>
      <c r="QAR3" s="49"/>
      <c r="QAS3" s="49"/>
      <c r="QAT3" s="49"/>
      <c r="QAU3" s="49"/>
      <c r="QAV3" s="49"/>
      <c r="QAW3" s="49"/>
      <c r="QAX3" s="49"/>
      <c r="QAY3" s="49"/>
      <c r="QAZ3" s="49"/>
      <c r="QBA3" s="49"/>
      <c r="QBB3" s="49"/>
      <c r="QBC3" s="49"/>
      <c r="QBD3" s="49"/>
      <c r="QBE3" s="49"/>
      <c r="QBF3" s="49"/>
      <c r="QBG3" s="49"/>
      <c r="QBH3" s="49"/>
      <c r="QBI3" s="49"/>
      <c r="QBJ3" s="49"/>
      <c r="QBK3" s="49"/>
      <c r="QBL3" s="49"/>
      <c r="QBM3" s="49"/>
      <c r="QBN3" s="49"/>
      <c r="QBO3" s="49"/>
      <c r="QBP3" s="49"/>
      <c r="QBQ3" s="49"/>
      <c r="QBR3" s="49"/>
      <c r="QBS3" s="49"/>
      <c r="QBT3" s="49"/>
      <c r="QBU3" s="49"/>
      <c r="QBV3" s="49"/>
      <c r="QBW3" s="49"/>
      <c r="QBX3" s="49"/>
      <c r="QBY3" s="49"/>
      <c r="QBZ3" s="49"/>
      <c r="QCA3" s="49"/>
      <c r="QCB3" s="49"/>
      <c r="QCC3" s="49"/>
      <c r="QCD3" s="49"/>
      <c r="QCE3" s="49"/>
      <c r="QCF3" s="49"/>
      <c r="QCG3" s="49"/>
      <c r="QCH3" s="49"/>
      <c r="QCI3" s="49"/>
      <c r="QCJ3" s="49"/>
      <c r="QCK3" s="49"/>
      <c r="QCL3" s="49"/>
      <c r="QCM3" s="49"/>
      <c r="QCN3" s="49"/>
      <c r="QCO3" s="49"/>
      <c r="QCP3" s="49"/>
      <c r="QCQ3" s="49"/>
      <c r="QCR3" s="49"/>
      <c r="QCS3" s="49"/>
      <c r="QCT3" s="49"/>
      <c r="QCU3" s="49"/>
      <c r="QCV3" s="49"/>
      <c r="QCW3" s="49"/>
      <c r="QCX3" s="49"/>
      <c r="QCY3" s="49"/>
      <c r="QCZ3" s="49"/>
      <c r="QDA3" s="49"/>
      <c r="QDB3" s="49"/>
      <c r="QDC3" s="49"/>
      <c r="QDD3" s="49"/>
      <c r="QDE3" s="49"/>
      <c r="QDF3" s="49"/>
      <c r="QDG3" s="49"/>
      <c r="QDH3" s="49"/>
      <c r="QDI3" s="49"/>
      <c r="QDJ3" s="49"/>
      <c r="QDK3" s="49"/>
      <c r="QDL3" s="49"/>
      <c r="QDM3" s="49"/>
      <c r="QDN3" s="49"/>
      <c r="QDO3" s="49"/>
      <c r="QDP3" s="49"/>
      <c r="QDQ3" s="49"/>
      <c r="QDR3" s="49"/>
      <c r="QDS3" s="49"/>
      <c r="QDT3" s="49"/>
      <c r="QDU3" s="49"/>
      <c r="QDV3" s="49"/>
      <c r="QDW3" s="49"/>
      <c r="QDX3" s="49"/>
      <c r="QDY3" s="49"/>
      <c r="QDZ3" s="49"/>
      <c r="QEA3" s="49"/>
      <c r="QEB3" s="49"/>
      <c r="QEC3" s="49"/>
      <c r="QED3" s="49"/>
      <c r="QEE3" s="49"/>
      <c r="QEF3" s="49"/>
      <c r="QEG3" s="49"/>
      <c r="QEH3" s="49"/>
      <c r="QEI3" s="49"/>
      <c r="QEJ3" s="49"/>
      <c r="QEK3" s="49"/>
      <c r="QEL3" s="49"/>
      <c r="QEM3" s="49"/>
      <c r="QEN3" s="49"/>
      <c r="QEO3" s="49"/>
      <c r="QEP3" s="49"/>
      <c r="QEQ3" s="49"/>
      <c r="QER3" s="49"/>
      <c r="QES3" s="49"/>
      <c r="QET3" s="49"/>
      <c r="QEU3" s="49"/>
      <c r="QEV3" s="49"/>
      <c r="QEW3" s="49"/>
      <c r="QEX3" s="49"/>
      <c r="QEY3" s="49"/>
      <c r="QEZ3" s="49"/>
      <c r="QFA3" s="49"/>
      <c r="QFB3" s="49"/>
      <c r="QFC3" s="49"/>
      <c r="QFD3" s="49"/>
      <c r="QFE3" s="49"/>
      <c r="QFF3" s="49"/>
      <c r="QFG3" s="49"/>
      <c r="QFH3" s="49"/>
      <c r="QFI3" s="49"/>
      <c r="QFJ3" s="49"/>
      <c r="QFK3" s="49"/>
      <c r="QFL3" s="49"/>
      <c r="QFM3" s="49"/>
      <c r="QFN3" s="49"/>
      <c r="QFO3" s="49"/>
      <c r="QFP3" s="49"/>
      <c r="QFQ3" s="49"/>
      <c r="QFR3" s="49"/>
      <c r="QFS3" s="49"/>
      <c r="QFT3" s="49"/>
      <c r="QFU3" s="49"/>
      <c r="QFV3" s="49"/>
      <c r="QFW3" s="49"/>
      <c r="QFX3" s="49"/>
      <c r="QFY3" s="49"/>
      <c r="QFZ3" s="49"/>
      <c r="QGA3" s="49"/>
      <c r="QGB3" s="49"/>
      <c r="QGC3" s="49"/>
      <c r="QGD3" s="49"/>
      <c r="QGE3" s="49"/>
      <c r="QGF3" s="49"/>
      <c r="QGG3" s="49"/>
      <c r="QGH3" s="49"/>
      <c r="QGI3" s="49"/>
      <c r="QGJ3" s="49"/>
      <c r="QGK3" s="49"/>
      <c r="QGL3" s="49"/>
      <c r="QGM3" s="49"/>
      <c r="QGN3" s="49"/>
      <c r="QGO3" s="49"/>
      <c r="QGP3" s="49"/>
      <c r="QGQ3" s="49"/>
      <c r="QGR3" s="49"/>
      <c r="QGS3" s="49"/>
      <c r="QGT3" s="49"/>
      <c r="QGU3" s="49"/>
      <c r="QGV3" s="49"/>
      <c r="QGW3" s="49"/>
      <c r="QGX3" s="49"/>
      <c r="QGY3" s="49"/>
      <c r="QGZ3" s="49"/>
      <c r="QHA3" s="49"/>
      <c r="QHB3" s="49"/>
      <c r="QHC3" s="49"/>
      <c r="QHD3" s="49"/>
      <c r="QHE3" s="49"/>
      <c r="QHF3" s="49"/>
      <c r="QHG3" s="49"/>
      <c r="QHH3" s="49"/>
      <c r="QHI3" s="49"/>
      <c r="QHJ3" s="49"/>
      <c r="QHK3" s="49"/>
      <c r="QHL3" s="49"/>
      <c r="QHM3" s="49"/>
      <c r="QHN3" s="49"/>
      <c r="QHO3" s="49"/>
      <c r="QHP3" s="49"/>
      <c r="QHQ3" s="49"/>
      <c r="QHR3" s="49"/>
      <c r="QHS3" s="49"/>
      <c r="QHT3" s="49"/>
      <c r="QHU3" s="49"/>
      <c r="QHV3" s="49"/>
      <c r="QHW3" s="49"/>
      <c r="QHX3" s="49"/>
      <c r="QHY3" s="49"/>
      <c r="QHZ3" s="49"/>
      <c r="QIA3" s="49"/>
      <c r="QIB3" s="49"/>
      <c r="QIC3" s="49"/>
      <c r="QID3" s="49"/>
      <c r="QIE3" s="49"/>
      <c r="QIF3" s="49"/>
      <c r="QIG3" s="49"/>
      <c r="QIH3" s="49"/>
      <c r="QII3" s="49"/>
      <c r="QIJ3" s="49"/>
      <c r="QIK3" s="49"/>
      <c r="QIL3" s="49"/>
      <c r="QIM3" s="49"/>
      <c r="QIN3" s="49"/>
      <c r="QIO3" s="49"/>
      <c r="QIP3" s="49"/>
      <c r="QIQ3" s="49"/>
      <c r="QIR3" s="49"/>
      <c r="QIS3" s="49"/>
      <c r="QIT3" s="49"/>
      <c r="QIU3" s="49"/>
      <c r="QIV3" s="49"/>
      <c r="QIW3" s="49"/>
      <c r="QIX3" s="49"/>
      <c r="QIY3" s="49"/>
      <c r="QIZ3" s="49"/>
      <c r="QJA3" s="49"/>
      <c r="QJB3" s="49"/>
      <c r="QJC3" s="49"/>
      <c r="QJD3" s="49"/>
      <c r="QJE3" s="49"/>
      <c r="QJF3" s="49"/>
      <c r="QJG3" s="49"/>
      <c r="QJH3" s="49"/>
      <c r="QJI3" s="49"/>
      <c r="QJJ3" s="49"/>
      <c r="QJK3" s="49"/>
      <c r="QJL3" s="49"/>
      <c r="QJM3" s="49"/>
      <c r="QJN3" s="49"/>
      <c r="QJO3" s="49"/>
      <c r="QJP3" s="49"/>
      <c r="QJQ3" s="49"/>
      <c r="QJR3" s="49"/>
      <c r="QJS3" s="49"/>
      <c r="QJT3" s="49"/>
      <c r="QJU3" s="49"/>
      <c r="QJV3" s="49"/>
      <c r="QJW3" s="49"/>
      <c r="QJX3" s="49"/>
      <c r="QJY3" s="49"/>
      <c r="QJZ3" s="49"/>
      <c r="QKA3" s="49"/>
      <c r="QKB3" s="49"/>
      <c r="QKC3" s="49"/>
      <c r="QKD3" s="49"/>
      <c r="QKE3" s="49"/>
      <c r="QKF3" s="49"/>
      <c r="QKG3" s="49"/>
      <c r="QKH3" s="49"/>
      <c r="QKI3" s="49"/>
      <c r="QKJ3" s="49"/>
      <c r="QKK3" s="49"/>
      <c r="QKL3" s="49"/>
      <c r="QKM3" s="49"/>
      <c r="QKN3" s="49"/>
      <c r="QKO3" s="49"/>
      <c r="QKP3" s="49"/>
      <c r="QKQ3" s="49"/>
      <c r="QKR3" s="49"/>
      <c r="QKS3" s="49"/>
      <c r="QKT3" s="49"/>
      <c r="QKU3" s="49"/>
      <c r="QKV3" s="49"/>
      <c r="QKW3" s="49"/>
      <c r="QKX3" s="49"/>
      <c r="QKY3" s="49"/>
      <c r="QKZ3" s="49"/>
      <c r="QLA3" s="49"/>
      <c r="QLB3" s="49"/>
      <c r="QLC3" s="49"/>
      <c r="QLD3" s="49"/>
      <c r="QLE3" s="49"/>
      <c r="QLF3" s="49"/>
      <c r="QLG3" s="49"/>
      <c r="QLH3" s="49"/>
      <c r="QLI3" s="49"/>
      <c r="QLJ3" s="49"/>
      <c r="QLK3" s="49"/>
      <c r="QLL3" s="49"/>
      <c r="QLM3" s="49"/>
      <c r="QLN3" s="49"/>
      <c r="QLO3" s="49"/>
      <c r="QLP3" s="49"/>
      <c r="QLQ3" s="49"/>
      <c r="QLR3" s="49"/>
      <c r="QLS3" s="49"/>
      <c r="QLT3" s="49"/>
      <c r="QLU3" s="49"/>
      <c r="QLV3" s="49"/>
      <c r="QLW3" s="49"/>
      <c r="QLX3" s="49"/>
      <c r="QLY3" s="49"/>
      <c r="QLZ3" s="49"/>
      <c r="QMA3" s="49"/>
      <c r="QMB3" s="49"/>
      <c r="QMC3" s="49"/>
      <c r="QMD3" s="49"/>
      <c r="QME3" s="49"/>
      <c r="QMF3" s="49"/>
      <c r="QMG3" s="49"/>
      <c r="QMH3" s="49"/>
      <c r="QMI3" s="49"/>
      <c r="QMJ3" s="49"/>
      <c r="QMK3" s="49"/>
      <c r="QML3" s="49"/>
      <c r="QMM3" s="49"/>
      <c r="QMN3" s="49"/>
      <c r="QMO3" s="49"/>
      <c r="QMP3" s="49"/>
      <c r="QMQ3" s="49"/>
      <c r="QMR3" s="49"/>
      <c r="QMS3" s="49"/>
      <c r="QMT3" s="49"/>
      <c r="QMU3" s="49"/>
      <c r="QMV3" s="49"/>
      <c r="QMW3" s="49"/>
      <c r="QMX3" s="49"/>
      <c r="QMY3" s="49"/>
      <c r="QMZ3" s="49"/>
      <c r="QNA3" s="49"/>
      <c r="QNB3" s="49"/>
      <c r="QNC3" s="49"/>
      <c r="QND3" s="49"/>
      <c r="QNE3" s="49"/>
      <c r="QNF3" s="49"/>
      <c r="QNG3" s="49"/>
      <c r="QNH3" s="49"/>
      <c r="QNI3" s="49"/>
      <c r="QNJ3" s="49"/>
      <c r="QNK3" s="49"/>
      <c r="QNL3" s="49"/>
      <c r="QNM3" s="49"/>
      <c r="QNN3" s="49"/>
      <c r="QNO3" s="49"/>
      <c r="QNP3" s="49"/>
      <c r="QNQ3" s="49"/>
      <c r="QNR3" s="49"/>
      <c r="QNS3" s="49"/>
      <c r="QNT3" s="49"/>
      <c r="QNU3" s="49"/>
      <c r="QNV3" s="49"/>
      <c r="QNW3" s="49"/>
      <c r="QNX3" s="49"/>
      <c r="QNY3" s="49"/>
      <c r="QNZ3" s="49"/>
      <c r="QOA3" s="49"/>
      <c r="QOB3" s="49"/>
      <c r="QOC3" s="49"/>
      <c r="QOD3" s="49"/>
      <c r="QOE3" s="49"/>
      <c r="QOF3" s="49"/>
      <c r="QOG3" s="49"/>
      <c r="QOH3" s="49"/>
      <c r="QOI3" s="49"/>
      <c r="QOJ3" s="49"/>
      <c r="QOK3" s="49"/>
      <c r="QOL3" s="49"/>
      <c r="QOM3" s="49"/>
      <c r="QON3" s="49"/>
      <c r="QOO3" s="49"/>
      <c r="QOP3" s="49"/>
      <c r="QOQ3" s="49"/>
      <c r="QOR3" s="49"/>
      <c r="QOS3" s="49"/>
      <c r="QOT3" s="49"/>
      <c r="QOU3" s="49"/>
      <c r="QOV3" s="49"/>
      <c r="QOW3" s="49"/>
      <c r="QOX3" s="49"/>
      <c r="QOY3" s="49"/>
      <c r="QOZ3" s="49"/>
      <c r="QPA3" s="49"/>
      <c r="QPB3" s="49"/>
      <c r="QPC3" s="49"/>
      <c r="QPD3" s="49"/>
      <c r="QPE3" s="49"/>
      <c r="QPF3" s="49"/>
      <c r="QPG3" s="49"/>
      <c r="QPH3" s="49"/>
      <c r="QPI3" s="49"/>
      <c r="QPJ3" s="49"/>
      <c r="QPK3" s="49"/>
      <c r="QPL3" s="49"/>
      <c r="QPM3" s="49"/>
      <c r="QPN3" s="49"/>
      <c r="QPO3" s="49"/>
      <c r="QPP3" s="49"/>
      <c r="QPQ3" s="49"/>
      <c r="QPR3" s="49"/>
      <c r="QPS3" s="49"/>
      <c r="QPT3" s="49"/>
      <c r="QPU3" s="49"/>
      <c r="QPV3" s="49"/>
      <c r="QPW3" s="49"/>
      <c r="QPX3" s="49"/>
      <c r="QPY3" s="49"/>
      <c r="QPZ3" s="49"/>
      <c r="QQA3" s="49"/>
      <c r="QQB3" s="49"/>
      <c r="QQC3" s="49"/>
      <c r="QQD3" s="49"/>
      <c r="QQE3" s="49"/>
      <c r="QQF3" s="49"/>
      <c r="QQG3" s="49"/>
      <c r="QQH3" s="49"/>
      <c r="QQI3" s="49"/>
      <c r="QQJ3" s="49"/>
      <c r="QQK3" s="49"/>
      <c r="QQL3" s="49"/>
      <c r="QQM3" s="49"/>
      <c r="QQN3" s="49"/>
      <c r="QQO3" s="49"/>
      <c r="QQP3" s="49"/>
      <c r="QQQ3" s="49"/>
      <c r="QQR3" s="49"/>
      <c r="QQS3" s="49"/>
      <c r="QQT3" s="49"/>
      <c r="QQU3" s="49"/>
      <c r="QQV3" s="49"/>
      <c r="QQW3" s="49"/>
      <c r="QQX3" s="49"/>
      <c r="QQY3" s="49"/>
      <c r="QQZ3" s="49"/>
      <c r="QRA3" s="49"/>
      <c r="QRB3" s="49"/>
      <c r="QRC3" s="49"/>
      <c r="QRD3" s="49"/>
      <c r="QRE3" s="49"/>
      <c r="QRF3" s="49"/>
      <c r="QRG3" s="49"/>
      <c r="QRH3" s="49"/>
      <c r="QRI3" s="49"/>
      <c r="QRJ3" s="49"/>
      <c r="QRK3" s="49"/>
      <c r="QRL3" s="49"/>
      <c r="QRM3" s="49"/>
      <c r="QRN3" s="49"/>
      <c r="QRO3" s="49"/>
      <c r="QRP3" s="49"/>
      <c r="QRQ3" s="49"/>
      <c r="QRR3" s="49"/>
      <c r="QRS3" s="49"/>
      <c r="QRT3" s="49"/>
      <c r="QRU3" s="49"/>
      <c r="QRV3" s="49"/>
      <c r="QRW3" s="49"/>
      <c r="QRX3" s="49"/>
      <c r="QRY3" s="49"/>
      <c r="QRZ3" s="49"/>
      <c r="QSA3" s="49"/>
      <c r="QSB3" s="49"/>
      <c r="QSC3" s="49"/>
      <c r="QSD3" s="49"/>
      <c r="QSE3" s="49"/>
      <c r="QSF3" s="49"/>
      <c r="QSG3" s="49"/>
      <c r="QSH3" s="49"/>
      <c r="QSI3" s="49"/>
      <c r="QSJ3" s="49"/>
      <c r="QSK3" s="49"/>
      <c r="QSL3" s="49"/>
      <c r="QSM3" s="49"/>
      <c r="QSN3" s="49"/>
      <c r="QSO3" s="49"/>
      <c r="QSP3" s="49"/>
      <c r="QSQ3" s="49"/>
      <c r="QSR3" s="49"/>
      <c r="QSS3" s="49"/>
      <c r="QST3" s="49"/>
      <c r="QSU3" s="49"/>
      <c r="QSV3" s="49"/>
      <c r="QSW3" s="49"/>
      <c r="QSX3" s="49"/>
      <c r="QSY3" s="49"/>
      <c r="QSZ3" s="49"/>
      <c r="QTA3" s="49"/>
      <c r="QTB3" s="49"/>
      <c r="QTC3" s="49"/>
      <c r="QTD3" s="49"/>
      <c r="QTE3" s="49"/>
      <c r="QTF3" s="49"/>
      <c r="QTG3" s="49"/>
      <c r="QTH3" s="49"/>
      <c r="QTI3" s="49"/>
      <c r="QTJ3" s="49"/>
      <c r="QTK3" s="49"/>
      <c r="QTL3" s="49"/>
      <c r="QTM3" s="49"/>
      <c r="QTN3" s="49"/>
      <c r="QTO3" s="49"/>
      <c r="QTP3" s="49"/>
      <c r="QTQ3" s="49"/>
      <c r="QTR3" s="49"/>
      <c r="QTS3" s="49"/>
      <c r="QTT3" s="49"/>
      <c r="QTU3" s="49"/>
      <c r="QTV3" s="49"/>
      <c r="QTW3" s="49"/>
      <c r="QTX3" s="49"/>
      <c r="QTY3" s="49"/>
      <c r="QTZ3" s="49"/>
      <c r="QUA3" s="49"/>
      <c r="QUB3" s="49"/>
      <c r="QUC3" s="49"/>
      <c r="QUD3" s="49"/>
      <c r="QUE3" s="49"/>
      <c r="QUF3" s="49"/>
      <c r="QUG3" s="49"/>
      <c r="QUH3" s="49"/>
      <c r="QUI3" s="49"/>
      <c r="QUJ3" s="49"/>
      <c r="QUK3" s="49"/>
      <c r="QUL3" s="49"/>
      <c r="QUM3" s="49"/>
      <c r="QUN3" s="49"/>
      <c r="QUO3" s="49"/>
      <c r="QUP3" s="49"/>
      <c r="QUQ3" s="49"/>
      <c r="QUR3" s="49"/>
      <c r="QUS3" s="49"/>
      <c r="QUT3" s="49"/>
      <c r="QUU3" s="49"/>
      <c r="QUV3" s="49"/>
      <c r="QUW3" s="49"/>
      <c r="QUX3" s="49"/>
      <c r="QUY3" s="49"/>
      <c r="QUZ3" s="49"/>
      <c r="QVA3" s="49"/>
      <c r="QVB3" s="49"/>
      <c r="QVC3" s="49"/>
      <c r="QVD3" s="49"/>
      <c r="QVE3" s="49"/>
      <c r="QVF3" s="49"/>
      <c r="QVG3" s="49"/>
      <c r="QVH3" s="49"/>
      <c r="QVI3" s="49"/>
      <c r="QVJ3" s="49"/>
      <c r="QVK3" s="49"/>
      <c r="QVL3" s="49"/>
      <c r="QVM3" s="49"/>
      <c r="QVN3" s="49"/>
      <c r="QVO3" s="49"/>
      <c r="QVP3" s="49"/>
      <c r="QVQ3" s="49"/>
      <c r="QVR3" s="49"/>
      <c r="QVS3" s="49"/>
      <c r="QVT3" s="49"/>
      <c r="QVU3" s="49"/>
      <c r="QVV3" s="49"/>
      <c r="QVW3" s="49"/>
      <c r="QVX3" s="49"/>
      <c r="QVY3" s="49"/>
      <c r="QVZ3" s="49"/>
      <c r="QWA3" s="49"/>
      <c r="QWB3" s="49"/>
      <c r="QWC3" s="49"/>
      <c r="QWD3" s="49"/>
      <c r="QWE3" s="49"/>
      <c r="QWF3" s="49"/>
      <c r="QWG3" s="49"/>
      <c r="QWH3" s="49"/>
      <c r="QWI3" s="49"/>
      <c r="QWJ3" s="49"/>
      <c r="QWK3" s="49"/>
      <c r="QWL3" s="49"/>
      <c r="QWM3" s="49"/>
      <c r="QWN3" s="49"/>
      <c r="QWO3" s="49"/>
      <c r="QWP3" s="49"/>
      <c r="QWQ3" s="49"/>
      <c r="QWR3" s="49"/>
      <c r="QWS3" s="49"/>
      <c r="QWT3" s="49"/>
      <c r="QWU3" s="49"/>
      <c r="QWV3" s="49"/>
      <c r="QWW3" s="49"/>
      <c r="QWX3" s="49"/>
      <c r="QWY3" s="49"/>
      <c r="QWZ3" s="49"/>
      <c r="QXA3" s="49"/>
      <c r="QXB3" s="49"/>
      <c r="QXC3" s="49"/>
      <c r="QXD3" s="49"/>
      <c r="QXE3" s="49"/>
      <c r="QXF3" s="49"/>
      <c r="QXG3" s="49"/>
      <c r="QXH3" s="49"/>
      <c r="QXI3" s="49"/>
      <c r="QXJ3" s="49"/>
      <c r="QXK3" s="49"/>
      <c r="QXL3" s="49"/>
      <c r="QXM3" s="49"/>
      <c r="QXN3" s="49"/>
      <c r="QXO3" s="49"/>
      <c r="QXP3" s="49"/>
      <c r="QXQ3" s="49"/>
      <c r="QXR3" s="49"/>
      <c r="QXS3" s="49"/>
      <c r="QXT3" s="49"/>
      <c r="QXU3" s="49"/>
      <c r="QXV3" s="49"/>
      <c r="QXW3" s="49"/>
      <c r="QXX3" s="49"/>
      <c r="QXY3" s="49"/>
      <c r="QXZ3" s="49"/>
      <c r="QYA3" s="49"/>
      <c r="QYB3" s="49"/>
      <c r="QYC3" s="49"/>
      <c r="QYD3" s="49"/>
      <c r="QYE3" s="49"/>
      <c r="QYF3" s="49"/>
      <c r="QYG3" s="49"/>
      <c r="QYH3" s="49"/>
      <c r="QYI3" s="49"/>
      <c r="QYJ3" s="49"/>
      <c r="QYK3" s="49"/>
      <c r="QYL3" s="49"/>
      <c r="QYM3" s="49"/>
      <c r="QYN3" s="49"/>
      <c r="QYO3" s="49"/>
      <c r="QYP3" s="49"/>
      <c r="QYQ3" s="49"/>
      <c r="QYR3" s="49"/>
      <c r="QYS3" s="49"/>
      <c r="QYT3" s="49"/>
      <c r="QYU3" s="49"/>
      <c r="QYV3" s="49"/>
      <c r="QYW3" s="49"/>
      <c r="QYX3" s="49"/>
      <c r="QYY3" s="49"/>
      <c r="QYZ3" s="49"/>
      <c r="QZA3" s="49"/>
      <c r="QZB3" s="49"/>
      <c r="QZC3" s="49"/>
      <c r="QZD3" s="49"/>
      <c r="QZE3" s="49"/>
      <c r="QZF3" s="49"/>
      <c r="QZG3" s="49"/>
      <c r="QZH3" s="49"/>
      <c r="QZI3" s="49"/>
      <c r="QZJ3" s="49"/>
      <c r="QZK3" s="49"/>
      <c r="QZL3" s="49"/>
      <c r="QZM3" s="49"/>
      <c r="QZN3" s="49"/>
      <c r="QZO3" s="49"/>
      <c r="QZP3" s="49"/>
      <c r="QZQ3" s="49"/>
      <c r="QZR3" s="49"/>
      <c r="QZS3" s="49"/>
      <c r="QZT3" s="49"/>
      <c r="QZU3" s="49"/>
      <c r="QZV3" s="49"/>
      <c r="QZW3" s="49"/>
      <c r="QZX3" s="49"/>
      <c r="QZY3" s="49"/>
      <c r="QZZ3" s="49"/>
      <c r="RAA3" s="49"/>
      <c r="RAB3" s="49"/>
      <c r="RAC3" s="49"/>
      <c r="RAD3" s="49"/>
      <c r="RAE3" s="49"/>
      <c r="RAF3" s="49"/>
      <c r="RAG3" s="49"/>
      <c r="RAH3" s="49"/>
      <c r="RAI3" s="49"/>
      <c r="RAJ3" s="49"/>
      <c r="RAK3" s="49"/>
      <c r="RAL3" s="49"/>
      <c r="RAM3" s="49"/>
      <c r="RAN3" s="49"/>
      <c r="RAO3" s="49"/>
      <c r="RAP3" s="49"/>
      <c r="RAQ3" s="49"/>
      <c r="RAR3" s="49"/>
      <c r="RAS3" s="49"/>
      <c r="RAT3" s="49"/>
      <c r="RAU3" s="49"/>
      <c r="RAV3" s="49"/>
      <c r="RAW3" s="49"/>
      <c r="RAX3" s="49"/>
      <c r="RAY3" s="49"/>
      <c r="RAZ3" s="49"/>
      <c r="RBA3" s="49"/>
      <c r="RBB3" s="49"/>
      <c r="RBC3" s="49"/>
      <c r="RBD3" s="49"/>
      <c r="RBE3" s="49"/>
      <c r="RBF3" s="49"/>
      <c r="RBG3" s="49"/>
      <c r="RBH3" s="49"/>
      <c r="RBI3" s="49"/>
      <c r="RBJ3" s="49"/>
      <c r="RBK3" s="49"/>
      <c r="RBL3" s="49"/>
      <c r="RBM3" s="49"/>
      <c r="RBN3" s="49"/>
      <c r="RBO3" s="49"/>
      <c r="RBP3" s="49"/>
      <c r="RBQ3" s="49"/>
      <c r="RBR3" s="49"/>
      <c r="RBS3" s="49"/>
      <c r="RBT3" s="49"/>
      <c r="RBU3" s="49"/>
      <c r="RBV3" s="49"/>
      <c r="RBW3" s="49"/>
      <c r="RBX3" s="49"/>
      <c r="RBY3" s="49"/>
      <c r="RBZ3" s="49"/>
      <c r="RCA3" s="49"/>
      <c r="RCB3" s="49"/>
      <c r="RCC3" s="49"/>
      <c r="RCD3" s="49"/>
      <c r="RCE3" s="49"/>
      <c r="RCF3" s="49"/>
      <c r="RCG3" s="49"/>
      <c r="RCH3" s="49"/>
      <c r="RCI3" s="49"/>
      <c r="RCJ3" s="49"/>
      <c r="RCK3" s="49"/>
      <c r="RCL3" s="49"/>
      <c r="RCM3" s="49"/>
      <c r="RCN3" s="49"/>
      <c r="RCO3" s="49"/>
      <c r="RCP3" s="49"/>
      <c r="RCQ3" s="49"/>
      <c r="RCR3" s="49"/>
      <c r="RCS3" s="49"/>
      <c r="RCT3" s="49"/>
      <c r="RCU3" s="49"/>
      <c r="RCV3" s="49"/>
      <c r="RCW3" s="49"/>
      <c r="RCX3" s="49"/>
      <c r="RCY3" s="49"/>
      <c r="RCZ3" s="49"/>
      <c r="RDA3" s="49"/>
      <c r="RDB3" s="49"/>
      <c r="RDC3" s="49"/>
      <c r="RDD3" s="49"/>
      <c r="RDE3" s="49"/>
      <c r="RDF3" s="49"/>
      <c r="RDG3" s="49"/>
      <c r="RDH3" s="49"/>
      <c r="RDI3" s="49"/>
      <c r="RDJ3" s="49"/>
      <c r="RDK3" s="49"/>
      <c r="RDL3" s="49"/>
      <c r="RDM3" s="49"/>
      <c r="RDN3" s="49"/>
      <c r="RDO3" s="49"/>
      <c r="RDP3" s="49"/>
      <c r="RDQ3" s="49"/>
      <c r="RDR3" s="49"/>
      <c r="RDS3" s="49"/>
      <c r="RDT3" s="49"/>
      <c r="RDU3" s="49"/>
      <c r="RDV3" s="49"/>
      <c r="RDW3" s="49"/>
      <c r="RDX3" s="49"/>
      <c r="RDY3" s="49"/>
      <c r="RDZ3" s="49"/>
      <c r="REA3" s="49"/>
      <c r="REB3" s="49"/>
      <c r="REC3" s="49"/>
      <c r="RED3" s="49"/>
      <c r="REE3" s="49"/>
      <c r="REF3" s="49"/>
      <c r="REG3" s="49"/>
      <c r="REH3" s="49"/>
      <c r="REI3" s="49"/>
      <c r="REJ3" s="49"/>
      <c r="REK3" s="49"/>
      <c r="REL3" s="49"/>
      <c r="REM3" s="49"/>
      <c r="REN3" s="49"/>
      <c r="REO3" s="49"/>
      <c r="REP3" s="49"/>
      <c r="REQ3" s="49"/>
      <c r="RER3" s="49"/>
      <c r="RES3" s="49"/>
      <c r="RET3" s="49"/>
      <c r="REU3" s="49"/>
      <c r="REV3" s="49"/>
      <c r="REW3" s="49"/>
      <c r="REX3" s="49"/>
      <c r="REY3" s="49"/>
      <c r="REZ3" s="49"/>
      <c r="RFA3" s="49"/>
      <c r="RFB3" s="49"/>
      <c r="RFC3" s="49"/>
      <c r="RFD3" s="49"/>
      <c r="RFE3" s="49"/>
      <c r="RFF3" s="49"/>
      <c r="RFG3" s="49"/>
      <c r="RFH3" s="49"/>
      <c r="RFI3" s="49"/>
      <c r="RFJ3" s="49"/>
      <c r="RFK3" s="49"/>
      <c r="RFL3" s="49"/>
      <c r="RFM3" s="49"/>
      <c r="RFN3" s="49"/>
      <c r="RFO3" s="49"/>
      <c r="RFP3" s="49"/>
      <c r="RFQ3" s="49"/>
      <c r="RFR3" s="49"/>
      <c r="RFS3" s="49"/>
      <c r="RFT3" s="49"/>
      <c r="RFU3" s="49"/>
      <c r="RFV3" s="49"/>
      <c r="RFW3" s="49"/>
      <c r="RFX3" s="49"/>
      <c r="RFY3" s="49"/>
      <c r="RFZ3" s="49"/>
      <c r="RGA3" s="49"/>
      <c r="RGB3" s="49"/>
      <c r="RGC3" s="49"/>
      <c r="RGD3" s="49"/>
      <c r="RGE3" s="49"/>
      <c r="RGF3" s="49"/>
      <c r="RGG3" s="49"/>
      <c r="RGH3" s="49"/>
      <c r="RGI3" s="49"/>
      <c r="RGJ3" s="49"/>
      <c r="RGK3" s="49"/>
      <c r="RGL3" s="49"/>
      <c r="RGM3" s="49"/>
      <c r="RGN3" s="49"/>
      <c r="RGO3" s="49"/>
      <c r="RGP3" s="49"/>
      <c r="RGQ3" s="49"/>
      <c r="RGR3" s="49"/>
      <c r="RGS3" s="49"/>
      <c r="RGT3" s="49"/>
      <c r="RGU3" s="49"/>
      <c r="RGV3" s="49"/>
      <c r="RGW3" s="49"/>
      <c r="RGX3" s="49"/>
      <c r="RGY3" s="49"/>
      <c r="RGZ3" s="49"/>
      <c r="RHA3" s="49"/>
      <c r="RHB3" s="49"/>
      <c r="RHC3" s="49"/>
      <c r="RHD3" s="49"/>
      <c r="RHE3" s="49"/>
      <c r="RHF3" s="49"/>
      <c r="RHG3" s="49"/>
      <c r="RHH3" s="49"/>
      <c r="RHI3" s="49"/>
      <c r="RHJ3" s="49"/>
      <c r="RHK3" s="49"/>
      <c r="RHL3" s="49"/>
      <c r="RHM3" s="49"/>
      <c r="RHN3" s="49"/>
      <c r="RHO3" s="49"/>
      <c r="RHP3" s="49"/>
      <c r="RHQ3" s="49"/>
      <c r="RHR3" s="49"/>
      <c r="RHS3" s="49"/>
      <c r="RHT3" s="49"/>
      <c r="RHU3" s="49"/>
      <c r="RHV3" s="49"/>
      <c r="RHW3" s="49"/>
      <c r="RHX3" s="49"/>
      <c r="RHY3" s="49"/>
      <c r="RHZ3" s="49"/>
      <c r="RIA3" s="49"/>
      <c r="RIB3" s="49"/>
      <c r="RIC3" s="49"/>
      <c r="RID3" s="49"/>
      <c r="RIE3" s="49"/>
      <c r="RIF3" s="49"/>
      <c r="RIG3" s="49"/>
      <c r="RIH3" s="49"/>
      <c r="RII3" s="49"/>
      <c r="RIJ3" s="49"/>
      <c r="RIK3" s="49"/>
      <c r="RIL3" s="49"/>
      <c r="RIM3" s="49"/>
      <c r="RIN3" s="49"/>
      <c r="RIO3" s="49"/>
      <c r="RIP3" s="49"/>
      <c r="RIQ3" s="49"/>
      <c r="RIR3" s="49"/>
      <c r="RIS3" s="49"/>
      <c r="RIT3" s="49"/>
      <c r="RIU3" s="49"/>
      <c r="RIV3" s="49"/>
      <c r="RIW3" s="49"/>
      <c r="RIX3" s="49"/>
      <c r="RIY3" s="49"/>
      <c r="RIZ3" s="49"/>
      <c r="RJA3" s="49"/>
      <c r="RJB3" s="49"/>
      <c r="RJC3" s="49"/>
      <c r="RJD3" s="49"/>
      <c r="RJE3" s="49"/>
      <c r="RJF3" s="49"/>
      <c r="RJG3" s="49"/>
      <c r="RJH3" s="49"/>
      <c r="RJI3" s="49"/>
      <c r="RJJ3" s="49"/>
      <c r="RJK3" s="49"/>
      <c r="RJL3" s="49"/>
      <c r="RJM3" s="49"/>
      <c r="RJN3" s="49"/>
      <c r="RJO3" s="49"/>
      <c r="RJP3" s="49"/>
      <c r="RJQ3" s="49"/>
      <c r="RJR3" s="49"/>
      <c r="RJS3" s="49"/>
      <c r="RJT3" s="49"/>
      <c r="RJU3" s="49"/>
      <c r="RJV3" s="49"/>
      <c r="RJW3" s="49"/>
      <c r="RJX3" s="49"/>
      <c r="RJY3" s="49"/>
      <c r="RJZ3" s="49"/>
      <c r="RKA3" s="49"/>
      <c r="RKB3" s="49"/>
      <c r="RKC3" s="49"/>
      <c r="RKD3" s="49"/>
      <c r="RKE3" s="49"/>
      <c r="RKF3" s="49"/>
      <c r="RKG3" s="49"/>
      <c r="RKH3" s="49"/>
      <c r="RKI3" s="49"/>
      <c r="RKJ3" s="49"/>
      <c r="RKK3" s="49"/>
      <c r="RKL3" s="49"/>
      <c r="RKM3" s="49"/>
      <c r="RKN3" s="49"/>
      <c r="RKO3" s="49"/>
      <c r="RKP3" s="49"/>
      <c r="RKQ3" s="49"/>
      <c r="RKR3" s="49"/>
      <c r="RKS3" s="49"/>
      <c r="RKT3" s="49"/>
      <c r="RKU3" s="49"/>
      <c r="RKV3" s="49"/>
      <c r="RKW3" s="49"/>
      <c r="RKX3" s="49"/>
      <c r="RKY3" s="49"/>
      <c r="RKZ3" s="49"/>
      <c r="RLA3" s="49"/>
      <c r="RLB3" s="49"/>
      <c r="RLC3" s="49"/>
      <c r="RLD3" s="49"/>
      <c r="RLE3" s="49"/>
      <c r="RLF3" s="49"/>
      <c r="RLG3" s="49"/>
      <c r="RLH3" s="49"/>
      <c r="RLI3" s="49"/>
      <c r="RLJ3" s="49"/>
      <c r="RLK3" s="49"/>
      <c r="RLL3" s="49"/>
      <c r="RLM3" s="49"/>
      <c r="RLN3" s="49"/>
      <c r="RLO3" s="49"/>
      <c r="RLP3" s="49"/>
      <c r="RLQ3" s="49"/>
      <c r="RLR3" s="49"/>
      <c r="RLS3" s="49"/>
      <c r="RLT3" s="49"/>
      <c r="RLU3" s="49"/>
      <c r="RLV3" s="49"/>
      <c r="RLW3" s="49"/>
      <c r="RLX3" s="49"/>
      <c r="RLY3" s="49"/>
      <c r="RLZ3" s="49"/>
      <c r="RMA3" s="49"/>
      <c r="RMB3" s="49"/>
      <c r="RMC3" s="49"/>
      <c r="RMD3" s="49"/>
      <c r="RME3" s="49"/>
      <c r="RMF3" s="49"/>
      <c r="RMG3" s="49"/>
      <c r="RMH3" s="49"/>
      <c r="RMI3" s="49"/>
      <c r="RMJ3" s="49"/>
      <c r="RMK3" s="49"/>
      <c r="RML3" s="49"/>
      <c r="RMM3" s="49"/>
      <c r="RMN3" s="49"/>
      <c r="RMO3" s="49"/>
      <c r="RMP3" s="49"/>
      <c r="RMQ3" s="49"/>
      <c r="RMR3" s="49"/>
      <c r="RMS3" s="49"/>
      <c r="RMT3" s="49"/>
      <c r="RMU3" s="49"/>
      <c r="RMV3" s="49"/>
      <c r="RMW3" s="49"/>
      <c r="RMX3" s="49"/>
      <c r="RMY3" s="49"/>
      <c r="RMZ3" s="49"/>
      <c r="RNA3" s="49"/>
      <c r="RNB3" s="49"/>
      <c r="RNC3" s="49"/>
      <c r="RND3" s="49"/>
      <c r="RNE3" s="49"/>
      <c r="RNF3" s="49"/>
      <c r="RNG3" s="49"/>
      <c r="RNH3" s="49"/>
      <c r="RNI3" s="49"/>
      <c r="RNJ3" s="49"/>
      <c r="RNK3" s="49"/>
      <c r="RNL3" s="49"/>
      <c r="RNM3" s="49"/>
      <c r="RNN3" s="49"/>
      <c r="RNO3" s="49"/>
      <c r="RNP3" s="49"/>
      <c r="RNQ3" s="49"/>
      <c r="RNR3" s="49"/>
      <c r="RNS3" s="49"/>
      <c r="RNT3" s="49"/>
      <c r="RNU3" s="49"/>
      <c r="RNV3" s="49"/>
      <c r="RNW3" s="49"/>
      <c r="RNX3" s="49"/>
      <c r="RNY3" s="49"/>
      <c r="RNZ3" s="49"/>
      <c r="ROA3" s="49"/>
      <c r="ROB3" s="49"/>
      <c r="ROC3" s="49"/>
      <c r="ROD3" s="49"/>
      <c r="ROE3" s="49"/>
      <c r="ROF3" s="49"/>
      <c r="ROG3" s="49"/>
      <c r="ROH3" s="49"/>
      <c r="ROI3" s="49"/>
      <c r="ROJ3" s="49"/>
      <c r="ROK3" s="49"/>
      <c r="ROL3" s="49"/>
      <c r="ROM3" s="49"/>
      <c r="RON3" s="49"/>
      <c r="ROO3" s="49"/>
      <c r="ROP3" s="49"/>
      <c r="ROQ3" s="49"/>
      <c r="ROR3" s="49"/>
      <c r="ROS3" s="49"/>
      <c r="ROT3" s="49"/>
      <c r="ROU3" s="49"/>
      <c r="ROV3" s="49"/>
      <c r="ROW3" s="49"/>
      <c r="ROX3" s="49"/>
      <c r="ROY3" s="49"/>
      <c r="ROZ3" s="49"/>
      <c r="RPA3" s="49"/>
      <c r="RPB3" s="49"/>
      <c r="RPC3" s="49"/>
      <c r="RPD3" s="49"/>
      <c r="RPE3" s="49"/>
      <c r="RPF3" s="49"/>
      <c r="RPG3" s="49"/>
      <c r="RPH3" s="49"/>
      <c r="RPI3" s="49"/>
      <c r="RPJ3" s="49"/>
      <c r="RPK3" s="49"/>
      <c r="RPL3" s="49"/>
      <c r="RPM3" s="49"/>
      <c r="RPN3" s="49"/>
      <c r="RPO3" s="49"/>
      <c r="RPP3" s="49"/>
      <c r="RPQ3" s="49"/>
      <c r="RPR3" s="49"/>
      <c r="RPS3" s="49"/>
      <c r="RPT3" s="49"/>
      <c r="RPU3" s="49"/>
      <c r="RPV3" s="49"/>
      <c r="RPW3" s="49"/>
      <c r="RPX3" s="49"/>
      <c r="RPY3" s="49"/>
      <c r="RPZ3" s="49"/>
      <c r="RQA3" s="49"/>
      <c r="RQB3" s="49"/>
      <c r="RQC3" s="49"/>
      <c r="RQD3" s="49"/>
      <c r="RQE3" s="49"/>
      <c r="RQF3" s="49"/>
      <c r="RQG3" s="49"/>
      <c r="RQH3" s="49"/>
      <c r="RQI3" s="49"/>
      <c r="RQJ3" s="49"/>
      <c r="RQK3" s="49"/>
      <c r="RQL3" s="49"/>
      <c r="RQM3" s="49"/>
      <c r="RQN3" s="49"/>
      <c r="RQO3" s="49"/>
      <c r="RQP3" s="49"/>
      <c r="RQQ3" s="49"/>
      <c r="RQR3" s="49"/>
      <c r="RQS3" s="49"/>
      <c r="RQT3" s="49"/>
      <c r="RQU3" s="49"/>
      <c r="RQV3" s="49"/>
      <c r="RQW3" s="49"/>
      <c r="RQX3" s="49"/>
      <c r="RQY3" s="49"/>
      <c r="RQZ3" s="49"/>
      <c r="RRA3" s="49"/>
      <c r="RRB3" s="49"/>
      <c r="RRC3" s="49"/>
      <c r="RRD3" s="49"/>
      <c r="RRE3" s="49"/>
      <c r="RRF3" s="49"/>
      <c r="RRG3" s="49"/>
      <c r="RRH3" s="49"/>
      <c r="RRI3" s="49"/>
      <c r="RRJ3" s="49"/>
      <c r="RRK3" s="49"/>
      <c r="RRL3" s="49"/>
      <c r="RRM3" s="49"/>
      <c r="RRN3" s="49"/>
      <c r="RRO3" s="49"/>
      <c r="RRP3" s="49"/>
      <c r="RRQ3" s="49"/>
      <c r="RRR3" s="49"/>
      <c r="RRS3" s="49"/>
      <c r="RRT3" s="49"/>
      <c r="RRU3" s="49"/>
      <c r="RRV3" s="49"/>
      <c r="RRW3" s="49"/>
      <c r="RRX3" s="49"/>
      <c r="RRY3" s="49"/>
      <c r="RRZ3" s="49"/>
      <c r="RSA3" s="49"/>
      <c r="RSB3" s="49"/>
      <c r="RSC3" s="49"/>
      <c r="RSD3" s="49"/>
      <c r="RSE3" s="49"/>
      <c r="RSF3" s="49"/>
      <c r="RSG3" s="49"/>
      <c r="RSH3" s="49"/>
      <c r="RSI3" s="49"/>
      <c r="RSJ3" s="49"/>
      <c r="RSK3" s="49"/>
      <c r="RSL3" s="49"/>
      <c r="RSM3" s="49"/>
      <c r="RSN3" s="49"/>
      <c r="RSO3" s="49"/>
      <c r="RSP3" s="49"/>
      <c r="RSQ3" s="49"/>
      <c r="RSR3" s="49"/>
      <c r="RSS3" s="49"/>
      <c r="RST3" s="49"/>
      <c r="RSU3" s="49"/>
      <c r="RSV3" s="49"/>
      <c r="RSW3" s="49"/>
      <c r="RSX3" s="49"/>
      <c r="RSY3" s="49"/>
      <c r="RSZ3" s="49"/>
      <c r="RTA3" s="49"/>
      <c r="RTB3" s="49"/>
      <c r="RTC3" s="49"/>
      <c r="RTD3" s="49"/>
      <c r="RTE3" s="49"/>
      <c r="RTF3" s="49"/>
      <c r="RTG3" s="49"/>
      <c r="RTH3" s="49"/>
      <c r="RTI3" s="49"/>
      <c r="RTJ3" s="49"/>
      <c r="RTK3" s="49"/>
      <c r="RTL3" s="49"/>
      <c r="RTM3" s="49"/>
      <c r="RTN3" s="49"/>
      <c r="RTO3" s="49"/>
      <c r="RTP3" s="49"/>
      <c r="RTQ3" s="49"/>
      <c r="RTR3" s="49"/>
      <c r="RTS3" s="49"/>
      <c r="RTT3" s="49"/>
      <c r="RTU3" s="49"/>
      <c r="RTV3" s="49"/>
      <c r="RTW3" s="49"/>
      <c r="RTX3" s="49"/>
      <c r="RTY3" s="49"/>
      <c r="RTZ3" s="49"/>
      <c r="RUA3" s="49"/>
      <c r="RUB3" s="49"/>
      <c r="RUC3" s="49"/>
      <c r="RUD3" s="49"/>
      <c r="RUE3" s="49"/>
      <c r="RUF3" s="49"/>
      <c r="RUG3" s="49"/>
      <c r="RUH3" s="49"/>
      <c r="RUI3" s="49"/>
      <c r="RUJ3" s="49"/>
      <c r="RUK3" s="49"/>
      <c r="RUL3" s="49"/>
      <c r="RUM3" s="49"/>
      <c r="RUN3" s="49"/>
      <c r="RUO3" s="49"/>
      <c r="RUP3" s="49"/>
      <c r="RUQ3" s="49"/>
      <c r="RUR3" s="49"/>
      <c r="RUS3" s="49"/>
      <c r="RUT3" s="49"/>
      <c r="RUU3" s="49"/>
      <c r="RUV3" s="49"/>
      <c r="RUW3" s="49"/>
      <c r="RUX3" s="49"/>
      <c r="RUY3" s="49"/>
      <c r="RUZ3" s="49"/>
      <c r="RVA3" s="49"/>
      <c r="RVB3" s="49"/>
      <c r="RVC3" s="49"/>
      <c r="RVD3" s="49"/>
      <c r="RVE3" s="49"/>
      <c r="RVF3" s="49"/>
      <c r="RVG3" s="49"/>
      <c r="RVH3" s="49"/>
      <c r="RVI3" s="49"/>
      <c r="RVJ3" s="49"/>
      <c r="RVK3" s="49"/>
      <c r="RVL3" s="49"/>
      <c r="RVM3" s="49"/>
      <c r="RVN3" s="49"/>
      <c r="RVO3" s="49"/>
      <c r="RVP3" s="49"/>
      <c r="RVQ3" s="49"/>
      <c r="RVR3" s="49"/>
      <c r="RVS3" s="49"/>
      <c r="RVT3" s="49"/>
      <c r="RVU3" s="49"/>
      <c r="RVV3" s="49"/>
      <c r="RVW3" s="49"/>
      <c r="RVX3" s="49"/>
      <c r="RVY3" s="49"/>
      <c r="RVZ3" s="49"/>
      <c r="RWA3" s="49"/>
      <c r="RWB3" s="49"/>
      <c r="RWC3" s="49"/>
      <c r="RWD3" s="49"/>
      <c r="RWE3" s="49"/>
      <c r="RWF3" s="49"/>
      <c r="RWG3" s="49"/>
      <c r="RWH3" s="49"/>
      <c r="RWI3" s="49"/>
      <c r="RWJ3" s="49"/>
      <c r="RWK3" s="49"/>
      <c r="RWL3" s="49"/>
      <c r="RWM3" s="49"/>
      <c r="RWN3" s="49"/>
      <c r="RWO3" s="49"/>
      <c r="RWP3" s="49"/>
      <c r="RWQ3" s="49"/>
      <c r="RWR3" s="49"/>
      <c r="RWS3" s="49"/>
      <c r="RWT3" s="49"/>
      <c r="RWU3" s="49"/>
      <c r="RWV3" s="49"/>
      <c r="RWW3" s="49"/>
      <c r="RWX3" s="49"/>
      <c r="RWY3" s="49"/>
      <c r="RWZ3" s="49"/>
      <c r="RXA3" s="49"/>
      <c r="RXB3" s="49"/>
      <c r="RXC3" s="49"/>
      <c r="RXD3" s="49"/>
      <c r="RXE3" s="49"/>
      <c r="RXF3" s="49"/>
      <c r="RXG3" s="49"/>
      <c r="RXH3" s="49"/>
      <c r="RXI3" s="49"/>
      <c r="RXJ3" s="49"/>
      <c r="RXK3" s="49"/>
      <c r="RXL3" s="49"/>
      <c r="RXM3" s="49"/>
      <c r="RXN3" s="49"/>
      <c r="RXO3" s="49"/>
      <c r="RXP3" s="49"/>
      <c r="RXQ3" s="49"/>
      <c r="RXR3" s="49"/>
      <c r="RXS3" s="49"/>
      <c r="RXT3" s="49"/>
      <c r="RXU3" s="49"/>
      <c r="RXV3" s="49"/>
      <c r="RXW3" s="49"/>
      <c r="RXX3" s="49"/>
      <c r="RXY3" s="49"/>
      <c r="RXZ3" s="49"/>
      <c r="RYA3" s="49"/>
      <c r="RYB3" s="49"/>
      <c r="RYC3" s="49"/>
      <c r="RYD3" s="49"/>
      <c r="RYE3" s="49"/>
      <c r="RYF3" s="49"/>
      <c r="RYG3" s="49"/>
      <c r="RYH3" s="49"/>
      <c r="RYI3" s="49"/>
      <c r="RYJ3" s="49"/>
      <c r="RYK3" s="49"/>
      <c r="RYL3" s="49"/>
      <c r="RYM3" s="49"/>
      <c r="RYN3" s="49"/>
      <c r="RYO3" s="49"/>
      <c r="RYP3" s="49"/>
      <c r="RYQ3" s="49"/>
      <c r="RYR3" s="49"/>
      <c r="RYS3" s="49"/>
      <c r="RYT3" s="49"/>
      <c r="RYU3" s="49"/>
      <c r="RYV3" s="49"/>
      <c r="RYW3" s="49"/>
      <c r="RYX3" s="49"/>
      <c r="RYY3" s="49"/>
      <c r="RYZ3" s="49"/>
      <c r="RZA3" s="49"/>
      <c r="RZB3" s="49"/>
      <c r="RZC3" s="49"/>
      <c r="RZD3" s="49"/>
      <c r="RZE3" s="49"/>
      <c r="RZF3" s="49"/>
      <c r="RZG3" s="49"/>
      <c r="RZH3" s="49"/>
      <c r="RZI3" s="49"/>
      <c r="RZJ3" s="49"/>
      <c r="RZK3" s="49"/>
      <c r="RZL3" s="49"/>
      <c r="RZM3" s="49"/>
      <c r="RZN3" s="49"/>
      <c r="RZO3" s="49"/>
      <c r="RZP3" s="49"/>
      <c r="RZQ3" s="49"/>
      <c r="RZR3" s="49"/>
      <c r="RZS3" s="49"/>
      <c r="RZT3" s="49"/>
      <c r="RZU3" s="49"/>
      <c r="RZV3" s="49"/>
      <c r="RZW3" s="49"/>
      <c r="RZX3" s="49"/>
      <c r="RZY3" s="49"/>
      <c r="RZZ3" s="49"/>
      <c r="SAA3" s="49"/>
      <c r="SAB3" s="49"/>
      <c r="SAC3" s="49"/>
      <c r="SAD3" s="49"/>
      <c r="SAE3" s="49"/>
      <c r="SAF3" s="49"/>
      <c r="SAG3" s="49"/>
      <c r="SAH3" s="49"/>
      <c r="SAI3" s="49"/>
      <c r="SAJ3" s="49"/>
      <c r="SAK3" s="49"/>
      <c r="SAL3" s="49"/>
      <c r="SAM3" s="49"/>
      <c r="SAN3" s="49"/>
      <c r="SAO3" s="49"/>
      <c r="SAP3" s="49"/>
      <c r="SAQ3" s="49"/>
      <c r="SAR3" s="49"/>
      <c r="SAS3" s="49"/>
      <c r="SAT3" s="49"/>
      <c r="SAU3" s="49"/>
      <c r="SAV3" s="49"/>
      <c r="SAW3" s="49"/>
      <c r="SAX3" s="49"/>
      <c r="SAY3" s="49"/>
      <c r="SAZ3" s="49"/>
      <c r="SBA3" s="49"/>
      <c r="SBB3" s="49"/>
      <c r="SBC3" s="49"/>
      <c r="SBD3" s="49"/>
      <c r="SBE3" s="49"/>
      <c r="SBF3" s="49"/>
      <c r="SBG3" s="49"/>
      <c r="SBH3" s="49"/>
      <c r="SBI3" s="49"/>
      <c r="SBJ3" s="49"/>
      <c r="SBK3" s="49"/>
      <c r="SBL3" s="49"/>
      <c r="SBM3" s="49"/>
      <c r="SBN3" s="49"/>
      <c r="SBO3" s="49"/>
      <c r="SBP3" s="49"/>
      <c r="SBQ3" s="49"/>
      <c r="SBR3" s="49"/>
      <c r="SBS3" s="49"/>
      <c r="SBT3" s="49"/>
      <c r="SBU3" s="49"/>
      <c r="SBV3" s="49"/>
      <c r="SBW3" s="49"/>
      <c r="SBX3" s="49"/>
      <c r="SBY3" s="49"/>
      <c r="SBZ3" s="49"/>
      <c r="SCA3" s="49"/>
      <c r="SCB3" s="49"/>
      <c r="SCC3" s="49"/>
      <c r="SCD3" s="49"/>
      <c r="SCE3" s="49"/>
      <c r="SCF3" s="49"/>
      <c r="SCG3" s="49"/>
      <c r="SCH3" s="49"/>
      <c r="SCI3" s="49"/>
      <c r="SCJ3" s="49"/>
      <c r="SCK3" s="49"/>
      <c r="SCL3" s="49"/>
      <c r="SCM3" s="49"/>
      <c r="SCN3" s="49"/>
      <c r="SCO3" s="49"/>
      <c r="SCP3" s="49"/>
      <c r="SCQ3" s="49"/>
      <c r="SCR3" s="49"/>
      <c r="SCS3" s="49"/>
      <c r="SCT3" s="49"/>
      <c r="SCU3" s="49"/>
      <c r="SCV3" s="49"/>
      <c r="SCW3" s="49"/>
      <c r="SCX3" s="49"/>
      <c r="SCY3" s="49"/>
      <c r="SCZ3" s="49"/>
      <c r="SDA3" s="49"/>
      <c r="SDB3" s="49"/>
      <c r="SDC3" s="49"/>
      <c r="SDD3" s="49"/>
      <c r="SDE3" s="49"/>
      <c r="SDF3" s="49"/>
      <c r="SDG3" s="49"/>
      <c r="SDH3" s="49"/>
      <c r="SDI3" s="49"/>
      <c r="SDJ3" s="49"/>
      <c r="SDK3" s="49"/>
      <c r="SDL3" s="49"/>
      <c r="SDM3" s="49"/>
      <c r="SDN3" s="49"/>
      <c r="SDO3" s="49"/>
      <c r="SDP3" s="49"/>
      <c r="SDQ3" s="49"/>
      <c r="SDR3" s="49"/>
      <c r="SDS3" s="49"/>
      <c r="SDT3" s="49"/>
      <c r="SDU3" s="49"/>
      <c r="SDV3" s="49"/>
      <c r="SDW3" s="49"/>
      <c r="SDX3" s="49"/>
      <c r="SDY3" s="49"/>
      <c r="SDZ3" s="49"/>
      <c r="SEA3" s="49"/>
      <c r="SEB3" s="49"/>
      <c r="SEC3" s="49"/>
      <c r="SED3" s="49"/>
      <c r="SEE3" s="49"/>
      <c r="SEF3" s="49"/>
      <c r="SEG3" s="49"/>
      <c r="SEH3" s="49"/>
      <c r="SEI3" s="49"/>
      <c r="SEJ3" s="49"/>
      <c r="SEK3" s="49"/>
      <c r="SEL3" s="49"/>
      <c r="SEM3" s="49"/>
      <c r="SEN3" s="49"/>
      <c r="SEO3" s="49"/>
      <c r="SEP3" s="49"/>
      <c r="SEQ3" s="49"/>
      <c r="SER3" s="49"/>
      <c r="SES3" s="49"/>
      <c r="SET3" s="49"/>
      <c r="SEU3" s="49"/>
      <c r="SEV3" s="49"/>
      <c r="SEW3" s="49"/>
      <c r="SEX3" s="49"/>
      <c r="SEY3" s="49"/>
      <c r="SEZ3" s="49"/>
      <c r="SFA3" s="49"/>
      <c r="SFB3" s="49"/>
      <c r="SFC3" s="49"/>
      <c r="SFD3" s="49"/>
      <c r="SFE3" s="49"/>
      <c r="SFF3" s="49"/>
      <c r="SFG3" s="49"/>
      <c r="SFH3" s="49"/>
      <c r="SFI3" s="49"/>
      <c r="SFJ3" s="49"/>
      <c r="SFK3" s="49"/>
      <c r="SFL3" s="49"/>
      <c r="SFM3" s="49"/>
      <c r="SFN3" s="49"/>
      <c r="SFO3" s="49"/>
      <c r="SFP3" s="49"/>
      <c r="SFQ3" s="49"/>
      <c r="SFR3" s="49"/>
      <c r="SFS3" s="49"/>
      <c r="SFT3" s="49"/>
      <c r="SFU3" s="49"/>
      <c r="SFV3" s="49"/>
      <c r="SFW3" s="49"/>
      <c r="SFX3" s="49"/>
      <c r="SFY3" s="49"/>
      <c r="SFZ3" s="49"/>
      <c r="SGA3" s="49"/>
      <c r="SGB3" s="49"/>
      <c r="SGC3" s="49"/>
      <c r="SGD3" s="49"/>
      <c r="SGE3" s="49"/>
      <c r="SGF3" s="49"/>
      <c r="SGG3" s="49"/>
      <c r="SGH3" s="49"/>
      <c r="SGI3" s="49"/>
      <c r="SGJ3" s="49"/>
      <c r="SGK3" s="49"/>
      <c r="SGL3" s="49"/>
      <c r="SGM3" s="49"/>
      <c r="SGN3" s="49"/>
      <c r="SGO3" s="49"/>
      <c r="SGP3" s="49"/>
      <c r="SGQ3" s="49"/>
      <c r="SGR3" s="49"/>
      <c r="SGS3" s="49"/>
      <c r="SGT3" s="49"/>
      <c r="SGU3" s="49"/>
      <c r="SGV3" s="49"/>
      <c r="SGW3" s="49"/>
      <c r="SGX3" s="49"/>
      <c r="SGY3" s="49"/>
      <c r="SGZ3" s="49"/>
      <c r="SHA3" s="49"/>
      <c r="SHB3" s="49"/>
      <c r="SHC3" s="49"/>
      <c r="SHD3" s="49"/>
      <c r="SHE3" s="49"/>
      <c r="SHF3" s="49"/>
      <c r="SHG3" s="49"/>
      <c r="SHH3" s="49"/>
      <c r="SHI3" s="49"/>
      <c r="SHJ3" s="49"/>
      <c r="SHK3" s="49"/>
      <c r="SHL3" s="49"/>
      <c r="SHM3" s="49"/>
      <c r="SHN3" s="49"/>
      <c r="SHO3" s="49"/>
      <c r="SHP3" s="49"/>
      <c r="SHQ3" s="49"/>
      <c r="SHR3" s="49"/>
      <c r="SHS3" s="49"/>
      <c r="SHT3" s="49"/>
      <c r="SHU3" s="49"/>
      <c r="SHV3" s="49"/>
      <c r="SHW3" s="49"/>
      <c r="SHX3" s="49"/>
      <c r="SHY3" s="49"/>
      <c r="SHZ3" s="49"/>
      <c r="SIA3" s="49"/>
      <c r="SIB3" s="49"/>
      <c r="SIC3" s="49"/>
      <c r="SID3" s="49"/>
      <c r="SIE3" s="49"/>
      <c r="SIF3" s="49"/>
      <c r="SIG3" s="49"/>
      <c r="SIH3" s="49"/>
      <c r="SII3" s="49"/>
      <c r="SIJ3" s="49"/>
      <c r="SIK3" s="49"/>
      <c r="SIL3" s="49"/>
      <c r="SIM3" s="49"/>
      <c r="SIN3" s="49"/>
      <c r="SIO3" s="49"/>
      <c r="SIP3" s="49"/>
      <c r="SIQ3" s="49"/>
      <c r="SIR3" s="49"/>
      <c r="SIS3" s="49"/>
      <c r="SIT3" s="49"/>
      <c r="SIU3" s="49"/>
      <c r="SIV3" s="49"/>
      <c r="SIW3" s="49"/>
      <c r="SIX3" s="49"/>
      <c r="SIY3" s="49"/>
      <c r="SIZ3" s="49"/>
      <c r="SJA3" s="49"/>
      <c r="SJB3" s="49"/>
      <c r="SJC3" s="49"/>
      <c r="SJD3" s="49"/>
      <c r="SJE3" s="49"/>
      <c r="SJF3" s="49"/>
      <c r="SJG3" s="49"/>
      <c r="SJH3" s="49"/>
      <c r="SJI3" s="49"/>
      <c r="SJJ3" s="49"/>
      <c r="SJK3" s="49"/>
      <c r="SJL3" s="49"/>
      <c r="SJM3" s="49"/>
      <c r="SJN3" s="49"/>
      <c r="SJO3" s="49"/>
      <c r="SJP3" s="49"/>
      <c r="SJQ3" s="49"/>
      <c r="SJR3" s="49"/>
      <c r="SJS3" s="49"/>
      <c r="SJT3" s="49"/>
      <c r="SJU3" s="49"/>
      <c r="SJV3" s="49"/>
      <c r="SJW3" s="49"/>
      <c r="SJX3" s="49"/>
      <c r="SJY3" s="49"/>
      <c r="SJZ3" s="49"/>
      <c r="SKA3" s="49"/>
      <c r="SKB3" s="49"/>
      <c r="SKC3" s="49"/>
      <c r="SKD3" s="49"/>
      <c r="SKE3" s="49"/>
      <c r="SKF3" s="49"/>
      <c r="SKG3" s="49"/>
      <c r="SKH3" s="49"/>
      <c r="SKI3" s="49"/>
      <c r="SKJ3" s="49"/>
      <c r="SKK3" s="49"/>
      <c r="SKL3" s="49"/>
      <c r="SKM3" s="49"/>
      <c r="SKN3" s="49"/>
      <c r="SKO3" s="49"/>
      <c r="SKP3" s="49"/>
      <c r="SKQ3" s="49"/>
      <c r="SKR3" s="49"/>
      <c r="SKS3" s="49"/>
      <c r="SKT3" s="49"/>
      <c r="SKU3" s="49"/>
      <c r="SKV3" s="49"/>
      <c r="SKW3" s="49"/>
      <c r="SKX3" s="49"/>
      <c r="SKY3" s="49"/>
      <c r="SKZ3" s="49"/>
      <c r="SLA3" s="49"/>
      <c r="SLB3" s="49"/>
      <c r="SLC3" s="49"/>
      <c r="SLD3" s="49"/>
      <c r="SLE3" s="49"/>
      <c r="SLF3" s="49"/>
      <c r="SLG3" s="49"/>
      <c r="SLH3" s="49"/>
      <c r="SLI3" s="49"/>
      <c r="SLJ3" s="49"/>
      <c r="SLK3" s="49"/>
      <c r="SLL3" s="49"/>
      <c r="SLM3" s="49"/>
      <c r="SLN3" s="49"/>
      <c r="SLO3" s="49"/>
      <c r="SLP3" s="49"/>
      <c r="SLQ3" s="49"/>
      <c r="SLR3" s="49"/>
      <c r="SLS3" s="49"/>
      <c r="SLT3" s="49"/>
      <c r="SLU3" s="49"/>
      <c r="SLV3" s="49"/>
      <c r="SLW3" s="49"/>
      <c r="SLX3" s="49"/>
      <c r="SLY3" s="49"/>
      <c r="SLZ3" s="49"/>
      <c r="SMA3" s="49"/>
      <c r="SMB3" s="49"/>
      <c r="SMC3" s="49"/>
      <c r="SMD3" s="49"/>
      <c r="SME3" s="49"/>
      <c r="SMF3" s="49"/>
      <c r="SMG3" s="49"/>
      <c r="SMH3" s="49"/>
      <c r="SMI3" s="49"/>
      <c r="SMJ3" s="49"/>
      <c r="SMK3" s="49"/>
      <c r="SML3" s="49"/>
      <c r="SMM3" s="49"/>
      <c r="SMN3" s="49"/>
      <c r="SMO3" s="49"/>
      <c r="SMP3" s="49"/>
      <c r="SMQ3" s="49"/>
      <c r="SMR3" s="49"/>
      <c r="SMS3" s="49"/>
      <c r="SMT3" s="49"/>
      <c r="SMU3" s="49"/>
      <c r="SMV3" s="49"/>
      <c r="SMW3" s="49"/>
      <c r="SMX3" s="49"/>
      <c r="SMY3" s="49"/>
      <c r="SMZ3" s="49"/>
      <c r="SNA3" s="49"/>
      <c r="SNB3" s="49"/>
      <c r="SNC3" s="49"/>
      <c r="SND3" s="49"/>
      <c r="SNE3" s="49"/>
      <c r="SNF3" s="49"/>
      <c r="SNG3" s="49"/>
      <c r="SNH3" s="49"/>
      <c r="SNI3" s="49"/>
      <c r="SNJ3" s="49"/>
      <c r="SNK3" s="49"/>
      <c r="SNL3" s="49"/>
      <c r="SNM3" s="49"/>
      <c r="SNN3" s="49"/>
      <c r="SNO3" s="49"/>
      <c r="SNP3" s="49"/>
      <c r="SNQ3" s="49"/>
      <c r="SNR3" s="49"/>
      <c r="SNS3" s="49"/>
      <c r="SNT3" s="49"/>
      <c r="SNU3" s="49"/>
      <c r="SNV3" s="49"/>
      <c r="SNW3" s="49"/>
      <c r="SNX3" s="49"/>
      <c r="SNY3" s="49"/>
      <c r="SNZ3" s="49"/>
      <c r="SOA3" s="49"/>
      <c r="SOB3" s="49"/>
      <c r="SOC3" s="49"/>
      <c r="SOD3" s="49"/>
      <c r="SOE3" s="49"/>
      <c r="SOF3" s="49"/>
      <c r="SOG3" s="49"/>
      <c r="SOH3" s="49"/>
      <c r="SOI3" s="49"/>
      <c r="SOJ3" s="49"/>
      <c r="SOK3" s="49"/>
      <c r="SOL3" s="49"/>
      <c r="SOM3" s="49"/>
      <c r="SON3" s="49"/>
      <c r="SOO3" s="49"/>
      <c r="SOP3" s="49"/>
      <c r="SOQ3" s="49"/>
      <c r="SOR3" s="49"/>
      <c r="SOS3" s="49"/>
      <c r="SOT3" s="49"/>
      <c r="SOU3" s="49"/>
      <c r="SOV3" s="49"/>
      <c r="SOW3" s="49"/>
      <c r="SOX3" s="49"/>
      <c r="SOY3" s="49"/>
      <c r="SOZ3" s="49"/>
      <c r="SPA3" s="49"/>
      <c r="SPB3" s="49"/>
      <c r="SPC3" s="49"/>
      <c r="SPD3" s="49"/>
      <c r="SPE3" s="49"/>
      <c r="SPF3" s="49"/>
      <c r="SPG3" s="49"/>
      <c r="SPH3" s="49"/>
      <c r="SPI3" s="49"/>
      <c r="SPJ3" s="49"/>
      <c r="SPK3" s="49"/>
      <c r="SPL3" s="49"/>
      <c r="SPM3" s="49"/>
      <c r="SPN3" s="49"/>
      <c r="SPO3" s="49"/>
      <c r="SPP3" s="49"/>
      <c r="SPQ3" s="49"/>
      <c r="SPR3" s="49"/>
      <c r="SPS3" s="49"/>
      <c r="SPT3" s="49"/>
      <c r="SPU3" s="49"/>
      <c r="SPV3" s="49"/>
      <c r="SPW3" s="49"/>
      <c r="SPX3" s="49"/>
      <c r="SPY3" s="49"/>
      <c r="SPZ3" s="49"/>
      <c r="SQA3" s="49"/>
      <c r="SQB3" s="49"/>
      <c r="SQC3" s="49"/>
      <c r="SQD3" s="49"/>
      <c r="SQE3" s="49"/>
      <c r="SQF3" s="49"/>
      <c r="SQG3" s="49"/>
      <c r="SQH3" s="49"/>
      <c r="SQI3" s="49"/>
      <c r="SQJ3" s="49"/>
      <c r="SQK3" s="49"/>
      <c r="SQL3" s="49"/>
      <c r="SQM3" s="49"/>
      <c r="SQN3" s="49"/>
      <c r="SQO3" s="49"/>
      <c r="SQP3" s="49"/>
      <c r="SQQ3" s="49"/>
      <c r="SQR3" s="49"/>
      <c r="SQS3" s="49"/>
      <c r="SQT3" s="49"/>
      <c r="SQU3" s="49"/>
      <c r="SQV3" s="49"/>
      <c r="SQW3" s="49"/>
      <c r="SQX3" s="49"/>
      <c r="SQY3" s="49"/>
      <c r="SQZ3" s="49"/>
      <c r="SRA3" s="49"/>
      <c r="SRB3" s="49"/>
      <c r="SRC3" s="49"/>
      <c r="SRD3" s="49"/>
      <c r="SRE3" s="49"/>
      <c r="SRF3" s="49"/>
      <c r="SRG3" s="49"/>
      <c r="SRH3" s="49"/>
      <c r="SRI3" s="49"/>
      <c r="SRJ3" s="49"/>
      <c r="SRK3" s="49"/>
      <c r="SRL3" s="49"/>
      <c r="SRM3" s="49"/>
      <c r="SRN3" s="49"/>
      <c r="SRO3" s="49"/>
      <c r="SRP3" s="49"/>
      <c r="SRQ3" s="49"/>
      <c r="SRR3" s="49"/>
      <c r="SRS3" s="49"/>
      <c r="SRT3" s="49"/>
      <c r="SRU3" s="49"/>
      <c r="SRV3" s="49"/>
      <c r="SRW3" s="49"/>
      <c r="SRX3" s="49"/>
      <c r="SRY3" s="49"/>
      <c r="SRZ3" s="49"/>
      <c r="SSA3" s="49"/>
      <c r="SSB3" s="49"/>
      <c r="SSC3" s="49"/>
      <c r="SSD3" s="49"/>
      <c r="SSE3" s="49"/>
      <c r="SSF3" s="49"/>
      <c r="SSG3" s="49"/>
      <c r="SSH3" s="49"/>
      <c r="SSI3" s="49"/>
      <c r="SSJ3" s="49"/>
      <c r="SSK3" s="49"/>
      <c r="SSL3" s="49"/>
      <c r="SSM3" s="49"/>
      <c r="SSN3" s="49"/>
      <c r="SSO3" s="49"/>
      <c r="SSP3" s="49"/>
      <c r="SSQ3" s="49"/>
      <c r="SSR3" s="49"/>
      <c r="SSS3" s="49"/>
      <c r="SST3" s="49"/>
      <c r="SSU3" s="49"/>
      <c r="SSV3" s="49"/>
      <c r="SSW3" s="49"/>
      <c r="SSX3" s="49"/>
      <c r="SSY3" s="49"/>
      <c r="SSZ3" s="49"/>
      <c r="STA3" s="49"/>
      <c r="STB3" s="49"/>
      <c r="STC3" s="49"/>
      <c r="STD3" s="49"/>
      <c r="STE3" s="49"/>
      <c r="STF3" s="49"/>
      <c r="STG3" s="49"/>
      <c r="STH3" s="49"/>
      <c r="STI3" s="49"/>
      <c r="STJ3" s="49"/>
      <c r="STK3" s="49"/>
      <c r="STL3" s="49"/>
      <c r="STM3" s="49"/>
      <c r="STN3" s="49"/>
      <c r="STO3" s="49"/>
      <c r="STP3" s="49"/>
      <c r="STQ3" s="49"/>
      <c r="STR3" s="49"/>
      <c r="STS3" s="49"/>
      <c r="STT3" s="49"/>
      <c r="STU3" s="49"/>
      <c r="STV3" s="49"/>
      <c r="STW3" s="49"/>
      <c r="STX3" s="49"/>
      <c r="STY3" s="49"/>
      <c r="STZ3" s="49"/>
      <c r="SUA3" s="49"/>
      <c r="SUB3" s="49"/>
      <c r="SUC3" s="49"/>
      <c r="SUD3" s="49"/>
      <c r="SUE3" s="49"/>
      <c r="SUF3" s="49"/>
      <c r="SUG3" s="49"/>
      <c r="SUH3" s="49"/>
      <c r="SUI3" s="49"/>
      <c r="SUJ3" s="49"/>
      <c r="SUK3" s="49"/>
      <c r="SUL3" s="49"/>
      <c r="SUM3" s="49"/>
      <c r="SUN3" s="49"/>
      <c r="SUO3" s="49"/>
      <c r="SUP3" s="49"/>
      <c r="SUQ3" s="49"/>
      <c r="SUR3" s="49"/>
      <c r="SUS3" s="49"/>
      <c r="SUT3" s="49"/>
      <c r="SUU3" s="49"/>
      <c r="SUV3" s="49"/>
      <c r="SUW3" s="49"/>
      <c r="SUX3" s="49"/>
      <c r="SUY3" s="49"/>
      <c r="SUZ3" s="49"/>
      <c r="SVA3" s="49"/>
      <c r="SVB3" s="49"/>
      <c r="SVC3" s="49"/>
      <c r="SVD3" s="49"/>
      <c r="SVE3" s="49"/>
      <c r="SVF3" s="49"/>
      <c r="SVG3" s="49"/>
      <c r="SVH3" s="49"/>
      <c r="SVI3" s="49"/>
      <c r="SVJ3" s="49"/>
      <c r="SVK3" s="49"/>
      <c r="SVL3" s="49"/>
      <c r="SVM3" s="49"/>
      <c r="SVN3" s="49"/>
      <c r="SVO3" s="49"/>
      <c r="SVP3" s="49"/>
      <c r="SVQ3" s="49"/>
      <c r="SVR3" s="49"/>
      <c r="SVS3" s="49"/>
      <c r="SVT3" s="49"/>
      <c r="SVU3" s="49"/>
      <c r="SVV3" s="49"/>
      <c r="SVW3" s="49"/>
      <c r="SVX3" s="49"/>
      <c r="SVY3" s="49"/>
      <c r="SVZ3" s="49"/>
      <c r="SWA3" s="49"/>
      <c r="SWB3" s="49"/>
      <c r="SWC3" s="49"/>
      <c r="SWD3" s="49"/>
      <c r="SWE3" s="49"/>
      <c r="SWF3" s="49"/>
      <c r="SWG3" s="49"/>
      <c r="SWH3" s="49"/>
      <c r="SWI3" s="49"/>
      <c r="SWJ3" s="49"/>
      <c r="SWK3" s="49"/>
      <c r="SWL3" s="49"/>
      <c r="SWM3" s="49"/>
      <c r="SWN3" s="49"/>
      <c r="SWO3" s="49"/>
      <c r="SWP3" s="49"/>
      <c r="SWQ3" s="49"/>
      <c r="SWR3" s="49"/>
      <c r="SWS3" s="49"/>
      <c r="SWT3" s="49"/>
      <c r="SWU3" s="49"/>
      <c r="SWV3" s="49"/>
      <c r="SWW3" s="49"/>
      <c r="SWX3" s="49"/>
      <c r="SWY3" s="49"/>
      <c r="SWZ3" s="49"/>
      <c r="SXA3" s="49"/>
      <c r="SXB3" s="49"/>
      <c r="SXC3" s="49"/>
      <c r="SXD3" s="49"/>
      <c r="SXE3" s="49"/>
      <c r="SXF3" s="49"/>
      <c r="SXG3" s="49"/>
      <c r="SXH3" s="49"/>
      <c r="SXI3" s="49"/>
      <c r="SXJ3" s="49"/>
      <c r="SXK3" s="49"/>
      <c r="SXL3" s="49"/>
      <c r="SXM3" s="49"/>
      <c r="SXN3" s="49"/>
      <c r="SXO3" s="49"/>
      <c r="SXP3" s="49"/>
      <c r="SXQ3" s="49"/>
      <c r="SXR3" s="49"/>
      <c r="SXS3" s="49"/>
      <c r="SXT3" s="49"/>
      <c r="SXU3" s="49"/>
      <c r="SXV3" s="49"/>
      <c r="SXW3" s="49"/>
      <c r="SXX3" s="49"/>
      <c r="SXY3" s="49"/>
      <c r="SXZ3" s="49"/>
      <c r="SYA3" s="49"/>
      <c r="SYB3" s="49"/>
      <c r="SYC3" s="49"/>
      <c r="SYD3" s="49"/>
      <c r="SYE3" s="49"/>
      <c r="SYF3" s="49"/>
      <c r="SYG3" s="49"/>
      <c r="SYH3" s="49"/>
      <c r="SYI3" s="49"/>
      <c r="SYJ3" s="49"/>
      <c r="SYK3" s="49"/>
      <c r="SYL3" s="49"/>
      <c r="SYM3" s="49"/>
      <c r="SYN3" s="49"/>
      <c r="SYO3" s="49"/>
      <c r="SYP3" s="49"/>
      <c r="SYQ3" s="49"/>
      <c r="SYR3" s="49"/>
      <c r="SYS3" s="49"/>
      <c r="SYT3" s="49"/>
      <c r="SYU3" s="49"/>
      <c r="SYV3" s="49"/>
      <c r="SYW3" s="49"/>
      <c r="SYX3" s="49"/>
      <c r="SYY3" s="49"/>
      <c r="SYZ3" s="49"/>
      <c r="SZA3" s="49"/>
      <c r="SZB3" s="49"/>
      <c r="SZC3" s="49"/>
      <c r="SZD3" s="49"/>
      <c r="SZE3" s="49"/>
      <c r="SZF3" s="49"/>
      <c r="SZG3" s="49"/>
      <c r="SZH3" s="49"/>
      <c r="SZI3" s="49"/>
      <c r="SZJ3" s="49"/>
      <c r="SZK3" s="49"/>
      <c r="SZL3" s="49"/>
      <c r="SZM3" s="49"/>
      <c r="SZN3" s="49"/>
      <c r="SZO3" s="49"/>
      <c r="SZP3" s="49"/>
      <c r="SZQ3" s="49"/>
      <c r="SZR3" s="49"/>
      <c r="SZS3" s="49"/>
      <c r="SZT3" s="49"/>
      <c r="SZU3" s="49"/>
      <c r="SZV3" s="49"/>
      <c r="SZW3" s="49"/>
      <c r="SZX3" s="49"/>
      <c r="SZY3" s="49"/>
      <c r="SZZ3" s="49"/>
      <c r="TAA3" s="49"/>
      <c r="TAB3" s="49"/>
      <c r="TAC3" s="49"/>
      <c r="TAD3" s="49"/>
      <c r="TAE3" s="49"/>
      <c r="TAF3" s="49"/>
      <c r="TAG3" s="49"/>
      <c r="TAH3" s="49"/>
      <c r="TAI3" s="49"/>
      <c r="TAJ3" s="49"/>
      <c r="TAK3" s="49"/>
      <c r="TAL3" s="49"/>
      <c r="TAM3" s="49"/>
      <c r="TAN3" s="49"/>
      <c r="TAO3" s="49"/>
      <c r="TAP3" s="49"/>
      <c r="TAQ3" s="49"/>
      <c r="TAR3" s="49"/>
      <c r="TAS3" s="49"/>
      <c r="TAT3" s="49"/>
      <c r="TAU3" s="49"/>
      <c r="TAV3" s="49"/>
      <c r="TAW3" s="49"/>
      <c r="TAX3" s="49"/>
      <c r="TAY3" s="49"/>
      <c r="TAZ3" s="49"/>
      <c r="TBA3" s="49"/>
      <c r="TBB3" s="49"/>
      <c r="TBC3" s="49"/>
      <c r="TBD3" s="49"/>
      <c r="TBE3" s="49"/>
      <c r="TBF3" s="49"/>
      <c r="TBG3" s="49"/>
      <c r="TBH3" s="49"/>
      <c r="TBI3" s="49"/>
      <c r="TBJ3" s="49"/>
      <c r="TBK3" s="49"/>
      <c r="TBL3" s="49"/>
      <c r="TBM3" s="49"/>
      <c r="TBN3" s="49"/>
      <c r="TBO3" s="49"/>
      <c r="TBP3" s="49"/>
      <c r="TBQ3" s="49"/>
      <c r="TBR3" s="49"/>
      <c r="TBS3" s="49"/>
      <c r="TBT3" s="49"/>
      <c r="TBU3" s="49"/>
      <c r="TBV3" s="49"/>
      <c r="TBW3" s="49"/>
      <c r="TBX3" s="49"/>
      <c r="TBY3" s="49"/>
      <c r="TBZ3" s="49"/>
      <c r="TCA3" s="49"/>
      <c r="TCB3" s="49"/>
      <c r="TCC3" s="49"/>
      <c r="TCD3" s="49"/>
      <c r="TCE3" s="49"/>
      <c r="TCF3" s="49"/>
      <c r="TCG3" s="49"/>
      <c r="TCH3" s="49"/>
      <c r="TCI3" s="49"/>
      <c r="TCJ3" s="49"/>
      <c r="TCK3" s="49"/>
      <c r="TCL3" s="49"/>
      <c r="TCM3" s="49"/>
      <c r="TCN3" s="49"/>
      <c r="TCO3" s="49"/>
      <c r="TCP3" s="49"/>
      <c r="TCQ3" s="49"/>
      <c r="TCR3" s="49"/>
      <c r="TCS3" s="49"/>
      <c r="TCT3" s="49"/>
      <c r="TCU3" s="49"/>
      <c r="TCV3" s="49"/>
      <c r="TCW3" s="49"/>
      <c r="TCX3" s="49"/>
      <c r="TCY3" s="49"/>
      <c r="TCZ3" s="49"/>
      <c r="TDA3" s="49"/>
      <c r="TDB3" s="49"/>
      <c r="TDC3" s="49"/>
      <c r="TDD3" s="49"/>
      <c r="TDE3" s="49"/>
      <c r="TDF3" s="49"/>
      <c r="TDG3" s="49"/>
      <c r="TDH3" s="49"/>
      <c r="TDI3" s="49"/>
      <c r="TDJ3" s="49"/>
      <c r="TDK3" s="49"/>
      <c r="TDL3" s="49"/>
      <c r="TDM3" s="49"/>
      <c r="TDN3" s="49"/>
      <c r="TDO3" s="49"/>
      <c r="TDP3" s="49"/>
      <c r="TDQ3" s="49"/>
      <c r="TDR3" s="49"/>
      <c r="TDS3" s="49"/>
      <c r="TDT3" s="49"/>
      <c r="TDU3" s="49"/>
      <c r="TDV3" s="49"/>
      <c r="TDW3" s="49"/>
      <c r="TDX3" s="49"/>
      <c r="TDY3" s="49"/>
      <c r="TDZ3" s="49"/>
      <c r="TEA3" s="49"/>
      <c r="TEB3" s="49"/>
      <c r="TEC3" s="49"/>
      <c r="TED3" s="49"/>
      <c r="TEE3" s="49"/>
      <c r="TEF3" s="49"/>
      <c r="TEG3" s="49"/>
      <c r="TEH3" s="49"/>
      <c r="TEI3" s="49"/>
      <c r="TEJ3" s="49"/>
      <c r="TEK3" s="49"/>
      <c r="TEL3" s="49"/>
      <c r="TEM3" s="49"/>
      <c r="TEN3" s="49"/>
      <c r="TEO3" s="49"/>
      <c r="TEP3" s="49"/>
      <c r="TEQ3" s="49"/>
      <c r="TER3" s="49"/>
      <c r="TES3" s="49"/>
      <c r="TET3" s="49"/>
      <c r="TEU3" s="49"/>
      <c r="TEV3" s="49"/>
      <c r="TEW3" s="49"/>
      <c r="TEX3" s="49"/>
      <c r="TEY3" s="49"/>
      <c r="TEZ3" s="49"/>
      <c r="TFA3" s="49"/>
      <c r="TFB3" s="49"/>
      <c r="TFC3" s="49"/>
      <c r="TFD3" s="49"/>
      <c r="TFE3" s="49"/>
      <c r="TFF3" s="49"/>
      <c r="TFG3" s="49"/>
      <c r="TFH3" s="49"/>
      <c r="TFI3" s="49"/>
      <c r="TFJ3" s="49"/>
      <c r="TFK3" s="49"/>
      <c r="TFL3" s="49"/>
      <c r="TFM3" s="49"/>
      <c r="TFN3" s="49"/>
      <c r="TFO3" s="49"/>
      <c r="TFP3" s="49"/>
      <c r="TFQ3" s="49"/>
      <c r="TFR3" s="49"/>
      <c r="TFS3" s="49"/>
      <c r="TFT3" s="49"/>
      <c r="TFU3" s="49"/>
      <c r="TFV3" s="49"/>
      <c r="TFW3" s="49"/>
      <c r="TFX3" s="49"/>
      <c r="TFY3" s="49"/>
      <c r="TFZ3" s="49"/>
      <c r="TGA3" s="49"/>
      <c r="TGB3" s="49"/>
      <c r="TGC3" s="49"/>
      <c r="TGD3" s="49"/>
      <c r="TGE3" s="49"/>
      <c r="TGF3" s="49"/>
      <c r="TGG3" s="49"/>
      <c r="TGH3" s="49"/>
      <c r="TGI3" s="49"/>
      <c r="TGJ3" s="49"/>
      <c r="TGK3" s="49"/>
      <c r="TGL3" s="49"/>
      <c r="TGM3" s="49"/>
      <c r="TGN3" s="49"/>
      <c r="TGO3" s="49"/>
      <c r="TGP3" s="49"/>
      <c r="TGQ3" s="49"/>
      <c r="TGR3" s="49"/>
      <c r="TGS3" s="49"/>
      <c r="TGT3" s="49"/>
      <c r="TGU3" s="49"/>
      <c r="TGV3" s="49"/>
      <c r="TGW3" s="49"/>
      <c r="TGX3" s="49"/>
      <c r="TGY3" s="49"/>
      <c r="TGZ3" s="49"/>
      <c r="THA3" s="49"/>
      <c r="THB3" s="49"/>
      <c r="THC3" s="49"/>
      <c r="THD3" s="49"/>
      <c r="THE3" s="49"/>
      <c r="THF3" s="49"/>
      <c r="THG3" s="49"/>
      <c r="THH3" s="49"/>
      <c r="THI3" s="49"/>
      <c r="THJ3" s="49"/>
      <c r="THK3" s="49"/>
      <c r="THL3" s="49"/>
      <c r="THM3" s="49"/>
      <c r="THN3" s="49"/>
      <c r="THO3" s="49"/>
      <c r="THP3" s="49"/>
      <c r="THQ3" s="49"/>
      <c r="THR3" s="49"/>
      <c r="THS3" s="49"/>
      <c r="THT3" s="49"/>
      <c r="THU3" s="49"/>
      <c r="THV3" s="49"/>
      <c r="THW3" s="49"/>
      <c r="THX3" s="49"/>
      <c r="THY3" s="49"/>
      <c r="THZ3" s="49"/>
      <c r="TIA3" s="49"/>
      <c r="TIB3" s="49"/>
      <c r="TIC3" s="49"/>
      <c r="TID3" s="49"/>
      <c r="TIE3" s="49"/>
      <c r="TIF3" s="49"/>
      <c r="TIG3" s="49"/>
      <c r="TIH3" s="49"/>
      <c r="TII3" s="49"/>
      <c r="TIJ3" s="49"/>
      <c r="TIK3" s="49"/>
      <c r="TIL3" s="49"/>
      <c r="TIM3" s="49"/>
      <c r="TIN3" s="49"/>
      <c r="TIO3" s="49"/>
      <c r="TIP3" s="49"/>
      <c r="TIQ3" s="49"/>
      <c r="TIR3" s="49"/>
      <c r="TIS3" s="49"/>
      <c r="TIT3" s="49"/>
      <c r="TIU3" s="49"/>
      <c r="TIV3" s="49"/>
      <c r="TIW3" s="49"/>
      <c r="TIX3" s="49"/>
      <c r="TIY3" s="49"/>
      <c r="TIZ3" s="49"/>
      <c r="TJA3" s="49"/>
      <c r="TJB3" s="49"/>
      <c r="TJC3" s="49"/>
      <c r="TJD3" s="49"/>
      <c r="TJE3" s="49"/>
      <c r="TJF3" s="49"/>
      <c r="TJG3" s="49"/>
      <c r="TJH3" s="49"/>
      <c r="TJI3" s="49"/>
      <c r="TJJ3" s="49"/>
      <c r="TJK3" s="49"/>
      <c r="TJL3" s="49"/>
      <c r="TJM3" s="49"/>
      <c r="TJN3" s="49"/>
      <c r="TJO3" s="49"/>
      <c r="TJP3" s="49"/>
      <c r="TJQ3" s="49"/>
      <c r="TJR3" s="49"/>
      <c r="TJS3" s="49"/>
      <c r="TJT3" s="49"/>
      <c r="TJU3" s="49"/>
      <c r="TJV3" s="49"/>
      <c r="TJW3" s="49"/>
      <c r="TJX3" s="49"/>
      <c r="TJY3" s="49"/>
      <c r="TJZ3" s="49"/>
      <c r="TKA3" s="49"/>
      <c r="TKB3" s="49"/>
      <c r="TKC3" s="49"/>
      <c r="TKD3" s="49"/>
      <c r="TKE3" s="49"/>
      <c r="TKF3" s="49"/>
      <c r="TKG3" s="49"/>
      <c r="TKH3" s="49"/>
      <c r="TKI3" s="49"/>
      <c r="TKJ3" s="49"/>
      <c r="TKK3" s="49"/>
      <c r="TKL3" s="49"/>
      <c r="TKM3" s="49"/>
      <c r="TKN3" s="49"/>
      <c r="TKO3" s="49"/>
      <c r="TKP3" s="49"/>
      <c r="TKQ3" s="49"/>
      <c r="TKR3" s="49"/>
      <c r="TKS3" s="49"/>
      <c r="TKT3" s="49"/>
      <c r="TKU3" s="49"/>
      <c r="TKV3" s="49"/>
      <c r="TKW3" s="49"/>
      <c r="TKX3" s="49"/>
      <c r="TKY3" s="49"/>
      <c r="TKZ3" s="49"/>
      <c r="TLA3" s="49"/>
      <c r="TLB3" s="49"/>
      <c r="TLC3" s="49"/>
      <c r="TLD3" s="49"/>
      <c r="TLE3" s="49"/>
      <c r="TLF3" s="49"/>
      <c r="TLG3" s="49"/>
      <c r="TLH3" s="49"/>
      <c r="TLI3" s="49"/>
      <c r="TLJ3" s="49"/>
      <c r="TLK3" s="49"/>
      <c r="TLL3" s="49"/>
      <c r="TLM3" s="49"/>
      <c r="TLN3" s="49"/>
      <c r="TLO3" s="49"/>
      <c r="TLP3" s="49"/>
      <c r="TLQ3" s="49"/>
      <c r="TLR3" s="49"/>
      <c r="TLS3" s="49"/>
      <c r="TLT3" s="49"/>
      <c r="TLU3" s="49"/>
      <c r="TLV3" s="49"/>
      <c r="TLW3" s="49"/>
      <c r="TLX3" s="49"/>
      <c r="TLY3" s="49"/>
      <c r="TLZ3" s="49"/>
      <c r="TMA3" s="49"/>
      <c r="TMB3" s="49"/>
      <c r="TMC3" s="49"/>
      <c r="TMD3" s="49"/>
      <c r="TME3" s="49"/>
      <c r="TMF3" s="49"/>
      <c r="TMG3" s="49"/>
      <c r="TMH3" s="49"/>
      <c r="TMI3" s="49"/>
      <c r="TMJ3" s="49"/>
      <c r="TMK3" s="49"/>
      <c r="TML3" s="49"/>
      <c r="TMM3" s="49"/>
      <c r="TMN3" s="49"/>
      <c r="TMO3" s="49"/>
      <c r="TMP3" s="49"/>
      <c r="TMQ3" s="49"/>
      <c r="TMR3" s="49"/>
      <c r="TMS3" s="49"/>
      <c r="TMT3" s="49"/>
      <c r="TMU3" s="49"/>
      <c r="TMV3" s="49"/>
      <c r="TMW3" s="49"/>
      <c r="TMX3" s="49"/>
      <c r="TMY3" s="49"/>
      <c r="TMZ3" s="49"/>
      <c r="TNA3" s="49"/>
      <c r="TNB3" s="49"/>
      <c r="TNC3" s="49"/>
      <c r="TND3" s="49"/>
      <c r="TNE3" s="49"/>
      <c r="TNF3" s="49"/>
      <c r="TNG3" s="49"/>
      <c r="TNH3" s="49"/>
      <c r="TNI3" s="49"/>
      <c r="TNJ3" s="49"/>
      <c r="TNK3" s="49"/>
      <c r="TNL3" s="49"/>
      <c r="TNM3" s="49"/>
      <c r="TNN3" s="49"/>
      <c r="TNO3" s="49"/>
      <c r="TNP3" s="49"/>
      <c r="TNQ3" s="49"/>
      <c r="TNR3" s="49"/>
      <c r="TNS3" s="49"/>
      <c r="TNT3" s="49"/>
      <c r="TNU3" s="49"/>
      <c r="TNV3" s="49"/>
      <c r="TNW3" s="49"/>
      <c r="TNX3" s="49"/>
      <c r="TNY3" s="49"/>
      <c r="TNZ3" s="49"/>
      <c r="TOA3" s="49"/>
      <c r="TOB3" s="49"/>
      <c r="TOC3" s="49"/>
      <c r="TOD3" s="49"/>
      <c r="TOE3" s="49"/>
      <c r="TOF3" s="49"/>
      <c r="TOG3" s="49"/>
      <c r="TOH3" s="49"/>
      <c r="TOI3" s="49"/>
      <c r="TOJ3" s="49"/>
      <c r="TOK3" s="49"/>
      <c r="TOL3" s="49"/>
      <c r="TOM3" s="49"/>
      <c r="TON3" s="49"/>
      <c r="TOO3" s="49"/>
      <c r="TOP3" s="49"/>
      <c r="TOQ3" s="49"/>
      <c r="TOR3" s="49"/>
      <c r="TOS3" s="49"/>
      <c r="TOT3" s="49"/>
      <c r="TOU3" s="49"/>
      <c r="TOV3" s="49"/>
      <c r="TOW3" s="49"/>
      <c r="TOX3" s="49"/>
      <c r="TOY3" s="49"/>
      <c r="TOZ3" s="49"/>
      <c r="TPA3" s="49"/>
      <c r="TPB3" s="49"/>
      <c r="TPC3" s="49"/>
      <c r="TPD3" s="49"/>
      <c r="TPE3" s="49"/>
      <c r="TPF3" s="49"/>
      <c r="TPG3" s="49"/>
      <c r="TPH3" s="49"/>
      <c r="TPI3" s="49"/>
      <c r="TPJ3" s="49"/>
      <c r="TPK3" s="49"/>
      <c r="TPL3" s="49"/>
      <c r="TPM3" s="49"/>
      <c r="TPN3" s="49"/>
      <c r="TPO3" s="49"/>
      <c r="TPP3" s="49"/>
      <c r="TPQ3" s="49"/>
      <c r="TPR3" s="49"/>
      <c r="TPS3" s="49"/>
      <c r="TPT3" s="49"/>
      <c r="TPU3" s="49"/>
      <c r="TPV3" s="49"/>
      <c r="TPW3" s="49"/>
      <c r="TPX3" s="49"/>
      <c r="TPY3" s="49"/>
      <c r="TPZ3" s="49"/>
      <c r="TQA3" s="49"/>
      <c r="TQB3" s="49"/>
      <c r="TQC3" s="49"/>
      <c r="TQD3" s="49"/>
      <c r="TQE3" s="49"/>
      <c r="TQF3" s="49"/>
      <c r="TQG3" s="49"/>
      <c r="TQH3" s="49"/>
      <c r="TQI3" s="49"/>
      <c r="TQJ3" s="49"/>
      <c r="TQK3" s="49"/>
      <c r="TQL3" s="49"/>
      <c r="TQM3" s="49"/>
      <c r="TQN3" s="49"/>
      <c r="TQO3" s="49"/>
      <c r="TQP3" s="49"/>
      <c r="TQQ3" s="49"/>
      <c r="TQR3" s="49"/>
      <c r="TQS3" s="49"/>
      <c r="TQT3" s="49"/>
      <c r="TQU3" s="49"/>
      <c r="TQV3" s="49"/>
      <c r="TQW3" s="49"/>
      <c r="TQX3" s="49"/>
      <c r="TQY3" s="49"/>
      <c r="TQZ3" s="49"/>
      <c r="TRA3" s="49"/>
      <c r="TRB3" s="49"/>
      <c r="TRC3" s="49"/>
      <c r="TRD3" s="49"/>
      <c r="TRE3" s="49"/>
      <c r="TRF3" s="49"/>
      <c r="TRG3" s="49"/>
      <c r="TRH3" s="49"/>
      <c r="TRI3" s="49"/>
      <c r="TRJ3" s="49"/>
      <c r="TRK3" s="49"/>
      <c r="TRL3" s="49"/>
      <c r="TRM3" s="49"/>
      <c r="TRN3" s="49"/>
      <c r="TRO3" s="49"/>
      <c r="TRP3" s="49"/>
      <c r="TRQ3" s="49"/>
      <c r="TRR3" s="49"/>
      <c r="TRS3" s="49"/>
      <c r="TRT3" s="49"/>
      <c r="TRU3" s="49"/>
      <c r="TRV3" s="49"/>
      <c r="TRW3" s="49"/>
      <c r="TRX3" s="49"/>
      <c r="TRY3" s="49"/>
      <c r="TRZ3" s="49"/>
      <c r="TSA3" s="49"/>
      <c r="TSB3" s="49"/>
      <c r="TSC3" s="49"/>
      <c r="TSD3" s="49"/>
      <c r="TSE3" s="49"/>
      <c r="TSF3" s="49"/>
      <c r="TSG3" s="49"/>
      <c r="TSH3" s="49"/>
      <c r="TSI3" s="49"/>
      <c r="TSJ3" s="49"/>
      <c r="TSK3" s="49"/>
      <c r="TSL3" s="49"/>
      <c r="TSM3" s="49"/>
      <c r="TSN3" s="49"/>
      <c r="TSO3" s="49"/>
      <c r="TSP3" s="49"/>
      <c r="TSQ3" s="49"/>
      <c r="TSR3" s="49"/>
      <c r="TSS3" s="49"/>
      <c r="TST3" s="49"/>
      <c r="TSU3" s="49"/>
      <c r="TSV3" s="49"/>
      <c r="TSW3" s="49"/>
      <c r="TSX3" s="49"/>
      <c r="TSY3" s="49"/>
      <c r="TSZ3" s="49"/>
      <c r="TTA3" s="49"/>
      <c r="TTB3" s="49"/>
      <c r="TTC3" s="49"/>
      <c r="TTD3" s="49"/>
      <c r="TTE3" s="49"/>
      <c r="TTF3" s="49"/>
      <c r="TTG3" s="49"/>
      <c r="TTH3" s="49"/>
      <c r="TTI3" s="49"/>
      <c r="TTJ3" s="49"/>
      <c r="TTK3" s="49"/>
      <c r="TTL3" s="49"/>
      <c r="TTM3" s="49"/>
      <c r="TTN3" s="49"/>
      <c r="TTO3" s="49"/>
      <c r="TTP3" s="49"/>
      <c r="TTQ3" s="49"/>
      <c r="TTR3" s="49"/>
      <c r="TTS3" s="49"/>
      <c r="TTT3" s="49"/>
      <c r="TTU3" s="49"/>
      <c r="TTV3" s="49"/>
      <c r="TTW3" s="49"/>
      <c r="TTX3" s="49"/>
      <c r="TTY3" s="49"/>
      <c r="TTZ3" s="49"/>
      <c r="TUA3" s="49"/>
      <c r="TUB3" s="49"/>
      <c r="TUC3" s="49"/>
      <c r="TUD3" s="49"/>
      <c r="TUE3" s="49"/>
      <c r="TUF3" s="49"/>
      <c r="TUG3" s="49"/>
      <c r="TUH3" s="49"/>
      <c r="TUI3" s="49"/>
      <c r="TUJ3" s="49"/>
      <c r="TUK3" s="49"/>
      <c r="TUL3" s="49"/>
      <c r="TUM3" s="49"/>
      <c r="TUN3" s="49"/>
      <c r="TUO3" s="49"/>
      <c r="TUP3" s="49"/>
      <c r="TUQ3" s="49"/>
      <c r="TUR3" s="49"/>
      <c r="TUS3" s="49"/>
      <c r="TUT3" s="49"/>
      <c r="TUU3" s="49"/>
      <c r="TUV3" s="49"/>
      <c r="TUW3" s="49"/>
      <c r="TUX3" s="49"/>
      <c r="TUY3" s="49"/>
      <c r="TUZ3" s="49"/>
      <c r="TVA3" s="49"/>
      <c r="TVB3" s="49"/>
      <c r="TVC3" s="49"/>
      <c r="TVD3" s="49"/>
      <c r="TVE3" s="49"/>
      <c r="TVF3" s="49"/>
      <c r="TVG3" s="49"/>
      <c r="TVH3" s="49"/>
      <c r="TVI3" s="49"/>
      <c r="TVJ3" s="49"/>
      <c r="TVK3" s="49"/>
      <c r="TVL3" s="49"/>
      <c r="TVM3" s="49"/>
      <c r="TVN3" s="49"/>
      <c r="TVO3" s="49"/>
      <c r="TVP3" s="49"/>
      <c r="TVQ3" s="49"/>
      <c r="TVR3" s="49"/>
      <c r="TVS3" s="49"/>
      <c r="TVT3" s="49"/>
      <c r="TVU3" s="49"/>
      <c r="TVV3" s="49"/>
      <c r="TVW3" s="49"/>
      <c r="TVX3" s="49"/>
      <c r="TVY3" s="49"/>
      <c r="TVZ3" s="49"/>
      <c r="TWA3" s="49"/>
      <c r="TWB3" s="49"/>
      <c r="TWC3" s="49"/>
      <c r="TWD3" s="49"/>
      <c r="TWE3" s="49"/>
      <c r="TWF3" s="49"/>
      <c r="TWG3" s="49"/>
      <c r="TWH3" s="49"/>
      <c r="TWI3" s="49"/>
      <c r="TWJ3" s="49"/>
      <c r="TWK3" s="49"/>
      <c r="TWL3" s="49"/>
      <c r="TWM3" s="49"/>
      <c r="TWN3" s="49"/>
      <c r="TWO3" s="49"/>
      <c r="TWP3" s="49"/>
      <c r="TWQ3" s="49"/>
      <c r="TWR3" s="49"/>
      <c r="TWS3" s="49"/>
      <c r="TWT3" s="49"/>
      <c r="TWU3" s="49"/>
      <c r="TWV3" s="49"/>
      <c r="TWW3" s="49"/>
      <c r="TWX3" s="49"/>
      <c r="TWY3" s="49"/>
      <c r="TWZ3" s="49"/>
      <c r="TXA3" s="49"/>
      <c r="TXB3" s="49"/>
      <c r="TXC3" s="49"/>
      <c r="TXD3" s="49"/>
      <c r="TXE3" s="49"/>
      <c r="TXF3" s="49"/>
      <c r="TXG3" s="49"/>
      <c r="TXH3" s="49"/>
      <c r="TXI3" s="49"/>
      <c r="TXJ3" s="49"/>
      <c r="TXK3" s="49"/>
      <c r="TXL3" s="49"/>
      <c r="TXM3" s="49"/>
      <c r="TXN3" s="49"/>
      <c r="TXO3" s="49"/>
      <c r="TXP3" s="49"/>
      <c r="TXQ3" s="49"/>
      <c r="TXR3" s="49"/>
      <c r="TXS3" s="49"/>
      <c r="TXT3" s="49"/>
      <c r="TXU3" s="49"/>
      <c r="TXV3" s="49"/>
      <c r="TXW3" s="49"/>
      <c r="TXX3" s="49"/>
      <c r="TXY3" s="49"/>
      <c r="TXZ3" s="49"/>
      <c r="TYA3" s="49"/>
      <c r="TYB3" s="49"/>
      <c r="TYC3" s="49"/>
      <c r="TYD3" s="49"/>
      <c r="TYE3" s="49"/>
      <c r="TYF3" s="49"/>
      <c r="TYG3" s="49"/>
      <c r="TYH3" s="49"/>
      <c r="TYI3" s="49"/>
      <c r="TYJ3" s="49"/>
      <c r="TYK3" s="49"/>
      <c r="TYL3" s="49"/>
      <c r="TYM3" s="49"/>
      <c r="TYN3" s="49"/>
      <c r="TYO3" s="49"/>
      <c r="TYP3" s="49"/>
      <c r="TYQ3" s="49"/>
      <c r="TYR3" s="49"/>
      <c r="TYS3" s="49"/>
      <c r="TYT3" s="49"/>
      <c r="TYU3" s="49"/>
      <c r="TYV3" s="49"/>
      <c r="TYW3" s="49"/>
      <c r="TYX3" s="49"/>
      <c r="TYY3" s="49"/>
      <c r="TYZ3" s="49"/>
      <c r="TZA3" s="49"/>
      <c r="TZB3" s="49"/>
      <c r="TZC3" s="49"/>
      <c r="TZD3" s="49"/>
      <c r="TZE3" s="49"/>
      <c r="TZF3" s="49"/>
      <c r="TZG3" s="49"/>
      <c r="TZH3" s="49"/>
      <c r="TZI3" s="49"/>
      <c r="TZJ3" s="49"/>
      <c r="TZK3" s="49"/>
      <c r="TZL3" s="49"/>
      <c r="TZM3" s="49"/>
      <c r="TZN3" s="49"/>
      <c r="TZO3" s="49"/>
      <c r="TZP3" s="49"/>
      <c r="TZQ3" s="49"/>
      <c r="TZR3" s="49"/>
      <c r="TZS3" s="49"/>
      <c r="TZT3" s="49"/>
      <c r="TZU3" s="49"/>
      <c r="TZV3" s="49"/>
      <c r="TZW3" s="49"/>
      <c r="TZX3" s="49"/>
      <c r="TZY3" s="49"/>
      <c r="TZZ3" s="49"/>
      <c r="UAA3" s="49"/>
      <c r="UAB3" s="49"/>
      <c r="UAC3" s="49"/>
      <c r="UAD3" s="49"/>
      <c r="UAE3" s="49"/>
      <c r="UAF3" s="49"/>
      <c r="UAG3" s="49"/>
      <c r="UAH3" s="49"/>
      <c r="UAI3" s="49"/>
      <c r="UAJ3" s="49"/>
      <c r="UAK3" s="49"/>
      <c r="UAL3" s="49"/>
      <c r="UAM3" s="49"/>
      <c r="UAN3" s="49"/>
      <c r="UAO3" s="49"/>
      <c r="UAP3" s="49"/>
      <c r="UAQ3" s="49"/>
      <c r="UAR3" s="49"/>
      <c r="UAS3" s="49"/>
      <c r="UAT3" s="49"/>
      <c r="UAU3" s="49"/>
      <c r="UAV3" s="49"/>
      <c r="UAW3" s="49"/>
      <c r="UAX3" s="49"/>
      <c r="UAY3" s="49"/>
      <c r="UAZ3" s="49"/>
      <c r="UBA3" s="49"/>
      <c r="UBB3" s="49"/>
      <c r="UBC3" s="49"/>
      <c r="UBD3" s="49"/>
      <c r="UBE3" s="49"/>
      <c r="UBF3" s="49"/>
      <c r="UBG3" s="49"/>
      <c r="UBH3" s="49"/>
      <c r="UBI3" s="49"/>
      <c r="UBJ3" s="49"/>
      <c r="UBK3" s="49"/>
      <c r="UBL3" s="49"/>
      <c r="UBM3" s="49"/>
      <c r="UBN3" s="49"/>
      <c r="UBO3" s="49"/>
      <c r="UBP3" s="49"/>
      <c r="UBQ3" s="49"/>
      <c r="UBR3" s="49"/>
      <c r="UBS3" s="49"/>
      <c r="UBT3" s="49"/>
      <c r="UBU3" s="49"/>
      <c r="UBV3" s="49"/>
      <c r="UBW3" s="49"/>
      <c r="UBX3" s="49"/>
      <c r="UBY3" s="49"/>
      <c r="UBZ3" s="49"/>
      <c r="UCA3" s="49"/>
      <c r="UCB3" s="49"/>
      <c r="UCC3" s="49"/>
      <c r="UCD3" s="49"/>
      <c r="UCE3" s="49"/>
      <c r="UCF3" s="49"/>
      <c r="UCG3" s="49"/>
      <c r="UCH3" s="49"/>
      <c r="UCI3" s="49"/>
      <c r="UCJ3" s="49"/>
      <c r="UCK3" s="49"/>
      <c r="UCL3" s="49"/>
      <c r="UCM3" s="49"/>
      <c r="UCN3" s="49"/>
      <c r="UCO3" s="49"/>
      <c r="UCP3" s="49"/>
      <c r="UCQ3" s="49"/>
      <c r="UCR3" s="49"/>
      <c r="UCS3" s="49"/>
      <c r="UCT3" s="49"/>
      <c r="UCU3" s="49"/>
      <c r="UCV3" s="49"/>
      <c r="UCW3" s="49"/>
      <c r="UCX3" s="49"/>
      <c r="UCY3" s="49"/>
      <c r="UCZ3" s="49"/>
      <c r="UDA3" s="49"/>
      <c r="UDB3" s="49"/>
      <c r="UDC3" s="49"/>
      <c r="UDD3" s="49"/>
      <c r="UDE3" s="49"/>
      <c r="UDF3" s="49"/>
      <c r="UDG3" s="49"/>
      <c r="UDH3" s="49"/>
      <c r="UDI3" s="49"/>
      <c r="UDJ3" s="49"/>
      <c r="UDK3" s="49"/>
      <c r="UDL3" s="49"/>
      <c r="UDM3" s="49"/>
      <c r="UDN3" s="49"/>
      <c r="UDO3" s="49"/>
      <c r="UDP3" s="49"/>
      <c r="UDQ3" s="49"/>
      <c r="UDR3" s="49"/>
      <c r="UDS3" s="49"/>
      <c r="UDT3" s="49"/>
      <c r="UDU3" s="49"/>
      <c r="UDV3" s="49"/>
      <c r="UDW3" s="49"/>
      <c r="UDX3" s="49"/>
      <c r="UDY3" s="49"/>
      <c r="UDZ3" s="49"/>
      <c r="UEA3" s="49"/>
      <c r="UEB3" s="49"/>
      <c r="UEC3" s="49"/>
      <c r="UED3" s="49"/>
      <c r="UEE3" s="49"/>
      <c r="UEF3" s="49"/>
      <c r="UEG3" s="49"/>
      <c r="UEH3" s="49"/>
      <c r="UEI3" s="49"/>
      <c r="UEJ3" s="49"/>
      <c r="UEK3" s="49"/>
      <c r="UEL3" s="49"/>
      <c r="UEM3" s="49"/>
      <c r="UEN3" s="49"/>
      <c r="UEO3" s="49"/>
      <c r="UEP3" s="49"/>
      <c r="UEQ3" s="49"/>
      <c r="UER3" s="49"/>
      <c r="UES3" s="49"/>
      <c r="UET3" s="49"/>
      <c r="UEU3" s="49"/>
      <c r="UEV3" s="49"/>
      <c r="UEW3" s="49"/>
      <c r="UEX3" s="49"/>
      <c r="UEY3" s="49"/>
      <c r="UEZ3" s="49"/>
      <c r="UFA3" s="49"/>
      <c r="UFB3" s="49"/>
      <c r="UFC3" s="49"/>
      <c r="UFD3" s="49"/>
      <c r="UFE3" s="49"/>
      <c r="UFF3" s="49"/>
      <c r="UFG3" s="49"/>
      <c r="UFH3" s="49"/>
      <c r="UFI3" s="49"/>
      <c r="UFJ3" s="49"/>
      <c r="UFK3" s="49"/>
      <c r="UFL3" s="49"/>
      <c r="UFM3" s="49"/>
      <c r="UFN3" s="49"/>
      <c r="UFO3" s="49"/>
      <c r="UFP3" s="49"/>
      <c r="UFQ3" s="49"/>
      <c r="UFR3" s="49"/>
      <c r="UFS3" s="49"/>
      <c r="UFT3" s="49"/>
      <c r="UFU3" s="49"/>
      <c r="UFV3" s="49"/>
      <c r="UFW3" s="49"/>
      <c r="UFX3" s="49"/>
      <c r="UFY3" s="49"/>
      <c r="UFZ3" s="49"/>
      <c r="UGA3" s="49"/>
      <c r="UGB3" s="49"/>
      <c r="UGC3" s="49"/>
      <c r="UGD3" s="49"/>
      <c r="UGE3" s="49"/>
      <c r="UGF3" s="49"/>
      <c r="UGG3" s="49"/>
      <c r="UGH3" s="49"/>
      <c r="UGI3" s="49"/>
      <c r="UGJ3" s="49"/>
      <c r="UGK3" s="49"/>
      <c r="UGL3" s="49"/>
      <c r="UGM3" s="49"/>
      <c r="UGN3" s="49"/>
      <c r="UGO3" s="49"/>
      <c r="UGP3" s="49"/>
      <c r="UGQ3" s="49"/>
      <c r="UGR3" s="49"/>
      <c r="UGS3" s="49"/>
      <c r="UGT3" s="49"/>
      <c r="UGU3" s="49"/>
      <c r="UGV3" s="49"/>
      <c r="UGW3" s="49"/>
      <c r="UGX3" s="49"/>
      <c r="UGY3" s="49"/>
      <c r="UGZ3" s="49"/>
      <c r="UHA3" s="49"/>
      <c r="UHB3" s="49"/>
      <c r="UHC3" s="49"/>
      <c r="UHD3" s="49"/>
      <c r="UHE3" s="49"/>
      <c r="UHF3" s="49"/>
      <c r="UHG3" s="49"/>
      <c r="UHH3" s="49"/>
      <c r="UHI3" s="49"/>
      <c r="UHJ3" s="49"/>
      <c r="UHK3" s="49"/>
      <c r="UHL3" s="49"/>
      <c r="UHM3" s="49"/>
      <c r="UHN3" s="49"/>
      <c r="UHO3" s="49"/>
      <c r="UHP3" s="49"/>
      <c r="UHQ3" s="49"/>
      <c r="UHR3" s="49"/>
      <c r="UHS3" s="49"/>
      <c r="UHT3" s="49"/>
      <c r="UHU3" s="49"/>
      <c r="UHV3" s="49"/>
      <c r="UHW3" s="49"/>
      <c r="UHX3" s="49"/>
      <c r="UHY3" s="49"/>
      <c r="UHZ3" s="49"/>
      <c r="UIA3" s="49"/>
      <c r="UIB3" s="49"/>
      <c r="UIC3" s="49"/>
      <c r="UID3" s="49"/>
      <c r="UIE3" s="49"/>
      <c r="UIF3" s="49"/>
      <c r="UIG3" s="49"/>
      <c r="UIH3" s="49"/>
      <c r="UII3" s="49"/>
      <c r="UIJ3" s="49"/>
      <c r="UIK3" s="49"/>
      <c r="UIL3" s="49"/>
      <c r="UIM3" s="49"/>
      <c r="UIN3" s="49"/>
      <c r="UIO3" s="49"/>
      <c r="UIP3" s="49"/>
      <c r="UIQ3" s="49"/>
      <c r="UIR3" s="49"/>
      <c r="UIS3" s="49"/>
      <c r="UIT3" s="49"/>
      <c r="UIU3" s="49"/>
      <c r="UIV3" s="49"/>
      <c r="UIW3" s="49"/>
      <c r="UIX3" s="49"/>
      <c r="UIY3" s="49"/>
      <c r="UIZ3" s="49"/>
      <c r="UJA3" s="49"/>
      <c r="UJB3" s="49"/>
      <c r="UJC3" s="49"/>
      <c r="UJD3" s="49"/>
      <c r="UJE3" s="49"/>
      <c r="UJF3" s="49"/>
      <c r="UJG3" s="49"/>
      <c r="UJH3" s="49"/>
      <c r="UJI3" s="49"/>
      <c r="UJJ3" s="49"/>
      <c r="UJK3" s="49"/>
      <c r="UJL3" s="49"/>
      <c r="UJM3" s="49"/>
      <c r="UJN3" s="49"/>
      <c r="UJO3" s="49"/>
      <c r="UJP3" s="49"/>
      <c r="UJQ3" s="49"/>
      <c r="UJR3" s="49"/>
      <c r="UJS3" s="49"/>
      <c r="UJT3" s="49"/>
      <c r="UJU3" s="49"/>
      <c r="UJV3" s="49"/>
      <c r="UJW3" s="49"/>
      <c r="UJX3" s="49"/>
      <c r="UJY3" s="49"/>
      <c r="UJZ3" s="49"/>
      <c r="UKA3" s="49"/>
      <c r="UKB3" s="49"/>
      <c r="UKC3" s="49"/>
      <c r="UKD3" s="49"/>
      <c r="UKE3" s="49"/>
      <c r="UKF3" s="49"/>
      <c r="UKG3" s="49"/>
      <c r="UKH3" s="49"/>
      <c r="UKI3" s="49"/>
      <c r="UKJ3" s="49"/>
      <c r="UKK3" s="49"/>
      <c r="UKL3" s="49"/>
      <c r="UKM3" s="49"/>
      <c r="UKN3" s="49"/>
      <c r="UKO3" s="49"/>
      <c r="UKP3" s="49"/>
      <c r="UKQ3" s="49"/>
      <c r="UKR3" s="49"/>
      <c r="UKS3" s="49"/>
      <c r="UKT3" s="49"/>
      <c r="UKU3" s="49"/>
      <c r="UKV3" s="49"/>
      <c r="UKW3" s="49"/>
      <c r="UKX3" s="49"/>
      <c r="UKY3" s="49"/>
      <c r="UKZ3" s="49"/>
      <c r="ULA3" s="49"/>
      <c r="ULB3" s="49"/>
      <c r="ULC3" s="49"/>
      <c r="ULD3" s="49"/>
      <c r="ULE3" s="49"/>
      <c r="ULF3" s="49"/>
      <c r="ULG3" s="49"/>
      <c r="ULH3" s="49"/>
      <c r="ULI3" s="49"/>
      <c r="ULJ3" s="49"/>
      <c r="ULK3" s="49"/>
      <c r="ULL3" s="49"/>
      <c r="ULM3" s="49"/>
      <c r="ULN3" s="49"/>
      <c r="ULO3" s="49"/>
      <c r="ULP3" s="49"/>
      <c r="ULQ3" s="49"/>
      <c r="ULR3" s="49"/>
      <c r="ULS3" s="49"/>
      <c r="ULT3" s="49"/>
      <c r="ULU3" s="49"/>
      <c r="ULV3" s="49"/>
      <c r="ULW3" s="49"/>
      <c r="ULX3" s="49"/>
      <c r="ULY3" s="49"/>
      <c r="ULZ3" s="49"/>
      <c r="UMA3" s="49"/>
      <c r="UMB3" s="49"/>
      <c r="UMC3" s="49"/>
      <c r="UMD3" s="49"/>
      <c r="UME3" s="49"/>
      <c r="UMF3" s="49"/>
      <c r="UMG3" s="49"/>
      <c r="UMH3" s="49"/>
      <c r="UMI3" s="49"/>
      <c r="UMJ3" s="49"/>
      <c r="UMK3" s="49"/>
      <c r="UML3" s="49"/>
      <c r="UMM3" s="49"/>
      <c r="UMN3" s="49"/>
      <c r="UMO3" s="49"/>
      <c r="UMP3" s="49"/>
      <c r="UMQ3" s="49"/>
      <c r="UMR3" s="49"/>
      <c r="UMS3" s="49"/>
      <c r="UMT3" s="49"/>
      <c r="UMU3" s="49"/>
      <c r="UMV3" s="49"/>
      <c r="UMW3" s="49"/>
      <c r="UMX3" s="49"/>
      <c r="UMY3" s="49"/>
      <c r="UMZ3" s="49"/>
      <c r="UNA3" s="49"/>
      <c r="UNB3" s="49"/>
      <c r="UNC3" s="49"/>
      <c r="UND3" s="49"/>
      <c r="UNE3" s="49"/>
      <c r="UNF3" s="49"/>
      <c r="UNG3" s="49"/>
      <c r="UNH3" s="49"/>
      <c r="UNI3" s="49"/>
      <c r="UNJ3" s="49"/>
      <c r="UNK3" s="49"/>
      <c r="UNL3" s="49"/>
      <c r="UNM3" s="49"/>
      <c r="UNN3" s="49"/>
      <c r="UNO3" s="49"/>
      <c r="UNP3" s="49"/>
      <c r="UNQ3" s="49"/>
      <c r="UNR3" s="49"/>
      <c r="UNS3" s="49"/>
      <c r="UNT3" s="49"/>
      <c r="UNU3" s="49"/>
      <c r="UNV3" s="49"/>
      <c r="UNW3" s="49"/>
      <c r="UNX3" s="49"/>
      <c r="UNY3" s="49"/>
      <c r="UNZ3" s="49"/>
      <c r="UOA3" s="49"/>
      <c r="UOB3" s="49"/>
      <c r="UOC3" s="49"/>
      <c r="UOD3" s="49"/>
      <c r="UOE3" s="49"/>
      <c r="UOF3" s="49"/>
      <c r="UOG3" s="49"/>
      <c r="UOH3" s="49"/>
      <c r="UOI3" s="49"/>
      <c r="UOJ3" s="49"/>
      <c r="UOK3" s="49"/>
      <c r="UOL3" s="49"/>
      <c r="UOM3" s="49"/>
      <c r="UON3" s="49"/>
      <c r="UOO3" s="49"/>
      <c r="UOP3" s="49"/>
      <c r="UOQ3" s="49"/>
      <c r="UOR3" s="49"/>
      <c r="UOS3" s="49"/>
      <c r="UOT3" s="49"/>
      <c r="UOU3" s="49"/>
      <c r="UOV3" s="49"/>
      <c r="UOW3" s="49"/>
      <c r="UOX3" s="49"/>
      <c r="UOY3" s="49"/>
      <c r="UOZ3" s="49"/>
      <c r="UPA3" s="49"/>
      <c r="UPB3" s="49"/>
      <c r="UPC3" s="49"/>
      <c r="UPD3" s="49"/>
      <c r="UPE3" s="49"/>
      <c r="UPF3" s="49"/>
      <c r="UPG3" s="49"/>
      <c r="UPH3" s="49"/>
      <c r="UPI3" s="49"/>
      <c r="UPJ3" s="49"/>
      <c r="UPK3" s="49"/>
      <c r="UPL3" s="49"/>
      <c r="UPM3" s="49"/>
      <c r="UPN3" s="49"/>
      <c r="UPO3" s="49"/>
      <c r="UPP3" s="49"/>
      <c r="UPQ3" s="49"/>
      <c r="UPR3" s="49"/>
      <c r="UPS3" s="49"/>
      <c r="UPT3" s="49"/>
      <c r="UPU3" s="49"/>
      <c r="UPV3" s="49"/>
      <c r="UPW3" s="49"/>
      <c r="UPX3" s="49"/>
      <c r="UPY3" s="49"/>
      <c r="UPZ3" s="49"/>
      <c r="UQA3" s="49"/>
      <c r="UQB3" s="49"/>
      <c r="UQC3" s="49"/>
      <c r="UQD3" s="49"/>
      <c r="UQE3" s="49"/>
      <c r="UQF3" s="49"/>
      <c r="UQG3" s="49"/>
      <c r="UQH3" s="49"/>
      <c r="UQI3" s="49"/>
      <c r="UQJ3" s="49"/>
      <c r="UQK3" s="49"/>
      <c r="UQL3" s="49"/>
      <c r="UQM3" s="49"/>
      <c r="UQN3" s="49"/>
      <c r="UQO3" s="49"/>
      <c r="UQP3" s="49"/>
      <c r="UQQ3" s="49"/>
      <c r="UQR3" s="49"/>
      <c r="UQS3" s="49"/>
      <c r="UQT3" s="49"/>
      <c r="UQU3" s="49"/>
      <c r="UQV3" s="49"/>
      <c r="UQW3" s="49"/>
      <c r="UQX3" s="49"/>
      <c r="UQY3" s="49"/>
      <c r="UQZ3" s="49"/>
      <c r="URA3" s="49"/>
      <c r="URB3" s="49"/>
      <c r="URC3" s="49"/>
      <c r="URD3" s="49"/>
      <c r="URE3" s="49"/>
      <c r="URF3" s="49"/>
      <c r="URG3" s="49"/>
      <c r="URH3" s="49"/>
      <c r="URI3" s="49"/>
      <c r="URJ3" s="49"/>
      <c r="URK3" s="49"/>
      <c r="URL3" s="49"/>
      <c r="URM3" s="49"/>
      <c r="URN3" s="49"/>
      <c r="URO3" s="49"/>
      <c r="URP3" s="49"/>
      <c r="URQ3" s="49"/>
      <c r="URR3" s="49"/>
      <c r="URS3" s="49"/>
      <c r="URT3" s="49"/>
      <c r="URU3" s="49"/>
      <c r="URV3" s="49"/>
      <c r="URW3" s="49"/>
      <c r="URX3" s="49"/>
      <c r="URY3" s="49"/>
      <c r="URZ3" s="49"/>
      <c r="USA3" s="49"/>
      <c r="USB3" s="49"/>
      <c r="USC3" s="49"/>
      <c r="USD3" s="49"/>
      <c r="USE3" s="49"/>
      <c r="USF3" s="49"/>
      <c r="USG3" s="49"/>
      <c r="USH3" s="49"/>
      <c r="USI3" s="49"/>
      <c r="USJ3" s="49"/>
      <c r="USK3" s="49"/>
      <c r="USL3" s="49"/>
      <c r="USM3" s="49"/>
      <c r="USN3" s="49"/>
      <c r="USO3" s="49"/>
      <c r="USP3" s="49"/>
      <c r="USQ3" s="49"/>
      <c r="USR3" s="49"/>
      <c r="USS3" s="49"/>
      <c r="UST3" s="49"/>
      <c r="USU3" s="49"/>
      <c r="USV3" s="49"/>
      <c r="USW3" s="49"/>
      <c r="USX3" s="49"/>
      <c r="USY3" s="49"/>
      <c r="USZ3" s="49"/>
      <c r="UTA3" s="49"/>
      <c r="UTB3" s="49"/>
      <c r="UTC3" s="49"/>
      <c r="UTD3" s="49"/>
      <c r="UTE3" s="49"/>
      <c r="UTF3" s="49"/>
      <c r="UTG3" s="49"/>
      <c r="UTH3" s="49"/>
      <c r="UTI3" s="49"/>
      <c r="UTJ3" s="49"/>
      <c r="UTK3" s="49"/>
      <c r="UTL3" s="49"/>
      <c r="UTM3" s="49"/>
      <c r="UTN3" s="49"/>
      <c r="UTO3" s="49"/>
      <c r="UTP3" s="49"/>
      <c r="UTQ3" s="49"/>
      <c r="UTR3" s="49"/>
      <c r="UTS3" s="49"/>
      <c r="UTT3" s="49"/>
      <c r="UTU3" s="49"/>
      <c r="UTV3" s="49"/>
      <c r="UTW3" s="49"/>
      <c r="UTX3" s="49"/>
      <c r="UTY3" s="49"/>
      <c r="UTZ3" s="49"/>
      <c r="UUA3" s="49"/>
      <c r="UUB3" s="49"/>
      <c r="UUC3" s="49"/>
      <c r="UUD3" s="49"/>
      <c r="UUE3" s="49"/>
      <c r="UUF3" s="49"/>
      <c r="UUG3" s="49"/>
      <c r="UUH3" s="49"/>
      <c r="UUI3" s="49"/>
      <c r="UUJ3" s="49"/>
      <c r="UUK3" s="49"/>
      <c r="UUL3" s="49"/>
      <c r="UUM3" s="49"/>
      <c r="UUN3" s="49"/>
      <c r="UUO3" s="49"/>
      <c r="UUP3" s="49"/>
      <c r="UUQ3" s="49"/>
      <c r="UUR3" s="49"/>
      <c r="UUS3" s="49"/>
      <c r="UUT3" s="49"/>
      <c r="UUU3" s="49"/>
      <c r="UUV3" s="49"/>
      <c r="UUW3" s="49"/>
      <c r="UUX3" s="49"/>
      <c r="UUY3" s="49"/>
      <c r="UUZ3" s="49"/>
      <c r="UVA3" s="49"/>
      <c r="UVB3" s="49"/>
      <c r="UVC3" s="49"/>
      <c r="UVD3" s="49"/>
      <c r="UVE3" s="49"/>
      <c r="UVF3" s="49"/>
      <c r="UVG3" s="49"/>
      <c r="UVH3" s="49"/>
      <c r="UVI3" s="49"/>
      <c r="UVJ3" s="49"/>
      <c r="UVK3" s="49"/>
      <c r="UVL3" s="49"/>
      <c r="UVM3" s="49"/>
      <c r="UVN3" s="49"/>
      <c r="UVO3" s="49"/>
      <c r="UVP3" s="49"/>
      <c r="UVQ3" s="49"/>
      <c r="UVR3" s="49"/>
      <c r="UVS3" s="49"/>
      <c r="UVT3" s="49"/>
      <c r="UVU3" s="49"/>
      <c r="UVV3" s="49"/>
      <c r="UVW3" s="49"/>
      <c r="UVX3" s="49"/>
      <c r="UVY3" s="49"/>
      <c r="UVZ3" s="49"/>
      <c r="UWA3" s="49"/>
      <c r="UWB3" s="49"/>
      <c r="UWC3" s="49"/>
      <c r="UWD3" s="49"/>
      <c r="UWE3" s="49"/>
      <c r="UWF3" s="49"/>
      <c r="UWG3" s="49"/>
      <c r="UWH3" s="49"/>
      <c r="UWI3" s="49"/>
      <c r="UWJ3" s="49"/>
      <c r="UWK3" s="49"/>
      <c r="UWL3" s="49"/>
      <c r="UWM3" s="49"/>
      <c r="UWN3" s="49"/>
      <c r="UWO3" s="49"/>
      <c r="UWP3" s="49"/>
      <c r="UWQ3" s="49"/>
      <c r="UWR3" s="49"/>
      <c r="UWS3" s="49"/>
      <c r="UWT3" s="49"/>
      <c r="UWU3" s="49"/>
      <c r="UWV3" s="49"/>
      <c r="UWW3" s="49"/>
      <c r="UWX3" s="49"/>
      <c r="UWY3" s="49"/>
      <c r="UWZ3" s="49"/>
      <c r="UXA3" s="49"/>
      <c r="UXB3" s="49"/>
      <c r="UXC3" s="49"/>
      <c r="UXD3" s="49"/>
      <c r="UXE3" s="49"/>
      <c r="UXF3" s="49"/>
      <c r="UXG3" s="49"/>
      <c r="UXH3" s="49"/>
      <c r="UXI3" s="49"/>
      <c r="UXJ3" s="49"/>
      <c r="UXK3" s="49"/>
      <c r="UXL3" s="49"/>
      <c r="UXM3" s="49"/>
      <c r="UXN3" s="49"/>
      <c r="UXO3" s="49"/>
      <c r="UXP3" s="49"/>
      <c r="UXQ3" s="49"/>
      <c r="UXR3" s="49"/>
      <c r="UXS3" s="49"/>
      <c r="UXT3" s="49"/>
      <c r="UXU3" s="49"/>
      <c r="UXV3" s="49"/>
      <c r="UXW3" s="49"/>
      <c r="UXX3" s="49"/>
      <c r="UXY3" s="49"/>
      <c r="UXZ3" s="49"/>
      <c r="UYA3" s="49"/>
      <c r="UYB3" s="49"/>
      <c r="UYC3" s="49"/>
      <c r="UYD3" s="49"/>
      <c r="UYE3" s="49"/>
      <c r="UYF3" s="49"/>
      <c r="UYG3" s="49"/>
      <c r="UYH3" s="49"/>
      <c r="UYI3" s="49"/>
      <c r="UYJ3" s="49"/>
      <c r="UYK3" s="49"/>
      <c r="UYL3" s="49"/>
      <c r="UYM3" s="49"/>
      <c r="UYN3" s="49"/>
      <c r="UYO3" s="49"/>
      <c r="UYP3" s="49"/>
      <c r="UYQ3" s="49"/>
      <c r="UYR3" s="49"/>
      <c r="UYS3" s="49"/>
      <c r="UYT3" s="49"/>
      <c r="UYU3" s="49"/>
      <c r="UYV3" s="49"/>
      <c r="UYW3" s="49"/>
      <c r="UYX3" s="49"/>
      <c r="UYY3" s="49"/>
      <c r="UYZ3" s="49"/>
      <c r="UZA3" s="49"/>
      <c r="UZB3" s="49"/>
      <c r="UZC3" s="49"/>
      <c r="UZD3" s="49"/>
      <c r="UZE3" s="49"/>
      <c r="UZF3" s="49"/>
      <c r="UZG3" s="49"/>
      <c r="UZH3" s="49"/>
      <c r="UZI3" s="49"/>
      <c r="UZJ3" s="49"/>
      <c r="UZK3" s="49"/>
      <c r="UZL3" s="49"/>
      <c r="UZM3" s="49"/>
      <c r="UZN3" s="49"/>
      <c r="UZO3" s="49"/>
      <c r="UZP3" s="49"/>
      <c r="UZQ3" s="49"/>
      <c r="UZR3" s="49"/>
      <c r="UZS3" s="49"/>
      <c r="UZT3" s="49"/>
      <c r="UZU3" s="49"/>
      <c r="UZV3" s="49"/>
      <c r="UZW3" s="49"/>
      <c r="UZX3" s="49"/>
      <c r="UZY3" s="49"/>
      <c r="UZZ3" s="49"/>
      <c r="VAA3" s="49"/>
      <c r="VAB3" s="49"/>
      <c r="VAC3" s="49"/>
      <c r="VAD3" s="49"/>
      <c r="VAE3" s="49"/>
      <c r="VAF3" s="49"/>
      <c r="VAG3" s="49"/>
      <c r="VAH3" s="49"/>
      <c r="VAI3" s="49"/>
      <c r="VAJ3" s="49"/>
      <c r="VAK3" s="49"/>
      <c r="VAL3" s="49"/>
      <c r="VAM3" s="49"/>
      <c r="VAN3" s="49"/>
      <c r="VAO3" s="49"/>
      <c r="VAP3" s="49"/>
      <c r="VAQ3" s="49"/>
      <c r="VAR3" s="49"/>
      <c r="VAS3" s="49"/>
      <c r="VAT3" s="49"/>
      <c r="VAU3" s="49"/>
      <c r="VAV3" s="49"/>
      <c r="VAW3" s="49"/>
      <c r="VAX3" s="49"/>
      <c r="VAY3" s="49"/>
      <c r="VAZ3" s="49"/>
      <c r="VBA3" s="49"/>
      <c r="VBB3" s="49"/>
      <c r="VBC3" s="49"/>
      <c r="VBD3" s="49"/>
      <c r="VBE3" s="49"/>
      <c r="VBF3" s="49"/>
      <c r="VBG3" s="49"/>
      <c r="VBH3" s="49"/>
      <c r="VBI3" s="49"/>
      <c r="VBJ3" s="49"/>
      <c r="VBK3" s="49"/>
      <c r="VBL3" s="49"/>
      <c r="VBM3" s="49"/>
      <c r="VBN3" s="49"/>
      <c r="VBO3" s="49"/>
      <c r="VBP3" s="49"/>
      <c r="VBQ3" s="49"/>
      <c r="VBR3" s="49"/>
      <c r="VBS3" s="49"/>
      <c r="VBT3" s="49"/>
      <c r="VBU3" s="49"/>
      <c r="VBV3" s="49"/>
      <c r="VBW3" s="49"/>
      <c r="VBX3" s="49"/>
      <c r="VBY3" s="49"/>
      <c r="VBZ3" s="49"/>
      <c r="VCA3" s="49"/>
      <c r="VCB3" s="49"/>
      <c r="VCC3" s="49"/>
      <c r="VCD3" s="49"/>
      <c r="VCE3" s="49"/>
      <c r="VCF3" s="49"/>
      <c r="VCG3" s="49"/>
      <c r="VCH3" s="49"/>
      <c r="VCI3" s="49"/>
      <c r="VCJ3" s="49"/>
      <c r="VCK3" s="49"/>
      <c r="VCL3" s="49"/>
      <c r="VCM3" s="49"/>
      <c r="VCN3" s="49"/>
      <c r="VCO3" s="49"/>
      <c r="VCP3" s="49"/>
      <c r="VCQ3" s="49"/>
      <c r="VCR3" s="49"/>
      <c r="VCS3" s="49"/>
      <c r="VCT3" s="49"/>
      <c r="VCU3" s="49"/>
      <c r="VCV3" s="49"/>
      <c r="VCW3" s="49"/>
      <c r="VCX3" s="49"/>
      <c r="VCY3" s="49"/>
      <c r="VCZ3" s="49"/>
      <c r="VDA3" s="49"/>
      <c r="VDB3" s="49"/>
      <c r="VDC3" s="49"/>
      <c r="VDD3" s="49"/>
      <c r="VDE3" s="49"/>
      <c r="VDF3" s="49"/>
      <c r="VDG3" s="49"/>
      <c r="VDH3" s="49"/>
      <c r="VDI3" s="49"/>
      <c r="VDJ3" s="49"/>
      <c r="VDK3" s="49"/>
      <c r="VDL3" s="49"/>
      <c r="VDM3" s="49"/>
      <c r="VDN3" s="49"/>
      <c r="VDO3" s="49"/>
      <c r="VDP3" s="49"/>
      <c r="VDQ3" s="49"/>
      <c r="VDR3" s="49"/>
      <c r="VDS3" s="49"/>
      <c r="VDT3" s="49"/>
      <c r="VDU3" s="49"/>
      <c r="VDV3" s="49"/>
      <c r="VDW3" s="49"/>
      <c r="VDX3" s="49"/>
      <c r="VDY3" s="49"/>
      <c r="VDZ3" s="49"/>
      <c r="VEA3" s="49"/>
      <c r="VEB3" s="49"/>
      <c r="VEC3" s="49"/>
      <c r="VED3" s="49"/>
      <c r="VEE3" s="49"/>
      <c r="VEF3" s="49"/>
      <c r="VEG3" s="49"/>
      <c r="VEH3" s="49"/>
      <c r="VEI3" s="49"/>
      <c r="VEJ3" s="49"/>
      <c r="VEK3" s="49"/>
      <c r="VEL3" s="49"/>
      <c r="VEM3" s="49"/>
      <c r="VEN3" s="49"/>
      <c r="VEO3" s="49"/>
      <c r="VEP3" s="49"/>
      <c r="VEQ3" s="49"/>
      <c r="VER3" s="49"/>
      <c r="VES3" s="49"/>
      <c r="VET3" s="49"/>
      <c r="VEU3" s="49"/>
      <c r="VEV3" s="49"/>
      <c r="VEW3" s="49"/>
      <c r="VEX3" s="49"/>
      <c r="VEY3" s="49"/>
      <c r="VEZ3" s="49"/>
      <c r="VFA3" s="49"/>
      <c r="VFB3" s="49"/>
      <c r="VFC3" s="49"/>
      <c r="VFD3" s="49"/>
      <c r="VFE3" s="49"/>
      <c r="VFF3" s="49"/>
      <c r="VFG3" s="49"/>
      <c r="VFH3" s="49"/>
      <c r="VFI3" s="49"/>
      <c r="VFJ3" s="49"/>
      <c r="VFK3" s="49"/>
      <c r="VFL3" s="49"/>
      <c r="VFM3" s="49"/>
      <c r="VFN3" s="49"/>
      <c r="VFO3" s="49"/>
      <c r="VFP3" s="49"/>
      <c r="VFQ3" s="49"/>
      <c r="VFR3" s="49"/>
      <c r="VFS3" s="49"/>
      <c r="VFT3" s="49"/>
      <c r="VFU3" s="49"/>
      <c r="VFV3" s="49"/>
      <c r="VFW3" s="49"/>
      <c r="VFX3" s="49"/>
      <c r="VFY3" s="49"/>
      <c r="VFZ3" s="49"/>
      <c r="VGA3" s="49"/>
      <c r="VGB3" s="49"/>
      <c r="VGC3" s="49"/>
      <c r="VGD3" s="49"/>
      <c r="VGE3" s="49"/>
      <c r="VGF3" s="49"/>
      <c r="VGG3" s="49"/>
      <c r="VGH3" s="49"/>
      <c r="VGI3" s="49"/>
      <c r="VGJ3" s="49"/>
      <c r="VGK3" s="49"/>
      <c r="VGL3" s="49"/>
      <c r="VGM3" s="49"/>
      <c r="VGN3" s="49"/>
      <c r="VGO3" s="49"/>
      <c r="VGP3" s="49"/>
      <c r="VGQ3" s="49"/>
      <c r="VGR3" s="49"/>
      <c r="VGS3" s="49"/>
      <c r="VGT3" s="49"/>
      <c r="VGU3" s="49"/>
      <c r="VGV3" s="49"/>
      <c r="VGW3" s="49"/>
      <c r="VGX3" s="49"/>
      <c r="VGY3" s="49"/>
      <c r="VGZ3" s="49"/>
      <c r="VHA3" s="49"/>
      <c r="VHB3" s="49"/>
      <c r="VHC3" s="49"/>
      <c r="VHD3" s="49"/>
      <c r="VHE3" s="49"/>
      <c r="VHF3" s="49"/>
      <c r="VHG3" s="49"/>
      <c r="VHH3" s="49"/>
      <c r="VHI3" s="49"/>
      <c r="VHJ3" s="49"/>
      <c r="VHK3" s="49"/>
      <c r="VHL3" s="49"/>
      <c r="VHM3" s="49"/>
      <c r="VHN3" s="49"/>
      <c r="VHO3" s="49"/>
      <c r="VHP3" s="49"/>
      <c r="VHQ3" s="49"/>
      <c r="VHR3" s="49"/>
      <c r="VHS3" s="49"/>
      <c r="VHT3" s="49"/>
      <c r="VHU3" s="49"/>
      <c r="VHV3" s="49"/>
      <c r="VHW3" s="49"/>
      <c r="VHX3" s="49"/>
      <c r="VHY3" s="49"/>
      <c r="VHZ3" s="49"/>
      <c r="VIA3" s="49"/>
      <c r="VIB3" s="49"/>
      <c r="VIC3" s="49"/>
      <c r="VID3" s="49"/>
      <c r="VIE3" s="49"/>
      <c r="VIF3" s="49"/>
      <c r="VIG3" s="49"/>
      <c r="VIH3" s="49"/>
      <c r="VII3" s="49"/>
      <c r="VIJ3" s="49"/>
      <c r="VIK3" s="49"/>
      <c r="VIL3" s="49"/>
      <c r="VIM3" s="49"/>
      <c r="VIN3" s="49"/>
      <c r="VIO3" s="49"/>
      <c r="VIP3" s="49"/>
      <c r="VIQ3" s="49"/>
      <c r="VIR3" s="49"/>
      <c r="VIS3" s="49"/>
      <c r="VIT3" s="49"/>
      <c r="VIU3" s="49"/>
      <c r="VIV3" s="49"/>
      <c r="VIW3" s="49"/>
      <c r="VIX3" s="49"/>
      <c r="VIY3" s="49"/>
      <c r="VIZ3" s="49"/>
      <c r="VJA3" s="49"/>
      <c r="VJB3" s="49"/>
      <c r="VJC3" s="49"/>
      <c r="VJD3" s="49"/>
      <c r="VJE3" s="49"/>
      <c r="VJF3" s="49"/>
      <c r="VJG3" s="49"/>
      <c r="VJH3" s="49"/>
      <c r="VJI3" s="49"/>
      <c r="VJJ3" s="49"/>
      <c r="VJK3" s="49"/>
      <c r="VJL3" s="49"/>
      <c r="VJM3" s="49"/>
      <c r="VJN3" s="49"/>
      <c r="VJO3" s="49"/>
      <c r="VJP3" s="49"/>
      <c r="VJQ3" s="49"/>
      <c r="VJR3" s="49"/>
      <c r="VJS3" s="49"/>
      <c r="VJT3" s="49"/>
      <c r="VJU3" s="49"/>
      <c r="VJV3" s="49"/>
      <c r="VJW3" s="49"/>
      <c r="VJX3" s="49"/>
      <c r="VJY3" s="49"/>
      <c r="VJZ3" s="49"/>
      <c r="VKA3" s="49"/>
      <c r="VKB3" s="49"/>
      <c r="VKC3" s="49"/>
      <c r="VKD3" s="49"/>
      <c r="VKE3" s="49"/>
      <c r="VKF3" s="49"/>
      <c r="VKG3" s="49"/>
      <c r="VKH3" s="49"/>
      <c r="VKI3" s="49"/>
      <c r="VKJ3" s="49"/>
      <c r="VKK3" s="49"/>
      <c r="VKL3" s="49"/>
      <c r="VKM3" s="49"/>
      <c r="VKN3" s="49"/>
      <c r="VKO3" s="49"/>
      <c r="VKP3" s="49"/>
      <c r="VKQ3" s="49"/>
      <c r="VKR3" s="49"/>
      <c r="VKS3" s="49"/>
      <c r="VKT3" s="49"/>
      <c r="VKU3" s="49"/>
      <c r="VKV3" s="49"/>
      <c r="VKW3" s="49"/>
      <c r="VKX3" s="49"/>
      <c r="VKY3" s="49"/>
      <c r="VKZ3" s="49"/>
      <c r="VLA3" s="49"/>
      <c r="VLB3" s="49"/>
      <c r="VLC3" s="49"/>
      <c r="VLD3" s="49"/>
      <c r="VLE3" s="49"/>
      <c r="VLF3" s="49"/>
      <c r="VLG3" s="49"/>
      <c r="VLH3" s="49"/>
      <c r="VLI3" s="49"/>
      <c r="VLJ3" s="49"/>
      <c r="VLK3" s="49"/>
      <c r="VLL3" s="49"/>
      <c r="VLM3" s="49"/>
      <c r="VLN3" s="49"/>
      <c r="VLO3" s="49"/>
      <c r="VLP3" s="49"/>
      <c r="VLQ3" s="49"/>
      <c r="VLR3" s="49"/>
      <c r="VLS3" s="49"/>
      <c r="VLT3" s="49"/>
      <c r="VLU3" s="49"/>
      <c r="VLV3" s="49"/>
      <c r="VLW3" s="49"/>
      <c r="VLX3" s="49"/>
      <c r="VLY3" s="49"/>
      <c r="VLZ3" s="49"/>
      <c r="VMA3" s="49"/>
      <c r="VMB3" s="49"/>
      <c r="VMC3" s="49"/>
      <c r="VMD3" s="49"/>
      <c r="VME3" s="49"/>
      <c r="VMF3" s="49"/>
      <c r="VMG3" s="49"/>
      <c r="VMH3" s="49"/>
      <c r="VMI3" s="49"/>
      <c r="VMJ3" s="49"/>
      <c r="VMK3" s="49"/>
      <c r="VML3" s="49"/>
      <c r="VMM3" s="49"/>
      <c r="VMN3" s="49"/>
      <c r="VMO3" s="49"/>
      <c r="VMP3" s="49"/>
      <c r="VMQ3" s="49"/>
      <c r="VMR3" s="49"/>
      <c r="VMS3" s="49"/>
      <c r="VMT3" s="49"/>
      <c r="VMU3" s="49"/>
      <c r="VMV3" s="49"/>
      <c r="VMW3" s="49"/>
      <c r="VMX3" s="49"/>
      <c r="VMY3" s="49"/>
      <c r="VMZ3" s="49"/>
      <c r="VNA3" s="49"/>
      <c r="VNB3" s="49"/>
      <c r="VNC3" s="49"/>
      <c r="VND3" s="49"/>
      <c r="VNE3" s="49"/>
      <c r="VNF3" s="49"/>
      <c r="VNG3" s="49"/>
      <c r="VNH3" s="49"/>
      <c r="VNI3" s="49"/>
      <c r="VNJ3" s="49"/>
      <c r="VNK3" s="49"/>
      <c r="VNL3" s="49"/>
      <c r="VNM3" s="49"/>
      <c r="VNN3" s="49"/>
      <c r="VNO3" s="49"/>
      <c r="VNP3" s="49"/>
      <c r="VNQ3" s="49"/>
      <c r="VNR3" s="49"/>
      <c r="VNS3" s="49"/>
      <c r="VNT3" s="49"/>
      <c r="VNU3" s="49"/>
      <c r="VNV3" s="49"/>
      <c r="VNW3" s="49"/>
      <c r="VNX3" s="49"/>
      <c r="VNY3" s="49"/>
      <c r="VNZ3" s="49"/>
      <c r="VOA3" s="49"/>
      <c r="VOB3" s="49"/>
      <c r="VOC3" s="49"/>
      <c r="VOD3" s="49"/>
      <c r="VOE3" s="49"/>
      <c r="VOF3" s="49"/>
      <c r="VOG3" s="49"/>
      <c r="VOH3" s="49"/>
      <c r="VOI3" s="49"/>
      <c r="VOJ3" s="49"/>
      <c r="VOK3" s="49"/>
      <c r="VOL3" s="49"/>
      <c r="VOM3" s="49"/>
      <c r="VON3" s="49"/>
      <c r="VOO3" s="49"/>
      <c r="VOP3" s="49"/>
      <c r="VOQ3" s="49"/>
      <c r="VOR3" s="49"/>
      <c r="VOS3" s="49"/>
      <c r="VOT3" s="49"/>
      <c r="VOU3" s="49"/>
      <c r="VOV3" s="49"/>
      <c r="VOW3" s="49"/>
      <c r="VOX3" s="49"/>
      <c r="VOY3" s="49"/>
      <c r="VOZ3" s="49"/>
      <c r="VPA3" s="49"/>
      <c r="VPB3" s="49"/>
      <c r="VPC3" s="49"/>
      <c r="VPD3" s="49"/>
      <c r="VPE3" s="49"/>
      <c r="VPF3" s="49"/>
      <c r="VPG3" s="49"/>
      <c r="VPH3" s="49"/>
      <c r="VPI3" s="49"/>
      <c r="VPJ3" s="49"/>
      <c r="VPK3" s="49"/>
      <c r="VPL3" s="49"/>
      <c r="VPM3" s="49"/>
      <c r="VPN3" s="49"/>
      <c r="VPO3" s="49"/>
      <c r="VPP3" s="49"/>
      <c r="VPQ3" s="49"/>
      <c r="VPR3" s="49"/>
      <c r="VPS3" s="49"/>
      <c r="VPT3" s="49"/>
      <c r="VPU3" s="49"/>
      <c r="VPV3" s="49"/>
      <c r="VPW3" s="49"/>
      <c r="VPX3" s="49"/>
      <c r="VPY3" s="49"/>
      <c r="VPZ3" s="49"/>
      <c r="VQA3" s="49"/>
      <c r="VQB3" s="49"/>
      <c r="VQC3" s="49"/>
      <c r="VQD3" s="49"/>
      <c r="VQE3" s="49"/>
      <c r="VQF3" s="49"/>
      <c r="VQG3" s="49"/>
      <c r="VQH3" s="49"/>
      <c r="VQI3" s="49"/>
      <c r="VQJ3" s="49"/>
      <c r="VQK3" s="49"/>
      <c r="VQL3" s="49"/>
      <c r="VQM3" s="49"/>
      <c r="VQN3" s="49"/>
      <c r="VQO3" s="49"/>
      <c r="VQP3" s="49"/>
      <c r="VQQ3" s="49"/>
      <c r="VQR3" s="49"/>
      <c r="VQS3" s="49"/>
      <c r="VQT3" s="49"/>
      <c r="VQU3" s="49"/>
      <c r="VQV3" s="49"/>
      <c r="VQW3" s="49"/>
      <c r="VQX3" s="49"/>
      <c r="VQY3" s="49"/>
      <c r="VQZ3" s="49"/>
      <c r="VRA3" s="49"/>
      <c r="VRB3" s="49"/>
      <c r="VRC3" s="49"/>
      <c r="VRD3" s="49"/>
      <c r="VRE3" s="49"/>
      <c r="VRF3" s="49"/>
      <c r="VRG3" s="49"/>
      <c r="VRH3" s="49"/>
      <c r="VRI3" s="49"/>
      <c r="VRJ3" s="49"/>
      <c r="VRK3" s="49"/>
      <c r="VRL3" s="49"/>
      <c r="VRM3" s="49"/>
      <c r="VRN3" s="49"/>
      <c r="VRO3" s="49"/>
      <c r="VRP3" s="49"/>
      <c r="VRQ3" s="49"/>
      <c r="VRR3" s="49"/>
      <c r="VRS3" s="49"/>
      <c r="VRT3" s="49"/>
      <c r="VRU3" s="49"/>
      <c r="VRV3" s="49"/>
      <c r="VRW3" s="49"/>
      <c r="VRX3" s="49"/>
      <c r="VRY3" s="49"/>
      <c r="VRZ3" s="49"/>
      <c r="VSA3" s="49"/>
      <c r="VSB3" s="49"/>
      <c r="VSC3" s="49"/>
      <c r="VSD3" s="49"/>
      <c r="VSE3" s="49"/>
      <c r="VSF3" s="49"/>
      <c r="VSG3" s="49"/>
      <c r="VSH3" s="49"/>
      <c r="VSI3" s="49"/>
      <c r="VSJ3" s="49"/>
      <c r="VSK3" s="49"/>
      <c r="VSL3" s="49"/>
      <c r="VSM3" s="49"/>
      <c r="VSN3" s="49"/>
      <c r="VSO3" s="49"/>
      <c r="VSP3" s="49"/>
      <c r="VSQ3" s="49"/>
      <c r="VSR3" s="49"/>
      <c r="VSS3" s="49"/>
      <c r="VST3" s="49"/>
      <c r="VSU3" s="49"/>
      <c r="VSV3" s="49"/>
      <c r="VSW3" s="49"/>
      <c r="VSX3" s="49"/>
      <c r="VSY3" s="49"/>
      <c r="VSZ3" s="49"/>
      <c r="VTA3" s="49"/>
      <c r="VTB3" s="49"/>
      <c r="VTC3" s="49"/>
      <c r="VTD3" s="49"/>
      <c r="VTE3" s="49"/>
      <c r="VTF3" s="49"/>
      <c r="VTG3" s="49"/>
      <c r="VTH3" s="49"/>
      <c r="VTI3" s="49"/>
      <c r="VTJ3" s="49"/>
      <c r="VTK3" s="49"/>
      <c r="VTL3" s="49"/>
      <c r="VTM3" s="49"/>
      <c r="VTN3" s="49"/>
      <c r="VTO3" s="49"/>
      <c r="VTP3" s="49"/>
      <c r="VTQ3" s="49"/>
      <c r="VTR3" s="49"/>
      <c r="VTS3" s="49"/>
      <c r="VTT3" s="49"/>
      <c r="VTU3" s="49"/>
      <c r="VTV3" s="49"/>
      <c r="VTW3" s="49"/>
      <c r="VTX3" s="49"/>
      <c r="VTY3" s="49"/>
      <c r="VTZ3" s="49"/>
      <c r="VUA3" s="49"/>
      <c r="VUB3" s="49"/>
      <c r="VUC3" s="49"/>
      <c r="VUD3" s="49"/>
      <c r="VUE3" s="49"/>
      <c r="VUF3" s="49"/>
      <c r="VUG3" s="49"/>
      <c r="VUH3" s="49"/>
      <c r="VUI3" s="49"/>
      <c r="VUJ3" s="49"/>
      <c r="VUK3" s="49"/>
      <c r="VUL3" s="49"/>
      <c r="VUM3" s="49"/>
      <c r="VUN3" s="49"/>
      <c r="VUO3" s="49"/>
      <c r="VUP3" s="49"/>
      <c r="VUQ3" s="49"/>
      <c r="VUR3" s="49"/>
      <c r="VUS3" s="49"/>
      <c r="VUT3" s="49"/>
      <c r="VUU3" s="49"/>
      <c r="VUV3" s="49"/>
      <c r="VUW3" s="49"/>
      <c r="VUX3" s="49"/>
      <c r="VUY3" s="49"/>
      <c r="VUZ3" s="49"/>
      <c r="VVA3" s="49"/>
      <c r="VVB3" s="49"/>
      <c r="VVC3" s="49"/>
      <c r="VVD3" s="49"/>
      <c r="VVE3" s="49"/>
      <c r="VVF3" s="49"/>
      <c r="VVG3" s="49"/>
      <c r="VVH3" s="49"/>
      <c r="VVI3" s="49"/>
      <c r="VVJ3" s="49"/>
      <c r="VVK3" s="49"/>
      <c r="VVL3" s="49"/>
      <c r="VVM3" s="49"/>
      <c r="VVN3" s="49"/>
      <c r="VVO3" s="49"/>
      <c r="VVP3" s="49"/>
      <c r="VVQ3" s="49"/>
      <c r="VVR3" s="49"/>
      <c r="VVS3" s="49"/>
      <c r="VVT3" s="49"/>
      <c r="VVU3" s="49"/>
      <c r="VVV3" s="49"/>
      <c r="VVW3" s="49"/>
      <c r="VVX3" s="49"/>
      <c r="VVY3" s="49"/>
      <c r="VVZ3" s="49"/>
      <c r="VWA3" s="49"/>
      <c r="VWB3" s="49"/>
      <c r="VWC3" s="49"/>
      <c r="VWD3" s="49"/>
      <c r="VWE3" s="49"/>
      <c r="VWF3" s="49"/>
      <c r="VWG3" s="49"/>
      <c r="VWH3" s="49"/>
      <c r="VWI3" s="49"/>
      <c r="VWJ3" s="49"/>
      <c r="VWK3" s="49"/>
      <c r="VWL3" s="49"/>
      <c r="VWM3" s="49"/>
      <c r="VWN3" s="49"/>
      <c r="VWO3" s="49"/>
      <c r="VWP3" s="49"/>
      <c r="VWQ3" s="49"/>
      <c r="VWR3" s="49"/>
      <c r="VWS3" s="49"/>
      <c r="VWT3" s="49"/>
      <c r="VWU3" s="49"/>
      <c r="VWV3" s="49"/>
      <c r="VWW3" s="49"/>
      <c r="VWX3" s="49"/>
      <c r="VWY3" s="49"/>
      <c r="VWZ3" s="49"/>
      <c r="VXA3" s="49"/>
      <c r="VXB3" s="49"/>
      <c r="VXC3" s="49"/>
      <c r="VXD3" s="49"/>
      <c r="VXE3" s="49"/>
      <c r="VXF3" s="49"/>
      <c r="VXG3" s="49"/>
      <c r="VXH3" s="49"/>
      <c r="VXI3" s="49"/>
      <c r="VXJ3" s="49"/>
      <c r="VXK3" s="49"/>
      <c r="VXL3" s="49"/>
      <c r="VXM3" s="49"/>
      <c r="VXN3" s="49"/>
      <c r="VXO3" s="49"/>
      <c r="VXP3" s="49"/>
      <c r="VXQ3" s="49"/>
      <c r="VXR3" s="49"/>
      <c r="VXS3" s="49"/>
      <c r="VXT3" s="49"/>
      <c r="VXU3" s="49"/>
      <c r="VXV3" s="49"/>
      <c r="VXW3" s="49"/>
      <c r="VXX3" s="49"/>
      <c r="VXY3" s="49"/>
      <c r="VXZ3" s="49"/>
      <c r="VYA3" s="49"/>
      <c r="VYB3" s="49"/>
      <c r="VYC3" s="49"/>
      <c r="VYD3" s="49"/>
      <c r="VYE3" s="49"/>
      <c r="VYF3" s="49"/>
      <c r="VYG3" s="49"/>
      <c r="VYH3" s="49"/>
      <c r="VYI3" s="49"/>
      <c r="VYJ3" s="49"/>
      <c r="VYK3" s="49"/>
      <c r="VYL3" s="49"/>
      <c r="VYM3" s="49"/>
      <c r="VYN3" s="49"/>
      <c r="VYO3" s="49"/>
      <c r="VYP3" s="49"/>
      <c r="VYQ3" s="49"/>
      <c r="VYR3" s="49"/>
      <c r="VYS3" s="49"/>
      <c r="VYT3" s="49"/>
      <c r="VYU3" s="49"/>
      <c r="VYV3" s="49"/>
      <c r="VYW3" s="49"/>
      <c r="VYX3" s="49"/>
      <c r="VYY3" s="49"/>
      <c r="VYZ3" s="49"/>
      <c r="VZA3" s="49"/>
      <c r="VZB3" s="49"/>
      <c r="VZC3" s="49"/>
      <c r="VZD3" s="49"/>
      <c r="VZE3" s="49"/>
      <c r="VZF3" s="49"/>
      <c r="VZG3" s="49"/>
      <c r="VZH3" s="49"/>
      <c r="VZI3" s="49"/>
      <c r="VZJ3" s="49"/>
      <c r="VZK3" s="49"/>
      <c r="VZL3" s="49"/>
      <c r="VZM3" s="49"/>
      <c r="VZN3" s="49"/>
      <c r="VZO3" s="49"/>
      <c r="VZP3" s="49"/>
      <c r="VZQ3" s="49"/>
      <c r="VZR3" s="49"/>
      <c r="VZS3" s="49"/>
      <c r="VZT3" s="49"/>
      <c r="VZU3" s="49"/>
      <c r="VZV3" s="49"/>
      <c r="VZW3" s="49"/>
      <c r="VZX3" s="49"/>
      <c r="VZY3" s="49"/>
      <c r="VZZ3" s="49"/>
      <c r="WAA3" s="49"/>
      <c r="WAB3" s="49"/>
      <c r="WAC3" s="49"/>
      <c r="WAD3" s="49"/>
      <c r="WAE3" s="49"/>
      <c r="WAF3" s="49"/>
      <c r="WAG3" s="49"/>
      <c r="WAH3" s="49"/>
      <c r="WAI3" s="49"/>
      <c r="WAJ3" s="49"/>
      <c r="WAK3" s="49"/>
      <c r="WAL3" s="49"/>
      <c r="WAM3" s="49"/>
      <c r="WAN3" s="49"/>
      <c r="WAO3" s="49"/>
      <c r="WAP3" s="49"/>
      <c r="WAQ3" s="49"/>
      <c r="WAR3" s="49"/>
      <c r="WAS3" s="49"/>
      <c r="WAT3" s="49"/>
      <c r="WAU3" s="49"/>
      <c r="WAV3" s="49"/>
      <c r="WAW3" s="49"/>
      <c r="WAX3" s="49"/>
      <c r="WAY3" s="49"/>
      <c r="WAZ3" s="49"/>
      <c r="WBA3" s="49"/>
      <c r="WBB3" s="49"/>
      <c r="WBC3" s="49"/>
      <c r="WBD3" s="49"/>
      <c r="WBE3" s="49"/>
      <c r="WBF3" s="49"/>
      <c r="WBG3" s="49"/>
      <c r="WBH3" s="49"/>
      <c r="WBI3" s="49"/>
      <c r="WBJ3" s="49"/>
      <c r="WBK3" s="49"/>
      <c r="WBL3" s="49"/>
      <c r="WBM3" s="49"/>
      <c r="WBN3" s="49"/>
      <c r="WBO3" s="49"/>
      <c r="WBP3" s="49"/>
      <c r="WBQ3" s="49"/>
      <c r="WBR3" s="49"/>
      <c r="WBS3" s="49"/>
      <c r="WBT3" s="49"/>
      <c r="WBU3" s="49"/>
      <c r="WBV3" s="49"/>
      <c r="WBW3" s="49"/>
      <c r="WBX3" s="49"/>
      <c r="WBY3" s="49"/>
      <c r="WBZ3" s="49"/>
      <c r="WCA3" s="49"/>
      <c r="WCB3" s="49"/>
      <c r="WCC3" s="49"/>
      <c r="WCD3" s="49"/>
      <c r="WCE3" s="49"/>
      <c r="WCF3" s="49"/>
      <c r="WCG3" s="49"/>
      <c r="WCH3" s="49"/>
      <c r="WCI3" s="49"/>
      <c r="WCJ3" s="49"/>
      <c r="WCK3" s="49"/>
      <c r="WCL3" s="49"/>
      <c r="WCM3" s="49"/>
      <c r="WCN3" s="49"/>
      <c r="WCO3" s="49"/>
      <c r="WCP3" s="49"/>
      <c r="WCQ3" s="49"/>
      <c r="WCR3" s="49"/>
      <c r="WCS3" s="49"/>
      <c r="WCT3" s="49"/>
      <c r="WCU3" s="49"/>
      <c r="WCV3" s="49"/>
      <c r="WCW3" s="49"/>
      <c r="WCX3" s="49"/>
      <c r="WCY3" s="49"/>
      <c r="WCZ3" s="49"/>
      <c r="WDA3" s="49"/>
      <c r="WDB3" s="49"/>
      <c r="WDC3" s="49"/>
      <c r="WDD3" s="49"/>
      <c r="WDE3" s="49"/>
      <c r="WDF3" s="49"/>
      <c r="WDG3" s="49"/>
      <c r="WDH3" s="49"/>
      <c r="WDI3" s="49"/>
      <c r="WDJ3" s="49"/>
      <c r="WDK3" s="49"/>
      <c r="WDL3" s="49"/>
      <c r="WDM3" s="49"/>
      <c r="WDN3" s="49"/>
      <c r="WDO3" s="49"/>
      <c r="WDP3" s="49"/>
      <c r="WDQ3" s="49"/>
      <c r="WDR3" s="49"/>
      <c r="WDS3" s="49"/>
      <c r="WDT3" s="49"/>
      <c r="WDU3" s="49"/>
      <c r="WDV3" s="49"/>
      <c r="WDW3" s="49"/>
      <c r="WDX3" s="49"/>
      <c r="WDY3" s="49"/>
      <c r="WDZ3" s="49"/>
      <c r="WEA3" s="49"/>
      <c r="WEB3" s="49"/>
      <c r="WEC3" s="49"/>
      <c r="WED3" s="49"/>
      <c r="WEE3" s="49"/>
      <c r="WEF3" s="49"/>
      <c r="WEG3" s="49"/>
      <c r="WEH3" s="49"/>
      <c r="WEI3" s="49"/>
      <c r="WEJ3" s="49"/>
      <c r="WEK3" s="49"/>
      <c r="WEL3" s="49"/>
      <c r="WEM3" s="49"/>
      <c r="WEN3" s="49"/>
      <c r="WEO3" s="49"/>
      <c r="WEP3" s="49"/>
      <c r="WEQ3" s="49"/>
      <c r="WER3" s="49"/>
      <c r="WES3" s="49"/>
      <c r="WET3" s="49"/>
      <c r="WEU3" s="49"/>
      <c r="WEV3" s="49"/>
      <c r="WEW3" s="49"/>
      <c r="WEX3" s="49"/>
      <c r="WEY3" s="49"/>
      <c r="WEZ3" s="49"/>
      <c r="WFA3" s="49"/>
      <c r="WFB3" s="49"/>
      <c r="WFC3" s="49"/>
      <c r="WFD3" s="49"/>
      <c r="WFE3" s="49"/>
      <c r="WFF3" s="49"/>
      <c r="WFG3" s="49"/>
      <c r="WFH3" s="49"/>
      <c r="WFI3" s="49"/>
      <c r="WFJ3" s="49"/>
      <c r="WFK3" s="49"/>
      <c r="WFL3" s="49"/>
      <c r="WFM3" s="49"/>
      <c r="WFN3" s="49"/>
      <c r="WFO3" s="49"/>
      <c r="WFP3" s="49"/>
      <c r="WFQ3" s="49"/>
      <c r="WFR3" s="49"/>
      <c r="WFS3" s="49"/>
      <c r="WFT3" s="49"/>
      <c r="WFU3" s="49"/>
      <c r="WFV3" s="49"/>
      <c r="WFW3" s="49"/>
      <c r="WFX3" s="49"/>
      <c r="WFY3" s="49"/>
      <c r="WFZ3" s="49"/>
      <c r="WGA3" s="49"/>
      <c r="WGB3" s="49"/>
      <c r="WGC3" s="49"/>
      <c r="WGD3" s="49"/>
      <c r="WGE3" s="49"/>
      <c r="WGF3" s="49"/>
      <c r="WGG3" s="49"/>
      <c r="WGH3" s="49"/>
      <c r="WGI3" s="49"/>
      <c r="WGJ3" s="49"/>
      <c r="WGK3" s="49"/>
      <c r="WGL3" s="49"/>
      <c r="WGM3" s="49"/>
      <c r="WGN3" s="49"/>
      <c r="WGO3" s="49"/>
      <c r="WGP3" s="49"/>
      <c r="WGQ3" s="49"/>
      <c r="WGR3" s="49"/>
      <c r="WGS3" s="49"/>
      <c r="WGT3" s="49"/>
      <c r="WGU3" s="49"/>
      <c r="WGV3" s="49"/>
      <c r="WGW3" s="49"/>
      <c r="WGX3" s="49"/>
      <c r="WGY3" s="49"/>
      <c r="WGZ3" s="49"/>
      <c r="WHA3" s="49"/>
      <c r="WHB3" s="49"/>
      <c r="WHC3" s="49"/>
      <c r="WHD3" s="49"/>
      <c r="WHE3" s="49"/>
      <c r="WHF3" s="49"/>
      <c r="WHG3" s="49"/>
      <c r="WHH3" s="49"/>
      <c r="WHI3" s="49"/>
      <c r="WHJ3" s="49"/>
      <c r="WHK3" s="49"/>
      <c r="WHL3" s="49"/>
      <c r="WHM3" s="49"/>
      <c r="WHN3" s="49"/>
      <c r="WHO3" s="49"/>
      <c r="WHP3" s="49"/>
      <c r="WHQ3" s="49"/>
      <c r="WHR3" s="49"/>
      <c r="WHS3" s="49"/>
      <c r="WHT3" s="49"/>
      <c r="WHU3" s="49"/>
      <c r="WHV3" s="49"/>
      <c r="WHW3" s="49"/>
      <c r="WHX3" s="49"/>
      <c r="WHY3" s="49"/>
      <c r="WHZ3" s="49"/>
      <c r="WIA3" s="49"/>
      <c r="WIB3" s="49"/>
      <c r="WIC3" s="49"/>
      <c r="WID3" s="49"/>
      <c r="WIE3" s="49"/>
      <c r="WIF3" s="49"/>
      <c r="WIG3" s="49"/>
      <c r="WIH3" s="49"/>
      <c r="WII3" s="49"/>
      <c r="WIJ3" s="49"/>
      <c r="WIK3" s="49"/>
      <c r="WIL3" s="49"/>
      <c r="WIM3" s="49"/>
      <c r="WIN3" s="49"/>
      <c r="WIO3" s="49"/>
      <c r="WIP3" s="49"/>
      <c r="WIQ3" s="49"/>
      <c r="WIR3" s="49"/>
      <c r="WIS3" s="49"/>
      <c r="WIT3" s="49"/>
      <c r="WIU3" s="49"/>
      <c r="WIV3" s="49"/>
      <c r="WIW3" s="49"/>
      <c r="WIX3" s="49"/>
      <c r="WIY3" s="49"/>
      <c r="WIZ3" s="49"/>
      <c r="WJA3" s="49"/>
      <c r="WJB3" s="49"/>
      <c r="WJC3" s="49"/>
      <c r="WJD3" s="49"/>
      <c r="WJE3" s="49"/>
      <c r="WJF3" s="49"/>
      <c r="WJG3" s="49"/>
      <c r="WJH3" s="49"/>
      <c r="WJI3" s="49"/>
      <c r="WJJ3" s="49"/>
      <c r="WJK3" s="49"/>
      <c r="WJL3" s="49"/>
      <c r="WJM3" s="49"/>
      <c r="WJN3" s="49"/>
      <c r="WJO3" s="49"/>
      <c r="WJP3" s="49"/>
      <c r="WJQ3" s="49"/>
      <c r="WJR3" s="49"/>
      <c r="WJS3" s="49"/>
      <c r="WJT3" s="49"/>
      <c r="WJU3" s="49"/>
      <c r="WJV3" s="49"/>
      <c r="WJW3" s="49"/>
      <c r="WJX3" s="49"/>
      <c r="WJY3" s="49"/>
      <c r="WJZ3" s="49"/>
      <c r="WKA3" s="49"/>
      <c r="WKB3" s="49"/>
      <c r="WKC3" s="49"/>
      <c r="WKD3" s="49"/>
      <c r="WKE3" s="49"/>
      <c r="WKF3" s="49"/>
      <c r="WKG3" s="49"/>
      <c r="WKH3" s="49"/>
      <c r="WKI3" s="49"/>
      <c r="WKJ3" s="49"/>
      <c r="WKK3" s="49"/>
      <c r="WKL3" s="49"/>
      <c r="WKM3" s="49"/>
      <c r="WKN3" s="49"/>
      <c r="WKO3" s="49"/>
      <c r="WKP3" s="49"/>
      <c r="WKQ3" s="49"/>
      <c r="WKR3" s="49"/>
      <c r="WKS3" s="49"/>
      <c r="WKT3" s="49"/>
      <c r="WKU3" s="49"/>
      <c r="WKV3" s="49"/>
      <c r="WKW3" s="49"/>
      <c r="WKX3" s="49"/>
      <c r="WKY3" s="49"/>
      <c r="WKZ3" s="49"/>
      <c r="WLA3" s="49"/>
      <c r="WLB3" s="49"/>
      <c r="WLC3" s="49"/>
      <c r="WLD3" s="49"/>
      <c r="WLE3" s="49"/>
      <c r="WLF3" s="49"/>
      <c r="WLG3" s="49"/>
      <c r="WLH3" s="49"/>
      <c r="WLI3" s="49"/>
      <c r="WLJ3" s="49"/>
      <c r="WLK3" s="49"/>
      <c r="WLL3" s="49"/>
      <c r="WLM3" s="49"/>
      <c r="WLN3" s="49"/>
      <c r="WLO3" s="49"/>
      <c r="WLP3" s="49"/>
      <c r="WLQ3" s="49"/>
      <c r="WLR3" s="49"/>
      <c r="WLS3" s="49"/>
      <c r="WLT3" s="49"/>
      <c r="WLU3" s="49"/>
      <c r="WLV3" s="49"/>
      <c r="WLW3" s="49"/>
      <c r="WLX3" s="49"/>
      <c r="WLY3" s="49"/>
      <c r="WLZ3" s="49"/>
      <c r="WMA3" s="49"/>
      <c r="WMB3" s="49"/>
      <c r="WMC3" s="49"/>
      <c r="WMD3" s="49"/>
      <c r="WME3" s="49"/>
      <c r="WMF3" s="49"/>
      <c r="WMG3" s="49"/>
      <c r="WMH3" s="49"/>
      <c r="WMI3" s="49"/>
      <c r="WMJ3" s="49"/>
      <c r="WMK3" s="49"/>
      <c r="WML3" s="49"/>
      <c r="WMM3" s="49"/>
      <c r="WMN3" s="49"/>
      <c r="WMO3" s="49"/>
      <c r="WMP3" s="49"/>
      <c r="WMQ3" s="49"/>
      <c r="WMR3" s="49"/>
      <c r="WMS3" s="49"/>
      <c r="WMT3" s="49"/>
      <c r="WMU3" s="49"/>
      <c r="WMV3" s="49"/>
      <c r="WMW3" s="49"/>
      <c r="WMX3" s="49"/>
      <c r="WMY3" s="49"/>
      <c r="WMZ3" s="49"/>
      <c r="WNA3" s="49"/>
      <c r="WNB3" s="49"/>
      <c r="WNC3" s="49"/>
      <c r="WND3" s="49"/>
      <c r="WNE3" s="49"/>
      <c r="WNF3" s="49"/>
      <c r="WNG3" s="49"/>
      <c r="WNH3" s="49"/>
      <c r="WNI3" s="49"/>
      <c r="WNJ3" s="49"/>
      <c r="WNK3" s="49"/>
      <c r="WNL3" s="49"/>
      <c r="WNM3" s="49"/>
      <c r="WNN3" s="49"/>
      <c r="WNO3" s="49"/>
      <c r="WNP3" s="49"/>
      <c r="WNQ3" s="49"/>
      <c r="WNR3" s="49"/>
      <c r="WNS3" s="49"/>
      <c r="WNT3" s="49"/>
      <c r="WNU3" s="49"/>
      <c r="WNV3" s="49"/>
      <c r="WNW3" s="49"/>
      <c r="WNX3" s="49"/>
      <c r="WNY3" s="49"/>
      <c r="WNZ3" s="49"/>
      <c r="WOA3" s="49"/>
      <c r="WOB3" s="49"/>
      <c r="WOC3" s="49"/>
      <c r="WOD3" s="49"/>
      <c r="WOE3" s="49"/>
      <c r="WOF3" s="49"/>
      <c r="WOG3" s="49"/>
      <c r="WOH3" s="49"/>
      <c r="WOI3" s="49"/>
      <c r="WOJ3" s="49"/>
      <c r="WOK3" s="49"/>
      <c r="WOL3" s="49"/>
      <c r="WOM3" s="49"/>
      <c r="WON3" s="49"/>
      <c r="WOO3" s="49"/>
      <c r="WOP3" s="49"/>
      <c r="WOQ3" s="49"/>
      <c r="WOR3" s="49"/>
      <c r="WOS3" s="49"/>
      <c r="WOT3" s="49"/>
      <c r="WOU3" s="49"/>
      <c r="WOV3" s="49"/>
      <c r="WOW3" s="49"/>
      <c r="WOX3" s="49"/>
      <c r="WOY3" s="49"/>
      <c r="WOZ3" s="49"/>
      <c r="WPA3" s="49"/>
      <c r="WPB3" s="49"/>
      <c r="WPC3" s="49"/>
      <c r="WPD3" s="49"/>
      <c r="WPE3" s="49"/>
      <c r="WPF3" s="49"/>
      <c r="WPG3" s="49"/>
      <c r="WPH3" s="49"/>
      <c r="WPI3" s="49"/>
      <c r="WPJ3" s="49"/>
      <c r="WPK3" s="49"/>
      <c r="WPL3" s="49"/>
      <c r="WPM3" s="49"/>
      <c r="WPN3" s="49"/>
      <c r="WPO3" s="49"/>
      <c r="WPP3" s="49"/>
      <c r="WPQ3" s="49"/>
      <c r="WPR3" s="49"/>
      <c r="WPS3" s="49"/>
      <c r="WPT3" s="49"/>
      <c r="WPU3" s="49"/>
      <c r="WPV3" s="49"/>
      <c r="WPW3" s="49"/>
      <c r="WPX3" s="49"/>
      <c r="WPY3" s="49"/>
      <c r="WPZ3" s="49"/>
      <c r="WQA3" s="49"/>
      <c r="WQB3" s="49"/>
      <c r="WQC3" s="49"/>
      <c r="WQD3" s="49"/>
      <c r="WQE3" s="49"/>
      <c r="WQF3" s="49"/>
      <c r="WQG3" s="49"/>
      <c r="WQH3" s="49"/>
      <c r="WQI3" s="49"/>
      <c r="WQJ3" s="49"/>
      <c r="WQK3" s="49"/>
      <c r="WQL3" s="49"/>
      <c r="WQM3" s="49"/>
      <c r="WQN3" s="49"/>
      <c r="WQO3" s="49"/>
      <c r="WQP3" s="49"/>
      <c r="WQQ3" s="49"/>
      <c r="WQR3" s="49"/>
      <c r="WQS3" s="49"/>
      <c r="WQT3" s="49"/>
      <c r="WQU3" s="49"/>
      <c r="WQV3" s="49"/>
      <c r="WQW3" s="49"/>
      <c r="WQX3" s="49"/>
      <c r="WQY3" s="49"/>
      <c r="WQZ3" s="49"/>
      <c r="WRA3" s="49"/>
      <c r="WRB3" s="49"/>
      <c r="WRC3" s="49"/>
      <c r="WRD3" s="49"/>
      <c r="WRE3" s="49"/>
      <c r="WRF3" s="49"/>
      <c r="WRG3" s="49"/>
      <c r="WRH3" s="49"/>
      <c r="WRI3" s="49"/>
      <c r="WRJ3" s="49"/>
      <c r="WRK3" s="49"/>
      <c r="WRL3" s="49"/>
      <c r="WRM3" s="49"/>
      <c r="WRN3" s="49"/>
      <c r="WRO3" s="49"/>
      <c r="WRP3" s="49"/>
      <c r="WRQ3" s="49"/>
      <c r="WRR3" s="49"/>
      <c r="WRS3" s="49"/>
      <c r="WRT3" s="49"/>
      <c r="WRU3" s="49"/>
      <c r="WRV3" s="49"/>
      <c r="WRW3" s="49"/>
      <c r="WRX3" s="49"/>
      <c r="WRY3" s="49"/>
      <c r="WRZ3" s="49"/>
      <c r="WSA3" s="49"/>
      <c r="WSB3" s="49"/>
      <c r="WSC3" s="49"/>
      <c r="WSD3" s="49"/>
      <c r="WSE3" s="49"/>
      <c r="WSF3" s="49"/>
      <c r="WSG3" s="49"/>
      <c r="WSH3" s="49"/>
      <c r="WSI3" s="49"/>
      <c r="WSJ3" s="49"/>
      <c r="WSK3" s="49"/>
      <c r="WSL3" s="49"/>
      <c r="WSM3" s="49"/>
      <c r="WSN3" s="49"/>
      <c r="WSO3" s="49"/>
      <c r="WSP3" s="49"/>
      <c r="WSQ3" s="49"/>
      <c r="WSR3" s="49"/>
      <c r="WSS3" s="49"/>
      <c r="WST3" s="49"/>
      <c r="WSU3" s="49"/>
      <c r="WSV3" s="49"/>
      <c r="WSW3" s="49"/>
      <c r="WSX3" s="49"/>
      <c r="WSY3" s="49"/>
      <c r="WSZ3" s="49"/>
      <c r="WTA3" s="49"/>
      <c r="WTB3" s="49"/>
      <c r="WTC3" s="49"/>
      <c r="WTD3" s="49"/>
      <c r="WTE3" s="49"/>
      <c r="WTF3" s="49"/>
      <c r="WTG3" s="49"/>
      <c r="WTH3" s="49"/>
      <c r="WTI3" s="49"/>
      <c r="WTJ3" s="49"/>
      <c r="WTK3" s="49"/>
      <c r="WTL3" s="49"/>
      <c r="WTM3" s="49"/>
      <c r="WTN3" s="49"/>
      <c r="WTO3" s="49"/>
      <c r="WTP3" s="49"/>
      <c r="WTQ3" s="49"/>
      <c r="WTR3" s="49"/>
      <c r="WTS3" s="49"/>
      <c r="WTT3" s="49"/>
      <c r="WTU3" s="49"/>
      <c r="WTV3" s="49"/>
      <c r="WTW3" s="49"/>
      <c r="WTX3" s="49"/>
      <c r="WTY3" s="49"/>
      <c r="WTZ3" s="49"/>
      <c r="WUA3" s="49"/>
      <c r="WUB3" s="49"/>
      <c r="WUC3" s="49"/>
      <c r="WUD3" s="49"/>
      <c r="WUE3" s="49"/>
      <c r="WUF3" s="49"/>
      <c r="WUG3" s="49"/>
      <c r="WUH3" s="49"/>
      <c r="WUI3" s="49"/>
      <c r="WUJ3" s="49"/>
      <c r="WUK3" s="49"/>
      <c r="WUL3" s="49"/>
      <c r="WUM3" s="49"/>
      <c r="WUN3" s="49"/>
      <c r="WUO3" s="49"/>
      <c r="WUP3" s="49"/>
      <c r="WUQ3" s="49"/>
      <c r="WUR3" s="49"/>
      <c r="WUS3" s="49"/>
      <c r="WUT3" s="49"/>
      <c r="WUU3" s="49"/>
      <c r="WUV3" s="49"/>
      <c r="WUW3" s="49"/>
      <c r="WUX3" s="49"/>
      <c r="WUY3" s="49"/>
      <c r="WUZ3" s="49"/>
      <c r="WVA3" s="49"/>
      <c r="WVB3" s="49"/>
      <c r="WVC3" s="49"/>
      <c r="WVD3" s="49"/>
      <c r="WVE3" s="49"/>
      <c r="WVF3" s="49"/>
      <c r="WVG3" s="49"/>
      <c r="WVH3" s="49"/>
      <c r="WVI3" s="49"/>
      <c r="WVJ3" s="49"/>
      <c r="WVK3" s="49"/>
      <c r="WVL3" s="49"/>
      <c r="WVM3" s="49"/>
      <c r="WVN3" s="49"/>
      <c r="WVO3" s="49"/>
      <c r="WVP3" s="49"/>
      <c r="WVQ3" s="49"/>
      <c r="WVR3" s="49"/>
      <c r="WVS3" s="49"/>
      <c r="WVT3" s="49"/>
      <c r="WVU3" s="49"/>
      <c r="WVV3" s="49"/>
      <c r="WVW3" s="49"/>
      <c r="WVX3" s="49"/>
      <c r="WVY3" s="49"/>
      <c r="WVZ3" s="49"/>
      <c r="WWA3" s="49"/>
      <c r="WWB3" s="49"/>
      <c r="WWC3" s="49"/>
      <c r="WWD3" s="49"/>
      <c r="WWE3" s="49"/>
      <c r="WWF3" s="49"/>
      <c r="WWG3" s="49"/>
      <c r="WWH3" s="49"/>
      <c r="WWI3" s="49"/>
      <c r="WWJ3" s="49"/>
      <c r="WWK3" s="49"/>
      <c r="WWL3" s="49"/>
      <c r="WWM3" s="49"/>
      <c r="WWN3" s="49"/>
      <c r="WWO3" s="49"/>
      <c r="WWP3" s="49"/>
      <c r="WWQ3" s="49"/>
      <c r="WWR3" s="49"/>
      <c r="WWS3" s="49"/>
      <c r="WWT3" s="49"/>
      <c r="WWU3" s="49"/>
      <c r="WWV3" s="49"/>
      <c r="WWW3" s="49"/>
      <c r="WWX3" s="49"/>
      <c r="WWY3" s="49"/>
      <c r="WWZ3" s="49"/>
      <c r="WXA3" s="49"/>
      <c r="WXB3" s="49"/>
      <c r="WXC3" s="49"/>
      <c r="WXD3" s="49"/>
      <c r="WXE3" s="49"/>
      <c r="WXF3" s="49"/>
      <c r="WXG3" s="49"/>
      <c r="WXH3" s="49"/>
      <c r="WXI3" s="49"/>
      <c r="WXJ3" s="49"/>
      <c r="WXK3" s="49"/>
      <c r="WXL3" s="49"/>
      <c r="WXM3" s="49"/>
      <c r="WXN3" s="49"/>
      <c r="WXO3" s="49"/>
      <c r="WXP3" s="49"/>
      <c r="WXQ3" s="49"/>
      <c r="WXR3" s="49"/>
      <c r="WXS3" s="49"/>
      <c r="WXT3" s="49"/>
      <c r="WXU3" s="49"/>
      <c r="WXV3" s="49"/>
      <c r="WXW3" s="49"/>
      <c r="WXX3" s="49"/>
      <c r="WXY3" s="49"/>
      <c r="WXZ3" s="49"/>
      <c r="WYA3" s="49"/>
      <c r="WYB3" s="49"/>
      <c r="WYC3" s="49"/>
      <c r="WYD3" s="49"/>
      <c r="WYE3" s="49"/>
      <c r="WYF3" s="49"/>
      <c r="WYG3" s="49"/>
      <c r="WYH3" s="49"/>
      <c r="WYI3" s="49"/>
      <c r="WYJ3" s="49"/>
      <c r="WYK3" s="49"/>
      <c r="WYL3" s="49"/>
      <c r="WYM3" s="49"/>
      <c r="WYN3" s="49"/>
      <c r="WYO3" s="49"/>
      <c r="WYP3" s="49"/>
      <c r="WYQ3" s="49"/>
      <c r="WYR3" s="49"/>
      <c r="WYS3" s="49"/>
      <c r="WYT3" s="49"/>
      <c r="WYU3" s="49"/>
      <c r="WYV3" s="49"/>
      <c r="WYW3" s="49"/>
      <c r="WYX3" s="49"/>
      <c r="WYY3" s="49"/>
      <c r="WYZ3" s="49"/>
      <c r="WZA3" s="49"/>
      <c r="WZB3" s="49"/>
      <c r="WZC3" s="49"/>
      <c r="WZD3" s="49"/>
      <c r="WZE3" s="49"/>
      <c r="WZF3" s="49"/>
      <c r="WZG3" s="49"/>
      <c r="WZH3" s="49"/>
      <c r="WZI3" s="49"/>
      <c r="WZJ3" s="49"/>
      <c r="WZK3" s="49"/>
      <c r="WZL3" s="49"/>
      <c r="WZM3" s="49"/>
      <c r="WZN3" s="49"/>
      <c r="WZO3" s="49"/>
      <c r="WZP3" s="49"/>
      <c r="WZQ3" s="49"/>
      <c r="WZR3" s="49"/>
      <c r="WZS3" s="49"/>
      <c r="WZT3" s="49"/>
      <c r="WZU3" s="49"/>
      <c r="WZV3" s="49"/>
      <c r="WZW3" s="49"/>
      <c r="WZX3" s="49"/>
      <c r="WZY3" s="49"/>
      <c r="WZZ3" s="49"/>
      <c r="XAA3" s="49"/>
      <c r="XAB3" s="49"/>
      <c r="XAC3" s="49"/>
      <c r="XAD3" s="49"/>
      <c r="XAE3" s="49"/>
      <c r="XAF3" s="49"/>
      <c r="XAG3" s="49"/>
      <c r="XAH3" s="49"/>
      <c r="XAI3" s="49"/>
      <c r="XAJ3" s="49"/>
      <c r="XAK3" s="49"/>
      <c r="XAL3" s="49"/>
      <c r="XAM3" s="49"/>
      <c r="XAN3" s="49"/>
      <c r="XAO3" s="49"/>
      <c r="XAP3" s="49"/>
      <c r="XAQ3" s="49"/>
      <c r="XAR3" s="49"/>
      <c r="XAS3" s="49"/>
      <c r="XAT3" s="49"/>
      <c r="XAU3" s="49"/>
      <c r="XAV3" s="49"/>
      <c r="XAW3" s="49"/>
      <c r="XAX3" s="49"/>
      <c r="XAY3" s="49"/>
      <c r="XAZ3" s="49"/>
      <c r="XBA3" s="49"/>
      <c r="XBB3" s="49"/>
      <c r="XBC3" s="49"/>
      <c r="XBD3" s="49"/>
      <c r="XBE3" s="49"/>
      <c r="XBF3" s="49"/>
      <c r="XBG3" s="49"/>
      <c r="XBH3" s="49"/>
      <c r="XBI3" s="49"/>
      <c r="XBJ3" s="49"/>
      <c r="XBK3" s="49"/>
      <c r="XBL3" s="49"/>
      <c r="XBM3" s="49"/>
      <c r="XBN3" s="49"/>
      <c r="XBO3" s="49"/>
      <c r="XBP3" s="49"/>
      <c r="XBQ3" s="49"/>
      <c r="XBR3" s="49"/>
      <c r="XBS3" s="49"/>
      <c r="XBT3" s="49"/>
      <c r="XBU3" s="49"/>
      <c r="XBV3" s="49"/>
      <c r="XBW3" s="49"/>
      <c r="XBX3" s="49"/>
      <c r="XBY3" s="49"/>
      <c r="XBZ3" s="49"/>
      <c r="XCA3" s="49"/>
      <c r="XCB3" s="49"/>
      <c r="XCC3" s="49"/>
      <c r="XCD3" s="49"/>
      <c r="XCE3" s="49"/>
      <c r="XCF3" s="49"/>
      <c r="XCG3" s="49"/>
      <c r="XCH3" s="49"/>
      <c r="XCI3" s="49"/>
      <c r="XCJ3" s="49"/>
      <c r="XCK3" s="49"/>
      <c r="XCL3" s="49"/>
      <c r="XCM3" s="49"/>
      <c r="XCN3" s="49"/>
      <c r="XCO3" s="49"/>
      <c r="XCP3" s="49"/>
      <c r="XCQ3" s="49"/>
      <c r="XCR3" s="49"/>
      <c r="XCS3" s="49"/>
      <c r="XCT3" s="49"/>
      <c r="XCU3" s="49"/>
      <c r="XCV3" s="49"/>
      <c r="XCW3" s="49"/>
      <c r="XCX3" s="49"/>
      <c r="XCY3" s="49"/>
      <c r="XCZ3" s="49"/>
      <c r="XDA3" s="49"/>
      <c r="XDB3" s="49"/>
      <c r="XDC3" s="49"/>
      <c r="XDD3" s="49"/>
      <c r="XDE3" s="49"/>
      <c r="XDF3" s="49"/>
      <c r="XDG3" s="49"/>
      <c r="XDH3" s="49"/>
      <c r="XDI3" s="49"/>
      <c r="XDJ3" s="49"/>
      <c r="XDK3" s="49"/>
      <c r="XDL3" s="49"/>
      <c r="XDM3" s="49"/>
      <c r="XDN3" s="49"/>
      <c r="XDO3" s="49"/>
      <c r="XDP3" s="49"/>
      <c r="XDQ3" s="49"/>
      <c r="XDR3" s="49"/>
      <c r="XDS3" s="49"/>
      <c r="XDT3" s="49"/>
      <c r="XDU3" s="49"/>
      <c r="XDV3" s="49"/>
      <c r="XDW3" s="49"/>
      <c r="XDX3" s="49"/>
      <c r="XDY3" s="49"/>
      <c r="XDZ3" s="49"/>
      <c r="XEA3" s="49"/>
      <c r="XEB3" s="49"/>
      <c r="XEC3" s="49"/>
      <c r="XED3" s="49"/>
      <c r="XEE3" s="49"/>
      <c r="XEF3" s="49"/>
      <c r="XEG3" s="49"/>
      <c r="XEH3" s="49"/>
      <c r="XEI3" s="49"/>
      <c r="XEJ3" s="49"/>
      <c r="XEK3" s="49"/>
      <c r="XEL3" s="49"/>
      <c r="XEM3" s="49"/>
      <c r="XEN3" s="49"/>
      <c r="XEO3" s="49"/>
      <c r="XEP3" s="49"/>
      <c r="XEQ3" s="49"/>
      <c r="XER3" s="49"/>
      <c r="XES3" s="49"/>
      <c r="XET3" s="49"/>
      <c r="XEU3" s="49"/>
      <c r="XEV3" s="49"/>
      <c r="XEW3" s="49"/>
      <c r="XEX3" s="49"/>
      <c r="XEY3" s="49"/>
      <c r="XEZ3" s="49"/>
      <c r="XFA3" s="49"/>
      <c r="XFB3" s="49"/>
    </row>
    <row r="4" spans="1:16382" ht="94.5" x14ac:dyDescent="0.35">
      <c r="A4" s="3">
        <v>2018</v>
      </c>
      <c r="B4" s="5" t="s">
        <v>1018</v>
      </c>
      <c r="C4" s="3">
        <v>4</v>
      </c>
      <c r="D4" s="50" t="s">
        <v>545</v>
      </c>
      <c r="E4" s="50" t="s">
        <v>546</v>
      </c>
      <c r="F4" s="7" t="s">
        <v>66</v>
      </c>
      <c r="G4" s="50" t="s">
        <v>549</v>
      </c>
      <c r="H4" s="50" t="s">
        <v>550</v>
      </c>
      <c r="I4" s="5" t="s">
        <v>536</v>
      </c>
      <c r="J4" s="10" t="s">
        <v>551</v>
      </c>
      <c r="K4" s="10">
        <v>1</v>
      </c>
      <c r="L4" s="12">
        <v>43654</v>
      </c>
      <c r="M4" s="12">
        <v>43769</v>
      </c>
      <c r="N4" s="3">
        <v>1</v>
      </c>
      <c r="O4" s="46">
        <v>1</v>
      </c>
      <c r="P4" s="229"/>
      <c r="Q4" s="186"/>
      <c r="R4" s="227"/>
      <c r="S4" s="227"/>
      <c r="T4" s="23" t="s">
        <v>30</v>
      </c>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c r="IS4" s="49"/>
      <c r="IT4" s="49"/>
      <c r="IU4" s="49"/>
      <c r="IV4" s="49"/>
      <c r="IW4" s="49"/>
      <c r="IX4" s="49"/>
      <c r="IY4" s="49"/>
      <c r="IZ4" s="49"/>
      <c r="JA4" s="49"/>
      <c r="JB4" s="49"/>
      <c r="JC4" s="49"/>
      <c r="JD4" s="49"/>
      <c r="JE4" s="49"/>
      <c r="JF4" s="49"/>
      <c r="JG4" s="49"/>
      <c r="JH4" s="49"/>
      <c r="JI4" s="49"/>
      <c r="JJ4" s="49"/>
      <c r="JK4" s="49"/>
      <c r="JL4" s="49"/>
      <c r="JM4" s="49"/>
      <c r="JN4" s="49"/>
      <c r="JO4" s="49"/>
      <c r="JP4" s="49"/>
      <c r="JQ4" s="49"/>
      <c r="JR4" s="49"/>
      <c r="JS4" s="49"/>
      <c r="JT4" s="49"/>
      <c r="JU4" s="49"/>
      <c r="JV4" s="49"/>
      <c r="JW4" s="49"/>
      <c r="JX4" s="49"/>
      <c r="JY4" s="49"/>
      <c r="JZ4" s="49"/>
      <c r="KA4" s="49"/>
      <c r="KB4" s="49"/>
      <c r="KC4" s="49"/>
      <c r="KD4" s="49"/>
      <c r="KE4" s="49"/>
      <c r="KF4" s="49"/>
      <c r="KG4" s="49"/>
      <c r="KH4" s="49"/>
      <c r="KI4" s="49"/>
      <c r="KJ4" s="49"/>
      <c r="KK4" s="49"/>
      <c r="KL4" s="49"/>
      <c r="KM4" s="49"/>
      <c r="KN4" s="49"/>
      <c r="KO4" s="49"/>
      <c r="KP4" s="49"/>
      <c r="KQ4" s="49"/>
      <c r="KR4" s="49"/>
      <c r="KS4" s="49"/>
      <c r="KT4" s="49"/>
      <c r="KU4" s="49"/>
      <c r="KV4" s="49"/>
      <c r="KW4" s="49"/>
      <c r="KX4" s="49"/>
      <c r="KY4" s="49"/>
      <c r="KZ4" s="49"/>
      <c r="LA4" s="49"/>
      <c r="LB4" s="49"/>
      <c r="LC4" s="49"/>
      <c r="LD4" s="49"/>
      <c r="LE4" s="49"/>
      <c r="LF4" s="49"/>
      <c r="LG4" s="49"/>
      <c r="LH4" s="49"/>
      <c r="LI4" s="49"/>
      <c r="LJ4" s="49"/>
      <c r="LK4" s="49"/>
      <c r="LL4" s="49"/>
      <c r="LM4" s="49"/>
      <c r="LN4" s="49"/>
      <c r="LO4" s="49"/>
      <c r="LP4" s="49"/>
      <c r="LQ4" s="49"/>
      <c r="LR4" s="49"/>
      <c r="LS4" s="49"/>
      <c r="LT4" s="49"/>
      <c r="LU4" s="49"/>
      <c r="LV4" s="49"/>
      <c r="LW4" s="49"/>
      <c r="LX4" s="49"/>
      <c r="LY4" s="49"/>
      <c r="LZ4" s="49"/>
      <c r="MA4" s="49"/>
      <c r="MB4" s="49"/>
      <c r="MC4" s="49"/>
      <c r="MD4" s="49"/>
      <c r="ME4" s="49"/>
      <c r="MF4" s="49"/>
      <c r="MG4" s="49"/>
      <c r="MH4" s="49"/>
      <c r="MI4" s="49"/>
      <c r="MJ4" s="49"/>
      <c r="MK4" s="49"/>
      <c r="ML4" s="49"/>
      <c r="MM4" s="49"/>
      <c r="MN4" s="49"/>
      <c r="MO4" s="49"/>
      <c r="MP4" s="49"/>
      <c r="MQ4" s="49"/>
      <c r="MR4" s="49"/>
      <c r="MS4" s="49"/>
      <c r="MT4" s="49"/>
      <c r="MU4" s="49"/>
      <c r="MV4" s="49"/>
      <c r="MW4" s="49"/>
      <c r="MX4" s="49"/>
      <c r="MY4" s="49"/>
      <c r="MZ4" s="49"/>
      <c r="NA4" s="49"/>
      <c r="NB4" s="49"/>
      <c r="NC4" s="49"/>
      <c r="ND4" s="49"/>
      <c r="NE4" s="49"/>
      <c r="NF4" s="49"/>
      <c r="NG4" s="49"/>
      <c r="NH4" s="49"/>
      <c r="NI4" s="49"/>
      <c r="NJ4" s="49"/>
      <c r="NK4" s="49"/>
      <c r="NL4" s="49"/>
      <c r="NM4" s="49"/>
      <c r="NN4" s="49"/>
      <c r="NO4" s="49"/>
      <c r="NP4" s="49"/>
      <c r="NQ4" s="49"/>
      <c r="NR4" s="49"/>
      <c r="NS4" s="49"/>
      <c r="NT4" s="49"/>
      <c r="NU4" s="49"/>
      <c r="NV4" s="49"/>
      <c r="NW4" s="49"/>
      <c r="NX4" s="49"/>
      <c r="NY4" s="49"/>
      <c r="NZ4" s="49"/>
      <c r="OA4" s="49"/>
      <c r="OB4" s="49"/>
      <c r="OC4" s="49"/>
      <c r="OD4" s="49"/>
      <c r="OE4" s="49"/>
      <c r="OF4" s="49"/>
      <c r="OG4" s="49"/>
      <c r="OH4" s="49"/>
      <c r="OI4" s="49"/>
      <c r="OJ4" s="49"/>
      <c r="OK4" s="49"/>
      <c r="OL4" s="49"/>
      <c r="OM4" s="49"/>
      <c r="ON4" s="49"/>
      <c r="OO4" s="49"/>
      <c r="OP4" s="49"/>
      <c r="OQ4" s="49"/>
      <c r="OR4" s="49"/>
      <c r="OS4" s="49"/>
      <c r="OT4" s="49"/>
      <c r="OU4" s="49"/>
      <c r="OV4" s="49"/>
      <c r="OW4" s="49"/>
      <c r="OX4" s="49"/>
      <c r="OY4" s="49"/>
      <c r="OZ4" s="49"/>
      <c r="PA4" s="49"/>
      <c r="PB4" s="49"/>
      <c r="PC4" s="49"/>
      <c r="PD4" s="49"/>
      <c r="PE4" s="49"/>
      <c r="PF4" s="49"/>
      <c r="PG4" s="49"/>
      <c r="PH4" s="49"/>
      <c r="PI4" s="49"/>
      <c r="PJ4" s="49"/>
      <c r="PK4" s="49"/>
      <c r="PL4" s="49"/>
      <c r="PM4" s="49"/>
      <c r="PN4" s="49"/>
      <c r="PO4" s="49"/>
      <c r="PP4" s="49"/>
      <c r="PQ4" s="49"/>
      <c r="PR4" s="49"/>
      <c r="PS4" s="49"/>
      <c r="PT4" s="49"/>
      <c r="PU4" s="49"/>
      <c r="PV4" s="49"/>
      <c r="PW4" s="49"/>
      <c r="PX4" s="49"/>
      <c r="PY4" s="49"/>
      <c r="PZ4" s="49"/>
      <c r="QA4" s="49"/>
      <c r="QB4" s="49"/>
      <c r="QC4" s="49"/>
      <c r="QD4" s="49"/>
      <c r="QE4" s="49"/>
      <c r="QF4" s="49"/>
      <c r="QG4" s="49"/>
      <c r="QH4" s="49"/>
      <c r="QI4" s="49"/>
      <c r="QJ4" s="49"/>
      <c r="QK4" s="49"/>
      <c r="QL4" s="49"/>
      <c r="QM4" s="49"/>
      <c r="QN4" s="49"/>
      <c r="QO4" s="49"/>
      <c r="QP4" s="49"/>
      <c r="QQ4" s="49"/>
      <c r="QR4" s="49"/>
      <c r="QS4" s="49"/>
      <c r="QT4" s="49"/>
      <c r="QU4" s="49"/>
      <c r="QV4" s="49"/>
      <c r="QW4" s="49"/>
      <c r="QX4" s="49"/>
      <c r="QY4" s="49"/>
      <c r="QZ4" s="49"/>
      <c r="RA4" s="49"/>
      <c r="RB4" s="49"/>
      <c r="RC4" s="49"/>
      <c r="RD4" s="49"/>
      <c r="RE4" s="49"/>
      <c r="RF4" s="49"/>
      <c r="RG4" s="49"/>
      <c r="RH4" s="49"/>
      <c r="RI4" s="49"/>
      <c r="RJ4" s="49"/>
      <c r="RK4" s="49"/>
      <c r="RL4" s="49"/>
      <c r="RM4" s="49"/>
      <c r="RN4" s="49"/>
      <c r="RO4" s="49"/>
      <c r="RP4" s="49"/>
      <c r="RQ4" s="49"/>
      <c r="RR4" s="49"/>
      <c r="RS4" s="49"/>
      <c r="RT4" s="49"/>
      <c r="RU4" s="49"/>
      <c r="RV4" s="49"/>
      <c r="RW4" s="49"/>
      <c r="RX4" s="49"/>
      <c r="RY4" s="49"/>
      <c r="RZ4" s="49"/>
      <c r="SA4" s="49"/>
      <c r="SB4" s="49"/>
      <c r="SC4" s="49"/>
      <c r="SD4" s="49"/>
      <c r="SE4" s="49"/>
      <c r="SF4" s="49"/>
      <c r="SG4" s="49"/>
      <c r="SH4" s="49"/>
      <c r="SI4" s="49"/>
      <c r="SJ4" s="49"/>
      <c r="SK4" s="49"/>
      <c r="SL4" s="49"/>
      <c r="SM4" s="49"/>
      <c r="SN4" s="49"/>
      <c r="SO4" s="49"/>
      <c r="SP4" s="49"/>
      <c r="SQ4" s="49"/>
      <c r="SR4" s="49"/>
      <c r="SS4" s="49"/>
      <c r="ST4" s="49"/>
      <c r="SU4" s="49"/>
      <c r="SV4" s="49"/>
      <c r="SW4" s="49"/>
      <c r="SX4" s="49"/>
      <c r="SY4" s="49"/>
      <c r="SZ4" s="49"/>
      <c r="TA4" s="49"/>
      <c r="TB4" s="49"/>
      <c r="TC4" s="49"/>
      <c r="TD4" s="49"/>
      <c r="TE4" s="49"/>
      <c r="TF4" s="49"/>
      <c r="TG4" s="49"/>
      <c r="TH4" s="49"/>
      <c r="TI4" s="49"/>
      <c r="TJ4" s="49"/>
      <c r="TK4" s="49"/>
      <c r="TL4" s="49"/>
      <c r="TM4" s="49"/>
      <c r="TN4" s="49"/>
      <c r="TO4" s="49"/>
      <c r="TP4" s="49"/>
      <c r="TQ4" s="49"/>
      <c r="TR4" s="49"/>
      <c r="TS4" s="49"/>
      <c r="TT4" s="49"/>
      <c r="TU4" s="49"/>
      <c r="TV4" s="49"/>
      <c r="TW4" s="49"/>
      <c r="TX4" s="49"/>
      <c r="TY4" s="49"/>
      <c r="TZ4" s="49"/>
      <c r="UA4" s="49"/>
      <c r="UB4" s="49"/>
      <c r="UC4" s="49"/>
      <c r="UD4" s="49"/>
      <c r="UE4" s="49"/>
      <c r="UF4" s="49"/>
      <c r="UG4" s="49"/>
      <c r="UH4" s="49"/>
      <c r="UI4" s="49"/>
      <c r="UJ4" s="49"/>
      <c r="UK4" s="49"/>
      <c r="UL4" s="49"/>
      <c r="UM4" s="49"/>
      <c r="UN4" s="49"/>
      <c r="UO4" s="49"/>
      <c r="UP4" s="49"/>
      <c r="UQ4" s="49"/>
      <c r="UR4" s="49"/>
      <c r="US4" s="49"/>
      <c r="UT4" s="49"/>
      <c r="UU4" s="49"/>
      <c r="UV4" s="49"/>
      <c r="UW4" s="49"/>
      <c r="UX4" s="49"/>
      <c r="UY4" s="49"/>
      <c r="UZ4" s="49"/>
      <c r="VA4" s="49"/>
      <c r="VB4" s="49"/>
      <c r="VC4" s="49"/>
      <c r="VD4" s="49"/>
      <c r="VE4" s="49"/>
      <c r="VF4" s="49"/>
      <c r="VG4" s="49"/>
      <c r="VH4" s="49"/>
      <c r="VI4" s="49"/>
      <c r="VJ4" s="49"/>
      <c r="VK4" s="49"/>
      <c r="VL4" s="49"/>
      <c r="VM4" s="49"/>
      <c r="VN4" s="49"/>
      <c r="VO4" s="49"/>
      <c r="VP4" s="49"/>
      <c r="VQ4" s="49"/>
      <c r="VR4" s="49"/>
      <c r="VS4" s="49"/>
      <c r="VT4" s="49"/>
      <c r="VU4" s="49"/>
      <c r="VV4" s="49"/>
      <c r="VW4" s="49"/>
      <c r="VX4" s="49"/>
      <c r="VY4" s="49"/>
      <c r="VZ4" s="49"/>
      <c r="WA4" s="49"/>
      <c r="WB4" s="49"/>
      <c r="WC4" s="49"/>
      <c r="WD4" s="49"/>
      <c r="WE4" s="49"/>
      <c r="WF4" s="49"/>
      <c r="WG4" s="49"/>
      <c r="WH4" s="49"/>
      <c r="WI4" s="49"/>
      <c r="WJ4" s="49"/>
      <c r="WK4" s="49"/>
      <c r="WL4" s="49"/>
      <c r="WM4" s="49"/>
      <c r="WN4" s="49"/>
      <c r="WO4" s="49"/>
      <c r="WP4" s="49"/>
      <c r="WQ4" s="49"/>
      <c r="WR4" s="49"/>
      <c r="WS4" s="49"/>
      <c r="WT4" s="49"/>
      <c r="WU4" s="49"/>
      <c r="WV4" s="49"/>
      <c r="WW4" s="49"/>
      <c r="WX4" s="49"/>
      <c r="WY4" s="49"/>
      <c r="WZ4" s="49"/>
      <c r="XA4" s="49"/>
      <c r="XB4" s="49"/>
      <c r="XC4" s="49"/>
      <c r="XD4" s="49"/>
      <c r="XE4" s="49"/>
      <c r="XF4" s="49"/>
      <c r="XG4" s="49"/>
      <c r="XH4" s="49"/>
      <c r="XI4" s="49"/>
      <c r="XJ4" s="49"/>
      <c r="XK4" s="49"/>
      <c r="XL4" s="49"/>
      <c r="XM4" s="49"/>
      <c r="XN4" s="49"/>
      <c r="XO4" s="49"/>
      <c r="XP4" s="49"/>
      <c r="XQ4" s="49"/>
      <c r="XR4" s="49"/>
      <c r="XS4" s="49"/>
      <c r="XT4" s="49"/>
      <c r="XU4" s="49"/>
      <c r="XV4" s="49"/>
      <c r="XW4" s="49"/>
      <c r="XX4" s="49"/>
      <c r="XY4" s="49"/>
      <c r="XZ4" s="49"/>
      <c r="YA4" s="49"/>
      <c r="YB4" s="49"/>
      <c r="YC4" s="49"/>
      <c r="YD4" s="49"/>
      <c r="YE4" s="49"/>
      <c r="YF4" s="49"/>
      <c r="YG4" s="49"/>
      <c r="YH4" s="49"/>
      <c r="YI4" s="49"/>
      <c r="YJ4" s="49"/>
      <c r="YK4" s="49"/>
      <c r="YL4" s="49"/>
      <c r="YM4" s="49"/>
      <c r="YN4" s="49"/>
      <c r="YO4" s="49"/>
      <c r="YP4" s="49"/>
      <c r="YQ4" s="49"/>
      <c r="YR4" s="49"/>
      <c r="YS4" s="49"/>
      <c r="YT4" s="49"/>
      <c r="YU4" s="49"/>
      <c r="YV4" s="49"/>
      <c r="YW4" s="49"/>
      <c r="YX4" s="49"/>
      <c r="YY4" s="49"/>
      <c r="YZ4" s="49"/>
      <c r="ZA4" s="49"/>
      <c r="ZB4" s="49"/>
      <c r="ZC4" s="49"/>
      <c r="ZD4" s="49"/>
      <c r="ZE4" s="49"/>
      <c r="ZF4" s="49"/>
      <c r="ZG4" s="49"/>
      <c r="ZH4" s="49"/>
      <c r="ZI4" s="49"/>
      <c r="ZJ4" s="49"/>
      <c r="ZK4" s="49"/>
      <c r="ZL4" s="49"/>
      <c r="ZM4" s="49"/>
      <c r="ZN4" s="49"/>
      <c r="ZO4" s="49"/>
      <c r="ZP4" s="49"/>
      <c r="ZQ4" s="49"/>
      <c r="ZR4" s="49"/>
      <c r="ZS4" s="49"/>
      <c r="ZT4" s="49"/>
      <c r="ZU4" s="49"/>
      <c r="ZV4" s="49"/>
      <c r="ZW4" s="49"/>
      <c r="ZX4" s="49"/>
      <c r="ZY4" s="49"/>
      <c r="ZZ4" s="49"/>
      <c r="AAA4" s="49"/>
      <c r="AAB4" s="49"/>
      <c r="AAC4" s="49"/>
      <c r="AAD4" s="49"/>
      <c r="AAE4" s="49"/>
      <c r="AAF4" s="49"/>
      <c r="AAG4" s="49"/>
      <c r="AAH4" s="49"/>
      <c r="AAI4" s="49"/>
      <c r="AAJ4" s="49"/>
      <c r="AAK4" s="49"/>
      <c r="AAL4" s="49"/>
      <c r="AAM4" s="49"/>
      <c r="AAN4" s="49"/>
      <c r="AAO4" s="49"/>
      <c r="AAP4" s="49"/>
      <c r="AAQ4" s="49"/>
      <c r="AAR4" s="49"/>
      <c r="AAS4" s="49"/>
      <c r="AAT4" s="49"/>
      <c r="AAU4" s="49"/>
      <c r="AAV4" s="49"/>
      <c r="AAW4" s="49"/>
      <c r="AAX4" s="49"/>
      <c r="AAY4" s="49"/>
      <c r="AAZ4" s="49"/>
      <c r="ABA4" s="49"/>
      <c r="ABB4" s="49"/>
      <c r="ABC4" s="49"/>
      <c r="ABD4" s="49"/>
      <c r="ABE4" s="49"/>
      <c r="ABF4" s="49"/>
      <c r="ABG4" s="49"/>
      <c r="ABH4" s="49"/>
      <c r="ABI4" s="49"/>
      <c r="ABJ4" s="49"/>
      <c r="ABK4" s="49"/>
      <c r="ABL4" s="49"/>
      <c r="ABM4" s="49"/>
      <c r="ABN4" s="49"/>
      <c r="ABO4" s="49"/>
      <c r="ABP4" s="49"/>
      <c r="ABQ4" s="49"/>
      <c r="ABR4" s="49"/>
      <c r="ABS4" s="49"/>
      <c r="ABT4" s="49"/>
      <c r="ABU4" s="49"/>
      <c r="ABV4" s="49"/>
      <c r="ABW4" s="49"/>
      <c r="ABX4" s="49"/>
      <c r="ABY4" s="49"/>
      <c r="ABZ4" s="49"/>
      <c r="ACA4" s="49"/>
      <c r="ACB4" s="49"/>
      <c r="ACC4" s="49"/>
      <c r="ACD4" s="49"/>
      <c r="ACE4" s="49"/>
      <c r="ACF4" s="49"/>
      <c r="ACG4" s="49"/>
      <c r="ACH4" s="49"/>
      <c r="ACI4" s="49"/>
      <c r="ACJ4" s="49"/>
      <c r="ACK4" s="49"/>
      <c r="ACL4" s="49"/>
      <c r="ACM4" s="49"/>
      <c r="ACN4" s="49"/>
      <c r="ACO4" s="49"/>
      <c r="ACP4" s="49"/>
      <c r="ACQ4" s="49"/>
      <c r="ACR4" s="49"/>
      <c r="ACS4" s="49"/>
      <c r="ACT4" s="49"/>
      <c r="ACU4" s="49"/>
      <c r="ACV4" s="49"/>
      <c r="ACW4" s="49"/>
      <c r="ACX4" s="49"/>
      <c r="ACY4" s="49"/>
      <c r="ACZ4" s="49"/>
      <c r="ADA4" s="49"/>
      <c r="ADB4" s="49"/>
      <c r="ADC4" s="49"/>
      <c r="ADD4" s="49"/>
      <c r="ADE4" s="49"/>
      <c r="ADF4" s="49"/>
      <c r="ADG4" s="49"/>
      <c r="ADH4" s="49"/>
      <c r="ADI4" s="49"/>
      <c r="ADJ4" s="49"/>
      <c r="ADK4" s="49"/>
      <c r="ADL4" s="49"/>
      <c r="ADM4" s="49"/>
      <c r="ADN4" s="49"/>
      <c r="ADO4" s="49"/>
      <c r="ADP4" s="49"/>
      <c r="ADQ4" s="49"/>
      <c r="ADR4" s="49"/>
      <c r="ADS4" s="49"/>
      <c r="ADT4" s="49"/>
      <c r="ADU4" s="49"/>
      <c r="ADV4" s="49"/>
      <c r="ADW4" s="49"/>
      <c r="ADX4" s="49"/>
      <c r="ADY4" s="49"/>
      <c r="ADZ4" s="49"/>
      <c r="AEA4" s="49"/>
      <c r="AEB4" s="49"/>
      <c r="AEC4" s="49"/>
      <c r="AED4" s="49"/>
      <c r="AEE4" s="49"/>
      <c r="AEF4" s="49"/>
      <c r="AEG4" s="49"/>
      <c r="AEH4" s="49"/>
      <c r="AEI4" s="49"/>
      <c r="AEJ4" s="49"/>
      <c r="AEK4" s="49"/>
      <c r="AEL4" s="49"/>
      <c r="AEM4" s="49"/>
      <c r="AEN4" s="49"/>
      <c r="AEO4" s="49"/>
      <c r="AEP4" s="49"/>
      <c r="AEQ4" s="49"/>
      <c r="AER4" s="49"/>
      <c r="AES4" s="49"/>
      <c r="AET4" s="49"/>
      <c r="AEU4" s="49"/>
      <c r="AEV4" s="49"/>
      <c r="AEW4" s="49"/>
      <c r="AEX4" s="49"/>
      <c r="AEY4" s="49"/>
      <c r="AEZ4" s="49"/>
      <c r="AFA4" s="49"/>
      <c r="AFB4" s="49"/>
      <c r="AFC4" s="49"/>
      <c r="AFD4" s="49"/>
      <c r="AFE4" s="49"/>
      <c r="AFF4" s="49"/>
      <c r="AFG4" s="49"/>
      <c r="AFH4" s="49"/>
      <c r="AFI4" s="49"/>
      <c r="AFJ4" s="49"/>
      <c r="AFK4" s="49"/>
      <c r="AFL4" s="49"/>
      <c r="AFM4" s="49"/>
      <c r="AFN4" s="49"/>
      <c r="AFO4" s="49"/>
      <c r="AFP4" s="49"/>
      <c r="AFQ4" s="49"/>
      <c r="AFR4" s="49"/>
      <c r="AFS4" s="49"/>
      <c r="AFT4" s="49"/>
      <c r="AFU4" s="49"/>
      <c r="AFV4" s="49"/>
      <c r="AFW4" s="49"/>
      <c r="AFX4" s="49"/>
      <c r="AFY4" s="49"/>
      <c r="AFZ4" s="49"/>
      <c r="AGA4" s="49"/>
      <c r="AGB4" s="49"/>
      <c r="AGC4" s="49"/>
      <c r="AGD4" s="49"/>
      <c r="AGE4" s="49"/>
      <c r="AGF4" s="49"/>
      <c r="AGG4" s="49"/>
      <c r="AGH4" s="49"/>
      <c r="AGI4" s="49"/>
      <c r="AGJ4" s="49"/>
      <c r="AGK4" s="49"/>
      <c r="AGL4" s="49"/>
      <c r="AGM4" s="49"/>
      <c r="AGN4" s="49"/>
      <c r="AGO4" s="49"/>
      <c r="AGP4" s="49"/>
      <c r="AGQ4" s="49"/>
      <c r="AGR4" s="49"/>
      <c r="AGS4" s="49"/>
      <c r="AGT4" s="49"/>
      <c r="AGU4" s="49"/>
      <c r="AGV4" s="49"/>
      <c r="AGW4" s="49"/>
      <c r="AGX4" s="49"/>
      <c r="AGY4" s="49"/>
      <c r="AGZ4" s="49"/>
      <c r="AHA4" s="49"/>
      <c r="AHB4" s="49"/>
      <c r="AHC4" s="49"/>
      <c r="AHD4" s="49"/>
      <c r="AHE4" s="49"/>
      <c r="AHF4" s="49"/>
      <c r="AHG4" s="49"/>
      <c r="AHH4" s="49"/>
      <c r="AHI4" s="49"/>
      <c r="AHJ4" s="49"/>
      <c r="AHK4" s="49"/>
      <c r="AHL4" s="49"/>
      <c r="AHM4" s="49"/>
      <c r="AHN4" s="49"/>
      <c r="AHO4" s="49"/>
      <c r="AHP4" s="49"/>
      <c r="AHQ4" s="49"/>
      <c r="AHR4" s="49"/>
      <c r="AHS4" s="49"/>
      <c r="AHT4" s="49"/>
      <c r="AHU4" s="49"/>
      <c r="AHV4" s="49"/>
      <c r="AHW4" s="49"/>
      <c r="AHX4" s="49"/>
      <c r="AHY4" s="49"/>
      <c r="AHZ4" s="49"/>
      <c r="AIA4" s="49"/>
      <c r="AIB4" s="49"/>
      <c r="AIC4" s="49"/>
      <c r="AID4" s="49"/>
      <c r="AIE4" s="49"/>
      <c r="AIF4" s="49"/>
      <c r="AIG4" s="49"/>
      <c r="AIH4" s="49"/>
      <c r="AII4" s="49"/>
      <c r="AIJ4" s="49"/>
      <c r="AIK4" s="49"/>
      <c r="AIL4" s="49"/>
      <c r="AIM4" s="49"/>
      <c r="AIN4" s="49"/>
      <c r="AIO4" s="49"/>
      <c r="AIP4" s="49"/>
      <c r="AIQ4" s="49"/>
      <c r="AIR4" s="49"/>
      <c r="AIS4" s="49"/>
      <c r="AIT4" s="49"/>
      <c r="AIU4" s="49"/>
      <c r="AIV4" s="49"/>
      <c r="AIW4" s="49"/>
      <c r="AIX4" s="49"/>
      <c r="AIY4" s="49"/>
      <c r="AIZ4" s="49"/>
      <c r="AJA4" s="49"/>
      <c r="AJB4" s="49"/>
      <c r="AJC4" s="49"/>
      <c r="AJD4" s="49"/>
      <c r="AJE4" s="49"/>
      <c r="AJF4" s="49"/>
      <c r="AJG4" s="49"/>
      <c r="AJH4" s="49"/>
      <c r="AJI4" s="49"/>
      <c r="AJJ4" s="49"/>
      <c r="AJK4" s="49"/>
      <c r="AJL4" s="49"/>
      <c r="AJM4" s="49"/>
      <c r="AJN4" s="49"/>
      <c r="AJO4" s="49"/>
      <c r="AJP4" s="49"/>
      <c r="AJQ4" s="49"/>
      <c r="AJR4" s="49"/>
      <c r="AJS4" s="49"/>
      <c r="AJT4" s="49"/>
      <c r="AJU4" s="49"/>
      <c r="AJV4" s="49"/>
      <c r="AJW4" s="49"/>
      <c r="AJX4" s="49"/>
      <c r="AJY4" s="49"/>
      <c r="AJZ4" s="49"/>
      <c r="AKA4" s="49"/>
      <c r="AKB4" s="49"/>
      <c r="AKC4" s="49"/>
      <c r="AKD4" s="49"/>
      <c r="AKE4" s="49"/>
      <c r="AKF4" s="49"/>
      <c r="AKG4" s="49"/>
      <c r="AKH4" s="49"/>
      <c r="AKI4" s="49"/>
      <c r="AKJ4" s="49"/>
      <c r="AKK4" s="49"/>
      <c r="AKL4" s="49"/>
      <c r="AKM4" s="49"/>
      <c r="AKN4" s="49"/>
      <c r="AKO4" s="49"/>
      <c r="AKP4" s="49"/>
      <c r="AKQ4" s="49"/>
      <c r="AKR4" s="49"/>
      <c r="AKS4" s="49"/>
      <c r="AKT4" s="49"/>
      <c r="AKU4" s="49"/>
      <c r="AKV4" s="49"/>
      <c r="AKW4" s="49"/>
      <c r="AKX4" s="49"/>
      <c r="AKY4" s="49"/>
      <c r="AKZ4" s="49"/>
      <c r="ALA4" s="49"/>
      <c r="ALB4" s="49"/>
      <c r="ALC4" s="49"/>
      <c r="ALD4" s="49"/>
      <c r="ALE4" s="49"/>
      <c r="ALF4" s="49"/>
      <c r="ALG4" s="49"/>
      <c r="ALH4" s="49"/>
      <c r="ALI4" s="49"/>
      <c r="ALJ4" s="49"/>
      <c r="ALK4" s="49"/>
      <c r="ALL4" s="49"/>
      <c r="ALM4" s="49"/>
      <c r="ALN4" s="49"/>
      <c r="ALO4" s="49"/>
      <c r="ALP4" s="49"/>
      <c r="ALQ4" s="49"/>
      <c r="ALR4" s="49"/>
      <c r="ALS4" s="49"/>
      <c r="ALT4" s="49"/>
      <c r="ALU4" s="49"/>
      <c r="ALV4" s="49"/>
      <c r="ALW4" s="49"/>
      <c r="ALX4" s="49"/>
      <c r="ALY4" s="49"/>
      <c r="ALZ4" s="49"/>
      <c r="AMA4" s="49"/>
      <c r="AMB4" s="49"/>
      <c r="AMC4" s="49"/>
      <c r="AMD4" s="49"/>
      <c r="AME4" s="49"/>
      <c r="AMF4" s="49"/>
      <c r="AMG4" s="49"/>
      <c r="AMH4" s="49"/>
      <c r="AMI4" s="49"/>
      <c r="AMJ4" s="49"/>
      <c r="AMK4" s="49"/>
      <c r="AML4" s="49"/>
      <c r="AMM4" s="49"/>
      <c r="AMN4" s="49"/>
      <c r="AMO4" s="49"/>
      <c r="AMP4" s="49"/>
      <c r="AMQ4" s="49"/>
      <c r="AMR4" s="49"/>
      <c r="AMS4" s="49"/>
      <c r="AMT4" s="49"/>
      <c r="AMU4" s="49"/>
      <c r="AMV4" s="49"/>
      <c r="AMW4" s="49"/>
      <c r="AMX4" s="49"/>
      <c r="AMY4" s="49"/>
      <c r="AMZ4" s="49"/>
      <c r="ANA4" s="49"/>
      <c r="ANB4" s="49"/>
      <c r="ANC4" s="49"/>
      <c r="AND4" s="49"/>
      <c r="ANE4" s="49"/>
      <c r="ANF4" s="49"/>
      <c r="ANG4" s="49"/>
      <c r="ANH4" s="49"/>
      <c r="ANI4" s="49"/>
      <c r="ANJ4" s="49"/>
      <c r="ANK4" s="49"/>
      <c r="ANL4" s="49"/>
      <c r="ANM4" s="49"/>
      <c r="ANN4" s="49"/>
      <c r="ANO4" s="49"/>
      <c r="ANP4" s="49"/>
      <c r="ANQ4" s="49"/>
      <c r="ANR4" s="49"/>
      <c r="ANS4" s="49"/>
      <c r="ANT4" s="49"/>
      <c r="ANU4" s="49"/>
      <c r="ANV4" s="49"/>
      <c r="ANW4" s="49"/>
      <c r="ANX4" s="49"/>
      <c r="ANY4" s="49"/>
      <c r="ANZ4" s="49"/>
      <c r="AOA4" s="49"/>
      <c r="AOB4" s="49"/>
      <c r="AOC4" s="49"/>
      <c r="AOD4" s="49"/>
      <c r="AOE4" s="49"/>
      <c r="AOF4" s="49"/>
      <c r="AOG4" s="49"/>
      <c r="AOH4" s="49"/>
      <c r="AOI4" s="49"/>
      <c r="AOJ4" s="49"/>
      <c r="AOK4" s="49"/>
      <c r="AOL4" s="49"/>
      <c r="AOM4" s="49"/>
      <c r="AON4" s="49"/>
      <c r="AOO4" s="49"/>
      <c r="AOP4" s="49"/>
      <c r="AOQ4" s="49"/>
      <c r="AOR4" s="49"/>
      <c r="AOS4" s="49"/>
      <c r="AOT4" s="49"/>
      <c r="AOU4" s="49"/>
      <c r="AOV4" s="49"/>
      <c r="AOW4" s="49"/>
      <c r="AOX4" s="49"/>
      <c r="AOY4" s="49"/>
      <c r="AOZ4" s="49"/>
      <c r="APA4" s="49"/>
      <c r="APB4" s="49"/>
      <c r="APC4" s="49"/>
      <c r="APD4" s="49"/>
      <c r="APE4" s="49"/>
      <c r="APF4" s="49"/>
      <c r="APG4" s="49"/>
      <c r="APH4" s="49"/>
      <c r="API4" s="49"/>
      <c r="APJ4" s="49"/>
      <c r="APK4" s="49"/>
      <c r="APL4" s="49"/>
      <c r="APM4" s="49"/>
      <c r="APN4" s="49"/>
      <c r="APO4" s="49"/>
      <c r="APP4" s="49"/>
      <c r="APQ4" s="49"/>
      <c r="APR4" s="49"/>
      <c r="APS4" s="49"/>
      <c r="APT4" s="49"/>
      <c r="APU4" s="49"/>
      <c r="APV4" s="49"/>
      <c r="APW4" s="49"/>
      <c r="APX4" s="49"/>
      <c r="APY4" s="49"/>
      <c r="APZ4" s="49"/>
      <c r="AQA4" s="49"/>
      <c r="AQB4" s="49"/>
      <c r="AQC4" s="49"/>
      <c r="AQD4" s="49"/>
      <c r="AQE4" s="49"/>
      <c r="AQF4" s="49"/>
      <c r="AQG4" s="49"/>
      <c r="AQH4" s="49"/>
      <c r="AQI4" s="49"/>
      <c r="AQJ4" s="49"/>
      <c r="AQK4" s="49"/>
      <c r="AQL4" s="49"/>
      <c r="AQM4" s="49"/>
      <c r="AQN4" s="49"/>
      <c r="AQO4" s="49"/>
      <c r="AQP4" s="49"/>
      <c r="AQQ4" s="49"/>
      <c r="AQR4" s="49"/>
      <c r="AQS4" s="49"/>
      <c r="AQT4" s="49"/>
      <c r="AQU4" s="49"/>
      <c r="AQV4" s="49"/>
      <c r="AQW4" s="49"/>
      <c r="AQX4" s="49"/>
      <c r="AQY4" s="49"/>
      <c r="AQZ4" s="49"/>
      <c r="ARA4" s="49"/>
      <c r="ARB4" s="49"/>
      <c r="ARC4" s="49"/>
      <c r="ARD4" s="49"/>
      <c r="ARE4" s="49"/>
      <c r="ARF4" s="49"/>
      <c r="ARG4" s="49"/>
      <c r="ARH4" s="49"/>
      <c r="ARI4" s="49"/>
      <c r="ARJ4" s="49"/>
      <c r="ARK4" s="49"/>
      <c r="ARL4" s="49"/>
      <c r="ARM4" s="49"/>
      <c r="ARN4" s="49"/>
      <c r="ARO4" s="49"/>
      <c r="ARP4" s="49"/>
      <c r="ARQ4" s="49"/>
      <c r="ARR4" s="49"/>
      <c r="ARS4" s="49"/>
      <c r="ART4" s="49"/>
      <c r="ARU4" s="49"/>
      <c r="ARV4" s="49"/>
      <c r="ARW4" s="49"/>
      <c r="ARX4" s="49"/>
      <c r="ARY4" s="49"/>
      <c r="ARZ4" s="49"/>
      <c r="ASA4" s="49"/>
      <c r="ASB4" s="49"/>
      <c r="ASC4" s="49"/>
      <c r="ASD4" s="49"/>
      <c r="ASE4" s="49"/>
      <c r="ASF4" s="49"/>
      <c r="ASG4" s="49"/>
      <c r="ASH4" s="49"/>
      <c r="ASI4" s="49"/>
      <c r="ASJ4" s="49"/>
      <c r="ASK4" s="49"/>
      <c r="ASL4" s="49"/>
      <c r="ASM4" s="49"/>
      <c r="ASN4" s="49"/>
      <c r="ASO4" s="49"/>
      <c r="ASP4" s="49"/>
      <c r="ASQ4" s="49"/>
      <c r="ASR4" s="49"/>
      <c r="ASS4" s="49"/>
      <c r="AST4" s="49"/>
      <c r="ASU4" s="49"/>
      <c r="ASV4" s="49"/>
      <c r="ASW4" s="49"/>
      <c r="ASX4" s="49"/>
      <c r="ASY4" s="49"/>
      <c r="ASZ4" s="49"/>
      <c r="ATA4" s="49"/>
      <c r="ATB4" s="49"/>
      <c r="ATC4" s="49"/>
      <c r="ATD4" s="49"/>
      <c r="ATE4" s="49"/>
      <c r="ATF4" s="49"/>
      <c r="ATG4" s="49"/>
      <c r="ATH4" s="49"/>
      <c r="ATI4" s="49"/>
      <c r="ATJ4" s="49"/>
      <c r="ATK4" s="49"/>
      <c r="ATL4" s="49"/>
      <c r="ATM4" s="49"/>
      <c r="ATN4" s="49"/>
      <c r="ATO4" s="49"/>
      <c r="ATP4" s="49"/>
      <c r="ATQ4" s="49"/>
      <c r="ATR4" s="49"/>
      <c r="ATS4" s="49"/>
      <c r="ATT4" s="49"/>
      <c r="ATU4" s="49"/>
      <c r="ATV4" s="49"/>
      <c r="ATW4" s="49"/>
      <c r="ATX4" s="49"/>
      <c r="ATY4" s="49"/>
      <c r="ATZ4" s="49"/>
      <c r="AUA4" s="49"/>
      <c r="AUB4" s="49"/>
      <c r="AUC4" s="49"/>
      <c r="AUD4" s="49"/>
      <c r="AUE4" s="49"/>
      <c r="AUF4" s="49"/>
      <c r="AUG4" s="49"/>
      <c r="AUH4" s="49"/>
      <c r="AUI4" s="49"/>
      <c r="AUJ4" s="49"/>
      <c r="AUK4" s="49"/>
      <c r="AUL4" s="49"/>
      <c r="AUM4" s="49"/>
      <c r="AUN4" s="49"/>
      <c r="AUO4" s="49"/>
      <c r="AUP4" s="49"/>
      <c r="AUQ4" s="49"/>
      <c r="AUR4" s="49"/>
      <c r="AUS4" s="49"/>
      <c r="AUT4" s="49"/>
      <c r="AUU4" s="49"/>
      <c r="AUV4" s="49"/>
      <c r="AUW4" s="49"/>
      <c r="AUX4" s="49"/>
      <c r="AUY4" s="49"/>
      <c r="AUZ4" s="49"/>
      <c r="AVA4" s="49"/>
      <c r="AVB4" s="49"/>
      <c r="AVC4" s="49"/>
      <c r="AVD4" s="49"/>
      <c r="AVE4" s="49"/>
      <c r="AVF4" s="49"/>
      <c r="AVG4" s="49"/>
      <c r="AVH4" s="49"/>
      <c r="AVI4" s="49"/>
      <c r="AVJ4" s="49"/>
      <c r="AVK4" s="49"/>
      <c r="AVL4" s="49"/>
      <c r="AVM4" s="49"/>
      <c r="AVN4" s="49"/>
      <c r="AVO4" s="49"/>
      <c r="AVP4" s="49"/>
      <c r="AVQ4" s="49"/>
      <c r="AVR4" s="49"/>
      <c r="AVS4" s="49"/>
      <c r="AVT4" s="49"/>
      <c r="AVU4" s="49"/>
      <c r="AVV4" s="49"/>
      <c r="AVW4" s="49"/>
      <c r="AVX4" s="49"/>
      <c r="AVY4" s="49"/>
      <c r="AVZ4" s="49"/>
      <c r="AWA4" s="49"/>
      <c r="AWB4" s="49"/>
      <c r="AWC4" s="49"/>
      <c r="AWD4" s="49"/>
      <c r="AWE4" s="49"/>
      <c r="AWF4" s="49"/>
      <c r="AWG4" s="49"/>
      <c r="AWH4" s="49"/>
      <c r="AWI4" s="49"/>
      <c r="AWJ4" s="49"/>
      <c r="AWK4" s="49"/>
      <c r="AWL4" s="49"/>
      <c r="AWM4" s="49"/>
      <c r="AWN4" s="49"/>
      <c r="AWO4" s="49"/>
      <c r="AWP4" s="49"/>
      <c r="AWQ4" s="49"/>
      <c r="AWR4" s="49"/>
      <c r="AWS4" s="49"/>
      <c r="AWT4" s="49"/>
      <c r="AWU4" s="49"/>
      <c r="AWV4" s="49"/>
      <c r="AWW4" s="49"/>
      <c r="AWX4" s="49"/>
      <c r="AWY4" s="49"/>
      <c r="AWZ4" s="49"/>
      <c r="AXA4" s="49"/>
      <c r="AXB4" s="49"/>
      <c r="AXC4" s="49"/>
      <c r="AXD4" s="49"/>
      <c r="AXE4" s="49"/>
      <c r="AXF4" s="49"/>
      <c r="AXG4" s="49"/>
      <c r="AXH4" s="49"/>
      <c r="AXI4" s="49"/>
      <c r="AXJ4" s="49"/>
      <c r="AXK4" s="49"/>
      <c r="AXL4" s="49"/>
      <c r="AXM4" s="49"/>
      <c r="AXN4" s="49"/>
      <c r="AXO4" s="49"/>
      <c r="AXP4" s="49"/>
      <c r="AXQ4" s="49"/>
      <c r="AXR4" s="49"/>
      <c r="AXS4" s="49"/>
      <c r="AXT4" s="49"/>
      <c r="AXU4" s="49"/>
      <c r="AXV4" s="49"/>
      <c r="AXW4" s="49"/>
      <c r="AXX4" s="49"/>
      <c r="AXY4" s="49"/>
      <c r="AXZ4" s="49"/>
      <c r="AYA4" s="49"/>
      <c r="AYB4" s="49"/>
      <c r="AYC4" s="49"/>
      <c r="AYD4" s="49"/>
      <c r="AYE4" s="49"/>
      <c r="AYF4" s="49"/>
      <c r="AYG4" s="49"/>
      <c r="AYH4" s="49"/>
      <c r="AYI4" s="49"/>
      <c r="AYJ4" s="49"/>
      <c r="AYK4" s="49"/>
      <c r="AYL4" s="49"/>
      <c r="AYM4" s="49"/>
      <c r="AYN4" s="49"/>
      <c r="AYO4" s="49"/>
      <c r="AYP4" s="49"/>
      <c r="AYQ4" s="49"/>
      <c r="AYR4" s="49"/>
      <c r="AYS4" s="49"/>
      <c r="AYT4" s="49"/>
      <c r="AYU4" s="49"/>
      <c r="AYV4" s="49"/>
      <c r="AYW4" s="49"/>
      <c r="AYX4" s="49"/>
      <c r="AYY4" s="49"/>
      <c r="AYZ4" s="49"/>
      <c r="AZA4" s="49"/>
      <c r="AZB4" s="49"/>
      <c r="AZC4" s="49"/>
      <c r="AZD4" s="49"/>
      <c r="AZE4" s="49"/>
      <c r="AZF4" s="49"/>
      <c r="AZG4" s="49"/>
      <c r="AZH4" s="49"/>
      <c r="AZI4" s="49"/>
      <c r="AZJ4" s="49"/>
      <c r="AZK4" s="49"/>
      <c r="AZL4" s="49"/>
      <c r="AZM4" s="49"/>
      <c r="AZN4" s="49"/>
      <c r="AZO4" s="49"/>
      <c r="AZP4" s="49"/>
      <c r="AZQ4" s="49"/>
      <c r="AZR4" s="49"/>
      <c r="AZS4" s="49"/>
      <c r="AZT4" s="49"/>
      <c r="AZU4" s="49"/>
      <c r="AZV4" s="49"/>
      <c r="AZW4" s="49"/>
      <c r="AZX4" s="49"/>
      <c r="AZY4" s="49"/>
      <c r="AZZ4" s="49"/>
      <c r="BAA4" s="49"/>
      <c r="BAB4" s="49"/>
      <c r="BAC4" s="49"/>
      <c r="BAD4" s="49"/>
      <c r="BAE4" s="49"/>
      <c r="BAF4" s="49"/>
      <c r="BAG4" s="49"/>
      <c r="BAH4" s="49"/>
      <c r="BAI4" s="49"/>
      <c r="BAJ4" s="49"/>
      <c r="BAK4" s="49"/>
      <c r="BAL4" s="49"/>
      <c r="BAM4" s="49"/>
      <c r="BAN4" s="49"/>
      <c r="BAO4" s="49"/>
      <c r="BAP4" s="49"/>
      <c r="BAQ4" s="49"/>
      <c r="BAR4" s="49"/>
      <c r="BAS4" s="49"/>
      <c r="BAT4" s="49"/>
      <c r="BAU4" s="49"/>
      <c r="BAV4" s="49"/>
      <c r="BAW4" s="49"/>
      <c r="BAX4" s="49"/>
      <c r="BAY4" s="49"/>
      <c r="BAZ4" s="49"/>
      <c r="BBA4" s="49"/>
      <c r="BBB4" s="49"/>
      <c r="BBC4" s="49"/>
      <c r="BBD4" s="49"/>
      <c r="BBE4" s="49"/>
      <c r="BBF4" s="49"/>
      <c r="BBG4" s="49"/>
      <c r="BBH4" s="49"/>
      <c r="BBI4" s="49"/>
      <c r="BBJ4" s="49"/>
      <c r="BBK4" s="49"/>
      <c r="BBL4" s="49"/>
      <c r="BBM4" s="49"/>
      <c r="BBN4" s="49"/>
      <c r="BBO4" s="49"/>
      <c r="BBP4" s="49"/>
      <c r="BBQ4" s="49"/>
      <c r="BBR4" s="49"/>
      <c r="BBS4" s="49"/>
      <c r="BBT4" s="49"/>
      <c r="BBU4" s="49"/>
      <c r="BBV4" s="49"/>
      <c r="BBW4" s="49"/>
      <c r="BBX4" s="49"/>
      <c r="BBY4" s="49"/>
      <c r="BBZ4" s="49"/>
      <c r="BCA4" s="49"/>
      <c r="BCB4" s="49"/>
      <c r="BCC4" s="49"/>
      <c r="BCD4" s="49"/>
      <c r="BCE4" s="49"/>
      <c r="BCF4" s="49"/>
      <c r="BCG4" s="49"/>
      <c r="BCH4" s="49"/>
      <c r="BCI4" s="49"/>
      <c r="BCJ4" s="49"/>
      <c r="BCK4" s="49"/>
      <c r="BCL4" s="49"/>
      <c r="BCM4" s="49"/>
      <c r="BCN4" s="49"/>
      <c r="BCO4" s="49"/>
      <c r="BCP4" s="49"/>
      <c r="BCQ4" s="49"/>
      <c r="BCR4" s="49"/>
      <c r="BCS4" s="49"/>
      <c r="BCT4" s="49"/>
      <c r="BCU4" s="49"/>
      <c r="BCV4" s="49"/>
      <c r="BCW4" s="49"/>
      <c r="BCX4" s="49"/>
      <c r="BCY4" s="49"/>
      <c r="BCZ4" s="49"/>
      <c r="BDA4" s="49"/>
      <c r="BDB4" s="49"/>
      <c r="BDC4" s="49"/>
      <c r="BDD4" s="49"/>
      <c r="BDE4" s="49"/>
      <c r="BDF4" s="49"/>
      <c r="BDG4" s="49"/>
      <c r="BDH4" s="49"/>
      <c r="BDI4" s="49"/>
      <c r="BDJ4" s="49"/>
      <c r="BDK4" s="49"/>
      <c r="BDL4" s="49"/>
      <c r="BDM4" s="49"/>
      <c r="BDN4" s="49"/>
      <c r="BDO4" s="49"/>
      <c r="BDP4" s="49"/>
      <c r="BDQ4" s="49"/>
      <c r="BDR4" s="49"/>
      <c r="BDS4" s="49"/>
      <c r="BDT4" s="49"/>
      <c r="BDU4" s="49"/>
      <c r="BDV4" s="49"/>
      <c r="BDW4" s="49"/>
      <c r="BDX4" s="49"/>
      <c r="BDY4" s="49"/>
      <c r="BDZ4" s="49"/>
      <c r="BEA4" s="49"/>
      <c r="BEB4" s="49"/>
      <c r="BEC4" s="49"/>
      <c r="BED4" s="49"/>
      <c r="BEE4" s="49"/>
      <c r="BEF4" s="49"/>
      <c r="BEG4" s="49"/>
      <c r="BEH4" s="49"/>
      <c r="BEI4" s="49"/>
      <c r="BEJ4" s="49"/>
      <c r="BEK4" s="49"/>
      <c r="BEL4" s="49"/>
      <c r="BEM4" s="49"/>
      <c r="BEN4" s="49"/>
      <c r="BEO4" s="49"/>
      <c r="BEP4" s="49"/>
      <c r="BEQ4" s="49"/>
      <c r="BER4" s="49"/>
      <c r="BES4" s="49"/>
      <c r="BET4" s="49"/>
      <c r="BEU4" s="49"/>
      <c r="BEV4" s="49"/>
      <c r="BEW4" s="49"/>
      <c r="BEX4" s="49"/>
      <c r="BEY4" s="49"/>
      <c r="BEZ4" s="49"/>
      <c r="BFA4" s="49"/>
      <c r="BFB4" s="49"/>
      <c r="BFC4" s="49"/>
      <c r="BFD4" s="49"/>
      <c r="BFE4" s="49"/>
      <c r="BFF4" s="49"/>
      <c r="BFG4" s="49"/>
      <c r="BFH4" s="49"/>
      <c r="BFI4" s="49"/>
      <c r="BFJ4" s="49"/>
      <c r="BFK4" s="49"/>
      <c r="BFL4" s="49"/>
      <c r="BFM4" s="49"/>
      <c r="BFN4" s="49"/>
      <c r="BFO4" s="49"/>
      <c r="BFP4" s="49"/>
      <c r="BFQ4" s="49"/>
      <c r="BFR4" s="49"/>
      <c r="BFS4" s="49"/>
      <c r="BFT4" s="49"/>
      <c r="BFU4" s="49"/>
      <c r="BFV4" s="49"/>
      <c r="BFW4" s="49"/>
      <c r="BFX4" s="49"/>
      <c r="BFY4" s="49"/>
      <c r="BFZ4" s="49"/>
      <c r="BGA4" s="49"/>
      <c r="BGB4" s="49"/>
      <c r="BGC4" s="49"/>
      <c r="BGD4" s="49"/>
      <c r="BGE4" s="49"/>
      <c r="BGF4" s="49"/>
      <c r="BGG4" s="49"/>
      <c r="BGH4" s="49"/>
      <c r="BGI4" s="49"/>
      <c r="BGJ4" s="49"/>
      <c r="BGK4" s="49"/>
      <c r="BGL4" s="49"/>
      <c r="BGM4" s="49"/>
      <c r="BGN4" s="49"/>
      <c r="BGO4" s="49"/>
      <c r="BGP4" s="49"/>
      <c r="BGQ4" s="49"/>
      <c r="BGR4" s="49"/>
      <c r="BGS4" s="49"/>
      <c r="BGT4" s="49"/>
      <c r="BGU4" s="49"/>
      <c r="BGV4" s="49"/>
      <c r="BGW4" s="49"/>
      <c r="BGX4" s="49"/>
      <c r="BGY4" s="49"/>
      <c r="BGZ4" s="49"/>
      <c r="BHA4" s="49"/>
      <c r="BHB4" s="49"/>
      <c r="BHC4" s="49"/>
      <c r="BHD4" s="49"/>
      <c r="BHE4" s="49"/>
      <c r="BHF4" s="49"/>
      <c r="BHG4" s="49"/>
      <c r="BHH4" s="49"/>
      <c r="BHI4" s="49"/>
      <c r="BHJ4" s="49"/>
      <c r="BHK4" s="49"/>
      <c r="BHL4" s="49"/>
      <c r="BHM4" s="49"/>
      <c r="BHN4" s="49"/>
      <c r="BHO4" s="49"/>
      <c r="BHP4" s="49"/>
      <c r="BHQ4" s="49"/>
      <c r="BHR4" s="49"/>
      <c r="BHS4" s="49"/>
      <c r="BHT4" s="49"/>
      <c r="BHU4" s="49"/>
      <c r="BHV4" s="49"/>
      <c r="BHW4" s="49"/>
      <c r="BHX4" s="49"/>
      <c r="BHY4" s="49"/>
      <c r="BHZ4" s="49"/>
      <c r="BIA4" s="49"/>
      <c r="BIB4" s="49"/>
      <c r="BIC4" s="49"/>
      <c r="BID4" s="49"/>
      <c r="BIE4" s="49"/>
      <c r="BIF4" s="49"/>
      <c r="BIG4" s="49"/>
      <c r="BIH4" s="49"/>
      <c r="BII4" s="49"/>
      <c r="BIJ4" s="49"/>
      <c r="BIK4" s="49"/>
      <c r="BIL4" s="49"/>
      <c r="BIM4" s="49"/>
      <c r="BIN4" s="49"/>
      <c r="BIO4" s="49"/>
      <c r="BIP4" s="49"/>
      <c r="BIQ4" s="49"/>
      <c r="BIR4" s="49"/>
      <c r="BIS4" s="49"/>
      <c r="BIT4" s="49"/>
      <c r="BIU4" s="49"/>
      <c r="BIV4" s="49"/>
      <c r="BIW4" s="49"/>
      <c r="BIX4" s="49"/>
      <c r="BIY4" s="49"/>
      <c r="BIZ4" s="49"/>
      <c r="BJA4" s="49"/>
      <c r="BJB4" s="49"/>
      <c r="BJC4" s="49"/>
      <c r="BJD4" s="49"/>
      <c r="BJE4" s="49"/>
      <c r="BJF4" s="49"/>
      <c r="BJG4" s="49"/>
      <c r="BJH4" s="49"/>
      <c r="BJI4" s="49"/>
      <c r="BJJ4" s="49"/>
      <c r="BJK4" s="49"/>
      <c r="BJL4" s="49"/>
      <c r="BJM4" s="49"/>
      <c r="BJN4" s="49"/>
      <c r="BJO4" s="49"/>
      <c r="BJP4" s="49"/>
      <c r="BJQ4" s="49"/>
      <c r="BJR4" s="49"/>
      <c r="BJS4" s="49"/>
      <c r="BJT4" s="49"/>
      <c r="BJU4" s="49"/>
      <c r="BJV4" s="49"/>
      <c r="BJW4" s="49"/>
      <c r="BJX4" s="49"/>
      <c r="BJY4" s="49"/>
      <c r="BJZ4" s="49"/>
      <c r="BKA4" s="49"/>
      <c r="BKB4" s="49"/>
      <c r="BKC4" s="49"/>
      <c r="BKD4" s="49"/>
      <c r="BKE4" s="49"/>
      <c r="BKF4" s="49"/>
      <c r="BKG4" s="49"/>
      <c r="BKH4" s="49"/>
      <c r="BKI4" s="49"/>
      <c r="BKJ4" s="49"/>
      <c r="BKK4" s="49"/>
      <c r="BKL4" s="49"/>
      <c r="BKM4" s="49"/>
      <c r="BKN4" s="49"/>
      <c r="BKO4" s="49"/>
      <c r="BKP4" s="49"/>
      <c r="BKQ4" s="49"/>
      <c r="BKR4" s="49"/>
      <c r="BKS4" s="49"/>
      <c r="BKT4" s="49"/>
      <c r="BKU4" s="49"/>
      <c r="BKV4" s="49"/>
      <c r="BKW4" s="49"/>
      <c r="BKX4" s="49"/>
      <c r="BKY4" s="49"/>
      <c r="BKZ4" s="49"/>
      <c r="BLA4" s="49"/>
      <c r="BLB4" s="49"/>
      <c r="BLC4" s="49"/>
      <c r="BLD4" s="49"/>
      <c r="BLE4" s="49"/>
      <c r="BLF4" s="49"/>
      <c r="BLG4" s="49"/>
      <c r="BLH4" s="49"/>
      <c r="BLI4" s="49"/>
      <c r="BLJ4" s="49"/>
      <c r="BLK4" s="49"/>
      <c r="BLL4" s="49"/>
      <c r="BLM4" s="49"/>
      <c r="BLN4" s="49"/>
      <c r="BLO4" s="49"/>
      <c r="BLP4" s="49"/>
      <c r="BLQ4" s="49"/>
      <c r="BLR4" s="49"/>
      <c r="BLS4" s="49"/>
      <c r="BLT4" s="49"/>
      <c r="BLU4" s="49"/>
      <c r="BLV4" s="49"/>
      <c r="BLW4" s="49"/>
      <c r="BLX4" s="49"/>
      <c r="BLY4" s="49"/>
      <c r="BLZ4" s="49"/>
      <c r="BMA4" s="49"/>
      <c r="BMB4" s="49"/>
      <c r="BMC4" s="49"/>
      <c r="BMD4" s="49"/>
      <c r="BME4" s="49"/>
      <c r="BMF4" s="49"/>
      <c r="BMG4" s="49"/>
      <c r="BMH4" s="49"/>
      <c r="BMI4" s="49"/>
      <c r="BMJ4" s="49"/>
      <c r="BMK4" s="49"/>
      <c r="BML4" s="49"/>
      <c r="BMM4" s="49"/>
      <c r="BMN4" s="49"/>
      <c r="BMO4" s="49"/>
      <c r="BMP4" s="49"/>
      <c r="BMQ4" s="49"/>
      <c r="BMR4" s="49"/>
      <c r="BMS4" s="49"/>
      <c r="BMT4" s="49"/>
      <c r="BMU4" s="49"/>
      <c r="BMV4" s="49"/>
      <c r="BMW4" s="49"/>
      <c r="BMX4" s="49"/>
      <c r="BMY4" s="49"/>
      <c r="BMZ4" s="49"/>
      <c r="BNA4" s="49"/>
      <c r="BNB4" s="49"/>
      <c r="BNC4" s="49"/>
      <c r="BND4" s="49"/>
      <c r="BNE4" s="49"/>
      <c r="BNF4" s="49"/>
      <c r="BNG4" s="49"/>
      <c r="BNH4" s="49"/>
      <c r="BNI4" s="49"/>
      <c r="BNJ4" s="49"/>
      <c r="BNK4" s="49"/>
      <c r="BNL4" s="49"/>
      <c r="BNM4" s="49"/>
      <c r="BNN4" s="49"/>
      <c r="BNO4" s="49"/>
      <c r="BNP4" s="49"/>
      <c r="BNQ4" s="49"/>
      <c r="BNR4" s="49"/>
      <c r="BNS4" s="49"/>
      <c r="BNT4" s="49"/>
      <c r="BNU4" s="49"/>
      <c r="BNV4" s="49"/>
      <c r="BNW4" s="49"/>
      <c r="BNX4" s="49"/>
      <c r="BNY4" s="49"/>
      <c r="BNZ4" s="49"/>
      <c r="BOA4" s="49"/>
      <c r="BOB4" s="49"/>
      <c r="BOC4" s="49"/>
      <c r="BOD4" s="49"/>
      <c r="BOE4" s="49"/>
      <c r="BOF4" s="49"/>
      <c r="BOG4" s="49"/>
      <c r="BOH4" s="49"/>
      <c r="BOI4" s="49"/>
      <c r="BOJ4" s="49"/>
      <c r="BOK4" s="49"/>
      <c r="BOL4" s="49"/>
      <c r="BOM4" s="49"/>
      <c r="BON4" s="49"/>
      <c r="BOO4" s="49"/>
      <c r="BOP4" s="49"/>
      <c r="BOQ4" s="49"/>
      <c r="BOR4" s="49"/>
      <c r="BOS4" s="49"/>
      <c r="BOT4" s="49"/>
      <c r="BOU4" s="49"/>
      <c r="BOV4" s="49"/>
      <c r="BOW4" s="49"/>
      <c r="BOX4" s="49"/>
      <c r="BOY4" s="49"/>
      <c r="BOZ4" s="49"/>
      <c r="BPA4" s="49"/>
      <c r="BPB4" s="49"/>
      <c r="BPC4" s="49"/>
      <c r="BPD4" s="49"/>
      <c r="BPE4" s="49"/>
      <c r="BPF4" s="49"/>
      <c r="BPG4" s="49"/>
      <c r="BPH4" s="49"/>
      <c r="BPI4" s="49"/>
      <c r="BPJ4" s="49"/>
      <c r="BPK4" s="49"/>
      <c r="BPL4" s="49"/>
      <c r="BPM4" s="49"/>
      <c r="BPN4" s="49"/>
      <c r="BPO4" s="49"/>
      <c r="BPP4" s="49"/>
      <c r="BPQ4" s="49"/>
      <c r="BPR4" s="49"/>
      <c r="BPS4" s="49"/>
      <c r="BPT4" s="49"/>
      <c r="BPU4" s="49"/>
      <c r="BPV4" s="49"/>
      <c r="BPW4" s="49"/>
      <c r="BPX4" s="49"/>
      <c r="BPY4" s="49"/>
      <c r="BPZ4" s="49"/>
      <c r="BQA4" s="49"/>
      <c r="BQB4" s="49"/>
      <c r="BQC4" s="49"/>
      <c r="BQD4" s="49"/>
      <c r="BQE4" s="49"/>
      <c r="BQF4" s="49"/>
      <c r="BQG4" s="49"/>
      <c r="BQH4" s="49"/>
      <c r="BQI4" s="49"/>
      <c r="BQJ4" s="49"/>
      <c r="BQK4" s="49"/>
      <c r="BQL4" s="49"/>
      <c r="BQM4" s="49"/>
      <c r="BQN4" s="49"/>
      <c r="BQO4" s="49"/>
      <c r="BQP4" s="49"/>
      <c r="BQQ4" s="49"/>
      <c r="BQR4" s="49"/>
      <c r="BQS4" s="49"/>
      <c r="BQT4" s="49"/>
      <c r="BQU4" s="49"/>
      <c r="BQV4" s="49"/>
      <c r="BQW4" s="49"/>
      <c r="BQX4" s="49"/>
      <c r="BQY4" s="49"/>
      <c r="BQZ4" s="49"/>
      <c r="BRA4" s="49"/>
      <c r="BRB4" s="49"/>
      <c r="BRC4" s="49"/>
      <c r="BRD4" s="49"/>
      <c r="BRE4" s="49"/>
      <c r="BRF4" s="49"/>
      <c r="BRG4" s="49"/>
      <c r="BRH4" s="49"/>
      <c r="BRI4" s="49"/>
      <c r="BRJ4" s="49"/>
      <c r="BRK4" s="49"/>
      <c r="BRL4" s="49"/>
      <c r="BRM4" s="49"/>
      <c r="BRN4" s="49"/>
      <c r="BRO4" s="49"/>
      <c r="BRP4" s="49"/>
      <c r="BRQ4" s="49"/>
      <c r="BRR4" s="49"/>
      <c r="BRS4" s="49"/>
      <c r="BRT4" s="49"/>
      <c r="BRU4" s="49"/>
      <c r="BRV4" s="49"/>
      <c r="BRW4" s="49"/>
      <c r="BRX4" s="49"/>
      <c r="BRY4" s="49"/>
      <c r="BRZ4" s="49"/>
      <c r="BSA4" s="49"/>
      <c r="BSB4" s="49"/>
      <c r="BSC4" s="49"/>
      <c r="BSD4" s="49"/>
      <c r="BSE4" s="49"/>
      <c r="BSF4" s="49"/>
      <c r="BSG4" s="49"/>
      <c r="BSH4" s="49"/>
      <c r="BSI4" s="49"/>
      <c r="BSJ4" s="49"/>
      <c r="BSK4" s="49"/>
      <c r="BSL4" s="49"/>
      <c r="BSM4" s="49"/>
      <c r="BSN4" s="49"/>
      <c r="BSO4" s="49"/>
      <c r="BSP4" s="49"/>
      <c r="BSQ4" s="49"/>
      <c r="BSR4" s="49"/>
      <c r="BSS4" s="49"/>
      <c r="BST4" s="49"/>
      <c r="BSU4" s="49"/>
      <c r="BSV4" s="49"/>
      <c r="BSW4" s="49"/>
      <c r="BSX4" s="49"/>
      <c r="BSY4" s="49"/>
      <c r="BSZ4" s="49"/>
      <c r="BTA4" s="49"/>
      <c r="BTB4" s="49"/>
      <c r="BTC4" s="49"/>
      <c r="BTD4" s="49"/>
      <c r="BTE4" s="49"/>
      <c r="BTF4" s="49"/>
      <c r="BTG4" s="49"/>
      <c r="BTH4" s="49"/>
      <c r="BTI4" s="49"/>
      <c r="BTJ4" s="49"/>
      <c r="BTK4" s="49"/>
      <c r="BTL4" s="49"/>
      <c r="BTM4" s="49"/>
      <c r="BTN4" s="49"/>
      <c r="BTO4" s="49"/>
      <c r="BTP4" s="49"/>
      <c r="BTQ4" s="49"/>
      <c r="BTR4" s="49"/>
      <c r="BTS4" s="49"/>
      <c r="BTT4" s="49"/>
      <c r="BTU4" s="49"/>
      <c r="BTV4" s="49"/>
      <c r="BTW4" s="49"/>
      <c r="BTX4" s="49"/>
      <c r="BTY4" s="49"/>
      <c r="BTZ4" s="49"/>
      <c r="BUA4" s="49"/>
      <c r="BUB4" s="49"/>
      <c r="BUC4" s="49"/>
      <c r="BUD4" s="49"/>
      <c r="BUE4" s="49"/>
      <c r="BUF4" s="49"/>
      <c r="BUG4" s="49"/>
      <c r="BUH4" s="49"/>
      <c r="BUI4" s="49"/>
      <c r="BUJ4" s="49"/>
      <c r="BUK4" s="49"/>
      <c r="BUL4" s="49"/>
      <c r="BUM4" s="49"/>
      <c r="BUN4" s="49"/>
      <c r="BUO4" s="49"/>
      <c r="BUP4" s="49"/>
      <c r="BUQ4" s="49"/>
      <c r="BUR4" s="49"/>
      <c r="BUS4" s="49"/>
      <c r="BUT4" s="49"/>
      <c r="BUU4" s="49"/>
      <c r="BUV4" s="49"/>
      <c r="BUW4" s="49"/>
      <c r="BUX4" s="49"/>
      <c r="BUY4" s="49"/>
      <c r="BUZ4" s="49"/>
      <c r="BVA4" s="49"/>
      <c r="BVB4" s="49"/>
      <c r="BVC4" s="49"/>
      <c r="BVD4" s="49"/>
      <c r="BVE4" s="49"/>
      <c r="BVF4" s="49"/>
      <c r="BVG4" s="49"/>
      <c r="BVH4" s="49"/>
      <c r="BVI4" s="49"/>
      <c r="BVJ4" s="49"/>
      <c r="BVK4" s="49"/>
      <c r="BVL4" s="49"/>
      <c r="BVM4" s="49"/>
      <c r="BVN4" s="49"/>
      <c r="BVO4" s="49"/>
      <c r="BVP4" s="49"/>
      <c r="BVQ4" s="49"/>
      <c r="BVR4" s="49"/>
      <c r="BVS4" s="49"/>
      <c r="BVT4" s="49"/>
      <c r="BVU4" s="49"/>
      <c r="BVV4" s="49"/>
      <c r="BVW4" s="49"/>
      <c r="BVX4" s="49"/>
      <c r="BVY4" s="49"/>
      <c r="BVZ4" s="49"/>
      <c r="BWA4" s="49"/>
      <c r="BWB4" s="49"/>
      <c r="BWC4" s="49"/>
      <c r="BWD4" s="49"/>
      <c r="BWE4" s="49"/>
      <c r="BWF4" s="49"/>
      <c r="BWG4" s="49"/>
      <c r="BWH4" s="49"/>
      <c r="BWI4" s="49"/>
      <c r="BWJ4" s="49"/>
      <c r="BWK4" s="49"/>
      <c r="BWL4" s="49"/>
      <c r="BWM4" s="49"/>
      <c r="BWN4" s="49"/>
      <c r="BWO4" s="49"/>
      <c r="BWP4" s="49"/>
      <c r="BWQ4" s="49"/>
      <c r="BWR4" s="49"/>
      <c r="BWS4" s="49"/>
      <c r="BWT4" s="49"/>
      <c r="BWU4" s="49"/>
      <c r="BWV4" s="49"/>
      <c r="BWW4" s="49"/>
      <c r="BWX4" s="49"/>
      <c r="BWY4" s="49"/>
      <c r="BWZ4" s="49"/>
      <c r="BXA4" s="49"/>
      <c r="BXB4" s="49"/>
      <c r="BXC4" s="49"/>
      <c r="BXD4" s="49"/>
      <c r="BXE4" s="49"/>
      <c r="BXF4" s="49"/>
      <c r="BXG4" s="49"/>
      <c r="BXH4" s="49"/>
      <c r="BXI4" s="49"/>
      <c r="BXJ4" s="49"/>
      <c r="BXK4" s="49"/>
      <c r="BXL4" s="49"/>
      <c r="BXM4" s="49"/>
      <c r="BXN4" s="49"/>
      <c r="BXO4" s="49"/>
      <c r="BXP4" s="49"/>
      <c r="BXQ4" s="49"/>
      <c r="BXR4" s="49"/>
      <c r="BXS4" s="49"/>
      <c r="BXT4" s="49"/>
      <c r="BXU4" s="49"/>
      <c r="BXV4" s="49"/>
      <c r="BXW4" s="49"/>
      <c r="BXX4" s="49"/>
      <c r="BXY4" s="49"/>
      <c r="BXZ4" s="49"/>
      <c r="BYA4" s="49"/>
      <c r="BYB4" s="49"/>
      <c r="BYC4" s="49"/>
      <c r="BYD4" s="49"/>
      <c r="BYE4" s="49"/>
      <c r="BYF4" s="49"/>
      <c r="BYG4" s="49"/>
      <c r="BYH4" s="49"/>
      <c r="BYI4" s="49"/>
      <c r="BYJ4" s="49"/>
      <c r="BYK4" s="49"/>
      <c r="BYL4" s="49"/>
      <c r="BYM4" s="49"/>
      <c r="BYN4" s="49"/>
      <c r="BYO4" s="49"/>
      <c r="BYP4" s="49"/>
      <c r="BYQ4" s="49"/>
      <c r="BYR4" s="49"/>
      <c r="BYS4" s="49"/>
      <c r="BYT4" s="49"/>
      <c r="BYU4" s="49"/>
      <c r="BYV4" s="49"/>
      <c r="BYW4" s="49"/>
      <c r="BYX4" s="49"/>
      <c r="BYY4" s="49"/>
      <c r="BYZ4" s="49"/>
      <c r="BZA4" s="49"/>
      <c r="BZB4" s="49"/>
      <c r="BZC4" s="49"/>
      <c r="BZD4" s="49"/>
      <c r="BZE4" s="49"/>
      <c r="BZF4" s="49"/>
      <c r="BZG4" s="49"/>
      <c r="BZH4" s="49"/>
      <c r="BZI4" s="49"/>
      <c r="BZJ4" s="49"/>
      <c r="BZK4" s="49"/>
      <c r="BZL4" s="49"/>
      <c r="BZM4" s="49"/>
      <c r="BZN4" s="49"/>
      <c r="BZO4" s="49"/>
      <c r="BZP4" s="49"/>
      <c r="BZQ4" s="49"/>
      <c r="BZR4" s="49"/>
      <c r="BZS4" s="49"/>
      <c r="BZT4" s="49"/>
      <c r="BZU4" s="49"/>
      <c r="BZV4" s="49"/>
      <c r="BZW4" s="49"/>
      <c r="BZX4" s="49"/>
      <c r="BZY4" s="49"/>
      <c r="BZZ4" s="49"/>
      <c r="CAA4" s="49"/>
      <c r="CAB4" s="49"/>
      <c r="CAC4" s="49"/>
      <c r="CAD4" s="49"/>
      <c r="CAE4" s="49"/>
      <c r="CAF4" s="49"/>
      <c r="CAG4" s="49"/>
      <c r="CAH4" s="49"/>
      <c r="CAI4" s="49"/>
      <c r="CAJ4" s="49"/>
      <c r="CAK4" s="49"/>
      <c r="CAL4" s="49"/>
      <c r="CAM4" s="49"/>
      <c r="CAN4" s="49"/>
      <c r="CAO4" s="49"/>
      <c r="CAP4" s="49"/>
      <c r="CAQ4" s="49"/>
      <c r="CAR4" s="49"/>
      <c r="CAS4" s="49"/>
      <c r="CAT4" s="49"/>
      <c r="CAU4" s="49"/>
      <c r="CAV4" s="49"/>
      <c r="CAW4" s="49"/>
      <c r="CAX4" s="49"/>
      <c r="CAY4" s="49"/>
      <c r="CAZ4" s="49"/>
      <c r="CBA4" s="49"/>
      <c r="CBB4" s="49"/>
      <c r="CBC4" s="49"/>
      <c r="CBD4" s="49"/>
      <c r="CBE4" s="49"/>
      <c r="CBF4" s="49"/>
      <c r="CBG4" s="49"/>
      <c r="CBH4" s="49"/>
      <c r="CBI4" s="49"/>
      <c r="CBJ4" s="49"/>
      <c r="CBK4" s="49"/>
      <c r="CBL4" s="49"/>
      <c r="CBM4" s="49"/>
      <c r="CBN4" s="49"/>
      <c r="CBO4" s="49"/>
      <c r="CBP4" s="49"/>
      <c r="CBQ4" s="49"/>
      <c r="CBR4" s="49"/>
      <c r="CBS4" s="49"/>
      <c r="CBT4" s="49"/>
      <c r="CBU4" s="49"/>
      <c r="CBV4" s="49"/>
      <c r="CBW4" s="49"/>
      <c r="CBX4" s="49"/>
      <c r="CBY4" s="49"/>
      <c r="CBZ4" s="49"/>
      <c r="CCA4" s="49"/>
      <c r="CCB4" s="49"/>
      <c r="CCC4" s="49"/>
      <c r="CCD4" s="49"/>
      <c r="CCE4" s="49"/>
      <c r="CCF4" s="49"/>
      <c r="CCG4" s="49"/>
      <c r="CCH4" s="49"/>
      <c r="CCI4" s="49"/>
      <c r="CCJ4" s="49"/>
      <c r="CCK4" s="49"/>
      <c r="CCL4" s="49"/>
      <c r="CCM4" s="49"/>
      <c r="CCN4" s="49"/>
      <c r="CCO4" s="49"/>
      <c r="CCP4" s="49"/>
      <c r="CCQ4" s="49"/>
      <c r="CCR4" s="49"/>
      <c r="CCS4" s="49"/>
      <c r="CCT4" s="49"/>
      <c r="CCU4" s="49"/>
      <c r="CCV4" s="49"/>
      <c r="CCW4" s="49"/>
      <c r="CCX4" s="49"/>
      <c r="CCY4" s="49"/>
      <c r="CCZ4" s="49"/>
      <c r="CDA4" s="49"/>
      <c r="CDB4" s="49"/>
      <c r="CDC4" s="49"/>
      <c r="CDD4" s="49"/>
      <c r="CDE4" s="49"/>
      <c r="CDF4" s="49"/>
      <c r="CDG4" s="49"/>
      <c r="CDH4" s="49"/>
      <c r="CDI4" s="49"/>
      <c r="CDJ4" s="49"/>
      <c r="CDK4" s="49"/>
      <c r="CDL4" s="49"/>
      <c r="CDM4" s="49"/>
      <c r="CDN4" s="49"/>
      <c r="CDO4" s="49"/>
      <c r="CDP4" s="49"/>
      <c r="CDQ4" s="49"/>
      <c r="CDR4" s="49"/>
      <c r="CDS4" s="49"/>
      <c r="CDT4" s="49"/>
      <c r="CDU4" s="49"/>
      <c r="CDV4" s="49"/>
      <c r="CDW4" s="49"/>
      <c r="CDX4" s="49"/>
      <c r="CDY4" s="49"/>
      <c r="CDZ4" s="49"/>
      <c r="CEA4" s="49"/>
      <c r="CEB4" s="49"/>
      <c r="CEC4" s="49"/>
      <c r="CED4" s="49"/>
      <c r="CEE4" s="49"/>
      <c r="CEF4" s="49"/>
      <c r="CEG4" s="49"/>
      <c r="CEH4" s="49"/>
      <c r="CEI4" s="49"/>
      <c r="CEJ4" s="49"/>
      <c r="CEK4" s="49"/>
      <c r="CEL4" s="49"/>
      <c r="CEM4" s="49"/>
      <c r="CEN4" s="49"/>
      <c r="CEO4" s="49"/>
      <c r="CEP4" s="49"/>
      <c r="CEQ4" s="49"/>
      <c r="CER4" s="49"/>
      <c r="CES4" s="49"/>
      <c r="CET4" s="49"/>
      <c r="CEU4" s="49"/>
      <c r="CEV4" s="49"/>
      <c r="CEW4" s="49"/>
      <c r="CEX4" s="49"/>
      <c r="CEY4" s="49"/>
      <c r="CEZ4" s="49"/>
      <c r="CFA4" s="49"/>
      <c r="CFB4" s="49"/>
      <c r="CFC4" s="49"/>
      <c r="CFD4" s="49"/>
      <c r="CFE4" s="49"/>
      <c r="CFF4" s="49"/>
      <c r="CFG4" s="49"/>
      <c r="CFH4" s="49"/>
      <c r="CFI4" s="49"/>
      <c r="CFJ4" s="49"/>
      <c r="CFK4" s="49"/>
      <c r="CFL4" s="49"/>
      <c r="CFM4" s="49"/>
      <c r="CFN4" s="49"/>
      <c r="CFO4" s="49"/>
      <c r="CFP4" s="49"/>
      <c r="CFQ4" s="49"/>
      <c r="CFR4" s="49"/>
      <c r="CFS4" s="49"/>
      <c r="CFT4" s="49"/>
      <c r="CFU4" s="49"/>
      <c r="CFV4" s="49"/>
      <c r="CFW4" s="49"/>
      <c r="CFX4" s="49"/>
      <c r="CFY4" s="49"/>
      <c r="CFZ4" s="49"/>
      <c r="CGA4" s="49"/>
      <c r="CGB4" s="49"/>
      <c r="CGC4" s="49"/>
      <c r="CGD4" s="49"/>
      <c r="CGE4" s="49"/>
      <c r="CGF4" s="49"/>
      <c r="CGG4" s="49"/>
      <c r="CGH4" s="49"/>
      <c r="CGI4" s="49"/>
      <c r="CGJ4" s="49"/>
      <c r="CGK4" s="49"/>
      <c r="CGL4" s="49"/>
      <c r="CGM4" s="49"/>
      <c r="CGN4" s="49"/>
      <c r="CGO4" s="49"/>
      <c r="CGP4" s="49"/>
      <c r="CGQ4" s="49"/>
      <c r="CGR4" s="49"/>
      <c r="CGS4" s="49"/>
      <c r="CGT4" s="49"/>
      <c r="CGU4" s="49"/>
      <c r="CGV4" s="49"/>
      <c r="CGW4" s="49"/>
      <c r="CGX4" s="49"/>
      <c r="CGY4" s="49"/>
      <c r="CGZ4" s="49"/>
      <c r="CHA4" s="49"/>
      <c r="CHB4" s="49"/>
      <c r="CHC4" s="49"/>
      <c r="CHD4" s="49"/>
      <c r="CHE4" s="49"/>
      <c r="CHF4" s="49"/>
      <c r="CHG4" s="49"/>
      <c r="CHH4" s="49"/>
      <c r="CHI4" s="49"/>
      <c r="CHJ4" s="49"/>
      <c r="CHK4" s="49"/>
      <c r="CHL4" s="49"/>
      <c r="CHM4" s="49"/>
      <c r="CHN4" s="49"/>
      <c r="CHO4" s="49"/>
      <c r="CHP4" s="49"/>
      <c r="CHQ4" s="49"/>
      <c r="CHR4" s="49"/>
      <c r="CHS4" s="49"/>
      <c r="CHT4" s="49"/>
      <c r="CHU4" s="49"/>
      <c r="CHV4" s="49"/>
      <c r="CHW4" s="49"/>
      <c r="CHX4" s="49"/>
      <c r="CHY4" s="49"/>
      <c r="CHZ4" s="49"/>
      <c r="CIA4" s="49"/>
      <c r="CIB4" s="49"/>
      <c r="CIC4" s="49"/>
      <c r="CID4" s="49"/>
      <c r="CIE4" s="49"/>
      <c r="CIF4" s="49"/>
      <c r="CIG4" s="49"/>
      <c r="CIH4" s="49"/>
      <c r="CII4" s="49"/>
      <c r="CIJ4" s="49"/>
      <c r="CIK4" s="49"/>
      <c r="CIL4" s="49"/>
      <c r="CIM4" s="49"/>
      <c r="CIN4" s="49"/>
      <c r="CIO4" s="49"/>
      <c r="CIP4" s="49"/>
      <c r="CIQ4" s="49"/>
      <c r="CIR4" s="49"/>
      <c r="CIS4" s="49"/>
      <c r="CIT4" s="49"/>
      <c r="CIU4" s="49"/>
      <c r="CIV4" s="49"/>
      <c r="CIW4" s="49"/>
      <c r="CIX4" s="49"/>
      <c r="CIY4" s="49"/>
      <c r="CIZ4" s="49"/>
      <c r="CJA4" s="49"/>
      <c r="CJB4" s="49"/>
      <c r="CJC4" s="49"/>
      <c r="CJD4" s="49"/>
      <c r="CJE4" s="49"/>
      <c r="CJF4" s="49"/>
      <c r="CJG4" s="49"/>
      <c r="CJH4" s="49"/>
      <c r="CJI4" s="49"/>
      <c r="CJJ4" s="49"/>
      <c r="CJK4" s="49"/>
      <c r="CJL4" s="49"/>
      <c r="CJM4" s="49"/>
      <c r="CJN4" s="49"/>
      <c r="CJO4" s="49"/>
      <c r="CJP4" s="49"/>
      <c r="CJQ4" s="49"/>
      <c r="CJR4" s="49"/>
      <c r="CJS4" s="49"/>
      <c r="CJT4" s="49"/>
      <c r="CJU4" s="49"/>
      <c r="CJV4" s="49"/>
      <c r="CJW4" s="49"/>
      <c r="CJX4" s="49"/>
      <c r="CJY4" s="49"/>
      <c r="CJZ4" s="49"/>
      <c r="CKA4" s="49"/>
      <c r="CKB4" s="49"/>
      <c r="CKC4" s="49"/>
      <c r="CKD4" s="49"/>
      <c r="CKE4" s="49"/>
      <c r="CKF4" s="49"/>
      <c r="CKG4" s="49"/>
      <c r="CKH4" s="49"/>
      <c r="CKI4" s="49"/>
      <c r="CKJ4" s="49"/>
      <c r="CKK4" s="49"/>
      <c r="CKL4" s="49"/>
      <c r="CKM4" s="49"/>
      <c r="CKN4" s="49"/>
      <c r="CKO4" s="49"/>
      <c r="CKP4" s="49"/>
      <c r="CKQ4" s="49"/>
      <c r="CKR4" s="49"/>
      <c r="CKS4" s="49"/>
      <c r="CKT4" s="49"/>
      <c r="CKU4" s="49"/>
      <c r="CKV4" s="49"/>
      <c r="CKW4" s="49"/>
      <c r="CKX4" s="49"/>
      <c r="CKY4" s="49"/>
      <c r="CKZ4" s="49"/>
      <c r="CLA4" s="49"/>
      <c r="CLB4" s="49"/>
      <c r="CLC4" s="49"/>
      <c r="CLD4" s="49"/>
      <c r="CLE4" s="49"/>
      <c r="CLF4" s="49"/>
      <c r="CLG4" s="49"/>
      <c r="CLH4" s="49"/>
      <c r="CLI4" s="49"/>
      <c r="CLJ4" s="49"/>
      <c r="CLK4" s="49"/>
      <c r="CLL4" s="49"/>
      <c r="CLM4" s="49"/>
      <c r="CLN4" s="49"/>
      <c r="CLO4" s="49"/>
      <c r="CLP4" s="49"/>
      <c r="CLQ4" s="49"/>
      <c r="CLR4" s="49"/>
      <c r="CLS4" s="49"/>
      <c r="CLT4" s="49"/>
      <c r="CLU4" s="49"/>
      <c r="CLV4" s="49"/>
      <c r="CLW4" s="49"/>
      <c r="CLX4" s="49"/>
      <c r="CLY4" s="49"/>
      <c r="CLZ4" s="49"/>
      <c r="CMA4" s="49"/>
      <c r="CMB4" s="49"/>
      <c r="CMC4" s="49"/>
      <c r="CMD4" s="49"/>
      <c r="CME4" s="49"/>
      <c r="CMF4" s="49"/>
      <c r="CMG4" s="49"/>
      <c r="CMH4" s="49"/>
      <c r="CMI4" s="49"/>
      <c r="CMJ4" s="49"/>
      <c r="CMK4" s="49"/>
      <c r="CML4" s="49"/>
      <c r="CMM4" s="49"/>
      <c r="CMN4" s="49"/>
      <c r="CMO4" s="49"/>
      <c r="CMP4" s="49"/>
      <c r="CMQ4" s="49"/>
      <c r="CMR4" s="49"/>
      <c r="CMS4" s="49"/>
      <c r="CMT4" s="49"/>
      <c r="CMU4" s="49"/>
      <c r="CMV4" s="49"/>
      <c r="CMW4" s="49"/>
      <c r="CMX4" s="49"/>
      <c r="CMY4" s="49"/>
      <c r="CMZ4" s="49"/>
      <c r="CNA4" s="49"/>
      <c r="CNB4" s="49"/>
      <c r="CNC4" s="49"/>
      <c r="CND4" s="49"/>
      <c r="CNE4" s="49"/>
      <c r="CNF4" s="49"/>
      <c r="CNG4" s="49"/>
      <c r="CNH4" s="49"/>
      <c r="CNI4" s="49"/>
      <c r="CNJ4" s="49"/>
      <c r="CNK4" s="49"/>
      <c r="CNL4" s="49"/>
      <c r="CNM4" s="49"/>
      <c r="CNN4" s="49"/>
      <c r="CNO4" s="49"/>
      <c r="CNP4" s="49"/>
      <c r="CNQ4" s="49"/>
      <c r="CNR4" s="49"/>
      <c r="CNS4" s="49"/>
      <c r="CNT4" s="49"/>
      <c r="CNU4" s="49"/>
      <c r="CNV4" s="49"/>
      <c r="CNW4" s="49"/>
      <c r="CNX4" s="49"/>
      <c r="CNY4" s="49"/>
      <c r="CNZ4" s="49"/>
      <c r="COA4" s="49"/>
      <c r="COB4" s="49"/>
      <c r="COC4" s="49"/>
      <c r="COD4" s="49"/>
      <c r="COE4" s="49"/>
      <c r="COF4" s="49"/>
      <c r="COG4" s="49"/>
      <c r="COH4" s="49"/>
      <c r="COI4" s="49"/>
      <c r="COJ4" s="49"/>
      <c r="COK4" s="49"/>
      <c r="COL4" s="49"/>
      <c r="COM4" s="49"/>
      <c r="CON4" s="49"/>
      <c r="COO4" s="49"/>
      <c r="COP4" s="49"/>
      <c r="COQ4" s="49"/>
      <c r="COR4" s="49"/>
      <c r="COS4" s="49"/>
      <c r="COT4" s="49"/>
      <c r="COU4" s="49"/>
      <c r="COV4" s="49"/>
      <c r="COW4" s="49"/>
      <c r="COX4" s="49"/>
      <c r="COY4" s="49"/>
      <c r="COZ4" s="49"/>
      <c r="CPA4" s="49"/>
      <c r="CPB4" s="49"/>
      <c r="CPC4" s="49"/>
      <c r="CPD4" s="49"/>
      <c r="CPE4" s="49"/>
      <c r="CPF4" s="49"/>
      <c r="CPG4" s="49"/>
      <c r="CPH4" s="49"/>
      <c r="CPI4" s="49"/>
      <c r="CPJ4" s="49"/>
      <c r="CPK4" s="49"/>
      <c r="CPL4" s="49"/>
      <c r="CPM4" s="49"/>
      <c r="CPN4" s="49"/>
      <c r="CPO4" s="49"/>
      <c r="CPP4" s="49"/>
      <c r="CPQ4" s="49"/>
      <c r="CPR4" s="49"/>
      <c r="CPS4" s="49"/>
      <c r="CPT4" s="49"/>
      <c r="CPU4" s="49"/>
      <c r="CPV4" s="49"/>
      <c r="CPW4" s="49"/>
      <c r="CPX4" s="49"/>
      <c r="CPY4" s="49"/>
      <c r="CPZ4" s="49"/>
      <c r="CQA4" s="49"/>
      <c r="CQB4" s="49"/>
      <c r="CQC4" s="49"/>
      <c r="CQD4" s="49"/>
      <c r="CQE4" s="49"/>
      <c r="CQF4" s="49"/>
      <c r="CQG4" s="49"/>
      <c r="CQH4" s="49"/>
      <c r="CQI4" s="49"/>
      <c r="CQJ4" s="49"/>
      <c r="CQK4" s="49"/>
      <c r="CQL4" s="49"/>
      <c r="CQM4" s="49"/>
      <c r="CQN4" s="49"/>
      <c r="CQO4" s="49"/>
      <c r="CQP4" s="49"/>
      <c r="CQQ4" s="49"/>
      <c r="CQR4" s="49"/>
      <c r="CQS4" s="49"/>
      <c r="CQT4" s="49"/>
      <c r="CQU4" s="49"/>
      <c r="CQV4" s="49"/>
      <c r="CQW4" s="49"/>
      <c r="CQX4" s="49"/>
      <c r="CQY4" s="49"/>
      <c r="CQZ4" s="49"/>
      <c r="CRA4" s="49"/>
      <c r="CRB4" s="49"/>
      <c r="CRC4" s="49"/>
      <c r="CRD4" s="49"/>
      <c r="CRE4" s="49"/>
      <c r="CRF4" s="49"/>
      <c r="CRG4" s="49"/>
      <c r="CRH4" s="49"/>
      <c r="CRI4" s="49"/>
      <c r="CRJ4" s="49"/>
      <c r="CRK4" s="49"/>
      <c r="CRL4" s="49"/>
      <c r="CRM4" s="49"/>
      <c r="CRN4" s="49"/>
      <c r="CRO4" s="49"/>
      <c r="CRP4" s="49"/>
      <c r="CRQ4" s="49"/>
      <c r="CRR4" s="49"/>
      <c r="CRS4" s="49"/>
      <c r="CRT4" s="49"/>
      <c r="CRU4" s="49"/>
      <c r="CRV4" s="49"/>
      <c r="CRW4" s="49"/>
      <c r="CRX4" s="49"/>
      <c r="CRY4" s="49"/>
      <c r="CRZ4" s="49"/>
      <c r="CSA4" s="49"/>
      <c r="CSB4" s="49"/>
      <c r="CSC4" s="49"/>
      <c r="CSD4" s="49"/>
      <c r="CSE4" s="49"/>
      <c r="CSF4" s="49"/>
      <c r="CSG4" s="49"/>
      <c r="CSH4" s="49"/>
      <c r="CSI4" s="49"/>
      <c r="CSJ4" s="49"/>
      <c r="CSK4" s="49"/>
      <c r="CSL4" s="49"/>
      <c r="CSM4" s="49"/>
      <c r="CSN4" s="49"/>
      <c r="CSO4" s="49"/>
      <c r="CSP4" s="49"/>
      <c r="CSQ4" s="49"/>
      <c r="CSR4" s="49"/>
      <c r="CSS4" s="49"/>
      <c r="CST4" s="49"/>
      <c r="CSU4" s="49"/>
      <c r="CSV4" s="49"/>
      <c r="CSW4" s="49"/>
      <c r="CSX4" s="49"/>
      <c r="CSY4" s="49"/>
      <c r="CSZ4" s="49"/>
      <c r="CTA4" s="49"/>
      <c r="CTB4" s="49"/>
      <c r="CTC4" s="49"/>
      <c r="CTD4" s="49"/>
      <c r="CTE4" s="49"/>
      <c r="CTF4" s="49"/>
      <c r="CTG4" s="49"/>
      <c r="CTH4" s="49"/>
      <c r="CTI4" s="49"/>
      <c r="CTJ4" s="49"/>
      <c r="CTK4" s="49"/>
      <c r="CTL4" s="49"/>
      <c r="CTM4" s="49"/>
      <c r="CTN4" s="49"/>
      <c r="CTO4" s="49"/>
      <c r="CTP4" s="49"/>
      <c r="CTQ4" s="49"/>
      <c r="CTR4" s="49"/>
      <c r="CTS4" s="49"/>
      <c r="CTT4" s="49"/>
      <c r="CTU4" s="49"/>
      <c r="CTV4" s="49"/>
      <c r="CTW4" s="49"/>
      <c r="CTX4" s="49"/>
      <c r="CTY4" s="49"/>
      <c r="CTZ4" s="49"/>
      <c r="CUA4" s="49"/>
      <c r="CUB4" s="49"/>
      <c r="CUC4" s="49"/>
      <c r="CUD4" s="49"/>
      <c r="CUE4" s="49"/>
      <c r="CUF4" s="49"/>
      <c r="CUG4" s="49"/>
      <c r="CUH4" s="49"/>
      <c r="CUI4" s="49"/>
      <c r="CUJ4" s="49"/>
      <c r="CUK4" s="49"/>
      <c r="CUL4" s="49"/>
      <c r="CUM4" s="49"/>
      <c r="CUN4" s="49"/>
      <c r="CUO4" s="49"/>
      <c r="CUP4" s="49"/>
      <c r="CUQ4" s="49"/>
      <c r="CUR4" s="49"/>
      <c r="CUS4" s="49"/>
      <c r="CUT4" s="49"/>
      <c r="CUU4" s="49"/>
      <c r="CUV4" s="49"/>
      <c r="CUW4" s="49"/>
      <c r="CUX4" s="49"/>
      <c r="CUY4" s="49"/>
      <c r="CUZ4" s="49"/>
      <c r="CVA4" s="49"/>
      <c r="CVB4" s="49"/>
      <c r="CVC4" s="49"/>
      <c r="CVD4" s="49"/>
      <c r="CVE4" s="49"/>
      <c r="CVF4" s="49"/>
      <c r="CVG4" s="49"/>
      <c r="CVH4" s="49"/>
      <c r="CVI4" s="49"/>
      <c r="CVJ4" s="49"/>
      <c r="CVK4" s="49"/>
      <c r="CVL4" s="49"/>
      <c r="CVM4" s="49"/>
      <c r="CVN4" s="49"/>
      <c r="CVO4" s="49"/>
      <c r="CVP4" s="49"/>
      <c r="CVQ4" s="49"/>
      <c r="CVR4" s="49"/>
      <c r="CVS4" s="49"/>
      <c r="CVT4" s="49"/>
      <c r="CVU4" s="49"/>
      <c r="CVV4" s="49"/>
      <c r="CVW4" s="49"/>
      <c r="CVX4" s="49"/>
      <c r="CVY4" s="49"/>
      <c r="CVZ4" s="49"/>
      <c r="CWA4" s="49"/>
      <c r="CWB4" s="49"/>
      <c r="CWC4" s="49"/>
      <c r="CWD4" s="49"/>
      <c r="CWE4" s="49"/>
      <c r="CWF4" s="49"/>
      <c r="CWG4" s="49"/>
      <c r="CWH4" s="49"/>
      <c r="CWI4" s="49"/>
      <c r="CWJ4" s="49"/>
      <c r="CWK4" s="49"/>
      <c r="CWL4" s="49"/>
      <c r="CWM4" s="49"/>
      <c r="CWN4" s="49"/>
      <c r="CWO4" s="49"/>
      <c r="CWP4" s="49"/>
      <c r="CWQ4" s="49"/>
      <c r="CWR4" s="49"/>
      <c r="CWS4" s="49"/>
      <c r="CWT4" s="49"/>
      <c r="CWU4" s="49"/>
      <c r="CWV4" s="49"/>
      <c r="CWW4" s="49"/>
      <c r="CWX4" s="49"/>
      <c r="CWY4" s="49"/>
      <c r="CWZ4" s="49"/>
      <c r="CXA4" s="49"/>
      <c r="CXB4" s="49"/>
      <c r="CXC4" s="49"/>
      <c r="CXD4" s="49"/>
      <c r="CXE4" s="49"/>
      <c r="CXF4" s="49"/>
      <c r="CXG4" s="49"/>
      <c r="CXH4" s="49"/>
      <c r="CXI4" s="49"/>
      <c r="CXJ4" s="49"/>
      <c r="CXK4" s="49"/>
      <c r="CXL4" s="49"/>
      <c r="CXM4" s="49"/>
      <c r="CXN4" s="49"/>
      <c r="CXO4" s="49"/>
      <c r="CXP4" s="49"/>
      <c r="CXQ4" s="49"/>
      <c r="CXR4" s="49"/>
      <c r="CXS4" s="49"/>
      <c r="CXT4" s="49"/>
      <c r="CXU4" s="49"/>
      <c r="CXV4" s="49"/>
      <c r="CXW4" s="49"/>
      <c r="CXX4" s="49"/>
      <c r="CXY4" s="49"/>
      <c r="CXZ4" s="49"/>
      <c r="CYA4" s="49"/>
      <c r="CYB4" s="49"/>
      <c r="CYC4" s="49"/>
      <c r="CYD4" s="49"/>
      <c r="CYE4" s="49"/>
      <c r="CYF4" s="49"/>
      <c r="CYG4" s="49"/>
      <c r="CYH4" s="49"/>
      <c r="CYI4" s="49"/>
      <c r="CYJ4" s="49"/>
      <c r="CYK4" s="49"/>
      <c r="CYL4" s="49"/>
      <c r="CYM4" s="49"/>
      <c r="CYN4" s="49"/>
      <c r="CYO4" s="49"/>
      <c r="CYP4" s="49"/>
      <c r="CYQ4" s="49"/>
      <c r="CYR4" s="49"/>
      <c r="CYS4" s="49"/>
      <c r="CYT4" s="49"/>
      <c r="CYU4" s="49"/>
      <c r="CYV4" s="49"/>
      <c r="CYW4" s="49"/>
      <c r="CYX4" s="49"/>
      <c r="CYY4" s="49"/>
      <c r="CYZ4" s="49"/>
      <c r="CZA4" s="49"/>
      <c r="CZB4" s="49"/>
      <c r="CZC4" s="49"/>
      <c r="CZD4" s="49"/>
      <c r="CZE4" s="49"/>
      <c r="CZF4" s="49"/>
      <c r="CZG4" s="49"/>
      <c r="CZH4" s="49"/>
      <c r="CZI4" s="49"/>
      <c r="CZJ4" s="49"/>
      <c r="CZK4" s="49"/>
      <c r="CZL4" s="49"/>
      <c r="CZM4" s="49"/>
      <c r="CZN4" s="49"/>
      <c r="CZO4" s="49"/>
      <c r="CZP4" s="49"/>
      <c r="CZQ4" s="49"/>
      <c r="CZR4" s="49"/>
      <c r="CZS4" s="49"/>
      <c r="CZT4" s="49"/>
      <c r="CZU4" s="49"/>
      <c r="CZV4" s="49"/>
      <c r="CZW4" s="49"/>
      <c r="CZX4" s="49"/>
      <c r="CZY4" s="49"/>
      <c r="CZZ4" s="49"/>
      <c r="DAA4" s="49"/>
      <c r="DAB4" s="49"/>
      <c r="DAC4" s="49"/>
      <c r="DAD4" s="49"/>
      <c r="DAE4" s="49"/>
      <c r="DAF4" s="49"/>
      <c r="DAG4" s="49"/>
      <c r="DAH4" s="49"/>
      <c r="DAI4" s="49"/>
      <c r="DAJ4" s="49"/>
      <c r="DAK4" s="49"/>
      <c r="DAL4" s="49"/>
      <c r="DAM4" s="49"/>
      <c r="DAN4" s="49"/>
      <c r="DAO4" s="49"/>
      <c r="DAP4" s="49"/>
      <c r="DAQ4" s="49"/>
      <c r="DAR4" s="49"/>
      <c r="DAS4" s="49"/>
      <c r="DAT4" s="49"/>
      <c r="DAU4" s="49"/>
      <c r="DAV4" s="49"/>
      <c r="DAW4" s="49"/>
      <c r="DAX4" s="49"/>
      <c r="DAY4" s="49"/>
      <c r="DAZ4" s="49"/>
      <c r="DBA4" s="49"/>
      <c r="DBB4" s="49"/>
      <c r="DBC4" s="49"/>
      <c r="DBD4" s="49"/>
      <c r="DBE4" s="49"/>
      <c r="DBF4" s="49"/>
      <c r="DBG4" s="49"/>
      <c r="DBH4" s="49"/>
      <c r="DBI4" s="49"/>
      <c r="DBJ4" s="49"/>
      <c r="DBK4" s="49"/>
      <c r="DBL4" s="49"/>
      <c r="DBM4" s="49"/>
      <c r="DBN4" s="49"/>
      <c r="DBO4" s="49"/>
      <c r="DBP4" s="49"/>
      <c r="DBQ4" s="49"/>
      <c r="DBR4" s="49"/>
      <c r="DBS4" s="49"/>
      <c r="DBT4" s="49"/>
      <c r="DBU4" s="49"/>
      <c r="DBV4" s="49"/>
      <c r="DBW4" s="49"/>
      <c r="DBX4" s="49"/>
      <c r="DBY4" s="49"/>
      <c r="DBZ4" s="49"/>
      <c r="DCA4" s="49"/>
      <c r="DCB4" s="49"/>
      <c r="DCC4" s="49"/>
      <c r="DCD4" s="49"/>
      <c r="DCE4" s="49"/>
      <c r="DCF4" s="49"/>
      <c r="DCG4" s="49"/>
      <c r="DCH4" s="49"/>
      <c r="DCI4" s="49"/>
      <c r="DCJ4" s="49"/>
      <c r="DCK4" s="49"/>
      <c r="DCL4" s="49"/>
      <c r="DCM4" s="49"/>
      <c r="DCN4" s="49"/>
      <c r="DCO4" s="49"/>
      <c r="DCP4" s="49"/>
      <c r="DCQ4" s="49"/>
      <c r="DCR4" s="49"/>
      <c r="DCS4" s="49"/>
      <c r="DCT4" s="49"/>
      <c r="DCU4" s="49"/>
      <c r="DCV4" s="49"/>
      <c r="DCW4" s="49"/>
      <c r="DCX4" s="49"/>
      <c r="DCY4" s="49"/>
      <c r="DCZ4" s="49"/>
      <c r="DDA4" s="49"/>
      <c r="DDB4" s="49"/>
      <c r="DDC4" s="49"/>
      <c r="DDD4" s="49"/>
      <c r="DDE4" s="49"/>
      <c r="DDF4" s="49"/>
      <c r="DDG4" s="49"/>
      <c r="DDH4" s="49"/>
      <c r="DDI4" s="49"/>
      <c r="DDJ4" s="49"/>
      <c r="DDK4" s="49"/>
      <c r="DDL4" s="49"/>
      <c r="DDM4" s="49"/>
      <c r="DDN4" s="49"/>
      <c r="DDO4" s="49"/>
      <c r="DDP4" s="49"/>
      <c r="DDQ4" s="49"/>
      <c r="DDR4" s="49"/>
      <c r="DDS4" s="49"/>
      <c r="DDT4" s="49"/>
      <c r="DDU4" s="49"/>
      <c r="DDV4" s="49"/>
      <c r="DDW4" s="49"/>
      <c r="DDX4" s="49"/>
      <c r="DDY4" s="49"/>
      <c r="DDZ4" s="49"/>
      <c r="DEA4" s="49"/>
      <c r="DEB4" s="49"/>
      <c r="DEC4" s="49"/>
      <c r="DED4" s="49"/>
      <c r="DEE4" s="49"/>
      <c r="DEF4" s="49"/>
      <c r="DEG4" s="49"/>
      <c r="DEH4" s="49"/>
      <c r="DEI4" s="49"/>
      <c r="DEJ4" s="49"/>
      <c r="DEK4" s="49"/>
      <c r="DEL4" s="49"/>
      <c r="DEM4" s="49"/>
      <c r="DEN4" s="49"/>
      <c r="DEO4" s="49"/>
      <c r="DEP4" s="49"/>
      <c r="DEQ4" s="49"/>
      <c r="DER4" s="49"/>
      <c r="DES4" s="49"/>
      <c r="DET4" s="49"/>
      <c r="DEU4" s="49"/>
      <c r="DEV4" s="49"/>
      <c r="DEW4" s="49"/>
      <c r="DEX4" s="49"/>
      <c r="DEY4" s="49"/>
      <c r="DEZ4" s="49"/>
      <c r="DFA4" s="49"/>
      <c r="DFB4" s="49"/>
      <c r="DFC4" s="49"/>
      <c r="DFD4" s="49"/>
      <c r="DFE4" s="49"/>
      <c r="DFF4" s="49"/>
      <c r="DFG4" s="49"/>
      <c r="DFH4" s="49"/>
      <c r="DFI4" s="49"/>
      <c r="DFJ4" s="49"/>
      <c r="DFK4" s="49"/>
      <c r="DFL4" s="49"/>
      <c r="DFM4" s="49"/>
      <c r="DFN4" s="49"/>
      <c r="DFO4" s="49"/>
      <c r="DFP4" s="49"/>
      <c r="DFQ4" s="49"/>
      <c r="DFR4" s="49"/>
      <c r="DFS4" s="49"/>
      <c r="DFT4" s="49"/>
      <c r="DFU4" s="49"/>
      <c r="DFV4" s="49"/>
      <c r="DFW4" s="49"/>
      <c r="DFX4" s="49"/>
      <c r="DFY4" s="49"/>
      <c r="DFZ4" s="49"/>
      <c r="DGA4" s="49"/>
      <c r="DGB4" s="49"/>
      <c r="DGC4" s="49"/>
      <c r="DGD4" s="49"/>
      <c r="DGE4" s="49"/>
      <c r="DGF4" s="49"/>
      <c r="DGG4" s="49"/>
      <c r="DGH4" s="49"/>
      <c r="DGI4" s="49"/>
      <c r="DGJ4" s="49"/>
      <c r="DGK4" s="49"/>
      <c r="DGL4" s="49"/>
      <c r="DGM4" s="49"/>
      <c r="DGN4" s="49"/>
      <c r="DGO4" s="49"/>
      <c r="DGP4" s="49"/>
      <c r="DGQ4" s="49"/>
      <c r="DGR4" s="49"/>
      <c r="DGS4" s="49"/>
      <c r="DGT4" s="49"/>
      <c r="DGU4" s="49"/>
      <c r="DGV4" s="49"/>
      <c r="DGW4" s="49"/>
      <c r="DGX4" s="49"/>
      <c r="DGY4" s="49"/>
      <c r="DGZ4" s="49"/>
      <c r="DHA4" s="49"/>
      <c r="DHB4" s="49"/>
      <c r="DHC4" s="49"/>
      <c r="DHD4" s="49"/>
      <c r="DHE4" s="49"/>
      <c r="DHF4" s="49"/>
      <c r="DHG4" s="49"/>
      <c r="DHH4" s="49"/>
      <c r="DHI4" s="49"/>
      <c r="DHJ4" s="49"/>
      <c r="DHK4" s="49"/>
      <c r="DHL4" s="49"/>
      <c r="DHM4" s="49"/>
      <c r="DHN4" s="49"/>
      <c r="DHO4" s="49"/>
      <c r="DHP4" s="49"/>
      <c r="DHQ4" s="49"/>
      <c r="DHR4" s="49"/>
      <c r="DHS4" s="49"/>
      <c r="DHT4" s="49"/>
      <c r="DHU4" s="49"/>
      <c r="DHV4" s="49"/>
      <c r="DHW4" s="49"/>
      <c r="DHX4" s="49"/>
      <c r="DHY4" s="49"/>
      <c r="DHZ4" s="49"/>
      <c r="DIA4" s="49"/>
      <c r="DIB4" s="49"/>
      <c r="DIC4" s="49"/>
      <c r="DID4" s="49"/>
      <c r="DIE4" s="49"/>
      <c r="DIF4" s="49"/>
      <c r="DIG4" s="49"/>
      <c r="DIH4" s="49"/>
      <c r="DII4" s="49"/>
      <c r="DIJ4" s="49"/>
      <c r="DIK4" s="49"/>
      <c r="DIL4" s="49"/>
      <c r="DIM4" s="49"/>
      <c r="DIN4" s="49"/>
      <c r="DIO4" s="49"/>
      <c r="DIP4" s="49"/>
      <c r="DIQ4" s="49"/>
      <c r="DIR4" s="49"/>
      <c r="DIS4" s="49"/>
      <c r="DIT4" s="49"/>
      <c r="DIU4" s="49"/>
      <c r="DIV4" s="49"/>
      <c r="DIW4" s="49"/>
      <c r="DIX4" s="49"/>
      <c r="DIY4" s="49"/>
      <c r="DIZ4" s="49"/>
      <c r="DJA4" s="49"/>
      <c r="DJB4" s="49"/>
      <c r="DJC4" s="49"/>
      <c r="DJD4" s="49"/>
      <c r="DJE4" s="49"/>
      <c r="DJF4" s="49"/>
      <c r="DJG4" s="49"/>
      <c r="DJH4" s="49"/>
      <c r="DJI4" s="49"/>
      <c r="DJJ4" s="49"/>
      <c r="DJK4" s="49"/>
      <c r="DJL4" s="49"/>
      <c r="DJM4" s="49"/>
      <c r="DJN4" s="49"/>
      <c r="DJO4" s="49"/>
      <c r="DJP4" s="49"/>
      <c r="DJQ4" s="49"/>
      <c r="DJR4" s="49"/>
      <c r="DJS4" s="49"/>
      <c r="DJT4" s="49"/>
      <c r="DJU4" s="49"/>
      <c r="DJV4" s="49"/>
      <c r="DJW4" s="49"/>
      <c r="DJX4" s="49"/>
      <c r="DJY4" s="49"/>
      <c r="DJZ4" s="49"/>
      <c r="DKA4" s="49"/>
      <c r="DKB4" s="49"/>
      <c r="DKC4" s="49"/>
      <c r="DKD4" s="49"/>
      <c r="DKE4" s="49"/>
      <c r="DKF4" s="49"/>
      <c r="DKG4" s="49"/>
      <c r="DKH4" s="49"/>
      <c r="DKI4" s="49"/>
      <c r="DKJ4" s="49"/>
      <c r="DKK4" s="49"/>
      <c r="DKL4" s="49"/>
      <c r="DKM4" s="49"/>
      <c r="DKN4" s="49"/>
      <c r="DKO4" s="49"/>
      <c r="DKP4" s="49"/>
      <c r="DKQ4" s="49"/>
      <c r="DKR4" s="49"/>
      <c r="DKS4" s="49"/>
      <c r="DKT4" s="49"/>
      <c r="DKU4" s="49"/>
      <c r="DKV4" s="49"/>
      <c r="DKW4" s="49"/>
      <c r="DKX4" s="49"/>
      <c r="DKY4" s="49"/>
      <c r="DKZ4" s="49"/>
      <c r="DLA4" s="49"/>
      <c r="DLB4" s="49"/>
      <c r="DLC4" s="49"/>
      <c r="DLD4" s="49"/>
      <c r="DLE4" s="49"/>
      <c r="DLF4" s="49"/>
      <c r="DLG4" s="49"/>
      <c r="DLH4" s="49"/>
      <c r="DLI4" s="49"/>
      <c r="DLJ4" s="49"/>
      <c r="DLK4" s="49"/>
      <c r="DLL4" s="49"/>
      <c r="DLM4" s="49"/>
      <c r="DLN4" s="49"/>
      <c r="DLO4" s="49"/>
      <c r="DLP4" s="49"/>
      <c r="DLQ4" s="49"/>
      <c r="DLR4" s="49"/>
      <c r="DLS4" s="49"/>
      <c r="DLT4" s="49"/>
      <c r="DLU4" s="49"/>
      <c r="DLV4" s="49"/>
      <c r="DLW4" s="49"/>
      <c r="DLX4" s="49"/>
      <c r="DLY4" s="49"/>
      <c r="DLZ4" s="49"/>
      <c r="DMA4" s="49"/>
      <c r="DMB4" s="49"/>
      <c r="DMC4" s="49"/>
      <c r="DMD4" s="49"/>
      <c r="DME4" s="49"/>
      <c r="DMF4" s="49"/>
      <c r="DMG4" s="49"/>
      <c r="DMH4" s="49"/>
      <c r="DMI4" s="49"/>
      <c r="DMJ4" s="49"/>
      <c r="DMK4" s="49"/>
      <c r="DML4" s="49"/>
      <c r="DMM4" s="49"/>
      <c r="DMN4" s="49"/>
      <c r="DMO4" s="49"/>
      <c r="DMP4" s="49"/>
      <c r="DMQ4" s="49"/>
      <c r="DMR4" s="49"/>
      <c r="DMS4" s="49"/>
      <c r="DMT4" s="49"/>
      <c r="DMU4" s="49"/>
      <c r="DMV4" s="49"/>
      <c r="DMW4" s="49"/>
      <c r="DMX4" s="49"/>
      <c r="DMY4" s="49"/>
      <c r="DMZ4" s="49"/>
      <c r="DNA4" s="49"/>
      <c r="DNB4" s="49"/>
      <c r="DNC4" s="49"/>
      <c r="DND4" s="49"/>
      <c r="DNE4" s="49"/>
      <c r="DNF4" s="49"/>
      <c r="DNG4" s="49"/>
      <c r="DNH4" s="49"/>
      <c r="DNI4" s="49"/>
      <c r="DNJ4" s="49"/>
      <c r="DNK4" s="49"/>
      <c r="DNL4" s="49"/>
      <c r="DNM4" s="49"/>
      <c r="DNN4" s="49"/>
      <c r="DNO4" s="49"/>
      <c r="DNP4" s="49"/>
      <c r="DNQ4" s="49"/>
      <c r="DNR4" s="49"/>
      <c r="DNS4" s="49"/>
      <c r="DNT4" s="49"/>
      <c r="DNU4" s="49"/>
      <c r="DNV4" s="49"/>
      <c r="DNW4" s="49"/>
      <c r="DNX4" s="49"/>
      <c r="DNY4" s="49"/>
      <c r="DNZ4" s="49"/>
      <c r="DOA4" s="49"/>
      <c r="DOB4" s="49"/>
      <c r="DOC4" s="49"/>
      <c r="DOD4" s="49"/>
      <c r="DOE4" s="49"/>
      <c r="DOF4" s="49"/>
      <c r="DOG4" s="49"/>
      <c r="DOH4" s="49"/>
      <c r="DOI4" s="49"/>
      <c r="DOJ4" s="49"/>
      <c r="DOK4" s="49"/>
      <c r="DOL4" s="49"/>
      <c r="DOM4" s="49"/>
      <c r="DON4" s="49"/>
      <c r="DOO4" s="49"/>
      <c r="DOP4" s="49"/>
      <c r="DOQ4" s="49"/>
      <c r="DOR4" s="49"/>
      <c r="DOS4" s="49"/>
      <c r="DOT4" s="49"/>
      <c r="DOU4" s="49"/>
      <c r="DOV4" s="49"/>
      <c r="DOW4" s="49"/>
      <c r="DOX4" s="49"/>
      <c r="DOY4" s="49"/>
      <c r="DOZ4" s="49"/>
      <c r="DPA4" s="49"/>
      <c r="DPB4" s="49"/>
      <c r="DPC4" s="49"/>
      <c r="DPD4" s="49"/>
      <c r="DPE4" s="49"/>
      <c r="DPF4" s="49"/>
      <c r="DPG4" s="49"/>
      <c r="DPH4" s="49"/>
      <c r="DPI4" s="49"/>
      <c r="DPJ4" s="49"/>
      <c r="DPK4" s="49"/>
      <c r="DPL4" s="49"/>
      <c r="DPM4" s="49"/>
      <c r="DPN4" s="49"/>
      <c r="DPO4" s="49"/>
      <c r="DPP4" s="49"/>
      <c r="DPQ4" s="49"/>
      <c r="DPR4" s="49"/>
      <c r="DPS4" s="49"/>
      <c r="DPT4" s="49"/>
      <c r="DPU4" s="49"/>
      <c r="DPV4" s="49"/>
      <c r="DPW4" s="49"/>
      <c r="DPX4" s="49"/>
      <c r="DPY4" s="49"/>
      <c r="DPZ4" s="49"/>
      <c r="DQA4" s="49"/>
      <c r="DQB4" s="49"/>
      <c r="DQC4" s="49"/>
      <c r="DQD4" s="49"/>
      <c r="DQE4" s="49"/>
      <c r="DQF4" s="49"/>
      <c r="DQG4" s="49"/>
      <c r="DQH4" s="49"/>
      <c r="DQI4" s="49"/>
      <c r="DQJ4" s="49"/>
      <c r="DQK4" s="49"/>
      <c r="DQL4" s="49"/>
      <c r="DQM4" s="49"/>
      <c r="DQN4" s="49"/>
      <c r="DQO4" s="49"/>
      <c r="DQP4" s="49"/>
      <c r="DQQ4" s="49"/>
      <c r="DQR4" s="49"/>
      <c r="DQS4" s="49"/>
      <c r="DQT4" s="49"/>
      <c r="DQU4" s="49"/>
      <c r="DQV4" s="49"/>
      <c r="DQW4" s="49"/>
      <c r="DQX4" s="49"/>
      <c r="DQY4" s="49"/>
      <c r="DQZ4" s="49"/>
      <c r="DRA4" s="49"/>
      <c r="DRB4" s="49"/>
      <c r="DRC4" s="49"/>
      <c r="DRD4" s="49"/>
      <c r="DRE4" s="49"/>
      <c r="DRF4" s="49"/>
      <c r="DRG4" s="49"/>
      <c r="DRH4" s="49"/>
      <c r="DRI4" s="49"/>
      <c r="DRJ4" s="49"/>
      <c r="DRK4" s="49"/>
      <c r="DRL4" s="49"/>
      <c r="DRM4" s="49"/>
      <c r="DRN4" s="49"/>
      <c r="DRO4" s="49"/>
      <c r="DRP4" s="49"/>
      <c r="DRQ4" s="49"/>
      <c r="DRR4" s="49"/>
      <c r="DRS4" s="49"/>
      <c r="DRT4" s="49"/>
      <c r="DRU4" s="49"/>
      <c r="DRV4" s="49"/>
      <c r="DRW4" s="49"/>
      <c r="DRX4" s="49"/>
      <c r="DRY4" s="49"/>
      <c r="DRZ4" s="49"/>
      <c r="DSA4" s="49"/>
      <c r="DSB4" s="49"/>
      <c r="DSC4" s="49"/>
      <c r="DSD4" s="49"/>
      <c r="DSE4" s="49"/>
      <c r="DSF4" s="49"/>
      <c r="DSG4" s="49"/>
      <c r="DSH4" s="49"/>
      <c r="DSI4" s="49"/>
      <c r="DSJ4" s="49"/>
      <c r="DSK4" s="49"/>
      <c r="DSL4" s="49"/>
      <c r="DSM4" s="49"/>
      <c r="DSN4" s="49"/>
      <c r="DSO4" s="49"/>
      <c r="DSP4" s="49"/>
      <c r="DSQ4" s="49"/>
      <c r="DSR4" s="49"/>
      <c r="DSS4" s="49"/>
      <c r="DST4" s="49"/>
      <c r="DSU4" s="49"/>
      <c r="DSV4" s="49"/>
      <c r="DSW4" s="49"/>
      <c r="DSX4" s="49"/>
      <c r="DSY4" s="49"/>
      <c r="DSZ4" s="49"/>
      <c r="DTA4" s="49"/>
      <c r="DTB4" s="49"/>
      <c r="DTC4" s="49"/>
      <c r="DTD4" s="49"/>
      <c r="DTE4" s="49"/>
      <c r="DTF4" s="49"/>
      <c r="DTG4" s="49"/>
      <c r="DTH4" s="49"/>
      <c r="DTI4" s="49"/>
      <c r="DTJ4" s="49"/>
      <c r="DTK4" s="49"/>
      <c r="DTL4" s="49"/>
      <c r="DTM4" s="49"/>
      <c r="DTN4" s="49"/>
      <c r="DTO4" s="49"/>
      <c r="DTP4" s="49"/>
      <c r="DTQ4" s="49"/>
      <c r="DTR4" s="49"/>
      <c r="DTS4" s="49"/>
      <c r="DTT4" s="49"/>
      <c r="DTU4" s="49"/>
      <c r="DTV4" s="49"/>
      <c r="DTW4" s="49"/>
      <c r="DTX4" s="49"/>
      <c r="DTY4" s="49"/>
      <c r="DTZ4" s="49"/>
      <c r="DUA4" s="49"/>
      <c r="DUB4" s="49"/>
      <c r="DUC4" s="49"/>
      <c r="DUD4" s="49"/>
      <c r="DUE4" s="49"/>
      <c r="DUF4" s="49"/>
      <c r="DUG4" s="49"/>
      <c r="DUH4" s="49"/>
      <c r="DUI4" s="49"/>
      <c r="DUJ4" s="49"/>
      <c r="DUK4" s="49"/>
      <c r="DUL4" s="49"/>
      <c r="DUM4" s="49"/>
      <c r="DUN4" s="49"/>
      <c r="DUO4" s="49"/>
      <c r="DUP4" s="49"/>
      <c r="DUQ4" s="49"/>
      <c r="DUR4" s="49"/>
      <c r="DUS4" s="49"/>
      <c r="DUT4" s="49"/>
      <c r="DUU4" s="49"/>
      <c r="DUV4" s="49"/>
      <c r="DUW4" s="49"/>
      <c r="DUX4" s="49"/>
      <c r="DUY4" s="49"/>
      <c r="DUZ4" s="49"/>
      <c r="DVA4" s="49"/>
      <c r="DVB4" s="49"/>
      <c r="DVC4" s="49"/>
      <c r="DVD4" s="49"/>
      <c r="DVE4" s="49"/>
      <c r="DVF4" s="49"/>
      <c r="DVG4" s="49"/>
      <c r="DVH4" s="49"/>
      <c r="DVI4" s="49"/>
      <c r="DVJ4" s="49"/>
      <c r="DVK4" s="49"/>
      <c r="DVL4" s="49"/>
      <c r="DVM4" s="49"/>
      <c r="DVN4" s="49"/>
      <c r="DVO4" s="49"/>
      <c r="DVP4" s="49"/>
      <c r="DVQ4" s="49"/>
      <c r="DVR4" s="49"/>
      <c r="DVS4" s="49"/>
      <c r="DVT4" s="49"/>
      <c r="DVU4" s="49"/>
      <c r="DVV4" s="49"/>
      <c r="DVW4" s="49"/>
      <c r="DVX4" s="49"/>
      <c r="DVY4" s="49"/>
      <c r="DVZ4" s="49"/>
      <c r="DWA4" s="49"/>
      <c r="DWB4" s="49"/>
      <c r="DWC4" s="49"/>
      <c r="DWD4" s="49"/>
      <c r="DWE4" s="49"/>
      <c r="DWF4" s="49"/>
      <c r="DWG4" s="49"/>
      <c r="DWH4" s="49"/>
      <c r="DWI4" s="49"/>
      <c r="DWJ4" s="49"/>
      <c r="DWK4" s="49"/>
      <c r="DWL4" s="49"/>
      <c r="DWM4" s="49"/>
      <c r="DWN4" s="49"/>
      <c r="DWO4" s="49"/>
      <c r="DWP4" s="49"/>
      <c r="DWQ4" s="49"/>
      <c r="DWR4" s="49"/>
      <c r="DWS4" s="49"/>
      <c r="DWT4" s="49"/>
      <c r="DWU4" s="49"/>
      <c r="DWV4" s="49"/>
      <c r="DWW4" s="49"/>
      <c r="DWX4" s="49"/>
      <c r="DWY4" s="49"/>
      <c r="DWZ4" s="49"/>
      <c r="DXA4" s="49"/>
      <c r="DXB4" s="49"/>
      <c r="DXC4" s="49"/>
      <c r="DXD4" s="49"/>
      <c r="DXE4" s="49"/>
      <c r="DXF4" s="49"/>
      <c r="DXG4" s="49"/>
      <c r="DXH4" s="49"/>
      <c r="DXI4" s="49"/>
      <c r="DXJ4" s="49"/>
      <c r="DXK4" s="49"/>
      <c r="DXL4" s="49"/>
      <c r="DXM4" s="49"/>
      <c r="DXN4" s="49"/>
      <c r="DXO4" s="49"/>
      <c r="DXP4" s="49"/>
      <c r="DXQ4" s="49"/>
      <c r="DXR4" s="49"/>
      <c r="DXS4" s="49"/>
      <c r="DXT4" s="49"/>
      <c r="DXU4" s="49"/>
      <c r="DXV4" s="49"/>
      <c r="DXW4" s="49"/>
      <c r="DXX4" s="49"/>
      <c r="DXY4" s="49"/>
      <c r="DXZ4" s="49"/>
      <c r="DYA4" s="49"/>
      <c r="DYB4" s="49"/>
      <c r="DYC4" s="49"/>
      <c r="DYD4" s="49"/>
      <c r="DYE4" s="49"/>
      <c r="DYF4" s="49"/>
      <c r="DYG4" s="49"/>
      <c r="DYH4" s="49"/>
      <c r="DYI4" s="49"/>
      <c r="DYJ4" s="49"/>
      <c r="DYK4" s="49"/>
      <c r="DYL4" s="49"/>
      <c r="DYM4" s="49"/>
      <c r="DYN4" s="49"/>
      <c r="DYO4" s="49"/>
      <c r="DYP4" s="49"/>
      <c r="DYQ4" s="49"/>
      <c r="DYR4" s="49"/>
      <c r="DYS4" s="49"/>
      <c r="DYT4" s="49"/>
      <c r="DYU4" s="49"/>
      <c r="DYV4" s="49"/>
      <c r="DYW4" s="49"/>
      <c r="DYX4" s="49"/>
      <c r="DYY4" s="49"/>
      <c r="DYZ4" s="49"/>
      <c r="DZA4" s="49"/>
      <c r="DZB4" s="49"/>
      <c r="DZC4" s="49"/>
      <c r="DZD4" s="49"/>
      <c r="DZE4" s="49"/>
      <c r="DZF4" s="49"/>
      <c r="DZG4" s="49"/>
      <c r="DZH4" s="49"/>
      <c r="DZI4" s="49"/>
      <c r="DZJ4" s="49"/>
      <c r="DZK4" s="49"/>
      <c r="DZL4" s="49"/>
      <c r="DZM4" s="49"/>
      <c r="DZN4" s="49"/>
      <c r="DZO4" s="49"/>
      <c r="DZP4" s="49"/>
      <c r="DZQ4" s="49"/>
      <c r="DZR4" s="49"/>
      <c r="DZS4" s="49"/>
      <c r="DZT4" s="49"/>
      <c r="DZU4" s="49"/>
      <c r="DZV4" s="49"/>
      <c r="DZW4" s="49"/>
      <c r="DZX4" s="49"/>
      <c r="DZY4" s="49"/>
      <c r="DZZ4" s="49"/>
      <c r="EAA4" s="49"/>
      <c r="EAB4" s="49"/>
      <c r="EAC4" s="49"/>
      <c r="EAD4" s="49"/>
      <c r="EAE4" s="49"/>
      <c r="EAF4" s="49"/>
      <c r="EAG4" s="49"/>
      <c r="EAH4" s="49"/>
      <c r="EAI4" s="49"/>
      <c r="EAJ4" s="49"/>
      <c r="EAK4" s="49"/>
      <c r="EAL4" s="49"/>
      <c r="EAM4" s="49"/>
      <c r="EAN4" s="49"/>
      <c r="EAO4" s="49"/>
      <c r="EAP4" s="49"/>
      <c r="EAQ4" s="49"/>
      <c r="EAR4" s="49"/>
      <c r="EAS4" s="49"/>
      <c r="EAT4" s="49"/>
      <c r="EAU4" s="49"/>
      <c r="EAV4" s="49"/>
      <c r="EAW4" s="49"/>
      <c r="EAX4" s="49"/>
      <c r="EAY4" s="49"/>
      <c r="EAZ4" s="49"/>
      <c r="EBA4" s="49"/>
      <c r="EBB4" s="49"/>
      <c r="EBC4" s="49"/>
      <c r="EBD4" s="49"/>
      <c r="EBE4" s="49"/>
      <c r="EBF4" s="49"/>
      <c r="EBG4" s="49"/>
      <c r="EBH4" s="49"/>
      <c r="EBI4" s="49"/>
      <c r="EBJ4" s="49"/>
      <c r="EBK4" s="49"/>
      <c r="EBL4" s="49"/>
      <c r="EBM4" s="49"/>
      <c r="EBN4" s="49"/>
      <c r="EBO4" s="49"/>
      <c r="EBP4" s="49"/>
      <c r="EBQ4" s="49"/>
      <c r="EBR4" s="49"/>
      <c r="EBS4" s="49"/>
      <c r="EBT4" s="49"/>
      <c r="EBU4" s="49"/>
      <c r="EBV4" s="49"/>
      <c r="EBW4" s="49"/>
      <c r="EBX4" s="49"/>
      <c r="EBY4" s="49"/>
      <c r="EBZ4" s="49"/>
      <c r="ECA4" s="49"/>
      <c r="ECB4" s="49"/>
      <c r="ECC4" s="49"/>
      <c r="ECD4" s="49"/>
      <c r="ECE4" s="49"/>
      <c r="ECF4" s="49"/>
      <c r="ECG4" s="49"/>
      <c r="ECH4" s="49"/>
      <c r="ECI4" s="49"/>
      <c r="ECJ4" s="49"/>
      <c r="ECK4" s="49"/>
      <c r="ECL4" s="49"/>
      <c r="ECM4" s="49"/>
      <c r="ECN4" s="49"/>
      <c r="ECO4" s="49"/>
      <c r="ECP4" s="49"/>
      <c r="ECQ4" s="49"/>
      <c r="ECR4" s="49"/>
      <c r="ECS4" s="49"/>
      <c r="ECT4" s="49"/>
      <c r="ECU4" s="49"/>
      <c r="ECV4" s="49"/>
      <c r="ECW4" s="49"/>
      <c r="ECX4" s="49"/>
      <c r="ECY4" s="49"/>
      <c r="ECZ4" s="49"/>
      <c r="EDA4" s="49"/>
      <c r="EDB4" s="49"/>
      <c r="EDC4" s="49"/>
      <c r="EDD4" s="49"/>
      <c r="EDE4" s="49"/>
      <c r="EDF4" s="49"/>
      <c r="EDG4" s="49"/>
      <c r="EDH4" s="49"/>
      <c r="EDI4" s="49"/>
      <c r="EDJ4" s="49"/>
      <c r="EDK4" s="49"/>
      <c r="EDL4" s="49"/>
      <c r="EDM4" s="49"/>
      <c r="EDN4" s="49"/>
      <c r="EDO4" s="49"/>
      <c r="EDP4" s="49"/>
      <c r="EDQ4" s="49"/>
      <c r="EDR4" s="49"/>
      <c r="EDS4" s="49"/>
      <c r="EDT4" s="49"/>
      <c r="EDU4" s="49"/>
      <c r="EDV4" s="49"/>
      <c r="EDW4" s="49"/>
      <c r="EDX4" s="49"/>
      <c r="EDY4" s="49"/>
      <c r="EDZ4" s="49"/>
      <c r="EEA4" s="49"/>
      <c r="EEB4" s="49"/>
      <c r="EEC4" s="49"/>
      <c r="EED4" s="49"/>
      <c r="EEE4" s="49"/>
      <c r="EEF4" s="49"/>
      <c r="EEG4" s="49"/>
      <c r="EEH4" s="49"/>
      <c r="EEI4" s="49"/>
      <c r="EEJ4" s="49"/>
      <c r="EEK4" s="49"/>
      <c r="EEL4" s="49"/>
      <c r="EEM4" s="49"/>
      <c r="EEN4" s="49"/>
      <c r="EEO4" s="49"/>
      <c r="EEP4" s="49"/>
      <c r="EEQ4" s="49"/>
      <c r="EER4" s="49"/>
      <c r="EES4" s="49"/>
      <c r="EET4" s="49"/>
      <c r="EEU4" s="49"/>
      <c r="EEV4" s="49"/>
      <c r="EEW4" s="49"/>
      <c r="EEX4" s="49"/>
      <c r="EEY4" s="49"/>
      <c r="EEZ4" s="49"/>
      <c r="EFA4" s="49"/>
      <c r="EFB4" s="49"/>
      <c r="EFC4" s="49"/>
      <c r="EFD4" s="49"/>
      <c r="EFE4" s="49"/>
      <c r="EFF4" s="49"/>
      <c r="EFG4" s="49"/>
      <c r="EFH4" s="49"/>
      <c r="EFI4" s="49"/>
      <c r="EFJ4" s="49"/>
      <c r="EFK4" s="49"/>
      <c r="EFL4" s="49"/>
      <c r="EFM4" s="49"/>
      <c r="EFN4" s="49"/>
      <c r="EFO4" s="49"/>
      <c r="EFP4" s="49"/>
      <c r="EFQ4" s="49"/>
      <c r="EFR4" s="49"/>
      <c r="EFS4" s="49"/>
      <c r="EFT4" s="49"/>
      <c r="EFU4" s="49"/>
      <c r="EFV4" s="49"/>
      <c r="EFW4" s="49"/>
      <c r="EFX4" s="49"/>
      <c r="EFY4" s="49"/>
      <c r="EFZ4" s="49"/>
      <c r="EGA4" s="49"/>
      <c r="EGB4" s="49"/>
      <c r="EGC4" s="49"/>
      <c r="EGD4" s="49"/>
      <c r="EGE4" s="49"/>
      <c r="EGF4" s="49"/>
      <c r="EGG4" s="49"/>
      <c r="EGH4" s="49"/>
      <c r="EGI4" s="49"/>
      <c r="EGJ4" s="49"/>
      <c r="EGK4" s="49"/>
      <c r="EGL4" s="49"/>
      <c r="EGM4" s="49"/>
      <c r="EGN4" s="49"/>
      <c r="EGO4" s="49"/>
      <c r="EGP4" s="49"/>
      <c r="EGQ4" s="49"/>
      <c r="EGR4" s="49"/>
      <c r="EGS4" s="49"/>
      <c r="EGT4" s="49"/>
      <c r="EGU4" s="49"/>
      <c r="EGV4" s="49"/>
      <c r="EGW4" s="49"/>
      <c r="EGX4" s="49"/>
      <c r="EGY4" s="49"/>
      <c r="EGZ4" s="49"/>
      <c r="EHA4" s="49"/>
      <c r="EHB4" s="49"/>
      <c r="EHC4" s="49"/>
      <c r="EHD4" s="49"/>
      <c r="EHE4" s="49"/>
      <c r="EHF4" s="49"/>
      <c r="EHG4" s="49"/>
      <c r="EHH4" s="49"/>
      <c r="EHI4" s="49"/>
      <c r="EHJ4" s="49"/>
      <c r="EHK4" s="49"/>
      <c r="EHL4" s="49"/>
      <c r="EHM4" s="49"/>
      <c r="EHN4" s="49"/>
      <c r="EHO4" s="49"/>
      <c r="EHP4" s="49"/>
      <c r="EHQ4" s="49"/>
      <c r="EHR4" s="49"/>
      <c r="EHS4" s="49"/>
      <c r="EHT4" s="49"/>
      <c r="EHU4" s="49"/>
      <c r="EHV4" s="49"/>
      <c r="EHW4" s="49"/>
      <c r="EHX4" s="49"/>
      <c r="EHY4" s="49"/>
      <c r="EHZ4" s="49"/>
      <c r="EIA4" s="49"/>
      <c r="EIB4" s="49"/>
      <c r="EIC4" s="49"/>
      <c r="EID4" s="49"/>
      <c r="EIE4" s="49"/>
      <c r="EIF4" s="49"/>
      <c r="EIG4" s="49"/>
      <c r="EIH4" s="49"/>
      <c r="EII4" s="49"/>
      <c r="EIJ4" s="49"/>
      <c r="EIK4" s="49"/>
      <c r="EIL4" s="49"/>
      <c r="EIM4" s="49"/>
      <c r="EIN4" s="49"/>
      <c r="EIO4" s="49"/>
      <c r="EIP4" s="49"/>
      <c r="EIQ4" s="49"/>
      <c r="EIR4" s="49"/>
      <c r="EIS4" s="49"/>
      <c r="EIT4" s="49"/>
      <c r="EIU4" s="49"/>
      <c r="EIV4" s="49"/>
      <c r="EIW4" s="49"/>
      <c r="EIX4" s="49"/>
      <c r="EIY4" s="49"/>
      <c r="EIZ4" s="49"/>
      <c r="EJA4" s="49"/>
      <c r="EJB4" s="49"/>
      <c r="EJC4" s="49"/>
      <c r="EJD4" s="49"/>
      <c r="EJE4" s="49"/>
      <c r="EJF4" s="49"/>
      <c r="EJG4" s="49"/>
      <c r="EJH4" s="49"/>
      <c r="EJI4" s="49"/>
      <c r="EJJ4" s="49"/>
      <c r="EJK4" s="49"/>
      <c r="EJL4" s="49"/>
      <c r="EJM4" s="49"/>
      <c r="EJN4" s="49"/>
      <c r="EJO4" s="49"/>
      <c r="EJP4" s="49"/>
      <c r="EJQ4" s="49"/>
      <c r="EJR4" s="49"/>
      <c r="EJS4" s="49"/>
      <c r="EJT4" s="49"/>
      <c r="EJU4" s="49"/>
      <c r="EJV4" s="49"/>
      <c r="EJW4" s="49"/>
      <c r="EJX4" s="49"/>
      <c r="EJY4" s="49"/>
      <c r="EJZ4" s="49"/>
      <c r="EKA4" s="49"/>
      <c r="EKB4" s="49"/>
      <c r="EKC4" s="49"/>
      <c r="EKD4" s="49"/>
      <c r="EKE4" s="49"/>
      <c r="EKF4" s="49"/>
      <c r="EKG4" s="49"/>
      <c r="EKH4" s="49"/>
      <c r="EKI4" s="49"/>
      <c r="EKJ4" s="49"/>
      <c r="EKK4" s="49"/>
      <c r="EKL4" s="49"/>
      <c r="EKM4" s="49"/>
      <c r="EKN4" s="49"/>
      <c r="EKO4" s="49"/>
      <c r="EKP4" s="49"/>
      <c r="EKQ4" s="49"/>
      <c r="EKR4" s="49"/>
      <c r="EKS4" s="49"/>
      <c r="EKT4" s="49"/>
      <c r="EKU4" s="49"/>
      <c r="EKV4" s="49"/>
      <c r="EKW4" s="49"/>
      <c r="EKX4" s="49"/>
      <c r="EKY4" s="49"/>
      <c r="EKZ4" s="49"/>
      <c r="ELA4" s="49"/>
      <c r="ELB4" s="49"/>
      <c r="ELC4" s="49"/>
      <c r="ELD4" s="49"/>
      <c r="ELE4" s="49"/>
      <c r="ELF4" s="49"/>
      <c r="ELG4" s="49"/>
      <c r="ELH4" s="49"/>
      <c r="ELI4" s="49"/>
      <c r="ELJ4" s="49"/>
      <c r="ELK4" s="49"/>
      <c r="ELL4" s="49"/>
      <c r="ELM4" s="49"/>
      <c r="ELN4" s="49"/>
      <c r="ELO4" s="49"/>
      <c r="ELP4" s="49"/>
      <c r="ELQ4" s="49"/>
      <c r="ELR4" s="49"/>
      <c r="ELS4" s="49"/>
      <c r="ELT4" s="49"/>
      <c r="ELU4" s="49"/>
      <c r="ELV4" s="49"/>
      <c r="ELW4" s="49"/>
      <c r="ELX4" s="49"/>
      <c r="ELY4" s="49"/>
      <c r="ELZ4" s="49"/>
      <c r="EMA4" s="49"/>
      <c r="EMB4" s="49"/>
      <c r="EMC4" s="49"/>
      <c r="EMD4" s="49"/>
      <c r="EME4" s="49"/>
      <c r="EMF4" s="49"/>
      <c r="EMG4" s="49"/>
      <c r="EMH4" s="49"/>
      <c r="EMI4" s="49"/>
      <c r="EMJ4" s="49"/>
      <c r="EMK4" s="49"/>
      <c r="EML4" s="49"/>
      <c r="EMM4" s="49"/>
      <c r="EMN4" s="49"/>
      <c r="EMO4" s="49"/>
      <c r="EMP4" s="49"/>
      <c r="EMQ4" s="49"/>
      <c r="EMR4" s="49"/>
      <c r="EMS4" s="49"/>
      <c r="EMT4" s="49"/>
      <c r="EMU4" s="49"/>
      <c r="EMV4" s="49"/>
      <c r="EMW4" s="49"/>
      <c r="EMX4" s="49"/>
      <c r="EMY4" s="49"/>
      <c r="EMZ4" s="49"/>
      <c r="ENA4" s="49"/>
      <c r="ENB4" s="49"/>
      <c r="ENC4" s="49"/>
      <c r="END4" s="49"/>
      <c r="ENE4" s="49"/>
      <c r="ENF4" s="49"/>
      <c r="ENG4" s="49"/>
      <c r="ENH4" s="49"/>
      <c r="ENI4" s="49"/>
      <c r="ENJ4" s="49"/>
      <c r="ENK4" s="49"/>
      <c r="ENL4" s="49"/>
      <c r="ENM4" s="49"/>
      <c r="ENN4" s="49"/>
      <c r="ENO4" s="49"/>
      <c r="ENP4" s="49"/>
      <c r="ENQ4" s="49"/>
      <c r="ENR4" s="49"/>
      <c r="ENS4" s="49"/>
      <c r="ENT4" s="49"/>
      <c r="ENU4" s="49"/>
      <c r="ENV4" s="49"/>
      <c r="ENW4" s="49"/>
      <c r="ENX4" s="49"/>
      <c r="ENY4" s="49"/>
      <c r="ENZ4" s="49"/>
      <c r="EOA4" s="49"/>
      <c r="EOB4" s="49"/>
      <c r="EOC4" s="49"/>
      <c r="EOD4" s="49"/>
      <c r="EOE4" s="49"/>
      <c r="EOF4" s="49"/>
      <c r="EOG4" s="49"/>
      <c r="EOH4" s="49"/>
      <c r="EOI4" s="49"/>
      <c r="EOJ4" s="49"/>
      <c r="EOK4" s="49"/>
      <c r="EOL4" s="49"/>
      <c r="EOM4" s="49"/>
      <c r="EON4" s="49"/>
      <c r="EOO4" s="49"/>
      <c r="EOP4" s="49"/>
      <c r="EOQ4" s="49"/>
      <c r="EOR4" s="49"/>
      <c r="EOS4" s="49"/>
      <c r="EOT4" s="49"/>
      <c r="EOU4" s="49"/>
      <c r="EOV4" s="49"/>
      <c r="EOW4" s="49"/>
      <c r="EOX4" s="49"/>
      <c r="EOY4" s="49"/>
      <c r="EOZ4" s="49"/>
      <c r="EPA4" s="49"/>
      <c r="EPB4" s="49"/>
      <c r="EPC4" s="49"/>
      <c r="EPD4" s="49"/>
      <c r="EPE4" s="49"/>
      <c r="EPF4" s="49"/>
      <c r="EPG4" s="49"/>
      <c r="EPH4" s="49"/>
      <c r="EPI4" s="49"/>
      <c r="EPJ4" s="49"/>
      <c r="EPK4" s="49"/>
      <c r="EPL4" s="49"/>
      <c r="EPM4" s="49"/>
      <c r="EPN4" s="49"/>
      <c r="EPO4" s="49"/>
      <c r="EPP4" s="49"/>
      <c r="EPQ4" s="49"/>
      <c r="EPR4" s="49"/>
      <c r="EPS4" s="49"/>
      <c r="EPT4" s="49"/>
      <c r="EPU4" s="49"/>
      <c r="EPV4" s="49"/>
      <c r="EPW4" s="49"/>
      <c r="EPX4" s="49"/>
      <c r="EPY4" s="49"/>
      <c r="EPZ4" s="49"/>
      <c r="EQA4" s="49"/>
      <c r="EQB4" s="49"/>
      <c r="EQC4" s="49"/>
      <c r="EQD4" s="49"/>
      <c r="EQE4" s="49"/>
      <c r="EQF4" s="49"/>
      <c r="EQG4" s="49"/>
      <c r="EQH4" s="49"/>
      <c r="EQI4" s="49"/>
      <c r="EQJ4" s="49"/>
      <c r="EQK4" s="49"/>
      <c r="EQL4" s="49"/>
      <c r="EQM4" s="49"/>
      <c r="EQN4" s="49"/>
      <c r="EQO4" s="49"/>
      <c r="EQP4" s="49"/>
      <c r="EQQ4" s="49"/>
      <c r="EQR4" s="49"/>
      <c r="EQS4" s="49"/>
      <c r="EQT4" s="49"/>
      <c r="EQU4" s="49"/>
      <c r="EQV4" s="49"/>
      <c r="EQW4" s="49"/>
      <c r="EQX4" s="49"/>
      <c r="EQY4" s="49"/>
      <c r="EQZ4" s="49"/>
      <c r="ERA4" s="49"/>
      <c r="ERB4" s="49"/>
      <c r="ERC4" s="49"/>
      <c r="ERD4" s="49"/>
      <c r="ERE4" s="49"/>
      <c r="ERF4" s="49"/>
      <c r="ERG4" s="49"/>
      <c r="ERH4" s="49"/>
      <c r="ERI4" s="49"/>
      <c r="ERJ4" s="49"/>
      <c r="ERK4" s="49"/>
      <c r="ERL4" s="49"/>
      <c r="ERM4" s="49"/>
      <c r="ERN4" s="49"/>
      <c r="ERO4" s="49"/>
      <c r="ERP4" s="49"/>
      <c r="ERQ4" s="49"/>
      <c r="ERR4" s="49"/>
      <c r="ERS4" s="49"/>
      <c r="ERT4" s="49"/>
      <c r="ERU4" s="49"/>
      <c r="ERV4" s="49"/>
      <c r="ERW4" s="49"/>
      <c r="ERX4" s="49"/>
      <c r="ERY4" s="49"/>
      <c r="ERZ4" s="49"/>
      <c r="ESA4" s="49"/>
      <c r="ESB4" s="49"/>
      <c r="ESC4" s="49"/>
      <c r="ESD4" s="49"/>
      <c r="ESE4" s="49"/>
      <c r="ESF4" s="49"/>
      <c r="ESG4" s="49"/>
      <c r="ESH4" s="49"/>
      <c r="ESI4" s="49"/>
      <c r="ESJ4" s="49"/>
      <c r="ESK4" s="49"/>
      <c r="ESL4" s="49"/>
      <c r="ESM4" s="49"/>
      <c r="ESN4" s="49"/>
      <c r="ESO4" s="49"/>
      <c r="ESP4" s="49"/>
      <c r="ESQ4" s="49"/>
      <c r="ESR4" s="49"/>
      <c r="ESS4" s="49"/>
      <c r="EST4" s="49"/>
      <c r="ESU4" s="49"/>
      <c r="ESV4" s="49"/>
      <c r="ESW4" s="49"/>
      <c r="ESX4" s="49"/>
      <c r="ESY4" s="49"/>
      <c r="ESZ4" s="49"/>
      <c r="ETA4" s="49"/>
      <c r="ETB4" s="49"/>
      <c r="ETC4" s="49"/>
      <c r="ETD4" s="49"/>
      <c r="ETE4" s="49"/>
      <c r="ETF4" s="49"/>
      <c r="ETG4" s="49"/>
      <c r="ETH4" s="49"/>
      <c r="ETI4" s="49"/>
      <c r="ETJ4" s="49"/>
      <c r="ETK4" s="49"/>
      <c r="ETL4" s="49"/>
      <c r="ETM4" s="49"/>
      <c r="ETN4" s="49"/>
      <c r="ETO4" s="49"/>
      <c r="ETP4" s="49"/>
      <c r="ETQ4" s="49"/>
      <c r="ETR4" s="49"/>
      <c r="ETS4" s="49"/>
      <c r="ETT4" s="49"/>
      <c r="ETU4" s="49"/>
      <c r="ETV4" s="49"/>
      <c r="ETW4" s="49"/>
      <c r="ETX4" s="49"/>
      <c r="ETY4" s="49"/>
      <c r="ETZ4" s="49"/>
      <c r="EUA4" s="49"/>
      <c r="EUB4" s="49"/>
      <c r="EUC4" s="49"/>
      <c r="EUD4" s="49"/>
      <c r="EUE4" s="49"/>
      <c r="EUF4" s="49"/>
      <c r="EUG4" s="49"/>
      <c r="EUH4" s="49"/>
      <c r="EUI4" s="49"/>
      <c r="EUJ4" s="49"/>
      <c r="EUK4" s="49"/>
      <c r="EUL4" s="49"/>
      <c r="EUM4" s="49"/>
      <c r="EUN4" s="49"/>
      <c r="EUO4" s="49"/>
      <c r="EUP4" s="49"/>
      <c r="EUQ4" s="49"/>
      <c r="EUR4" s="49"/>
      <c r="EUS4" s="49"/>
      <c r="EUT4" s="49"/>
      <c r="EUU4" s="49"/>
      <c r="EUV4" s="49"/>
      <c r="EUW4" s="49"/>
      <c r="EUX4" s="49"/>
      <c r="EUY4" s="49"/>
      <c r="EUZ4" s="49"/>
      <c r="EVA4" s="49"/>
      <c r="EVB4" s="49"/>
      <c r="EVC4" s="49"/>
      <c r="EVD4" s="49"/>
      <c r="EVE4" s="49"/>
      <c r="EVF4" s="49"/>
      <c r="EVG4" s="49"/>
      <c r="EVH4" s="49"/>
      <c r="EVI4" s="49"/>
      <c r="EVJ4" s="49"/>
      <c r="EVK4" s="49"/>
      <c r="EVL4" s="49"/>
      <c r="EVM4" s="49"/>
      <c r="EVN4" s="49"/>
      <c r="EVO4" s="49"/>
      <c r="EVP4" s="49"/>
      <c r="EVQ4" s="49"/>
      <c r="EVR4" s="49"/>
      <c r="EVS4" s="49"/>
      <c r="EVT4" s="49"/>
      <c r="EVU4" s="49"/>
      <c r="EVV4" s="49"/>
      <c r="EVW4" s="49"/>
      <c r="EVX4" s="49"/>
      <c r="EVY4" s="49"/>
      <c r="EVZ4" s="49"/>
      <c r="EWA4" s="49"/>
      <c r="EWB4" s="49"/>
      <c r="EWC4" s="49"/>
      <c r="EWD4" s="49"/>
      <c r="EWE4" s="49"/>
      <c r="EWF4" s="49"/>
      <c r="EWG4" s="49"/>
      <c r="EWH4" s="49"/>
      <c r="EWI4" s="49"/>
      <c r="EWJ4" s="49"/>
      <c r="EWK4" s="49"/>
      <c r="EWL4" s="49"/>
      <c r="EWM4" s="49"/>
      <c r="EWN4" s="49"/>
      <c r="EWO4" s="49"/>
      <c r="EWP4" s="49"/>
      <c r="EWQ4" s="49"/>
      <c r="EWR4" s="49"/>
      <c r="EWS4" s="49"/>
      <c r="EWT4" s="49"/>
      <c r="EWU4" s="49"/>
      <c r="EWV4" s="49"/>
      <c r="EWW4" s="49"/>
      <c r="EWX4" s="49"/>
      <c r="EWY4" s="49"/>
      <c r="EWZ4" s="49"/>
      <c r="EXA4" s="49"/>
      <c r="EXB4" s="49"/>
      <c r="EXC4" s="49"/>
      <c r="EXD4" s="49"/>
      <c r="EXE4" s="49"/>
      <c r="EXF4" s="49"/>
      <c r="EXG4" s="49"/>
      <c r="EXH4" s="49"/>
      <c r="EXI4" s="49"/>
      <c r="EXJ4" s="49"/>
      <c r="EXK4" s="49"/>
      <c r="EXL4" s="49"/>
      <c r="EXM4" s="49"/>
      <c r="EXN4" s="49"/>
      <c r="EXO4" s="49"/>
      <c r="EXP4" s="49"/>
      <c r="EXQ4" s="49"/>
      <c r="EXR4" s="49"/>
      <c r="EXS4" s="49"/>
      <c r="EXT4" s="49"/>
      <c r="EXU4" s="49"/>
      <c r="EXV4" s="49"/>
      <c r="EXW4" s="49"/>
      <c r="EXX4" s="49"/>
      <c r="EXY4" s="49"/>
      <c r="EXZ4" s="49"/>
      <c r="EYA4" s="49"/>
      <c r="EYB4" s="49"/>
      <c r="EYC4" s="49"/>
      <c r="EYD4" s="49"/>
      <c r="EYE4" s="49"/>
      <c r="EYF4" s="49"/>
      <c r="EYG4" s="49"/>
      <c r="EYH4" s="49"/>
      <c r="EYI4" s="49"/>
      <c r="EYJ4" s="49"/>
      <c r="EYK4" s="49"/>
      <c r="EYL4" s="49"/>
      <c r="EYM4" s="49"/>
      <c r="EYN4" s="49"/>
      <c r="EYO4" s="49"/>
      <c r="EYP4" s="49"/>
      <c r="EYQ4" s="49"/>
      <c r="EYR4" s="49"/>
      <c r="EYS4" s="49"/>
      <c r="EYT4" s="49"/>
      <c r="EYU4" s="49"/>
      <c r="EYV4" s="49"/>
      <c r="EYW4" s="49"/>
      <c r="EYX4" s="49"/>
      <c r="EYY4" s="49"/>
      <c r="EYZ4" s="49"/>
      <c r="EZA4" s="49"/>
      <c r="EZB4" s="49"/>
      <c r="EZC4" s="49"/>
      <c r="EZD4" s="49"/>
      <c r="EZE4" s="49"/>
      <c r="EZF4" s="49"/>
      <c r="EZG4" s="49"/>
      <c r="EZH4" s="49"/>
      <c r="EZI4" s="49"/>
      <c r="EZJ4" s="49"/>
      <c r="EZK4" s="49"/>
      <c r="EZL4" s="49"/>
      <c r="EZM4" s="49"/>
      <c r="EZN4" s="49"/>
      <c r="EZO4" s="49"/>
      <c r="EZP4" s="49"/>
      <c r="EZQ4" s="49"/>
      <c r="EZR4" s="49"/>
      <c r="EZS4" s="49"/>
      <c r="EZT4" s="49"/>
      <c r="EZU4" s="49"/>
      <c r="EZV4" s="49"/>
      <c r="EZW4" s="49"/>
      <c r="EZX4" s="49"/>
      <c r="EZY4" s="49"/>
      <c r="EZZ4" s="49"/>
      <c r="FAA4" s="49"/>
      <c r="FAB4" s="49"/>
      <c r="FAC4" s="49"/>
      <c r="FAD4" s="49"/>
      <c r="FAE4" s="49"/>
      <c r="FAF4" s="49"/>
      <c r="FAG4" s="49"/>
      <c r="FAH4" s="49"/>
      <c r="FAI4" s="49"/>
      <c r="FAJ4" s="49"/>
      <c r="FAK4" s="49"/>
      <c r="FAL4" s="49"/>
      <c r="FAM4" s="49"/>
      <c r="FAN4" s="49"/>
      <c r="FAO4" s="49"/>
      <c r="FAP4" s="49"/>
      <c r="FAQ4" s="49"/>
      <c r="FAR4" s="49"/>
      <c r="FAS4" s="49"/>
      <c r="FAT4" s="49"/>
      <c r="FAU4" s="49"/>
      <c r="FAV4" s="49"/>
      <c r="FAW4" s="49"/>
      <c r="FAX4" s="49"/>
      <c r="FAY4" s="49"/>
      <c r="FAZ4" s="49"/>
      <c r="FBA4" s="49"/>
      <c r="FBB4" s="49"/>
      <c r="FBC4" s="49"/>
      <c r="FBD4" s="49"/>
      <c r="FBE4" s="49"/>
      <c r="FBF4" s="49"/>
      <c r="FBG4" s="49"/>
      <c r="FBH4" s="49"/>
      <c r="FBI4" s="49"/>
      <c r="FBJ4" s="49"/>
      <c r="FBK4" s="49"/>
      <c r="FBL4" s="49"/>
      <c r="FBM4" s="49"/>
      <c r="FBN4" s="49"/>
      <c r="FBO4" s="49"/>
      <c r="FBP4" s="49"/>
      <c r="FBQ4" s="49"/>
      <c r="FBR4" s="49"/>
      <c r="FBS4" s="49"/>
      <c r="FBT4" s="49"/>
      <c r="FBU4" s="49"/>
      <c r="FBV4" s="49"/>
      <c r="FBW4" s="49"/>
      <c r="FBX4" s="49"/>
      <c r="FBY4" s="49"/>
      <c r="FBZ4" s="49"/>
      <c r="FCA4" s="49"/>
      <c r="FCB4" s="49"/>
      <c r="FCC4" s="49"/>
      <c r="FCD4" s="49"/>
      <c r="FCE4" s="49"/>
      <c r="FCF4" s="49"/>
      <c r="FCG4" s="49"/>
      <c r="FCH4" s="49"/>
      <c r="FCI4" s="49"/>
      <c r="FCJ4" s="49"/>
      <c r="FCK4" s="49"/>
      <c r="FCL4" s="49"/>
      <c r="FCM4" s="49"/>
      <c r="FCN4" s="49"/>
      <c r="FCO4" s="49"/>
      <c r="FCP4" s="49"/>
      <c r="FCQ4" s="49"/>
      <c r="FCR4" s="49"/>
      <c r="FCS4" s="49"/>
      <c r="FCT4" s="49"/>
      <c r="FCU4" s="49"/>
      <c r="FCV4" s="49"/>
      <c r="FCW4" s="49"/>
      <c r="FCX4" s="49"/>
      <c r="FCY4" s="49"/>
      <c r="FCZ4" s="49"/>
      <c r="FDA4" s="49"/>
      <c r="FDB4" s="49"/>
      <c r="FDC4" s="49"/>
      <c r="FDD4" s="49"/>
      <c r="FDE4" s="49"/>
      <c r="FDF4" s="49"/>
      <c r="FDG4" s="49"/>
      <c r="FDH4" s="49"/>
      <c r="FDI4" s="49"/>
      <c r="FDJ4" s="49"/>
      <c r="FDK4" s="49"/>
      <c r="FDL4" s="49"/>
      <c r="FDM4" s="49"/>
      <c r="FDN4" s="49"/>
      <c r="FDO4" s="49"/>
      <c r="FDP4" s="49"/>
      <c r="FDQ4" s="49"/>
      <c r="FDR4" s="49"/>
      <c r="FDS4" s="49"/>
      <c r="FDT4" s="49"/>
      <c r="FDU4" s="49"/>
      <c r="FDV4" s="49"/>
      <c r="FDW4" s="49"/>
      <c r="FDX4" s="49"/>
      <c r="FDY4" s="49"/>
      <c r="FDZ4" s="49"/>
      <c r="FEA4" s="49"/>
      <c r="FEB4" s="49"/>
      <c r="FEC4" s="49"/>
      <c r="FED4" s="49"/>
      <c r="FEE4" s="49"/>
      <c r="FEF4" s="49"/>
      <c r="FEG4" s="49"/>
      <c r="FEH4" s="49"/>
      <c r="FEI4" s="49"/>
      <c r="FEJ4" s="49"/>
      <c r="FEK4" s="49"/>
      <c r="FEL4" s="49"/>
      <c r="FEM4" s="49"/>
      <c r="FEN4" s="49"/>
      <c r="FEO4" s="49"/>
      <c r="FEP4" s="49"/>
      <c r="FEQ4" s="49"/>
      <c r="FER4" s="49"/>
      <c r="FES4" s="49"/>
      <c r="FET4" s="49"/>
      <c r="FEU4" s="49"/>
      <c r="FEV4" s="49"/>
      <c r="FEW4" s="49"/>
      <c r="FEX4" s="49"/>
      <c r="FEY4" s="49"/>
      <c r="FEZ4" s="49"/>
      <c r="FFA4" s="49"/>
      <c r="FFB4" s="49"/>
      <c r="FFC4" s="49"/>
      <c r="FFD4" s="49"/>
      <c r="FFE4" s="49"/>
      <c r="FFF4" s="49"/>
      <c r="FFG4" s="49"/>
      <c r="FFH4" s="49"/>
      <c r="FFI4" s="49"/>
      <c r="FFJ4" s="49"/>
      <c r="FFK4" s="49"/>
      <c r="FFL4" s="49"/>
      <c r="FFM4" s="49"/>
      <c r="FFN4" s="49"/>
      <c r="FFO4" s="49"/>
      <c r="FFP4" s="49"/>
      <c r="FFQ4" s="49"/>
      <c r="FFR4" s="49"/>
      <c r="FFS4" s="49"/>
      <c r="FFT4" s="49"/>
      <c r="FFU4" s="49"/>
      <c r="FFV4" s="49"/>
      <c r="FFW4" s="49"/>
      <c r="FFX4" s="49"/>
      <c r="FFY4" s="49"/>
      <c r="FFZ4" s="49"/>
      <c r="FGA4" s="49"/>
      <c r="FGB4" s="49"/>
      <c r="FGC4" s="49"/>
      <c r="FGD4" s="49"/>
      <c r="FGE4" s="49"/>
      <c r="FGF4" s="49"/>
      <c r="FGG4" s="49"/>
      <c r="FGH4" s="49"/>
      <c r="FGI4" s="49"/>
      <c r="FGJ4" s="49"/>
      <c r="FGK4" s="49"/>
      <c r="FGL4" s="49"/>
      <c r="FGM4" s="49"/>
      <c r="FGN4" s="49"/>
      <c r="FGO4" s="49"/>
      <c r="FGP4" s="49"/>
      <c r="FGQ4" s="49"/>
      <c r="FGR4" s="49"/>
      <c r="FGS4" s="49"/>
      <c r="FGT4" s="49"/>
      <c r="FGU4" s="49"/>
      <c r="FGV4" s="49"/>
      <c r="FGW4" s="49"/>
      <c r="FGX4" s="49"/>
      <c r="FGY4" s="49"/>
      <c r="FGZ4" s="49"/>
      <c r="FHA4" s="49"/>
      <c r="FHB4" s="49"/>
      <c r="FHC4" s="49"/>
      <c r="FHD4" s="49"/>
      <c r="FHE4" s="49"/>
      <c r="FHF4" s="49"/>
      <c r="FHG4" s="49"/>
      <c r="FHH4" s="49"/>
      <c r="FHI4" s="49"/>
      <c r="FHJ4" s="49"/>
      <c r="FHK4" s="49"/>
      <c r="FHL4" s="49"/>
      <c r="FHM4" s="49"/>
      <c r="FHN4" s="49"/>
      <c r="FHO4" s="49"/>
      <c r="FHP4" s="49"/>
      <c r="FHQ4" s="49"/>
      <c r="FHR4" s="49"/>
      <c r="FHS4" s="49"/>
      <c r="FHT4" s="49"/>
      <c r="FHU4" s="49"/>
      <c r="FHV4" s="49"/>
      <c r="FHW4" s="49"/>
      <c r="FHX4" s="49"/>
      <c r="FHY4" s="49"/>
      <c r="FHZ4" s="49"/>
      <c r="FIA4" s="49"/>
      <c r="FIB4" s="49"/>
      <c r="FIC4" s="49"/>
      <c r="FID4" s="49"/>
      <c r="FIE4" s="49"/>
      <c r="FIF4" s="49"/>
      <c r="FIG4" s="49"/>
      <c r="FIH4" s="49"/>
      <c r="FII4" s="49"/>
      <c r="FIJ4" s="49"/>
      <c r="FIK4" s="49"/>
      <c r="FIL4" s="49"/>
      <c r="FIM4" s="49"/>
      <c r="FIN4" s="49"/>
      <c r="FIO4" s="49"/>
      <c r="FIP4" s="49"/>
      <c r="FIQ4" s="49"/>
      <c r="FIR4" s="49"/>
      <c r="FIS4" s="49"/>
      <c r="FIT4" s="49"/>
      <c r="FIU4" s="49"/>
      <c r="FIV4" s="49"/>
      <c r="FIW4" s="49"/>
      <c r="FIX4" s="49"/>
      <c r="FIY4" s="49"/>
      <c r="FIZ4" s="49"/>
      <c r="FJA4" s="49"/>
      <c r="FJB4" s="49"/>
      <c r="FJC4" s="49"/>
      <c r="FJD4" s="49"/>
      <c r="FJE4" s="49"/>
      <c r="FJF4" s="49"/>
      <c r="FJG4" s="49"/>
      <c r="FJH4" s="49"/>
      <c r="FJI4" s="49"/>
      <c r="FJJ4" s="49"/>
      <c r="FJK4" s="49"/>
      <c r="FJL4" s="49"/>
      <c r="FJM4" s="49"/>
      <c r="FJN4" s="49"/>
      <c r="FJO4" s="49"/>
      <c r="FJP4" s="49"/>
      <c r="FJQ4" s="49"/>
      <c r="FJR4" s="49"/>
      <c r="FJS4" s="49"/>
      <c r="FJT4" s="49"/>
      <c r="FJU4" s="49"/>
      <c r="FJV4" s="49"/>
      <c r="FJW4" s="49"/>
      <c r="FJX4" s="49"/>
      <c r="FJY4" s="49"/>
      <c r="FJZ4" s="49"/>
      <c r="FKA4" s="49"/>
      <c r="FKB4" s="49"/>
      <c r="FKC4" s="49"/>
      <c r="FKD4" s="49"/>
      <c r="FKE4" s="49"/>
      <c r="FKF4" s="49"/>
      <c r="FKG4" s="49"/>
      <c r="FKH4" s="49"/>
      <c r="FKI4" s="49"/>
      <c r="FKJ4" s="49"/>
      <c r="FKK4" s="49"/>
      <c r="FKL4" s="49"/>
      <c r="FKM4" s="49"/>
      <c r="FKN4" s="49"/>
      <c r="FKO4" s="49"/>
      <c r="FKP4" s="49"/>
      <c r="FKQ4" s="49"/>
      <c r="FKR4" s="49"/>
      <c r="FKS4" s="49"/>
      <c r="FKT4" s="49"/>
      <c r="FKU4" s="49"/>
      <c r="FKV4" s="49"/>
      <c r="FKW4" s="49"/>
      <c r="FKX4" s="49"/>
      <c r="FKY4" s="49"/>
      <c r="FKZ4" s="49"/>
      <c r="FLA4" s="49"/>
      <c r="FLB4" s="49"/>
      <c r="FLC4" s="49"/>
      <c r="FLD4" s="49"/>
      <c r="FLE4" s="49"/>
      <c r="FLF4" s="49"/>
      <c r="FLG4" s="49"/>
      <c r="FLH4" s="49"/>
      <c r="FLI4" s="49"/>
      <c r="FLJ4" s="49"/>
      <c r="FLK4" s="49"/>
      <c r="FLL4" s="49"/>
      <c r="FLM4" s="49"/>
      <c r="FLN4" s="49"/>
      <c r="FLO4" s="49"/>
      <c r="FLP4" s="49"/>
      <c r="FLQ4" s="49"/>
      <c r="FLR4" s="49"/>
      <c r="FLS4" s="49"/>
      <c r="FLT4" s="49"/>
      <c r="FLU4" s="49"/>
      <c r="FLV4" s="49"/>
      <c r="FLW4" s="49"/>
      <c r="FLX4" s="49"/>
      <c r="FLY4" s="49"/>
      <c r="FLZ4" s="49"/>
      <c r="FMA4" s="49"/>
      <c r="FMB4" s="49"/>
      <c r="FMC4" s="49"/>
      <c r="FMD4" s="49"/>
      <c r="FME4" s="49"/>
      <c r="FMF4" s="49"/>
      <c r="FMG4" s="49"/>
      <c r="FMH4" s="49"/>
      <c r="FMI4" s="49"/>
      <c r="FMJ4" s="49"/>
      <c r="FMK4" s="49"/>
      <c r="FML4" s="49"/>
      <c r="FMM4" s="49"/>
      <c r="FMN4" s="49"/>
      <c r="FMO4" s="49"/>
      <c r="FMP4" s="49"/>
      <c r="FMQ4" s="49"/>
      <c r="FMR4" s="49"/>
      <c r="FMS4" s="49"/>
      <c r="FMT4" s="49"/>
      <c r="FMU4" s="49"/>
      <c r="FMV4" s="49"/>
      <c r="FMW4" s="49"/>
      <c r="FMX4" s="49"/>
      <c r="FMY4" s="49"/>
      <c r="FMZ4" s="49"/>
      <c r="FNA4" s="49"/>
      <c r="FNB4" s="49"/>
      <c r="FNC4" s="49"/>
      <c r="FND4" s="49"/>
      <c r="FNE4" s="49"/>
      <c r="FNF4" s="49"/>
      <c r="FNG4" s="49"/>
      <c r="FNH4" s="49"/>
      <c r="FNI4" s="49"/>
      <c r="FNJ4" s="49"/>
      <c r="FNK4" s="49"/>
      <c r="FNL4" s="49"/>
      <c r="FNM4" s="49"/>
      <c r="FNN4" s="49"/>
      <c r="FNO4" s="49"/>
      <c r="FNP4" s="49"/>
      <c r="FNQ4" s="49"/>
      <c r="FNR4" s="49"/>
      <c r="FNS4" s="49"/>
      <c r="FNT4" s="49"/>
      <c r="FNU4" s="49"/>
      <c r="FNV4" s="49"/>
      <c r="FNW4" s="49"/>
      <c r="FNX4" s="49"/>
      <c r="FNY4" s="49"/>
      <c r="FNZ4" s="49"/>
      <c r="FOA4" s="49"/>
      <c r="FOB4" s="49"/>
      <c r="FOC4" s="49"/>
      <c r="FOD4" s="49"/>
      <c r="FOE4" s="49"/>
      <c r="FOF4" s="49"/>
      <c r="FOG4" s="49"/>
      <c r="FOH4" s="49"/>
      <c r="FOI4" s="49"/>
      <c r="FOJ4" s="49"/>
      <c r="FOK4" s="49"/>
      <c r="FOL4" s="49"/>
      <c r="FOM4" s="49"/>
      <c r="FON4" s="49"/>
      <c r="FOO4" s="49"/>
      <c r="FOP4" s="49"/>
      <c r="FOQ4" s="49"/>
      <c r="FOR4" s="49"/>
      <c r="FOS4" s="49"/>
      <c r="FOT4" s="49"/>
      <c r="FOU4" s="49"/>
      <c r="FOV4" s="49"/>
      <c r="FOW4" s="49"/>
      <c r="FOX4" s="49"/>
      <c r="FOY4" s="49"/>
      <c r="FOZ4" s="49"/>
      <c r="FPA4" s="49"/>
      <c r="FPB4" s="49"/>
      <c r="FPC4" s="49"/>
      <c r="FPD4" s="49"/>
      <c r="FPE4" s="49"/>
      <c r="FPF4" s="49"/>
      <c r="FPG4" s="49"/>
      <c r="FPH4" s="49"/>
      <c r="FPI4" s="49"/>
      <c r="FPJ4" s="49"/>
      <c r="FPK4" s="49"/>
      <c r="FPL4" s="49"/>
      <c r="FPM4" s="49"/>
      <c r="FPN4" s="49"/>
      <c r="FPO4" s="49"/>
      <c r="FPP4" s="49"/>
      <c r="FPQ4" s="49"/>
      <c r="FPR4" s="49"/>
      <c r="FPS4" s="49"/>
      <c r="FPT4" s="49"/>
      <c r="FPU4" s="49"/>
      <c r="FPV4" s="49"/>
      <c r="FPW4" s="49"/>
      <c r="FPX4" s="49"/>
      <c r="FPY4" s="49"/>
      <c r="FPZ4" s="49"/>
      <c r="FQA4" s="49"/>
      <c r="FQB4" s="49"/>
      <c r="FQC4" s="49"/>
      <c r="FQD4" s="49"/>
      <c r="FQE4" s="49"/>
      <c r="FQF4" s="49"/>
      <c r="FQG4" s="49"/>
      <c r="FQH4" s="49"/>
      <c r="FQI4" s="49"/>
      <c r="FQJ4" s="49"/>
      <c r="FQK4" s="49"/>
      <c r="FQL4" s="49"/>
      <c r="FQM4" s="49"/>
      <c r="FQN4" s="49"/>
      <c r="FQO4" s="49"/>
      <c r="FQP4" s="49"/>
      <c r="FQQ4" s="49"/>
      <c r="FQR4" s="49"/>
      <c r="FQS4" s="49"/>
      <c r="FQT4" s="49"/>
      <c r="FQU4" s="49"/>
      <c r="FQV4" s="49"/>
      <c r="FQW4" s="49"/>
      <c r="FQX4" s="49"/>
      <c r="FQY4" s="49"/>
      <c r="FQZ4" s="49"/>
      <c r="FRA4" s="49"/>
      <c r="FRB4" s="49"/>
      <c r="FRC4" s="49"/>
      <c r="FRD4" s="49"/>
      <c r="FRE4" s="49"/>
      <c r="FRF4" s="49"/>
      <c r="FRG4" s="49"/>
      <c r="FRH4" s="49"/>
      <c r="FRI4" s="49"/>
      <c r="FRJ4" s="49"/>
      <c r="FRK4" s="49"/>
      <c r="FRL4" s="49"/>
      <c r="FRM4" s="49"/>
      <c r="FRN4" s="49"/>
      <c r="FRO4" s="49"/>
      <c r="FRP4" s="49"/>
      <c r="FRQ4" s="49"/>
      <c r="FRR4" s="49"/>
      <c r="FRS4" s="49"/>
      <c r="FRT4" s="49"/>
      <c r="FRU4" s="49"/>
      <c r="FRV4" s="49"/>
      <c r="FRW4" s="49"/>
      <c r="FRX4" s="49"/>
      <c r="FRY4" s="49"/>
      <c r="FRZ4" s="49"/>
      <c r="FSA4" s="49"/>
      <c r="FSB4" s="49"/>
      <c r="FSC4" s="49"/>
      <c r="FSD4" s="49"/>
      <c r="FSE4" s="49"/>
      <c r="FSF4" s="49"/>
      <c r="FSG4" s="49"/>
      <c r="FSH4" s="49"/>
      <c r="FSI4" s="49"/>
      <c r="FSJ4" s="49"/>
      <c r="FSK4" s="49"/>
      <c r="FSL4" s="49"/>
      <c r="FSM4" s="49"/>
      <c r="FSN4" s="49"/>
      <c r="FSO4" s="49"/>
      <c r="FSP4" s="49"/>
      <c r="FSQ4" s="49"/>
      <c r="FSR4" s="49"/>
      <c r="FSS4" s="49"/>
      <c r="FST4" s="49"/>
      <c r="FSU4" s="49"/>
      <c r="FSV4" s="49"/>
      <c r="FSW4" s="49"/>
      <c r="FSX4" s="49"/>
      <c r="FSY4" s="49"/>
      <c r="FSZ4" s="49"/>
      <c r="FTA4" s="49"/>
      <c r="FTB4" s="49"/>
      <c r="FTC4" s="49"/>
      <c r="FTD4" s="49"/>
      <c r="FTE4" s="49"/>
      <c r="FTF4" s="49"/>
      <c r="FTG4" s="49"/>
      <c r="FTH4" s="49"/>
      <c r="FTI4" s="49"/>
      <c r="FTJ4" s="49"/>
      <c r="FTK4" s="49"/>
      <c r="FTL4" s="49"/>
      <c r="FTM4" s="49"/>
      <c r="FTN4" s="49"/>
      <c r="FTO4" s="49"/>
      <c r="FTP4" s="49"/>
      <c r="FTQ4" s="49"/>
      <c r="FTR4" s="49"/>
      <c r="FTS4" s="49"/>
      <c r="FTT4" s="49"/>
      <c r="FTU4" s="49"/>
      <c r="FTV4" s="49"/>
      <c r="FTW4" s="49"/>
      <c r="FTX4" s="49"/>
      <c r="FTY4" s="49"/>
      <c r="FTZ4" s="49"/>
      <c r="FUA4" s="49"/>
      <c r="FUB4" s="49"/>
      <c r="FUC4" s="49"/>
      <c r="FUD4" s="49"/>
      <c r="FUE4" s="49"/>
      <c r="FUF4" s="49"/>
      <c r="FUG4" s="49"/>
      <c r="FUH4" s="49"/>
      <c r="FUI4" s="49"/>
      <c r="FUJ4" s="49"/>
      <c r="FUK4" s="49"/>
      <c r="FUL4" s="49"/>
      <c r="FUM4" s="49"/>
      <c r="FUN4" s="49"/>
      <c r="FUO4" s="49"/>
      <c r="FUP4" s="49"/>
      <c r="FUQ4" s="49"/>
      <c r="FUR4" s="49"/>
      <c r="FUS4" s="49"/>
      <c r="FUT4" s="49"/>
      <c r="FUU4" s="49"/>
      <c r="FUV4" s="49"/>
      <c r="FUW4" s="49"/>
      <c r="FUX4" s="49"/>
      <c r="FUY4" s="49"/>
      <c r="FUZ4" s="49"/>
      <c r="FVA4" s="49"/>
      <c r="FVB4" s="49"/>
      <c r="FVC4" s="49"/>
      <c r="FVD4" s="49"/>
      <c r="FVE4" s="49"/>
      <c r="FVF4" s="49"/>
      <c r="FVG4" s="49"/>
      <c r="FVH4" s="49"/>
      <c r="FVI4" s="49"/>
      <c r="FVJ4" s="49"/>
      <c r="FVK4" s="49"/>
      <c r="FVL4" s="49"/>
      <c r="FVM4" s="49"/>
      <c r="FVN4" s="49"/>
      <c r="FVO4" s="49"/>
      <c r="FVP4" s="49"/>
      <c r="FVQ4" s="49"/>
      <c r="FVR4" s="49"/>
      <c r="FVS4" s="49"/>
      <c r="FVT4" s="49"/>
      <c r="FVU4" s="49"/>
      <c r="FVV4" s="49"/>
      <c r="FVW4" s="49"/>
      <c r="FVX4" s="49"/>
      <c r="FVY4" s="49"/>
      <c r="FVZ4" s="49"/>
      <c r="FWA4" s="49"/>
      <c r="FWB4" s="49"/>
      <c r="FWC4" s="49"/>
      <c r="FWD4" s="49"/>
      <c r="FWE4" s="49"/>
      <c r="FWF4" s="49"/>
      <c r="FWG4" s="49"/>
      <c r="FWH4" s="49"/>
      <c r="FWI4" s="49"/>
      <c r="FWJ4" s="49"/>
      <c r="FWK4" s="49"/>
      <c r="FWL4" s="49"/>
      <c r="FWM4" s="49"/>
      <c r="FWN4" s="49"/>
      <c r="FWO4" s="49"/>
      <c r="FWP4" s="49"/>
      <c r="FWQ4" s="49"/>
      <c r="FWR4" s="49"/>
      <c r="FWS4" s="49"/>
      <c r="FWT4" s="49"/>
      <c r="FWU4" s="49"/>
      <c r="FWV4" s="49"/>
      <c r="FWW4" s="49"/>
      <c r="FWX4" s="49"/>
      <c r="FWY4" s="49"/>
      <c r="FWZ4" s="49"/>
      <c r="FXA4" s="49"/>
      <c r="FXB4" s="49"/>
      <c r="FXC4" s="49"/>
      <c r="FXD4" s="49"/>
      <c r="FXE4" s="49"/>
      <c r="FXF4" s="49"/>
      <c r="FXG4" s="49"/>
      <c r="FXH4" s="49"/>
      <c r="FXI4" s="49"/>
      <c r="FXJ4" s="49"/>
      <c r="FXK4" s="49"/>
      <c r="FXL4" s="49"/>
      <c r="FXM4" s="49"/>
      <c r="FXN4" s="49"/>
      <c r="FXO4" s="49"/>
      <c r="FXP4" s="49"/>
      <c r="FXQ4" s="49"/>
      <c r="FXR4" s="49"/>
      <c r="FXS4" s="49"/>
      <c r="FXT4" s="49"/>
      <c r="FXU4" s="49"/>
      <c r="FXV4" s="49"/>
      <c r="FXW4" s="49"/>
      <c r="FXX4" s="49"/>
      <c r="FXY4" s="49"/>
      <c r="FXZ4" s="49"/>
      <c r="FYA4" s="49"/>
      <c r="FYB4" s="49"/>
      <c r="FYC4" s="49"/>
      <c r="FYD4" s="49"/>
      <c r="FYE4" s="49"/>
      <c r="FYF4" s="49"/>
      <c r="FYG4" s="49"/>
      <c r="FYH4" s="49"/>
      <c r="FYI4" s="49"/>
      <c r="FYJ4" s="49"/>
      <c r="FYK4" s="49"/>
      <c r="FYL4" s="49"/>
      <c r="FYM4" s="49"/>
      <c r="FYN4" s="49"/>
      <c r="FYO4" s="49"/>
      <c r="FYP4" s="49"/>
      <c r="FYQ4" s="49"/>
      <c r="FYR4" s="49"/>
      <c r="FYS4" s="49"/>
      <c r="FYT4" s="49"/>
      <c r="FYU4" s="49"/>
      <c r="FYV4" s="49"/>
      <c r="FYW4" s="49"/>
      <c r="FYX4" s="49"/>
      <c r="FYY4" s="49"/>
      <c r="FYZ4" s="49"/>
      <c r="FZA4" s="49"/>
      <c r="FZB4" s="49"/>
      <c r="FZC4" s="49"/>
      <c r="FZD4" s="49"/>
      <c r="FZE4" s="49"/>
      <c r="FZF4" s="49"/>
      <c r="FZG4" s="49"/>
      <c r="FZH4" s="49"/>
      <c r="FZI4" s="49"/>
      <c r="FZJ4" s="49"/>
      <c r="FZK4" s="49"/>
      <c r="FZL4" s="49"/>
      <c r="FZM4" s="49"/>
      <c r="FZN4" s="49"/>
      <c r="FZO4" s="49"/>
      <c r="FZP4" s="49"/>
      <c r="FZQ4" s="49"/>
      <c r="FZR4" s="49"/>
      <c r="FZS4" s="49"/>
      <c r="FZT4" s="49"/>
      <c r="FZU4" s="49"/>
      <c r="FZV4" s="49"/>
      <c r="FZW4" s="49"/>
      <c r="FZX4" s="49"/>
      <c r="FZY4" s="49"/>
      <c r="FZZ4" s="49"/>
      <c r="GAA4" s="49"/>
      <c r="GAB4" s="49"/>
      <c r="GAC4" s="49"/>
      <c r="GAD4" s="49"/>
      <c r="GAE4" s="49"/>
      <c r="GAF4" s="49"/>
      <c r="GAG4" s="49"/>
      <c r="GAH4" s="49"/>
      <c r="GAI4" s="49"/>
      <c r="GAJ4" s="49"/>
      <c r="GAK4" s="49"/>
      <c r="GAL4" s="49"/>
      <c r="GAM4" s="49"/>
      <c r="GAN4" s="49"/>
      <c r="GAO4" s="49"/>
      <c r="GAP4" s="49"/>
      <c r="GAQ4" s="49"/>
      <c r="GAR4" s="49"/>
      <c r="GAS4" s="49"/>
      <c r="GAT4" s="49"/>
      <c r="GAU4" s="49"/>
      <c r="GAV4" s="49"/>
      <c r="GAW4" s="49"/>
      <c r="GAX4" s="49"/>
      <c r="GAY4" s="49"/>
      <c r="GAZ4" s="49"/>
      <c r="GBA4" s="49"/>
      <c r="GBB4" s="49"/>
      <c r="GBC4" s="49"/>
      <c r="GBD4" s="49"/>
      <c r="GBE4" s="49"/>
      <c r="GBF4" s="49"/>
      <c r="GBG4" s="49"/>
      <c r="GBH4" s="49"/>
      <c r="GBI4" s="49"/>
      <c r="GBJ4" s="49"/>
      <c r="GBK4" s="49"/>
      <c r="GBL4" s="49"/>
      <c r="GBM4" s="49"/>
      <c r="GBN4" s="49"/>
      <c r="GBO4" s="49"/>
      <c r="GBP4" s="49"/>
      <c r="GBQ4" s="49"/>
      <c r="GBR4" s="49"/>
      <c r="GBS4" s="49"/>
      <c r="GBT4" s="49"/>
      <c r="GBU4" s="49"/>
      <c r="GBV4" s="49"/>
      <c r="GBW4" s="49"/>
      <c r="GBX4" s="49"/>
      <c r="GBY4" s="49"/>
      <c r="GBZ4" s="49"/>
      <c r="GCA4" s="49"/>
      <c r="GCB4" s="49"/>
      <c r="GCC4" s="49"/>
      <c r="GCD4" s="49"/>
      <c r="GCE4" s="49"/>
      <c r="GCF4" s="49"/>
      <c r="GCG4" s="49"/>
      <c r="GCH4" s="49"/>
      <c r="GCI4" s="49"/>
      <c r="GCJ4" s="49"/>
      <c r="GCK4" s="49"/>
      <c r="GCL4" s="49"/>
      <c r="GCM4" s="49"/>
      <c r="GCN4" s="49"/>
      <c r="GCO4" s="49"/>
      <c r="GCP4" s="49"/>
      <c r="GCQ4" s="49"/>
      <c r="GCR4" s="49"/>
      <c r="GCS4" s="49"/>
      <c r="GCT4" s="49"/>
      <c r="GCU4" s="49"/>
      <c r="GCV4" s="49"/>
      <c r="GCW4" s="49"/>
      <c r="GCX4" s="49"/>
      <c r="GCY4" s="49"/>
      <c r="GCZ4" s="49"/>
      <c r="GDA4" s="49"/>
      <c r="GDB4" s="49"/>
      <c r="GDC4" s="49"/>
      <c r="GDD4" s="49"/>
      <c r="GDE4" s="49"/>
      <c r="GDF4" s="49"/>
      <c r="GDG4" s="49"/>
      <c r="GDH4" s="49"/>
      <c r="GDI4" s="49"/>
      <c r="GDJ4" s="49"/>
      <c r="GDK4" s="49"/>
      <c r="GDL4" s="49"/>
      <c r="GDM4" s="49"/>
      <c r="GDN4" s="49"/>
      <c r="GDO4" s="49"/>
      <c r="GDP4" s="49"/>
      <c r="GDQ4" s="49"/>
      <c r="GDR4" s="49"/>
      <c r="GDS4" s="49"/>
      <c r="GDT4" s="49"/>
      <c r="GDU4" s="49"/>
      <c r="GDV4" s="49"/>
      <c r="GDW4" s="49"/>
      <c r="GDX4" s="49"/>
      <c r="GDY4" s="49"/>
      <c r="GDZ4" s="49"/>
      <c r="GEA4" s="49"/>
      <c r="GEB4" s="49"/>
      <c r="GEC4" s="49"/>
      <c r="GED4" s="49"/>
      <c r="GEE4" s="49"/>
      <c r="GEF4" s="49"/>
      <c r="GEG4" s="49"/>
      <c r="GEH4" s="49"/>
      <c r="GEI4" s="49"/>
      <c r="GEJ4" s="49"/>
      <c r="GEK4" s="49"/>
      <c r="GEL4" s="49"/>
      <c r="GEM4" s="49"/>
      <c r="GEN4" s="49"/>
      <c r="GEO4" s="49"/>
      <c r="GEP4" s="49"/>
      <c r="GEQ4" s="49"/>
      <c r="GER4" s="49"/>
      <c r="GES4" s="49"/>
      <c r="GET4" s="49"/>
      <c r="GEU4" s="49"/>
      <c r="GEV4" s="49"/>
      <c r="GEW4" s="49"/>
      <c r="GEX4" s="49"/>
      <c r="GEY4" s="49"/>
      <c r="GEZ4" s="49"/>
      <c r="GFA4" s="49"/>
      <c r="GFB4" s="49"/>
      <c r="GFC4" s="49"/>
      <c r="GFD4" s="49"/>
      <c r="GFE4" s="49"/>
      <c r="GFF4" s="49"/>
      <c r="GFG4" s="49"/>
      <c r="GFH4" s="49"/>
      <c r="GFI4" s="49"/>
      <c r="GFJ4" s="49"/>
      <c r="GFK4" s="49"/>
      <c r="GFL4" s="49"/>
      <c r="GFM4" s="49"/>
      <c r="GFN4" s="49"/>
      <c r="GFO4" s="49"/>
      <c r="GFP4" s="49"/>
      <c r="GFQ4" s="49"/>
      <c r="GFR4" s="49"/>
      <c r="GFS4" s="49"/>
      <c r="GFT4" s="49"/>
      <c r="GFU4" s="49"/>
      <c r="GFV4" s="49"/>
      <c r="GFW4" s="49"/>
      <c r="GFX4" s="49"/>
      <c r="GFY4" s="49"/>
      <c r="GFZ4" s="49"/>
      <c r="GGA4" s="49"/>
      <c r="GGB4" s="49"/>
      <c r="GGC4" s="49"/>
      <c r="GGD4" s="49"/>
      <c r="GGE4" s="49"/>
      <c r="GGF4" s="49"/>
      <c r="GGG4" s="49"/>
      <c r="GGH4" s="49"/>
      <c r="GGI4" s="49"/>
      <c r="GGJ4" s="49"/>
      <c r="GGK4" s="49"/>
      <c r="GGL4" s="49"/>
      <c r="GGM4" s="49"/>
      <c r="GGN4" s="49"/>
      <c r="GGO4" s="49"/>
      <c r="GGP4" s="49"/>
      <c r="GGQ4" s="49"/>
      <c r="GGR4" s="49"/>
      <c r="GGS4" s="49"/>
      <c r="GGT4" s="49"/>
      <c r="GGU4" s="49"/>
      <c r="GGV4" s="49"/>
      <c r="GGW4" s="49"/>
      <c r="GGX4" s="49"/>
      <c r="GGY4" s="49"/>
      <c r="GGZ4" s="49"/>
      <c r="GHA4" s="49"/>
      <c r="GHB4" s="49"/>
      <c r="GHC4" s="49"/>
      <c r="GHD4" s="49"/>
      <c r="GHE4" s="49"/>
      <c r="GHF4" s="49"/>
      <c r="GHG4" s="49"/>
      <c r="GHH4" s="49"/>
      <c r="GHI4" s="49"/>
      <c r="GHJ4" s="49"/>
      <c r="GHK4" s="49"/>
      <c r="GHL4" s="49"/>
      <c r="GHM4" s="49"/>
      <c r="GHN4" s="49"/>
      <c r="GHO4" s="49"/>
      <c r="GHP4" s="49"/>
      <c r="GHQ4" s="49"/>
      <c r="GHR4" s="49"/>
      <c r="GHS4" s="49"/>
      <c r="GHT4" s="49"/>
      <c r="GHU4" s="49"/>
      <c r="GHV4" s="49"/>
      <c r="GHW4" s="49"/>
      <c r="GHX4" s="49"/>
      <c r="GHY4" s="49"/>
      <c r="GHZ4" s="49"/>
      <c r="GIA4" s="49"/>
      <c r="GIB4" s="49"/>
      <c r="GIC4" s="49"/>
      <c r="GID4" s="49"/>
      <c r="GIE4" s="49"/>
      <c r="GIF4" s="49"/>
      <c r="GIG4" s="49"/>
      <c r="GIH4" s="49"/>
      <c r="GII4" s="49"/>
      <c r="GIJ4" s="49"/>
      <c r="GIK4" s="49"/>
      <c r="GIL4" s="49"/>
      <c r="GIM4" s="49"/>
      <c r="GIN4" s="49"/>
      <c r="GIO4" s="49"/>
      <c r="GIP4" s="49"/>
      <c r="GIQ4" s="49"/>
      <c r="GIR4" s="49"/>
      <c r="GIS4" s="49"/>
      <c r="GIT4" s="49"/>
      <c r="GIU4" s="49"/>
      <c r="GIV4" s="49"/>
      <c r="GIW4" s="49"/>
      <c r="GIX4" s="49"/>
      <c r="GIY4" s="49"/>
      <c r="GIZ4" s="49"/>
      <c r="GJA4" s="49"/>
      <c r="GJB4" s="49"/>
      <c r="GJC4" s="49"/>
      <c r="GJD4" s="49"/>
      <c r="GJE4" s="49"/>
      <c r="GJF4" s="49"/>
      <c r="GJG4" s="49"/>
      <c r="GJH4" s="49"/>
      <c r="GJI4" s="49"/>
      <c r="GJJ4" s="49"/>
      <c r="GJK4" s="49"/>
      <c r="GJL4" s="49"/>
      <c r="GJM4" s="49"/>
      <c r="GJN4" s="49"/>
      <c r="GJO4" s="49"/>
      <c r="GJP4" s="49"/>
      <c r="GJQ4" s="49"/>
      <c r="GJR4" s="49"/>
      <c r="GJS4" s="49"/>
      <c r="GJT4" s="49"/>
      <c r="GJU4" s="49"/>
      <c r="GJV4" s="49"/>
      <c r="GJW4" s="49"/>
      <c r="GJX4" s="49"/>
      <c r="GJY4" s="49"/>
      <c r="GJZ4" s="49"/>
      <c r="GKA4" s="49"/>
      <c r="GKB4" s="49"/>
      <c r="GKC4" s="49"/>
      <c r="GKD4" s="49"/>
      <c r="GKE4" s="49"/>
      <c r="GKF4" s="49"/>
      <c r="GKG4" s="49"/>
      <c r="GKH4" s="49"/>
      <c r="GKI4" s="49"/>
      <c r="GKJ4" s="49"/>
      <c r="GKK4" s="49"/>
      <c r="GKL4" s="49"/>
      <c r="GKM4" s="49"/>
      <c r="GKN4" s="49"/>
      <c r="GKO4" s="49"/>
      <c r="GKP4" s="49"/>
      <c r="GKQ4" s="49"/>
      <c r="GKR4" s="49"/>
      <c r="GKS4" s="49"/>
      <c r="GKT4" s="49"/>
      <c r="GKU4" s="49"/>
      <c r="GKV4" s="49"/>
      <c r="GKW4" s="49"/>
      <c r="GKX4" s="49"/>
      <c r="GKY4" s="49"/>
      <c r="GKZ4" s="49"/>
      <c r="GLA4" s="49"/>
      <c r="GLB4" s="49"/>
      <c r="GLC4" s="49"/>
      <c r="GLD4" s="49"/>
      <c r="GLE4" s="49"/>
      <c r="GLF4" s="49"/>
      <c r="GLG4" s="49"/>
      <c r="GLH4" s="49"/>
      <c r="GLI4" s="49"/>
      <c r="GLJ4" s="49"/>
      <c r="GLK4" s="49"/>
      <c r="GLL4" s="49"/>
      <c r="GLM4" s="49"/>
      <c r="GLN4" s="49"/>
      <c r="GLO4" s="49"/>
      <c r="GLP4" s="49"/>
      <c r="GLQ4" s="49"/>
      <c r="GLR4" s="49"/>
      <c r="GLS4" s="49"/>
      <c r="GLT4" s="49"/>
      <c r="GLU4" s="49"/>
      <c r="GLV4" s="49"/>
      <c r="GLW4" s="49"/>
      <c r="GLX4" s="49"/>
      <c r="GLY4" s="49"/>
      <c r="GLZ4" s="49"/>
      <c r="GMA4" s="49"/>
      <c r="GMB4" s="49"/>
      <c r="GMC4" s="49"/>
      <c r="GMD4" s="49"/>
      <c r="GME4" s="49"/>
      <c r="GMF4" s="49"/>
      <c r="GMG4" s="49"/>
      <c r="GMH4" s="49"/>
      <c r="GMI4" s="49"/>
      <c r="GMJ4" s="49"/>
      <c r="GMK4" s="49"/>
      <c r="GML4" s="49"/>
      <c r="GMM4" s="49"/>
      <c r="GMN4" s="49"/>
      <c r="GMO4" s="49"/>
      <c r="GMP4" s="49"/>
      <c r="GMQ4" s="49"/>
      <c r="GMR4" s="49"/>
      <c r="GMS4" s="49"/>
      <c r="GMT4" s="49"/>
      <c r="GMU4" s="49"/>
      <c r="GMV4" s="49"/>
      <c r="GMW4" s="49"/>
      <c r="GMX4" s="49"/>
      <c r="GMY4" s="49"/>
      <c r="GMZ4" s="49"/>
      <c r="GNA4" s="49"/>
      <c r="GNB4" s="49"/>
      <c r="GNC4" s="49"/>
      <c r="GND4" s="49"/>
      <c r="GNE4" s="49"/>
      <c r="GNF4" s="49"/>
      <c r="GNG4" s="49"/>
      <c r="GNH4" s="49"/>
      <c r="GNI4" s="49"/>
      <c r="GNJ4" s="49"/>
      <c r="GNK4" s="49"/>
      <c r="GNL4" s="49"/>
      <c r="GNM4" s="49"/>
      <c r="GNN4" s="49"/>
      <c r="GNO4" s="49"/>
      <c r="GNP4" s="49"/>
      <c r="GNQ4" s="49"/>
      <c r="GNR4" s="49"/>
      <c r="GNS4" s="49"/>
      <c r="GNT4" s="49"/>
      <c r="GNU4" s="49"/>
      <c r="GNV4" s="49"/>
      <c r="GNW4" s="49"/>
      <c r="GNX4" s="49"/>
      <c r="GNY4" s="49"/>
      <c r="GNZ4" s="49"/>
      <c r="GOA4" s="49"/>
      <c r="GOB4" s="49"/>
      <c r="GOC4" s="49"/>
      <c r="GOD4" s="49"/>
      <c r="GOE4" s="49"/>
      <c r="GOF4" s="49"/>
      <c r="GOG4" s="49"/>
      <c r="GOH4" s="49"/>
      <c r="GOI4" s="49"/>
      <c r="GOJ4" s="49"/>
      <c r="GOK4" s="49"/>
      <c r="GOL4" s="49"/>
      <c r="GOM4" s="49"/>
      <c r="GON4" s="49"/>
      <c r="GOO4" s="49"/>
      <c r="GOP4" s="49"/>
      <c r="GOQ4" s="49"/>
      <c r="GOR4" s="49"/>
      <c r="GOS4" s="49"/>
      <c r="GOT4" s="49"/>
      <c r="GOU4" s="49"/>
      <c r="GOV4" s="49"/>
      <c r="GOW4" s="49"/>
      <c r="GOX4" s="49"/>
      <c r="GOY4" s="49"/>
      <c r="GOZ4" s="49"/>
      <c r="GPA4" s="49"/>
      <c r="GPB4" s="49"/>
      <c r="GPC4" s="49"/>
      <c r="GPD4" s="49"/>
      <c r="GPE4" s="49"/>
      <c r="GPF4" s="49"/>
      <c r="GPG4" s="49"/>
      <c r="GPH4" s="49"/>
      <c r="GPI4" s="49"/>
      <c r="GPJ4" s="49"/>
      <c r="GPK4" s="49"/>
      <c r="GPL4" s="49"/>
      <c r="GPM4" s="49"/>
      <c r="GPN4" s="49"/>
      <c r="GPO4" s="49"/>
      <c r="GPP4" s="49"/>
      <c r="GPQ4" s="49"/>
      <c r="GPR4" s="49"/>
      <c r="GPS4" s="49"/>
      <c r="GPT4" s="49"/>
      <c r="GPU4" s="49"/>
      <c r="GPV4" s="49"/>
      <c r="GPW4" s="49"/>
      <c r="GPX4" s="49"/>
      <c r="GPY4" s="49"/>
      <c r="GPZ4" s="49"/>
      <c r="GQA4" s="49"/>
      <c r="GQB4" s="49"/>
      <c r="GQC4" s="49"/>
      <c r="GQD4" s="49"/>
      <c r="GQE4" s="49"/>
      <c r="GQF4" s="49"/>
      <c r="GQG4" s="49"/>
      <c r="GQH4" s="49"/>
      <c r="GQI4" s="49"/>
      <c r="GQJ4" s="49"/>
      <c r="GQK4" s="49"/>
      <c r="GQL4" s="49"/>
      <c r="GQM4" s="49"/>
      <c r="GQN4" s="49"/>
      <c r="GQO4" s="49"/>
      <c r="GQP4" s="49"/>
      <c r="GQQ4" s="49"/>
      <c r="GQR4" s="49"/>
      <c r="GQS4" s="49"/>
      <c r="GQT4" s="49"/>
      <c r="GQU4" s="49"/>
      <c r="GQV4" s="49"/>
      <c r="GQW4" s="49"/>
      <c r="GQX4" s="49"/>
      <c r="GQY4" s="49"/>
      <c r="GQZ4" s="49"/>
      <c r="GRA4" s="49"/>
      <c r="GRB4" s="49"/>
      <c r="GRC4" s="49"/>
      <c r="GRD4" s="49"/>
      <c r="GRE4" s="49"/>
      <c r="GRF4" s="49"/>
      <c r="GRG4" s="49"/>
      <c r="GRH4" s="49"/>
      <c r="GRI4" s="49"/>
      <c r="GRJ4" s="49"/>
      <c r="GRK4" s="49"/>
      <c r="GRL4" s="49"/>
      <c r="GRM4" s="49"/>
      <c r="GRN4" s="49"/>
      <c r="GRO4" s="49"/>
      <c r="GRP4" s="49"/>
      <c r="GRQ4" s="49"/>
      <c r="GRR4" s="49"/>
      <c r="GRS4" s="49"/>
      <c r="GRT4" s="49"/>
      <c r="GRU4" s="49"/>
      <c r="GRV4" s="49"/>
      <c r="GRW4" s="49"/>
      <c r="GRX4" s="49"/>
      <c r="GRY4" s="49"/>
      <c r="GRZ4" s="49"/>
      <c r="GSA4" s="49"/>
      <c r="GSB4" s="49"/>
      <c r="GSC4" s="49"/>
      <c r="GSD4" s="49"/>
      <c r="GSE4" s="49"/>
      <c r="GSF4" s="49"/>
      <c r="GSG4" s="49"/>
      <c r="GSH4" s="49"/>
      <c r="GSI4" s="49"/>
      <c r="GSJ4" s="49"/>
      <c r="GSK4" s="49"/>
      <c r="GSL4" s="49"/>
      <c r="GSM4" s="49"/>
      <c r="GSN4" s="49"/>
      <c r="GSO4" s="49"/>
      <c r="GSP4" s="49"/>
      <c r="GSQ4" s="49"/>
      <c r="GSR4" s="49"/>
      <c r="GSS4" s="49"/>
      <c r="GST4" s="49"/>
      <c r="GSU4" s="49"/>
      <c r="GSV4" s="49"/>
      <c r="GSW4" s="49"/>
      <c r="GSX4" s="49"/>
      <c r="GSY4" s="49"/>
      <c r="GSZ4" s="49"/>
      <c r="GTA4" s="49"/>
      <c r="GTB4" s="49"/>
      <c r="GTC4" s="49"/>
      <c r="GTD4" s="49"/>
      <c r="GTE4" s="49"/>
      <c r="GTF4" s="49"/>
      <c r="GTG4" s="49"/>
      <c r="GTH4" s="49"/>
      <c r="GTI4" s="49"/>
      <c r="GTJ4" s="49"/>
      <c r="GTK4" s="49"/>
      <c r="GTL4" s="49"/>
      <c r="GTM4" s="49"/>
      <c r="GTN4" s="49"/>
      <c r="GTO4" s="49"/>
      <c r="GTP4" s="49"/>
      <c r="GTQ4" s="49"/>
      <c r="GTR4" s="49"/>
      <c r="GTS4" s="49"/>
      <c r="GTT4" s="49"/>
      <c r="GTU4" s="49"/>
      <c r="GTV4" s="49"/>
      <c r="GTW4" s="49"/>
      <c r="GTX4" s="49"/>
      <c r="GTY4" s="49"/>
      <c r="GTZ4" s="49"/>
      <c r="GUA4" s="49"/>
      <c r="GUB4" s="49"/>
      <c r="GUC4" s="49"/>
      <c r="GUD4" s="49"/>
      <c r="GUE4" s="49"/>
      <c r="GUF4" s="49"/>
      <c r="GUG4" s="49"/>
      <c r="GUH4" s="49"/>
      <c r="GUI4" s="49"/>
      <c r="GUJ4" s="49"/>
      <c r="GUK4" s="49"/>
      <c r="GUL4" s="49"/>
      <c r="GUM4" s="49"/>
      <c r="GUN4" s="49"/>
      <c r="GUO4" s="49"/>
      <c r="GUP4" s="49"/>
      <c r="GUQ4" s="49"/>
      <c r="GUR4" s="49"/>
      <c r="GUS4" s="49"/>
      <c r="GUT4" s="49"/>
      <c r="GUU4" s="49"/>
      <c r="GUV4" s="49"/>
      <c r="GUW4" s="49"/>
      <c r="GUX4" s="49"/>
      <c r="GUY4" s="49"/>
      <c r="GUZ4" s="49"/>
      <c r="GVA4" s="49"/>
      <c r="GVB4" s="49"/>
      <c r="GVC4" s="49"/>
      <c r="GVD4" s="49"/>
      <c r="GVE4" s="49"/>
      <c r="GVF4" s="49"/>
      <c r="GVG4" s="49"/>
      <c r="GVH4" s="49"/>
      <c r="GVI4" s="49"/>
      <c r="GVJ4" s="49"/>
      <c r="GVK4" s="49"/>
      <c r="GVL4" s="49"/>
      <c r="GVM4" s="49"/>
      <c r="GVN4" s="49"/>
      <c r="GVO4" s="49"/>
      <c r="GVP4" s="49"/>
      <c r="GVQ4" s="49"/>
      <c r="GVR4" s="49"/>
      <c r="GVS4" s="49"/>
      <c r="GVT4" s="49"/>
      <c r="GVU4" s="49"/>
      <c r="GVV4" s="49"/>
      <c r="GVW4" s="49"/>
      <c r="GVX4" s="49"/>
      <c r="GVY4" s="49"/>
      <c r="GVZ4" s="49"/>
      <c r="GWA4" s="49"/>
      <c r="GWB4" s="49"/>
      <c r="GWC4" s="49"/>
      <c r="GWD4" s="49"/>
      <c r="GWE4" s="49"/>
      <c r="GWF4" s="49"/>
      <c r="GWG4" s="49"/>
      <c r="GWH4" s="49"/>
      <c r="GWI4" s="49"/>
      <c r="GWJ4" s="49"/>
      <c r="GWK4" s="49"/>
      <c r="GWL4" s="49"/>
      <c r="GWM4" s="49"/>
      <c r="GWN4" s="49"/>
      <c r="GWO4" s="49"/>
      <c r="GWP4" s="49"/>
      <c r="GWQ4" s="49"/>
      <c r="GWR4" s="49"/>
      <c r="GWS4" s="49"/>
      <c r="GWT4" s="49"/>
      <c r="GWU4" s="49"/>
      <c r="GWV4" s="49"/>
      <c r="GWW4" s="49"/>
      <c r="GWX4" s="49"/>
      <c r="GWY4" s="49"/>
      <c r="GWZ4" s="49"/>
      <c r="GXA4" s="49"/>
      <c r="GXB4" s="49"/>
      <c r="GXC4" s="49"/>
      <c r="GXD4" s="49"/>
      <c r="GXE4" s="49"/>
      <c r="GXF4" s="49"/>
      <c r="GXG4" s="49"/>
      <c r="GXH4" s="49"/>
      <c r="GXI4" s="49"/>
      <c r="GXJ4" s="49"/>
      <c r="GXK4" s="49"/>
      <c r="GXL4" s="49"/>
      <c r="GXM4" s="49"/>
      <c r="GXN4" s="49"/>
      <c r="GXO4" s="49"/>
      <c r="GXP4" s="49"/>
      <c r="GXQ4" s="49"/>
      <c r="GXR4" s="49"/>
      <c r="GXS4" s="49"/>
      <c r="GXT4" s="49"/>
      <c r="GXU4" s="49"/>
      <c r="GXV4" s="49"/>
      <c r="GXW4" s="49"/>
      <c r="GXX4" s="49"/>
      <c r="GXY4" s="49"/>
      <c r="GXZ4" s="49"/>
      <c r="GYA4" s="49"/>
      <c r="GYB4" s="49"/>
      <c r="GYC4" s="49"/>
      <c r="GYD4" s="49"/>
      <c r="GYE4" s="49"/>
      <c r="GYF4" s="49"/>
      <c r="GYG4" s="49"/>
      <c r="GYH4" s="49"/>
      <c r="GYI4" s="49"/>
      <c r="GYJ4" s="49"/>
      <c r="GYK4" s="49"/>
      <c r="GYL4" s="49"/>
      <c r="GYM4" s="49"/>
      <c r="GYN4" s="49"/>
      <c r="GYO4" s="49"/>
      <c r="GYP4" s="49"/>
      <c r="GYQ4" s="49"/>
      <c r="GYR4" s="49"/>
      <c r="GYS4" s="49"/>
      <c r="GYT4" s="49"/>
      <c r="GYU4" s="49"/>
      <c r="GYV4" s="49"/>
      <c r="GYW4" s="49"/>
      <c r="GYX4" s="49"/>
      <c r="GYY4" s="49"/>
      <c r="GYZ4" s="49"/>
      <c r="GZA4" s="49"/>
      <c r="GZB4" s="49"/>
      <c r="GZC4" s="49"/>
      <c r="GZD4" s="49"/>
      <c r="GZE4" s="49"/>
      <c r="GZF4" s="49"/>
      <c r="GZG4" s="49"/>
      <c r="GZH4" s="49"/>
      <c r="GZI4" s="49"/>
      <c r="GZJ4" s="49"/>
      <c r="GZK4" s="49"/>
      <c r="GZL4" s="49"/>
      <c r="GZM4" s="49"/>
      <c r="GZN4" s="49"/>
      <c r="GZO4" s="49"/>
      <c r="GZP4" s="49"/>
      <c r="GZQ4" s="49"/>
      <c r="GZR4" s="49"/>
      <c r="GZS4" s="49"/>
      <c r="GZT4" s="49"/>
      <c r="GZU4" s="49"/>
      <c r="GZV4" s="49"/>
      <c r="GZW4" s="49"/>
      <c r="GZX4" s="49"/>
      <c r="GZY4" s="49"/>
      <c r="GZZ4" s="49"/>
      <c r="HAA4" s="49"/>
      <c r="HAB4" s="49"/>
      <c r="HAC4" s="49"/>
      <c r="HAD4" s="49"/>
      <c r="HAE4" s="49"/>
      <c r="HAF4" s="49"/>
      <c r="HAG4" s="49"/>
      <c r="HAH4" s="49"/>
      <c r="HAI4" s="49"/>
      <c r="HAJ4" s="49"/>
      <c r="HAK4" s="49"/>
      <c r="HAL4" s="49"/>
      <c r="HAM4" s="49"/>
      <c r="HAN4" s="49"/>
      <c r="HAO4" s="49"/>
      <c r="HAP4" s="49"/>
      <c r="HAQ4" s="49"/>
      <c r="HAR4" s="49"/>
      <c r="HAS4" s="49"/>
      <c r="HAT4" s="49"/>
      <c r="HAU4" s="49"/>
      <c r="HAV4" s="49"/>
      <c r="HAW4" s="49"/>
      <c r="HAX4" s="49"/>
      <c r="HAY4" s="49"/>
      <c r="HAZ4" s="49"/>
      <c r="HBA4" s="49"/>
      <c r="HBB4" s="49"/>
      <c r="HBC4" s="49"/>
      <c r="HBD4" s="49"/>
      <c r="HBE4" s="49"/>
      <c r="HBF4" s="49"/>
      <c r="HBG4" s="49"/>
      <c r="HBH4" s="49"/>
      <c r="HBI4" s="49"/>
      <c r="HBJ4" s="49"/>
      <c r="HBK4" s="49"/>
      <c r="HBL4" s="49"/>
      <c r="HBM4" s="49"/>
      <c r="HBN4" s="49"/>
      <c r="HBO4" s="49"/>
      <c r="HBP4" s="49"/>
      <c r="HBQ4" s="49"/>
      <c r="HBR4" s="49"/>
      <c r="HBS4" s="49"/>
      <c r="HBT4" s="49"/>
      <c r="HBU4" s="49"/>
      <c r="HBV4" s="49"/>
      <c r="HBW4" s="49"/>
      <c r="HBX4" s="49"/>
      <c r="HBY4" s="49"/>
      <c r="HBZ4" s="49"/>
      <c r="HCA4" s="49"/>
      <c r="HCB4" s="49"/>
      <c r="HCC4" s="49"/>
      <c r="HCD4" s="49"/>
      <c r="HCE4" s="49"/>
      <c r="HCF4" s="49"/>
      <c r="HCG4" s="49"/>
      <c r="HCH4" s="49"/>
      <c r="HCI4" s="49"/>
      <c r="HCJ4" s="49"/>
      <c r="HCK4" s="49"/>
      <c r="HCL4" s="49"/>
      <c r="HCM4" s="49"/>
      <c r="HCN4" s="49"/>
      <c r="HCO4" s="49"/>
      <c r="HCP4" s="49"/>
      <c r="HCQ4" s="49"/>
      <c r="HCR4" s="49"/>
      <c r="HCS4" s="49"/>
      <c r="HCT4" s="49"/>
      <c r="HCU4" s="49"/>
      <c r="HCV4" s="49"/>
      <c r="HCW4" s="49"/>
      <c r="HCX4" s="49"/>
      <c r="HCY4" s="49"/>
      <c r="HCZ4" s="49"/>
      <c r="HDA4" s="49"/>
      <c r="HDB4" s="49"/>
      <c r="HDC4" s="49"/>
      <c r="HDD4" s="49"/>
      <c r="HDE4" s="49"/>
      <c r="HDF4" s="49"/>
      <c r="HDG4" s="49"/>
      <c r="HDH4" s="49"/>
      <c r="HDI4" s="49"/>
      <c r="HDJ4" s="49"/>
      <c r="HDK4" s="49"/>
      <c r="HDL4" s="49"/>
      <c r="HDM4" s="49"/>
      <c r="HDN4" s="49"/>
      <c r="HDO4" s="49"/>
      <c r="HDP4" s="49"/>
      <c r="HDQ4" s="49"/>
      <c r="HDR4" s="49"/>
      <c r="HDS4" s="49"/>
      <c r="HDT4" s="49"/>
      <c r="HDU4" s="49"/>
      <c r="HDV4" s="49"/>
      <c r="HDW4" s="49"/>
      <c r="HDX4" s="49"/>
      <c r="HDY4" s="49"/>
      <c r="HDZ4" s="49"/>
      <c r="HEA4" s="49"/>
      <c r="HEB4" s="49"/>
      <c r="HEC4" s="49"/>
      <c r="HED4" s="49"/>
      <c r="HEE4" s="49"/>
      <c r="HEF4" s="49"/>
      <c r="HEG4" s="49"/>
      <c r="HEH4" s="49"/>
      <c r="HEI4" s="49"/>
      <c r="HEJ4" s="49"/>
      <c r="HEK4" s="49"/>
      <c r="HEL4" s="49"/>
      <c r="HEM4" s="49"/>
      <c r="HEN4" s="49"/>
      <c r="HEO4" s="49"/>
      <c r="HEP4" s="49"/>
      <c r="HEQ4" s="49"/>
      <c r="HER4" s="49"/>
      <c r="HES4" s="49"/>
      <c r="HET4" s="49"/>
      <c r="HEU4" s="49"/>
      <c r="HEV4" s="49"/>
      <c r="HEW4" s="49"/>
      <c r="HEX4" s="49"/>
      <c r="HEY4" s="49"/>
      <c r="HEZ4" s="49"/>
      <c r="HFA4" s="49"/>
      <c r="HFB4" s="49"/>
      <c r="HFC4" s="49"/>
      <c r="HFD4" s="49"/>
      <c r="HFE4" s="49"/>
      <c r="HFF4" s="49"/>
      <c r="HFG4" s="49"/>
      <c r="HFH4" s="49"/>
      <c r="HFI4" s="49"/>
      <c r="HFJ4" s="49"/>
      <c r="HFK4" s="49"/>
      <c r="HFL4" s="49"/>
      <c r="HFM4" s="49"/>
      <c r="HFN4" s="49"/>
      <c r="HFO4" s="49"/>
      <c r="HFP4" s="49"/>
      <c r="HFQ4" s="49"/>
      <c r="HFR4" s="49"/>
      <c r="HFS4" s="49"/>
      <c r="HFT4" s="49"/>
      <c r="HFU4" s="49"/>
      <c r="HFV4" s="49"/>
      <c r="HFW4" s="49"/>
      <c r="HFX4" s="49"/>
      <c r="HFY4" s="49"/>
      <c r="HFZ4" s="49"/>
      <c r="HGA4" s="49"/>
      <c r="HGB4" s="49"/>
      <c r="HGC4" s="49"/>
      <c r="HGD4" s="49"/>
      <c r="HGE4" s="49"/>
      <c r="HGF4" s="49"/>
      <c r="HGG4" s="49"/>
      <c r="HGH4" s="49"/>
      <c r="HGI4" s="49"/>
      <c r="HGJ4" s="49"/>
      <c r="HGK4" s="49"/>
      <c r="HGL4" s="49"/>
      <c r="HGM4" s="49"/>
      <c r="HGN4" s="49"/>
      <c r="HGO4" s="49"/>
      <c r="HGP4" s="49"/>
      <c r="HGQ4" s="49"/>
      <c r="HGR4" s="49"/>
      <c r="HGS4" s="49"/>
      <c r="HGT4" s="49"/>
      <c r="HGU4" s="49"/>
      <c r="HGV4" s="49"/>
      <c r="HGW4" s="49"/>
      <c r="HGX4" s="49"/>
      <c r="HGY4" s="49"/>
      <c r="HGZ4" s="49"/>
      <c r="HHA4" s="49"/>
      <c r="HHB4" s="49"/>
      <c r="HHC4" s="49"/>
      <c r="HHD4" s="49"/>
      <c r="HHE4" s="49"/>
      <c r="HHF4" s="49"/>
      <c r="HHG4" s="49"/>
      <c r="HHH4" s="49"/>
      <c r="HHI4" s="49"/>
      <c r="HHJ4" s="49"/>
      <c r="HHK4" s="49"/>
      <c r="HHL4" s="49"/>
      <c r="HHM4" s="49"/>
      <c r="HHN4" s="49"/>
      <c r="HHO4" s="49"/>
      <c r="HHP4" s="49"/>
      <c r="HHQ4" s="49"/>
      <c r="HHR4" s="49"/>
      <c r="HHS4" s="49"/>
      <c r="HHT4" s="49"/>
      <c r="HHU4" s="49"/>
      <c r="HHV4" s="49"/>
      <c r="HHW4" s="49"/>
      <c r="HHX4" s="49"/>
      <c r="HHY4" s="49"/>
      <c r="HHZ4" s="49"/>
      <c r="HIA4" s="49"/>
      <c r="HIB4" s="49"/>
      <c r="HIC4" s="49"/>
      <c r="HID4" s="49"/>
      <c r="HIE4" s="49"/>
      <c r="HIF4" s="49"/>
      <c r="HIG4" s="49"/>
      <c r="HIH4" s="49"/>
      <c r="HII4" s="49"/>
      <c r="HIJ4" s="49"/>
      <c r="HIK4" s="49"/>
      <c r="HIL4" s="49"/>
      <c r="HIM4" s="49"/>
      <c r="HIN4" s="49"/>
      <c r="HIO4" s="49"/>
      <c r="HIP4" s="49"/>
      <c r="HIQ4" s="49"/>
      <c r="HIR4" s="49"/>
      <c r="HIS4" s="49"/>
      <c r="HIT4" s="49"/>
      <c r="HIU4" s="49"/>
      <c r="HIV4" s="49"/>
      <c r="HIW4" s="49"/>
      <c r="HIX4" s="49"/>
      <c r="HIY4" s="49"/>
      <c r="HIZ4" s="49"/>
      <c r="HJA4" s="49"/>
      <c r="HJB4" s="49"/>
      <c r="HJC4" s="49"/>
      <c r="HJD4" s="49"/>
      <c r="HJE4" s="49"/>
      <c r="HJF4" s="49"/>
      <c r="HJG4" s="49"/>
      <c r="HJH4" s="49"/>
      <c r="HJI4" s="49"/>
      <c r="HJJ4" s="49"/>
      <c r="HJK4" s="49"/>
      <c r="HJL4" s="49"/>
      <c r="HJM4" s="49"/>
      <c r="HJN4" s="49"/>
      <c r="HJO4" s="49"/>
      <c r="HJP4" s="49"/>
      <c r="HJQ4" s="49"/>
      <c r="HJR4" s="49"/>
      <c r="HJS4" s="49"/>
      <c r="HJT4" s="49"/>
      <c r="HJU4" s="49"/>
      <c r="HJV4" s="49"/>
      <c r="HJW4" s="49"/>
      <c r="HJX4" s="49"/>
      <c r="HJY4" s="49"/>
      <c r="HJZ4" s="49"/>
      <c r="HKA4" s="49"/>
      <c r="HKB4" s="49"/>
      <c r="HKC4" s="49"/>
      <c r="HKD4" s="49"/>
      <c r="HKE4" s="49"/>
      <c r="HKF4" s="49"/>
      <c r="HKG4" s="49"/>
      <c r="HKH4" s="49"/>
      <c r="HKI4" s="49"/>
      <c r="HKJ4" s="49"/>
      <c r="HKK4" s="49"/>
      <c r="HKL4" s="49"/>
      <c r="HKM4" s="49"/>
      <c r="HKN4" s="49"/>
      <c r="HKO4" s="49"/>
      <c r="HKP4" s="49"/>
      <c r="HKQ4" s="49"/>
      <c r="HKR4" s="49"/>
      <c r="HKS4" s="49"/>
      <c r="HKT4" s="49"/>
      <c r="HKU4" s="49"/>
      <c r="HKV4" s="49"/>
      <c r="HKW4" s="49"/>
      <c r="HKX4" s="49"/>
      <c r="HKY4" s="49"/>
      <c r="HKZ4" s="49"/>
      <c r="HLA4" s="49"/>
      <c r="HLB4" s="49"/>
      <c r="HLC4" s="49"/>
      <c r="HLD4" s="49"/>
      <c r="HLE4" s="49"/>
      <c r="HLF4" s="49"/>
      <c r="HLG4" s="49"/>
      <c r="HLH4" s="49"/>
      <c r="HLI4" s="49"/>
      <c r="HLJ4" s="49"/>
      <c r="HLK4" s="49"/>
      <c r="HLL4" s="49"/>
      <c r="HLM4" s="49"/>
      <c r="HLN4" s="49"/>
      <c r="HLO4" s="49"/>
      <c r="HLP4" s="49"/>
      <c r="HLQ4" s="49"/>
      <c r="HLR4" s="49"/>
      <c r="HLS4" s="49"/>
      <c r="HLT4" s="49"/>
      <c r="HLU4" s="49"/>
      <c r="HLV4" s="49"/>
      <c r="HLW4" s="49"/>
      <c r="HLX4" s="49"/>
      <c r="HLY4" s="49"/>
      <c r="HLZ4" s="49"/>
      <c r="HMA4" s="49"/>
      <c r="HMB4" s="49"/>
      <c r="HMC4" s="49"/>
      <c r="HMD4" s="49"/>
      <c r="HME4" s="49"/>
      <c r="HMF4" s="49"/>
      <c r="HMG4" s="49"/>
      <c r="HMH4" s="49"/>
      <c r="HMI4" s="49"/>
      <c r="HMJ4" s="49"/>
      <c r="HMK4" s="49"/>
      <c r="HML4" s="49"/>
      <c r="HMM4" s="49"/>
      <c r="HMN4" s="49"/>
      <c r="HMO4" s="49"/>
      <c r="HMP4" s="49"/>
      <c r="HMQ4" s="49"/>
      <c r="HMR4" s="49"/>
      <c r="HMS4" s="49"/>
      <c r="HMT4" s="49"/>
      <c r="HMU4" s="49"/>
      <c r="HMV4" s="49"/>
      <c r="HMW4" s="49"/>
      <c r="HMX4" s="49"/>
      <c r="HMY4" s="49"/>
      <c r="HMZ4" s="49"/>
      <c r="HNA4" s="49"/>
      <c r="HNB4" s="49"/>
      <c r="HNC4" s="49"/>
      <c r="HND4" s="49"/>
      <c r="HNE4" s="49"/>
      <c r="HNF4" s="49"/>
      <c r="HNG4" s="49"/>
      <c r="HNH4" s="49"/>
      <c r="HNI4" s="49"/>
      <c r="HNJ4" s="49"/>
      <c r="HNK4" s="49"/>
      <c r="HNL4" s="49"/>
      <c r="HNM4" s="49"/>
      <c r="HNN4" s="49"/>
      <c r="HNO4" s="49"/>
      <c r="HNP4" s="49"/>
      <c r="HNQ4" s="49"/>
      <c r="HNR4" s="49"/>
      <c r="HNS4" s="49"/>
      <c r="HNT4" s="49"/>
      <c r="HNU4" s="49"/>
      <c r="HNV4" s="49"/>
      <c r="HNW4" s="49"/>
      <c r="HNX4" s="49"/>
      <c r="HNY4" s="49"/>
      <c r="HNZ4" s="49"/>
      <c r="HOA4" s="49"/>
      <c r="HOB4" s="49"/>
      <c r="HOC4" s="49"/>
      <c r="HOD4" s="49"/>
      <c r="HOE4" s="49"/>
      <c r="HOF4" s="49"/>
      <c r="HOG4" s="49"/>
      <c r="HOH4" s="49"/>
      <c r="HOI4" s="49"/>
      <c r="HOJ4" s="49"/>
      <c r="HOK4" s="49"/>
      <c r="HOL4" s="49"/>
      <c r="HOM4" s="49"/>
      <c r="HON4" s="49"/>
      <c r="HOO4" s="49"/>
      <c r="HOP4" s="49"/>
      <c r="HOQ4" s="49"/>
      <c r="HOR4" s="49"/>
      <c r="HOS4" s="49"/>
      <c r="HOT4" s="49"/>
      <c r="HOU4" s="49"/>
      <c r="HOV4" s="49"/>
      <c r="HOW4" s="49"/>
      <c r="HOX4" s="49"/>
      <c r="HOY4" s="49"/>
      <c r="HOZ4" s="49"/>
      <c r="HPA4" s="49"/>
      <c r="HPB4" s="49"/>
      <c r="HPC4" s="49"/>
      <c r="HPD4" s="49"/>
      <c r="HPE4" s="49"/>
      <c r="HPF4" s="49"/>
      <c r="HPG4" s="49"/>
      <c r="HPH4" s="49"/>
      <c r="HPI4" s="49"/>
      <c r="HPJ4" s="49"/>
      <c r="HPK4" s="49"/>
      <c r="HPL4" s="49"/>
      <c r="HPM4" s="49"/>
      <c r="HPN4" s="49"/>
      <c r="HPO4" s="49"/>
      <c r="HPP4" s="49"/>
      <c r="HPQ4" s="49"/>
      <c r="HPR4" s="49"/>
      <c r="HPS4" s="49"/>
      <c r="HPT4" s="49"/>
      <c r="HPU4" s="49"/>
      <c r="HPV4" s="49"/>
      <c r="HPW4" s="49"/>
      <c r="HPX4" s="49"/>
      <c r="HPY4" s="49"/>
      <c r="HPZ4" s="49"/>
      <c r="HQA4" s="49"/>
      <c r="HQB4" s="49"/>
      <c r="HQC4" s="49"/>
      <c r="HQD4" s="49"/>
      <c r="HQE4" s="49"/>
      <c r="HQF4" s="49"/>
      <c r="HQG4" s="49"/>
      <c r="HQH4" s="49"/>
      <c r="HQI4" s="49"/>
      <c r="HQJ4" s="49"/>
      <c r="HQK4" s="49"/>
      <c r="HQL4" s="49"/>
      <c r="HQM4" s="49"/>
      <c r="HQN4" s="49"/>
      <c r="HQO4" s="49"/>
      <c r="HQP4" s="49"/>
      <c r="HQQ4" s="49"/>
      <c r="HQR4" s="49"/>
      <c r="HQS4" s="49"/>
      <c r="HQT4" s="49"/>
      <c r="HQU4" s="49"/>
      <c r="HQV4" s="49"/>
      <c r="HQW4" s="49"/>
      <c r="HQX4" s="49"/>
      <c r="HQY4" s="49"/>
      <c r="HQZ4" s="49"/>
      <c r="HRA4" s="49"/>
      <c r="HRB4" s="49"/>
      <c r="HRC4" s="49"/>
      <c r="HRD4" s="49"/>
      <c r="HRE4" s="49"/>
      <c r="HRF4" s="49"/>
      <c r="HRG4" s="49"/>
      <c r="HRH4" s="49"/>
      <c r="HRI4" s="49"/>
      <c r="HRJ4" s="49"/>
      <c r="HRK4" s="49"/>
      <c r="HRL4" s="49"/>
      <c r="HRM4" s="49"/>
      <c r="HRN4" s="49"/>
      <c r="HRO4" s="49"/>
      <c r="HRP4" s="49"/>
      <c r="HRQ4" s="49"/>
      <c r="HRR4" s="49"/>
      <c r="HRS4" s="49"/>
      <c r="HRT4" s="49"/>
      <c r="HRU4" s="49"/>
      <c r="HRV4" s="49"/>
      <c r="HRW4" s="49"/>
      <c r="HRX4" s="49"/>
      <c r="HRY4" s="49"/>
      <c r="HRZ4" s="49"/>
      <c r="HSA4" s="49"/>
      <c r="HSB4" s="49"/>
      <c r="HSC4" s="49"/>
      <c r="HSD4" s="49"/>
      <c r="HSE4" s="49"/>
      <c r="HSF4" s="49"/>
      <c r="HSG4" s="49"/>
      <c r="HSH4" s="49"/>
      <c r="HSI4" s="49"/>
      <c r="HSJ4" s="49"/>
      <c r="HSK4" s="49"/>
      <c r="HSL4" s="49"/>
      <c r="HSM4" s="49"/>
      <c r="HSN4" s="49"/>
      <c r="HSO4" s="49"/>
      <c r="HSP4" s="49"/>
      <c r="HSQ4" s="49"/>
      <c r="HSR4" s="49"/>
      <c r="HSS4" s="49"/>
      <c r="HST4" s="49"/>
      <c r="HSU4" s="49"/>
      <c r="HSV4" s="49"/>
      <c r="HSW4" s="49"/>
      <c r="HSX4" s="49"/>
      <c r="HSY4" s="49"/>
      <c r="HSZ4" s="49"/>
      <c r="HTA4" s="49"/>
      <c r="HTB4" s="49"/>
      <c r="HTC4" s="49"/>
      <c r="HTD4" s="49"/>
      <c r="HTE4" s="49"/>
      <c r="HTF4" s="49"/>
      <c r="HTG4" s="49"/>
      <c r="HTH4" s="49"/>
      <c r="HTI4" s="49"/>
      <c r="HTJ4" s="49"/>
      <c r="HTK4" s="49"/>
      <c r="HTL4" s="49"/>
      <c r="HTM4" s="49"/>
      <c r="HTN4" s="49"/>
      <c r="HTO4" s="49"/>
      <c r="HTP4" s="49"/>
      <c r="HTQ4" s="49"/>
      <c r="HTR4" s="49"/>
      <c r="HTS4" s="49"/>
      <c r="HTT4" s="49"/>
      <c r="HTU4" s="49"/>
      <c r="HTV4" s="49"/>
      <c r="HTW4" s="49"/>
      <c r="HTX4" s="49"/>
      <c r="HTY4" s="49"/>
      <c r="HTZ4" s="49"/>
      <c r="HUA4" s="49"/>
      <c r="HUB4" s="49"/>
      <c r="HUC4" s="49"/>
      <c r="HUD4" s="49"/>
      <c r="HUE4" s="49"/>
      <c r="HUF4" s="49"/>
      <c r="HUG4" s="49"/>
      <c r="HUH4" s="49"/>
      <c r="HUI4" s="49"/>
      <c r="HUJ4" s="49"/>
      <c r="HUK4" s="49"/>
      <c r="HUL4" s="49"/>
      <c r="HUM4" s="49"/>
      <c r="HUN4" s="49"/>
      <c r="HUO4" s="49"/>
      <c r="HUP4" s="49"/>
      <c r="HUQ4" s="49"/>
      <c r="HUR4" s="49"/>
      <c r="HUS4" s="49"/>
      <c r="HUT4" s="49"/>
      <c r="HUU4" s="49"/>
      <c r="HUV4" s="49"/>
      <c r="HUW4" s="49"/>
      <c r="HUX4" s="49"/>
      <c r="HUY4" s="49"/>
      <c r="HUZ4" s="49"/>
      <c r="HVA4" s="49"/>
      <c r="HVB4" s="49"/>
      <c r="HVC4" s="49"/>
      <c r="HVD4" s="49"/>
      <c r="HVE4" s="49"/>
      <c r="HVF4" s="49"/>
      <c r="HVG4" s="49"/>
      <c r="HVH4" s="49"/>
      <c r="HVI4" s="49"/>
      <c r="HVJ4" s="49"/>
      <c r="HVK4" s="49"/>
      <c r="HVL4" s="49"/>
      <c r="HVM4" s="49"/>
      <c r="HVN4" s="49"/>
      <c r="HVO4" s="49"/>
      <c r="HVP4" s="49"/>
      <c r="HVQ4" s="49"/>
      <c r="HVR4" s="49"/>
      <c r="HVS4" s="49"/>
      <c r="HVT4" s="49"/>
      <c r="HVU4" s="49"/>
      <c r="HVV4" s="49"/>
      <c r="HVW4" s="49"/>
      <c r="HVX4" s="49"/>
      <c r="HVY4" s="49"/>
      <c r="HVZ4" s="49"/>
      <c r="HWA4" s="49"/>
      <c r="HWB4" s="49"/>
      <c r="HWC4" s="49"/>
      <c r="HWD4" s="49"/>
      <c r="HWE4" s="49"/>
      <c r="HWF4" s="49"/>
      <c r="HWG4" s="49"/>
      <c r="HWH4" s="49"/>
      <c r="HWI4" s="49"/>
      <c r="HWJ4" s="49"/>
      <c r="HWK4" s="49"/>
      <c r="HWL4" s="49"/>
      <c r="HWM4" s="49"/>
      <c r="HWN4" s="49"/>
      <c r="HWO4" s="49"/>
      <c r="HWP4" s="49"/>
      <c r="HWQ4" s="49"/>
      <c r="HWR4" s="49"/>
      <c r="HWS4" s="49"/>
      <c r="HWT4" s="49"/>
      <c r="HWU4" s="49"/>
      <c r="HWV4" s="49"/>
      <c r="HWW4" s="49"/>
      <c r="HWX4" s="49"/>
      <c r="HWY4" s="49"/>
      <c r="HWZ4" s="49"/>
      <c r="HXA4" s="49"/>
      <c r="HXB4" s="49"/>
      <c r="HXC4" s="49"/>
      <c r="HXD4" s="49"/>
      <c r="HXE4" s="49"/>
      <c r="HXF4" s="49"/>
      <c r="HXG4" s="49"/>
      <c r="HXH4" s="49"/>
      <c r="HXI4" s="49"/>
      <c r="HXJ4" s="49"/>
      <c r="HXK4" s="49"/>
      <c r="HXL4" s="49"/>
      <c r="HXM4" s="49"/>
      <c r="HXN4" s="49"/>
      <c r="HXO4" s="49"/>
      <c r="HXP4" s="49"/>
      <c r="HXQ4" s="49"/>
      <c r="HXR4" s="49"/>
      <c r="HXS4" s="49"/>
      <c r="HXT4" s="49"/>
      <c r="HXU4" s="49"/>
      <c r="HXV4" s="49"/>
      <c r="HXW4" s="49"/>
      <c r="HXX4" s="49"/>
      <c r="HXY4" s="49"/>
      <c r="HXZ4" s="49"/>
      <c r="HYA4" s="49"/>
      <c r="HYB4" s="49"/>
      <c r="HYC4" s="49"/>
      <c r="HYD4" s="49"/>
      <c r="HYE4" s="49"/>
      <c r="HYF4" s="49"/>
      <c r="HYG4" s="49"/>
      <c r="HYH4" s="49"/>
      <c r="HYI4" s="49"/>
      <c r="HYJ4" s="49"/>
      <c r="HYK4" s="49"/>
      <c r="HYL4" s="49"/>
      <c r="HYM4" s="49"/>
      <c r="HYN4" s="49"/>
      <c r="HYO4" s="49"/>
      <c r="HYP4" s="49"/>
      <c r="HYQ4" s="49"/>
      <c r="HYR4" s="49"/>
      <c r="HYS4" s="49"/>
      <c r="HYT4" s="49"/>
      <c r="HYU4" s="49"/>
      <c r="HYV4" s="49"/>
      <c r="HYW4" s="49"/>
      <c r="HYX4" s="49"/>
      <c r="HYY4" s="49"/>
      <c r="HYZ4" s="49"/>
      <c r="HZA4" s="49"/>
      <c r="HZB4" s="49"/>
      <c r="HZC4" s="49"/>
      <c r="HZD4" s="49"/>
      <c r="HZE4" s="49"/>
      <c r="HZF4" s="49"/>
      <c r="HZG4" s="49"/>
      <c r="HZH4" s="49"/>
      <c r="HZI4" s="49"/>
      <c r="HZJ4" s="49"/>
      <c r="HZK4" s="49"/>
      <c r="HZL4" s="49"/>
      <c r="HZM4" s="49"/>
      <c r="HZN4" s="49"/>
      <c r="HZO4" s="49"/>
      <c r="HZP4" s="49"/>
      <c r="HZQ4" s="49"/>
      <c r="HZR4" s="49"/>
      <c r="HZS4" s="49"/>
      <c r="HZT4" s="49"/>
      <c r="HZU4" s="49"/>
      <c r="HZV4" s="49"/>
      <c r="HZW4" s="49"/>
      <c r="HZX4" s="49"/>
      <c r="HZY4" s="49"/>
      <c r="HZZ4" s="49"/>
      <c r="IAA4" s="49"/>
      <c r="IAB4" s="49"/>
      <c r="IAC4" s="49"/>
      <c r="IAD4" s="49"/>
      <c r="IAE4" s="49"/>
      <c r="IAF4" s="49"/>
      <c r="IAG4" s="49"/>
      <c r="IAH4" s="49"/>
      <c r="IAI4" s="49"/>
      <c r="IAJ4" s="49"/>
      <c r="IAK4" s="49"/>
      <c r="IAL4" s="49"/>
      <c r="IAM4" s="49"/>
      <c r="IAN4" s="49"/>
      <c r="IAO4" s="49"/>
      <c r="IAP4" s="49"/>
      <c r="IAQ4" s="49"/>
      <c r="IAR4" s="49"/>
      <c r="IAS4" s="49"/>
      <c r="IAT4" s="49"/>
      <c r="IAU4" s="49"/>
      <c r="IAV4" s="49"/>
      <c r="IAW4" s="49"/>
      <c r="IAX4" s="49"/>
      <c r="IAY4" s="49"/>
      <c r="IAZ4" s="49"/>
      <c r="IBA4" s="49"/>
      <c r="IBB4" s="49"/>
      <c r="IBC4" s="49"/>
      <c r="IBD4" s="49"/>
      <c r="IBE4" s="49"/>
      <c r="IBF4" s="49"/>
      <c r="IBG4" s="49"/>
      <c r="IBH4" s="49"/>
      <c r="IBI4" s="49"/>
      <c r="IBJ4" s="49"/>
      <c r="IBK4" s="49"/>
      <c r="IBL4" s="49"/>
      <c r="IBM4" s="49"/>
      <c r="IBN4" s="49"/>
      <c r="IBO4" s="49"/>
      <c r="IBP4" s="49"/>
      <c r="IBQ4" s="49"/>
      <c r="IBR4" s="49"/>
      <c r="IBS4" s="49"/>
      <c r="IBT4" s="49"/>
      <c r="IBU4" s="49"/>
      <c r="IBV4" s="49"/>
      <c r="IBW4" s="49"/>
      <c r="IBX4" s="49"/>
      <c r="IBY4" s="49"/>
      <c r="IBZ4" s="49"/>
      <c r="ICA4" s="49"/>
      <c r="ICB4" s="49"/>
      <c r="ICC4" s="49"/>
      <c r="ICD4" s="49"/>
      <c r="ICE4" s="49"/>
      <c r="ICF4" s="49"/>
      <c r="ICG4" s="49"/>
      <c r="ICH4" s="49"/>
      <c r="ICI4" s="49"/>
      <c r="ICJ4" s="49"/>
      <c r="ICK4" s="49"/>
      <c r="ICL4" s="49"/>
      <c r="ICM4" s="49"/>
      <c r="ICN4" s="49"/>
      <c r="ICO4" s="49"/>
      <c r="ICP4" s="49"/>
      <c r="ICQ4" s="49"/>
      <c r="ICR4" s="49"/>
      <c r="ICS4" s="49"/>
      <c r="ICT4" s="49"/>
      <c r="ICU4" s="49"/>
      <c r="ICV4" s="49"/>
      <c r="ICW4" s="49"/>
      <c r="ICX4" s="49"/>
      <c r="ICY4" s="49"/>
      <c r="ICZ4" s="49"/>
      <c r="IDA4" s="49"/>
      <c r="IDB4" s="49"/>
      <c r="IDC4" s="49"/>
      <c r="IDD4" s="49"/>
      <c r="IDE4" s="49"/>
      <c r="IDF4" s="49"/>
      <c r="IDG4" s="49"/>
      <c r="IDH4" s="49"/>
      <c r="IDI4" s="49"/>
      <c r="IDJ4" s="49"/>
      <c r="IDK4" s="49"/>
      <c r="IDL4" s="49"/>
      <c r="IDM4" s="49"/>
      <c r="IDN4" s="49"/>
      <c r="IDO4" s="49"/>
      <c r="IDP4" s="49"/>
      <c r="IDQ4" s="49"/>
      <c r="IDR4" s="49"/>
      <c r="IDS4" s="49"/>
      <c r="IDT4" s="49"/>
      <c r="IDU4" s="49"/>
      <c r="IDV4" s="49"/>
      <c r="IDW4" s="49"/>
      <c r="IDX4" s="49"/>
      <c r="IDY4" s="49"/>
      <c r="IDZ4" s="49"/>
      <c r="IEA4" s="49"/>
      <c r="IEB4" s="49"/>
      <c r="IEC4" s="49"/>
      <c r="IED4" s="49"/>
      <c r="IEE4" s="49"/>
      <c r="IEF4" s="49"/>
      <c r="IEG4" s="49"/>
      <c r="IEH4" s="49"/>
      <c r="IEI4" s="49"/>
      <c r="IEJ4" s="49"/>
      <c r="IEK4" s="49"/>
      <c r="IEL4" s="49"/>
      <c r="IEM4" s="49"/>
      <c r="IEN4" s="49"/>
      <c r="IEO4" s="49"/>
      <c r="IEP4" s="49"/>
      <c r="IEQ4" s="49"/>
      <c r="IER4" s="49"/>
      <c r="IES4" s="49"/>
      <c r="IET4" s="49"/>
      <c r="IEU4" s="49"/>
      <c r="IEV4" s="49"/>
      <c r="IEW4" s="49"/>
      <c r="IEX4" s="49"/>
      <c r="IEY4" s="49"/>
      <c r="IEZ4" s="49"/>
      <c r="IFA4" s="49"/>
      <c r="IFB4" s="49"/>
      <c r="IFC4" s="49"/>
      <c r="IFD4" s="49"/>
      <c r="IFE4" s="49"/>
      <c r="IFF4" s="49"/>
      <c r="IFG4" s="49"/>
      <c r="IFH4" s="49"/>
      <c r="IFI4" s="49"/>
      <c r="IFJ4" s="49"/>
      <c r="IFK4" s="49"/>
      <c r="IFL4" s="49"/>
      <c r="IFM4" s="49"/>
      <c r="IFN4" s="49"/>
      <c r="IFO4" s="49"/>
      <c r="IFP4" s="49"/>
      <c r="IFQ4" s="49"/>
      <c r="IFR4" s="49"/>
      <c r="IFS4" s="49"/>
      <c r="IFT4" s="49"/>
      <c r="IFU4" s="49"/>
      <c r="IFV4" s="49"/>
      <c r="IFW4" s="49"/>
      <c r="IFX4" s="49"/>
      <c r="IFY4" s="49"/>
      <c r="IFZ4" s="49"/>
      <c r="IGA4" s="49"/>
      <c r="IGB4" s="49"/>
      <c r="IGC4" s="49"/>
      <c r="IGD4" s="49"/>
      <c r="IGE4" s="49"/>
      <c r="IGF4" s="49"/>
      <c r="IGG4" s="49"/>
      <c r="IGH4" s="49"/>
      <c r="IGI4" s="49"/>
      <c r="IGJ4" s="49"/>
      <c r="IGK4" s="49"/>
      <c r="IGL4" s="49"/>
      <c r="IGM4" s="49"/>
      <c r="IGN4" s="49"/>
      <c r="IGO4" s="49"/>
      <c r="IGP4" s="49"/>
      <c r="IGQ4" s="49"/>
      <c r="IGR4" s="49"/>
      <c r="IGS4" s="49"/>
      <c r="IGT4" s="49"/>
      <c r="IGU4" s="49"/>
      <c r="IGV4" s="49"/>
      <c r="IGW4" s="49"/>
      <c r="IGX4" s="49"/>
      <c r="IGY4" s="49"/>
      <c r="IGZ4" s="49"/>
      <c r="IHA4" s="49"/>
      <c r="IHB4" s="49"/>
      <c r="IHC4" s="49"/>
      <c r="IHD4" s="49"/>
      <c r="IHE4" s="49"/>
      <c r="IHF4" s="49"/>
      <c r="IHG4" s="49"/>
      <c r="IHH4" s="49"/>
      <c r="IHI4" s="49"/>
      <c r="IHJ4" s="49"/>
      <c r="IHK4" s="49"/>
      <c r="IHL4" s="49"/>
      <c r="IHM4" s="49"/>
      <c r="IHN4" s="49"/>
      <c r="IHO4" s="49"/>
      <c r="IHP4" s="49"/>
      <c r="IHQ4" s="49"/>
      <c r="IHR4" s="49"/>
      <c r="IHS4" s="49"/>
      <c r="IHT4" s="49"/>
      <c r="IHU4" s="49"/>
      <c r="IHV4" s="49"/>
      <c r="IHW4" s="49"/>
      <c r="IHX4" s="49"/>
      <c r="IHY4" s="49"/>
      <c r="IHZ4" s="49"/>
      <c r="IIA4" s="49"/>
      <c r="IIB4" s="49"/>
      <c r="IIC4" s="49"/>
      <c r="IID4" s="49"/>
      <c r="IIE4" s="49"/>
      <c r="IIF4" s="49"/>
      <c r="IIG4" s="49"/>
      <c r="IIH4" s="49"/>
      <c r="III4" s="49"/>
      <c r="IIJ4" s="49"/>
      <c r="IIK4" s="49"/>
      <c r="IIL4" s="49"/>
      <c r="IIM4" s="49"/>
      <c r="IIN4" s="49"/>
      <c r="IIO4" s="49"/>
      <c r="IIP4" s="49"/>
      <c r="IIQ4" s="49"/>
      <c r="IIR4" s="49"/>
      <c r="IIS4" s="49"/>
      <c r="IIT4" s="49"/>
      <c r="IIU4" s="49"/>
      <c r="IIV4" s="49"/>
      <c r="IIW4" s="49"/>
      <c r="IIX4" s="49"/>
      <c r="IIY4" s="49"/>
      <c r="IIZ4" s="49"/>
      <c r="IJA4" s="49"/>
      <c r="IJB4" s="49"/>
      <c r="IJC4" s="49"/>
      <c r="IJD4" s="49"/>
      <c r="IJE4" s="49"/>
      <c r="IJF4" s="49"/>
      <c r="IJG4" s="49"/>
      <c r="IJH4" s="49"/>
      <c r="IJI4" s="49"/>
      <c r="IJJ4" s="49"/>
      <c r="IJK4" s="49"/>
      <c r="IJL4" s="49"/>
      <c r="IJM4" s="49"/>
      <c r="IJN4" s="49"/>
      <c r="IJO4" s="49"/>
      <c r="IJP4" s="49"/>
      <c r="IJQ4" s="49"/>
      <c r="IJR4" s="49"/>
      <c r="IJS4" s="49"/>
      <c r="IJT4" s="49"/>
      <c r="IJU4" s="49"/>
      <c r="IJV4" s="49"/>
      <c r="IJW4" s="49"/>
      <c r="IJX4" s="49"/>
      <c r="IJY4" s="49"/>
      <c r="IJZ4" s="49"/>
      <c r="IKA4" s="49"/>
      <c r="IKB4" s="49"/>
      <c r="IKC4" s="49"/>
      <c r="IKD4" s="49"/>
      <c r="IKE4" s="49"/>
      <c r="IKF4" s="49"/>
      <c r="IKG4" s="49"/>
      <c r="IKH4" s="49"/>
      <c r="IKI4" s="49"/>
      <c r="IKJ4" s="49"/>
      <c r="IKK4" s="49"/>
      <c r="IKL4" s="49"/>
      <c r="IKM4" s="49"/>
      <c r="IKN4" s="49"/>
      <c r="IKO4" s="49"/>
      <c r="IKP4" s="49"/>
      <c r="IKQ4" s="49"/>
      <c r="IKR4" s="49"/>
      <c r="IKS4" s="49"/>
      <c r="IKT4" s="49"/>
      <c r="IKU4" s="49"/>
      <c r="IKV4" s="49"/>
      <c r="IKW4" s="49"/>
      <c r="IKX4" s="49"/>
      <c r="IKY4" s="49"/>
      <c r="IKZ4" s="49"/>
      <c r="ILA4" s="49"/>
      <c r="ILB4" s="49"/>
      <c r="ILC4" s="49"/>
      <c r="ILD4" s="49"/>
      <c r="ILE4" s="49"/>
      <c r="ILF4" s="49"/>
      <c r="ILG4" s="49"/>
      <c r="ILH4" s="49"/>
      <c r="ILI4" s="49"/>
      <c r="ILJ4" s="49"/>
      <c r="ILK4" s="49"/>
      <c r="ILL4" s="49"/>
      <c r="ILM4" s="49"/>
      <c r="ILN4" s="49"/>
      <c r="ILO4" s="49"/>
      <c r="ILP4" s="49"/>
      <c r="ILQ4" s="49"/>
      <c r="ILR4" s="49"/>
      <c r="ILS4" s="49"/>
      <c r="ILT4" s="49"/>
      <c r="ILU4" s="49"/>
      <c r="ILV4" s="49"/>
      <c r="ILW4" s="49"/>
      <c r="ILX4" s="49"/>
      <c r="ILY4" s="49"/>
      <c r="ILZ4" s="49"/>
      <c r="IMA4" s="49"/>
      <c r="IMB4" s="49"/>
      <c r="IMC4" s="49"/>
      <c r="IMD4" s="49"/>
      <c r="IME4" s="49"/>
      <c r="IMF4" s="49"/>
      <c r="IMG4" s="49"/>
      <c r="IMH4" s="49"/>
      <c r="IMI4" s="49"/>
      <c r="IMJ4" s="49"/>
      <c r="IMK4" s="49"/>
      <c r="IML4" s="49"/>
      <c r="IMM4" s="49"/>
      <c r="IMN4" s="49"/>
      <c r="IMO4" s="49"/>
      <c r="IMP4" s="49"/>
      <c r="IMQ4" s="49"/>
      <c r="IMR4" s="49"/>
      <c r="IMS4" s="49"/>
      <c r="IMT4" s="49"/>
      <c r="IMU4" s="49"/>
      <c r="IMV4" s="49"/>
      <c r="IMW4" s="49"/>
      <c r="IMX4" s="49"/>
      <c r="IMY4" s="49"/>
      <c r="IMZ4" s="49"/>
      <c r="INA4" s="49"/>
      <c r="INB4" s="49"/>
      <c r="INC4" s="49"/>
      <c r="IND4" s="49"/>
      <c r="INE4" s="49"/>
      <c r="INF4" s="49"/>
      <c r="ING4" s="49"/>
      <c r="INH4" s="49"/>
      <c r="INI4" s="49"/>
      <c r="INJ4" s="49"/>
      <c r="INK4" s="49"/>
      <c r="INL4" s="49"/>
      <c r="INM4" s="49"/>
      <c r="INN4" s="49"/>
      <c r="INO4" s="49"/>
      <c r="INP4" s="49"/>
      <c r="INQ4" s="49"/>
      <c r="INR4" s="49"/>
      <c r="INS4" s="49"/>
      <c r="INT4" s="49"/>
      <c r="INU4" s="49"/>
      <c r="INV4" s="49"/>
      <c r="INW4" s="49"/>
      <c r="INX4" s="49"/>
      <c r="INY4" s="49"/>
      <c r="INZ4" s="49"/>
      <c r="IOA4" s="49"/>
      <c r="IOB4" s="49"/>
      <c r="IOC4" s="49"/>
      <c r="IOD4" s="49"/>
      <c r="IOE4" s="49"/>
      <c r="IOF4" s="49"/>
      <c r="IOG4" s="49"/>
      <c r="IOH4" s="49"/>
      <c r="IOI4" s="49"/>
      <c r="IOJ4" s="49"/>
      <c r="IOK4" s="49"/>
      <c r="IOL4" s="49"/>
      <c r="IOM4" s="49"/>
      <c r="ION4" s="49"/>
      <c r="IOO4" s="49"/>
      <c r="IOP4" s="49"/>
      <c r="IOQ4" s="49"/>
      <c r="IOR4" s="49"/>
      <c r="IOS4" s="49"/>
      <c r="IOT4" s="49"/>
      <c r="IOU4" s="49"/>
      <c r="IOV4" s="49"/>
      <c r="IOW4" s="49"/>
      <c r="IOX4" s="49"/>
      <c r="IOY4" s="49"/>
      <c r="IOZ4" s="49"/>
      <c r="IPA4" s="49"/>
      <c r="IPB4" s="49"/>
      <c r="IPC4" s="49"/>
      <c r="IPD4" s="49"/>
      <c r="IPE4" s="49"/>
      <c r="IPF4" s="49"/>
      <c r="IPG4" s="49"/>
      <c r="IPH4" s="49"/>
      <c r="IPI4" s="49"/>
      <c r="IPJ4" s="49"/>
      <c r="IPK4" s="49"/>
      <c r="IPL4" s="49"/>
      <c r="IPM4" s="49"/>
      <c r="IPN4" s="49"/>
      <c r="IPO4" s="49"/>
      <c r="IPP4" s="49"/>
      <c r="IPQ4" s="49"/>
      <c r="IPR4" s="49"/>
      <c r="IPS4" s="49"/>
      <c r="IPT4" s="49"/>
      <c r="IPU4" s="49"/>
      <c r="IPV4" s="49"/>
      <c r="IPW4" s="49"/>
      <c r="IPX4" s="49"/>
      <c r="IPY4" s="49"/>
      <c r="IPZ4" s="49"/>
      <c r="IQA4" s="49"/>
      <c r="IQB4" s="49"/>
      <c r="IQC4" s="49"/>
      <c r="IQD4" s="49"/>
      <c r="IQE4" s="49"/>
      <c r="IQF4" s="49"/>
      <c r="IQG4" s="49"/>
      <c r="IQH4" s="49"/>
      <c r="IQI4" s="49"/>
      <c r="IQJ4" s="49"/>
      <c r="IQK4" s="49"/>
      <c r="IQL4" s="49"/>
      <c r="IQM4" s="49"/>
      <c r="IQN4" s="49"/>
      <c r="IQO4" s="49"/>
      <c r="IQP4" s="49"/>
      <c r="IQQ4" s="49"/>
      <c r="IQR4" s="49"/>
      <c r="IQS4" s="49"/>
      <c r="IQT4" s="49"/>
      <c r="IQU4" s="49"/>
      <c r="IQV4" s="49"/>
      <c r="IQW4" s="49"/>
      <c r="IQX4" s="49"/>
      <c r="IQY4" s="49"/>
      <c r="IQZ4" s="49"/>
      <c r="IRA4" s="49"/>
      <c r="IRB4" s="49"/>
      <c r="IRC4" s="49"/>
      <c r="IRD4" s="49"/>
      <c r="IRE4" s="49"/>
      <c r="IRF4" s="49"/>
      <c r="IRG4" s="49"/>
      <c r="IRH4" s="49"/>
      <c r="IRI4" s="49"/>
      <c r="IRJ4" s="49"/>
      <c r="IRK4" s="49"/>
      <c r="IRL4" s="49"/>
      <c r="IRM4" s="49"/>
      <c r="IRN4" s="49"/>
      <c r="IRO4" s="49"/>
      <c r="IRP4" s="49"/>
      <c r="IRQ4" s="49"/>
      <c r="IRR4" s="49"/>
      <c r="IRS4" s="49"/>
      <c r="IRT4" s="49"/>
      <c r="IRU4" s="49"/>
      <c r="IRV4" s="49"/>
      <c r="IRW4" s="49"/>
      <c r="IRX4" s="49"/>
      <c r="IRY4" s="49"/>
      <c r="IRZ4" s="49"/>
      <c r="ISA4" s="49"/>
      <c r="ISB4" s="49"/>
      <c r="ISC4" s="49"/>
      <c r="ISD4" s="49"/>
      <c r="ISE4" s="49"/>
      <c r="ISF4" s="49"/>
      <c r="ISG4" s="49"/>
      <c r="ISH4" s="49"/>
      <c r="ISI4" s="49"/>
      <c r="ISJ4" s="49"/>
      <c r="ISK4" s="49"/>
      <c r="ISL4" s="49"/>
      <c r="ISM4" s="49"/>
      <c r="ISN4" s="49"/>
      <c r="ISO4" s="49"/>
      <c r="ISP4" s="49"/>
      <c r="ISQ4" s="49"/>
      <c r="ISR4" s="49"/>
      <c r="ISS4" s="49"/>
      <c r="IST4" s="49"/>
      <c r="ISU4" s="49"/>
      <c r="ISV4" s="49"/>
      <c r="ISW4" s="49"/>
      <c r="ISX4" s="49"/>
      <c r="ISY4" s="49"/>
      <c r="ISZ4" s="49"/>
      <c r="ITA4" s="49"/>
      <c r="ITB4" s="49"/>
      <c r="ITC4" s="49"/>
      <c r="ITD4" s="49"/>
      <c r="ITE4" s="49"/>
      <c r="ITF4" s="49"/>
      <c r="ITG4" s="49"/>
      <c r="ITH4" s="49"/>
      <c r="ITI4" s="49"/>
      <c r="ITJ4" s="49"/>
      <c r="ITK4" s="49"/>
      <c r="ITL4" s="49"/>
      <c r="ITM4" s="49"/>
      <c r="ITN4" s="49"/>
      <c r="ITO4" s="49"/>
      <c r="ITP4" s="49"/>
      <c r="ITQ4" s="49"/>
      <c r="ITR4" s="49"/>
      <c r="ITS4" s="49"/>
      <c r="ITT4" s="49"/>
      <c r="ITU4" s="49"/>
      <c r="ITV4" s="49"/>
      <c r="ITW4" s="49"/>
      <c r="ITX4" s="49"/>
      <c r="ITY4" s="49"/>
      <c r="ITZ4" s="49"/>
      <c r="IUA4" s="49"/>
      <c r="IUB4" s="49"/>
      <c r="IUC4" s="49"/>
      <c r="IUD4" s="49"/>
      <c r="IUE4" s="49"/>
      <c r="IUF4" s="49"/>
      <c r="IUG4" s="49"/>
      <c r="IUH4" s="49"/>
      <c r="IUI4" s="49"/>
      <c r="IUJ4" s="49"/>
      <c r="IUK4" s="49"/>
      <c r="IUL4" s="49"/>
      <c r="IUM4" s="49"/>
      <c r="IUN4" s="49"/>
      <c r="IUO4" s="49"/>
      <c r="IUP4" s="49"/>
      <c r="IUQ4" s="49"/>
      <c r="IUR4" s="49"/>
      <c r="IUS4" s="49"/>
      <c r="IUT4" s="49"/>
      <c r="IUU4" s="49"/>
      <c r="IUV4" s="49"/>
      <c r="IUW4" s="49"/>
      <c r="IUX4" s="49"/>
      <c r="IUY4" s="49"/>
      <c r="IUZ4" s="49"/>
      <c r="IVA4" s="49"/>
      <c r="IVB4" s="49"/>
      <c r="IVC4" s="49"/>
      <c r="IVD4" s="49"/>
      <c r="IVE4" s="49"/>
      <c r="IVF4" s="49"/>
      <c r="IVG4" s="49"/>
      <c r="IVH4" s="49"/>
      <c r="IVI4" s="49"/>
      <c r="IVJ4" s="49"/>
      <c r="IVK4" s="49"/>
      <c r="IVL4" s="49"/>
      <c r="IVM4" s="49"/>
      <c r="IVN4" s="49"/>
      <c r="IVO4" s="49"/>
      <c r="IVP4" s="49"/>
      <c r="IVQ4" s="49"/>
      <c r="IVR4" s="49"/>
      <c r="IVS4" s="49"/>
      <c r="IVT4" s="49"/>
      <c r="IVU4" s="49"/>
      <c r="IVV4" s="49"/>
      <c r="IVW4" s="49"/>
      <c r="IVX4" s="49"/>
      <c r="IVY4" s="49"/>
      <c r="IVZ4" s="49"/>
      <c r="IWA4" s="49"/>
      <c r="IWB4" s="49"/>
      <c r="IWC4" s="49"/>
      <c r="IWD4" s="49"/>
      <c r="IWE4" s="49"/>
      <c r="IWF4" s="49"/>
      <c r="IWG4" s="49"/>
      <c r="IWH4" s="49"/>
      <c r="IWI4" s="49"/>
      <c r="IWJ4" s="49"/>
      <c r="IWK4" s="49"/>
      <c r="IWL4" s="49"/>
      <c r="IWM4" s="49"/>
      <c r="IWN4" s="49"/>
      <c r="IWO4" s="49"/>
      <c r="IWP4" s="49"/>
      <c r="IWQ4" s="49"/>
      <c r="IWR4" s="49"/>
      <c r="IWS4" s="49"/>
      <c r="IWT4" s="49"/>
      <c r="IWU4" s="49"/>
      <c r="IWV4" s="49"/>
      <c r="IWW4" s="49"/>
      <c r="IWX4" s="49"/>
      <c r="IWY4" s="49"/>
      <c r="IWZ4" s="49"/>
      <c r="IXA4" s="49"/>
      <c r="IXB4" s="49"/>
      <c r="IXC4" s="49"/>
      <c r="IXD4" s="49"/>
      <c r="IXE4" s="49"/>
      <c r="IXF4" s="49"/>
      <c r="IXG4" s="49"/>
      <c r="IXH4" s="49"/>
      <c r="IXI4" s="49"/>
      <c r="IXJ4" s="49"/>
      <c r="IXK4" s="49"/>
      <c r="IXL4" s="49"/>
      <c r="IXM4" s="49"/>
      <c r="IXN4" s="49"/>
      <c r="IXO4" s="49"/>
      <c r="IXP4" s="49"/>
      <c r="IXQ4" s="49"/>
      <c r="IXR4" s="49"/>
      <c r="IXS4" s="49"/>
      <c r="IXT4" s="49"/>
      <c r="IXU4" s="49"/>
      <c r="IXV4" s="49"/>
      <c r="IXW4" s="49"/>
      <c r="IXX4" s="49"/>
      <c r="IXY4" s="49"/>
      <c r="IXZ4" s="49"/>
      <c r="IYA4" s="49"/>
      <c r="IYB4" s="49"/>
      <c r="IYC4" s="49"/>
      <c r="IYD4" s="49"/>
      <c r="IYE4" s="49"/>
      <c r="IYF4" s="49"/>
      <c r="IYG4" s="49"/>
      <c r="IYH4" s="49"/>
      <c r="IYI4" s="49"/>
      <c r="IYJ4" s="49"/>
      <c r="IYK4" s="49"/>
      <c r="IYL4" s="49"/>
      <c r="IYM4" s="49"/>
      <c r="IYN4" s="49"/>
      <c r="IYO4" s="49"/>
      <c r="IYP4" s="49"/>
      <c r="IYQ4" s="49"/>
      <c r="IYR4" s="49"/>
      <c r="IYS4" s="49"/>
      <c r="IYT4" s="49"/>
      <c r="IYU4" s="49"/>
      <c r="IYV4" s="49"/>
      <c r="IYW4" s="49"/>
      <c r="IYX4" s="49"/>
      <c r="IYY4" s="49"/>
      <c r="IYZ4" s="49"/>
      <c r="IZA4" s="49"/>
      <c r="IZB4" s="49"/>
      <c r="IZC4" s="49"/>
      <c r="IZD4" s="49"/>
      <c r="IZE4" s="49"/>
      <c r="IZF4" s="49"/>
      <c r="IZG4" s="49"/>
      <c r="IZH4" s="49"/>
      <c r="IZI4" s="49"/>
      <c r="IZJ4" s="49"/>
      <c r="IZK4" s="49"/>
      <c r="IZL4" s="49"/>
      <c r="IZM4" s="49"/>
      <c r="IZN4" s="49"/>
      <c r="IZO4" s="49"/>
      <c r="IZP4" s="49"/>
      <c r="IZQ4" s="49"/>
      <c r="IZR4" s="49"/>
      <c r="IZS4" s="49"/>
      <c r="IZT4" s="49"/>
      <c r="IZU4" s="49"/>
      <c r="IZV4" s="49"/>
      <c r="IZW4" s="49"/>
      <c r="IZX4" s="49"/>
      <c r="IZY4" s="49"/>
      <c r="IZZ4" s="49"/>
      <c r="JAA4" s="49"/>
      <c r="JAB4" s="49"/>
      <c r="JAC4" s="49"/>
      <c r="JAD4" s="49"/>
      <c r="JAE4" s="49"/>
      <c r="JAF4" s="49"/>
      <c r="JAG4" s="49"/>
      <c r="JAH4" s="49"/>
      <c r="JAI4" s="49"/>
      <c r="JAJ4" s="49"/>
      <c r="JAK4" s="49"/>
      <c r="JAL4" s="49"/>
      <c r="JAM4" s="49"/>
      <c r="JAN4" s="49"/>
      <c r="JAO4" s="49"/>
      <c r="JAP4" s="49"/>
      <c r="JAQ4" s="49"/>
      <c r="JAR4" s="49"/>
      <c r="JAS4" s="49"/>
      <c r="JAT4" s="49"/>
      <c r="JAU4" s="49"/>
      <c r="JAV4" s="49"/>
      <c r="JAW4" s="49"/>
      <c r="JAX4" s="49"/>
      <c r="JAY4" s="49"/>
      <c r="JAZ4" s="49"/>
      <c r="JBA4" s="49"/>
      <c r="JBB4" s="49"/>
      <c r="JBC4" s="49"/>
      <c r="JBD4" s="49"/>
      <c r="JBE4" s="49"/>
      <c r="JBF4" s="49"/>
      <c r="JBG4" s="49"/>
      <c r="JBH4" s="49"/>
      <c r="JBI4" s="49"/>
      <c r="JBJ4" s="49"/>
      <c r="JBK4" s="49"/>
      <c r="JBL4" s="49"/>
      <c r="JBM4" s="49"/>
      <c r="JBN4" s="49"/>
      <c r="JBO4" s="49"/>
      <c r="JBP4" s="49"/>
      <c r="JBQ4" s="49"/>
      <c r="JBR4" s="49"/>
      <c r="JBS4" s="49"/>
      <c r="JBT4" s="49"/>
      <c r="JBU4" s="49"/>
      <c r="JBV4" s="49"/>
      <c r="JBW4" s="49"/>
      <c r="JBX4" s="49"/>
      <c r="JBY4" s="49"/>
      <c r="JBZ4" s="49"/>
      <c r="JCA4" s="49"/>
      <c r="JCB4" s="49"/>
      <c r="JCC4" s="49"/>
      <c r="JCD4" s="49"/>
      <c r="JCE4" s="49"/>
      <c r="JCF4" s="49"/>
      <c r="JCG4" s="49"/>
      <c r="JCH4" s="49"/>
      <c r="JCI4" s="49"/>
      <c r="JCJ4" s="49"/>
      <c r="JCK4" s="49"/>
      <c r="JCL4" s="49"/>
      <c r="JCM4" s="49"/>
      <c r="JCN4" s="49"/>
      <c r="JCO4" s="49"/>
      <c r="JCP4" s="49"/>
      <c r="JCQ4" s="49"/>
      <c r="JCR4" s="49"/>
      <c r="JCS4" s="49"/>
      <c r="JCT4" s="49"/>
      <c r="JCU4" s="49"/>
      <c r="JCV4" s="49"/>
      <c r="JCW4" s="49"/>
      <c r="JCX4" s="49"/>
      <c r="JCY4" s="49"/>
      <c r="JCZ4" s="49"/>
      <c r="JDA4" s="49"/>
      <c r="JDB4" s="49"/>
      <c r="JDC4" s="49"/>
      <c r="JDD4" s="49"/>
      <c r="JDE4" s="49"/>
      <c r="JDF4" s="49"/>
      <c r="JDG4" s="49"/>
      <c r="JDH4" s="49"/>
      <c r="JDI4" s="49"/>
      <c r="JDJ4" s="49"/>
      <c r="JDK4" s="49"/>
      <c r="JDL4" s="49"/>
      <c r="JDM4" s="49"/>
      <c r="JDN4" s="49"/>
      <c r="JDO4" s="49"/>
      <c r="JDP4" s="49"/>
      <c r="JDQ4" s="49"/>
      <c r="JDR4" s="49"/>
      <c r="JDS4" s="49"/>
      <c r="JDT4" s="49"/>
      <c r="JDU4" s="49"/>
      <c r="JDV4" s="49"/>
      <c r="JDW4" s="49"/>
      <c r="JDX4" s="49"/>
      <c r="JDY4" s="49"/>
      <c r="JDZ4" s="49"/>
      <c r="JEA4" s="49"/>
      <c r="JEB4" s="49"/>
      <c r="JEC4" s="49"/>
      <c r="JED4" s="49"/>
      <c r="JEE4" s="49"/>
      <c r="JEF4" s="49"/>
      <c r="JEG4" s="49"/>
      <c r="JEH4" s="49"/>
      <c r="JEI4" s="49"/>
      <c r="JEJ4" s="49"/>
      <c r="JEK4" s="49"/>
      <c r="JEL4" s="49"/>
      <c r="JEM4" s="49"/>
      <c r="JEN4" s="49"/>
      <c r="JEO4" s="49"/>
      <c r="JEP4" s="49"/>
      <c r="JEQ4" s="49"/>
      <c r="JER4" s="49"/>
      <c r="JES4" s="49"/>
      <c r="JET4" s="49"/>
      <c r="JEU4" s="49"/>
      <c r="JEV4" s="49"/>
      <c r="JEW4" s="49"/>
      <c r="JEX4" s="49"/>
      <c r="JEY4" s="49"/>
      <c r="JEZ4" s="49"/>
      <c r="JFA4" s="49"/>
      <c r="JFB4" s="49"/>
      <c r="JFC4" s="49"/>
      <c r="JFD4" s="49"/>
      <c r="JFE4" s="49"/>
      <c r="JFF4" s="49"/>
      <c r="JFG4" s="49"/>
      <c r="JFH4" s="49"/>
      <c r="JFI4" s="49"/>
      <c r="JFJ4" s="49"/>
      <c r="JFK4" s="49"/>
      <c r="JFL4" s="49"/>
      <c r="JFM4" s="49"/>
      <c r="JFN4" s="49"/>
      <c r="JFO4" s="49"/>
      <c r="JFP4" s="49"/>
      <c r="JFQ4" s="49"/>
      <c r="JFR4" s="49"/>
      <c r="JFS4" s="49"/>
      <c r="JFT4" s="49"/>
      <c r="JFU4" s="49"/>
      <c r="JFV4" s="49"/>
      <c r="JFW4" s="49"/>
      <c r="JFX4" s="49"/>
      <c r="JFY4" s="49"/>
      <c r="JFZ4" s="49"/>
      <c r="JGA4" s="49"/>
      <c r="JGB4" s="49"/>
      <c r="JGC4" s="49"/>
      <c r="JGD4" s="49"/>
      <c r="JGE4" s="49"/>
      <c r="JGF4" s="49"/>
      <c r="JGG4" s="49"/>
      <c r="JGH4" s="49"/>
      <c r="JGI4" s="49"/>
      <c r="JGJ4" s="49"/>
      <c r="JGK4" s="49"/>
      <c r="JGL4" s="49"/>
      <c r="JGM4" s="49"/>
      <c r="JGN4" s="49"/>
      <c r="JGO4" s="49"/>
      <c r="JGP4" s="49"/>
      <c r="JGQ4" s="49"/>
      <c r="JGR4" s="49"/>
      <c r="JGS4" s="49"/>
      <c r="JGT4" s="49"/>
      <c r="JGU4" s="49"/>
      <c r="JGV4" s="49"/>
      <c r="JGW4" s="49"/>
      <c r="JGX4" s="49"/>
      <c r="JGY4" s="49"/>
      <c r="JGZ4" s="49"/>
      <c r="JHA4" s="49"/>
      <c r="JHB4" s="49"/>
      <c r="JHC4" s="49"/>
      <c r="JHD4" s="49"/>
      <c r="JHE4" s="49"/>
      <c r="JHF4" s="49"/>
      <c r="JHG4" s="49"/>
      <c r="JHH4" s="49"/>
      <c r="JHI4" s="49"/>
      <c r="JHJ4" s="49"/>
      <c r="JHK4" s="49"/>
      <c r="JHL4" s="49"/>
      <c r="JHM4" s="49"/>
      <c r="JHN4" s="49"/>
      <c r="JHO4" s="49"/>
      <c r="JHP4" s="49"/>
      <c r="JHQ4" s="49"/>
      <c r="JHR4" s="49"/>
      <c r="JHS4" s="49"/>
      <c r="JHT4" s="49"/>
      <c r="JHU4" s="49"/>
      <c r="JHV4" s="49"/>
      <c r="JHW4" s="49"/>
      <c r="JHX4" s="49"/>
      <c r="JHY4" s="49"/>
      <c r="JHZ4" s="49"/>
      <c r="JIA4" s="49"/>
      <c r="JIB4" s="49"/>
      <c r="JIC4" s="49"/>
      <c r="JID4" s="49"/>
      <c r="JIE4" s="49"/>
      <c r="JIF4" s="49"/>
      <c r="JIG4" s="49"/>
      <c r="JIH4" s="49"/>
      <c r="JII4" s="49"/>
      <c r="JIJ4" s="49"/>
      <c r="JIK4" s="49"/>
      <c r="JIL4" s="49"/>
      <c r="JIM4" s="49"/>
      <c r="JIN4" s="49"/>
      <c r="JIO4" s="49"/>
      <c r="JIP4" s="49"/>
      <c r="JIQ4" s="49"/>
      <c r="JIR4" s="49"/>
      <c r="JIS4" s="49"/>
      <c r="JIT4" s="49"/>
      <c r="JIU4" s="49"/>
      <c r="JIV4" s="49"/>
      <c r="JIW4" s="49"/>
      <c r="JIX4" s="49"/>
      <c r="JIY4" s="49"/>
      <c r="JIZ4" s="49"/>
      <c r="JJA4" s="49"/>
      <c r="JJB4" s="49"/>
      <c r="JJC4" s="49"/>
      <c r="JJD4" s="49"/>
      <c r="JJE4" s="49"/>
      <c r="JJF4" s="49"/>
      <c r="JJG4" s="49"/>
      <c r="JJH4" s="49"/>
      <c r="JJI4" s="49"/>
      <c r="JJJ4" s="49"/>
      <c r="JJK4" s="49"/>
      <c r="JJL4" s="49"/>
      <c r="JJM4" s="49"/>
      <c r="JJN4" s="49"/>
      <c r="JJO4" s="49"/>
      <c r="JJP4" s="49"/>
      <c r="JJQ4" s="49"/>
      <c r="JJR4" s="49"/>
      <c r="JJS4" s="49"/>
      <c r="JJT4" s="49"/>
      <c r="JJU4" s="49"/>
      <c r="JJV4" s="49"/>
      <c r="JJW4" s="49"/>
      <c r="JJX4" s="49"/>
      <c r="JJY4" s="49"/>
      <c r="JJZ4" s="49"/>
      <c r="JKA4" s="49"/>
      <c r="JKB4" s="49"/>
      <c r="JKC4" s="49"/>
      <c r="JKD4" s="49"/>
      <c r="JKE4" s="49"/>
      <c r="JKF4" s="49"/>
      <c r="JKG4" s="49"/>
      <c r="JKH4" s="49"/>
      <c r="JKI4" s="49"/>
      <c r="JKJ4" s="49"/>
      <c r="JKK4" s="49"/>
      <c r="JKL4" s="49"/>
      <c r="JKM4" s="49"/>
      <c r="JKN4" s="49"/>
      <c r="JKO4" s="49"/>
      <c r="JKP4" s="49"/>
      <c r="JKQ4" s="49"/>
      <c r="JKR4" s="49"/>
      <c r="JKS4" s="49"/>
      <c r="JKT4" s="49"/>
      <c r="JKU4" s="49"/>
      <c r="JKV4" s="49"/>
      <c r="JKW4" s="49"/>
      <c r="JKX4" s="49"/>
      <c r="JKY4" s="49"/>
      <c r="JKZ4" s="49"/>
      <c r="JLA4" s="49"/>
      <c r="JLB4" s="49"/>
      <c r="JLC4" s="49"/>
      <c r="JLD4" s="49"/>
      <c r="JLE4" s="49"/>
      <c r="JLF4" s="49"/>
      <c r="JLG4" s="49"/>
      <c r="JLH4" s="49"/>
      <c r="JLI4" s="49"/>
      <c r="JLJ4" s="49"/>
      <c r="JLK4" s="49"/>
      <c r="JLL4" s="49"/>
      <c r="JLM4" s="49"/>
      <c r="JLN4" s="49"/>
      <c r="JLO4" s="49"/>
      <c r="JLP4" s="49"/>
      <c r="JLQ4" s="49"/>
      <c r="JLR4" s="49"/>
      <c r="JLS4" s="49"/>
      <c r="JLT4" s="49"/>
      <c r="JLU4" s="49"/>
      <c r="JLV4" s="49"/>
      <c r="JLW4" s="49"/>
      <c r="JLX4" s="49"/>
      <c r="JLY4" s="49"/>
      <c r="JLZ4" s="49"/>
      <c r="JMA4" s="49"/>
      <c r="JMB4" s="49"/>
      <c r="JMC4" s="49"/>
      <c r="JMD4" s="49"/>
      <c r="JME4" s="49"/>
      <c r="JMF4" s="49"/>
      <c r="JMG4" s="49"/>
      <c r="JMH4" s="49"/>
      <c r="JMI4" s="49"/>
      <c r="JMJ4" s="49"/>
      <c r="JMK4" s="49"/>
      <c r="JML4" s="49"/>
      <c r="JMM4" s="49"/>
      <c r="JMN4" s="49"/>
      <c r="JMO4" s="49"/>
      <c r="JMP4" s="49"/>
      <c r="JMQ4" s="49"/>
      <c r="JMR4" s="49"/>
      <c r="JMS4" s="49"/>
      <c r="JMT4" s="49"/>
      <c r="JMU4" s="49"/>
      <c r="JMV4" s="49"/>
      <c r="JMW4" s="49"/>
      <c r="JMX4" s="49"/>
      <c r="JMY4" s="49"/>
      <c r="JMZ4" s="49"/>
      <c r="JNA4" s="49"/>
      <c r="JNB4" s="49"/>
      <c r="JNC4" s="49"/>
      <c r="JND4" s="49"/>
      <c r="JNE4" s="49"/>
      <c r="JNF4" s="49"/>
      <c r="JNG4" s="49"/>
      <c r="JNH4" s="49"/>
      <c r="JNI4" s="49"/>
      <c r="JNJ4" s="49"/>
      <c r="JNK4" s="49"/>
      <c r="JNL4" s="49"/>
      <c r="JNM4" s="49"/>
      <c r="JNN4" s="49"/>
      <c r="JNO4" s="49"/>
      <c r="JNP4" s="49"/>
      <c r="JNQ4" s="49"/>
      <c r="JNR4" s="49"/>
      <c r="JNS4" s="49"/>
      <c r="JNT4" s="49"/>
      <c r="JNU4" s="49"/>
      <c r="JNV4" s="49"/>
      <c r="JNW4" s="49"/>
      <c r="JNX4" s="49"/>
      <c r="JNY4" s="49"/>
      <c r="JNZ4" s="49"/>
      <c r="JOA4" s="49"/>
      <c r="JOB4" s="49"/>
      <c r="JOC4" s="49"/>
      <c r="JOD4" s="49"/>
      <c r="JOE4" s="49"/>
      <c r="JOF4" s="49"/>
      <c r="JOG4" s="49"/>
      <c r="JOH4" s="49"/>
      <c r="JOI4" s="49"/>
      <c r="JOJ4" s="49"/>
      <c r="JOK4" s="49"/>
      <c r="JOL4" s="49"/>
      <c r="JOM4" s="49"/>
      <c r="JON4" s="49"/>
      <c r="JOO4" s="49"/>
      <c r="JOP4" s="49"/>
      <c r="JOQ4" s="49"/>
      <c r="JOR4" s="49"/>
      <c r="JOS4" s="49"/>
      <c r="JOT4" s="49"/>
      <c r="JOU4" s="49"/>
      <c r="JOV4" s="49"/>
      <c r="JOW4" s="49"/>
      <c r="JOX4" s="49"/>
      <c r="JOY4" s="49"/>
      <c r="JOZ4" s="49"/>
      <c r="JPA4" s="49"/>
      <c r="JPB4" s="49"/>
      <c r="JPC4" s="49"/>
      <c r="JPD4" s="49"/>
      <c r="JPE4" s="49"/>
      <c r="JPF4" s="49"/>
      <c r="JPG4" s="49"/>
      <c r="JPH4" s="49"/>
      <c r="JPI4" s="49"/>
      <c r="JPJ4" s="49"/>
      <c r="JPK4" s="49"/>
      <c r="JPL4" s="49"/>
      <c r="JPM4" s="49"/>
      <c r="JPN4" s="49"/>
      <c r="JPO4" s="49"/>
      <c r="JPP4" s="49"/>
      <c r="JPQ4" s="49"/>
      <c r="JPR4" s="49"/>
      <c r="JPS4" s="49"/>
      <c r="JPT4" s="49"/>
      <c r="JPU4" s="49"/>
      <c r="JPV4" s="49"/>
      <c r="JPW4" s="49"/>
      <c r="JPX4" s="49"/>
      <c r="JPY4" s="49"/>
      <c r="JPZ4" s="49"/>
      <c r="JQA4" s="49"/>
      <c r="JQB4" s="49"/>
      <c r="JQC4" s="49"/>
      <c r="JQD4" s="49"/>
      <c r="JQE4" s="49"/>
      <c r="JQF4" s="49"/>
      <c r="JQG4" s="49"/>
      <c r="JQH4" s="49"/>
      <c r="JQI4" s="49"/>
      <c r="JQJ4" s="49"/>
      <c r="JQK4" s="49"/>
      <c r="JQL4" s="49"/>
      <c r="JQM4" s="49"/>
      <c r="JQN4" s="49"/>
      <c r="JQO4" s="49"/>
      <c r="JQP4" s="49"/>
      <c r="JQQ4" s="49"/>
      <c r="JQR4" s="49"/>
      <c r="JQS4" s="49"/>
      <c r="JQT4" s="49"/>
      <c r="JQU4" s="49"/>
      <c r="JQV4" s="49"/>
      <c r="JQW4" s="49"/>
      <c r="JQX4" s="49"/>
      <c r="JQY4" s="49"/>
      <c r="JQZ4" s="49"/>
      <c r="JRA4" s="49"/>
      <c r="JRB4" s="49"/>
      <c r="JRC4" s="49"/>
      <c r="JRD4" s="49"/>
      <c r="JRE4" s="49"/>
      <c r="JRF4" s="49"/>
      <c r="JRG4" s="49"/>
      <c r="JRH4" s="49"/>
      <c r="JRI4" s="49"/>
      <c r="JRJ4" s="49"/>
      <c r="JRK4" s="49"/>
      <c r="JRL4" s="49"/>
      <c r="JRM4" s="49"/>
      <c r="JRN4" s="49"/>
      <c r="JRO4" s="49"/>
      <c r="JRP4" s="49"/>
      <c r="JRQ4" s="49"/>
      <c r="JRR4" s="49"/>
      <c r="JRS4" s="49"/>
      <c r="JRT4" s="49"/>
      <c r="JRU4" s="49"/>
      <c r="JRV4" s="49"/>
      <c r="JRW4" s="49"/>
      <c r="JRX4" s="49"/>
      <c r="JRY4" s="49"/>
      <c r="JRZ4" s="49"/>
      <c r="JSA4" s="49"/>
      <c r="JSB4" s="49"/>
      <c r="JSC4" s="49"/>
      <c r="JSD4" s="49"/>
      <c r="JSE4" s="49"/>
      <c r="JSF4" s="49"/>
      <c r="JSG4" s="49"/>
      <c r="JSH4" s="49"/>
      <c r="JSI4" s="49"/>
      <c r="JSJ4" s="49"/>
      <c r="JSK4" s="49"/>
      <c r="JSL4" s="49"/>
      <c r="JSM4" s="49"/>
      <c r="JSN4" s="49"/>
      <c r="JSO4" s="49"/>
      <c r="JSP4" s="49"/>
      <c r="JSQ4" s="49"/>
      <c r="JSR4" s="49"/>
      <c r="JSS4" s="49"/>
      <c r="JST4" s="49"/>
      <c r="JSU4" s="49"/>
      <c r="JSV4" s="49"/>
      <c r="JSW4" s="49"/>
      <c r="JSX4" s="49"/>
      <c r="JSY4" s="49"/>
      <c r="JSZ4" s="49"/>
      <c r="JTA4" s="49"/>
      <c r="JTB4" s="49"/>
      <c r="JTC4" s="49"/>
      <c r="JTD4" s="49"/>
      <c r="JTE4" s="49"/>
      <c r="JTF4" s="49"/>
      <c r="JTG4" s="49"/>
      <c r="JTH4" s="49"/>
      <c r="JTI4" s="49"/>
      <c r="JTJ4" s="49"/>
      <c r="JTK4" s="49"/>
      <c r="JTL4" s="49"/>
      <c r="JTM4" s="49"/>
      <c r="JTN4" s="49"/>
      <c r="JTO4" s="49"/>
      <c r="JTP4" s="49"/>
      <c r="JTQ4" s="49"/>
      <c r="JTR4" s="49"/>
      <c r="JTS4" s="49"/>
      <c r="JTT4" s="49"/>
      <c r="JTU4" s="49"/>
      <c r="JTV4" s="49"/>
      <c r="JTW4" s="49"/>
      <c r="JTX4" s="49"/>
      <c r="JTY4" s="49"/>
      <c r="JTZ4" s="49"/>
      <c r="JUA4" s="49"/>
      <c r="JUB4" s="49"/>
      <c r="JUC4" s="49"/>
      <c r="JUD4" s="49"/>
      <c r="JUE4" s="49"/>
      <c r="JUF4" s="49"/>
      <c r="JUG4" s="49"/>
      <c r="JUH4" s="49"/>
      <c r="JUI4" s="49"/>
      <c r="JUJ4" s="49"/>
      <c r="JUK4" s="49"/>
      <c r="JUL4" s="49"/>
      <c r="JUM4" s="49"/>
      <c r="JUN4" s="49"/>
      <c r="JUO4" s="49"/>
      <c r="JUP4" s="49"/>
      <c r="JUQ4" s="49"/>
      <c r="JUR4" s="49"/>
      <c r="JUS4" s="49"/>
      <c r="JUT4" s="49"/>
      <c r="JUU4" s="49"/>
      <c r="JUV4" s="49"/>
      <c r="JUW4" s="49"/>
      <c r="JUX4" s="49"/>
      <c r="JUY4" s="49"/>
      <c r="JUZ4" s="49"/>
      <c r="JVA4" s="49"/>
      <c r="JVB4" s="49"/>
      <c r="JVC4" s="49"/>
      <c r="JVD4" s="49"/>
      <c r="JVE4" s="49"/>
      <c r="JVF4" s="49"/>
      <c r="JVG4" s="49"/>
      <c r="JVH4" s="49"/>
      <c r="JVI4" s="49"/>
      <c r="JVJ4" s="49"/>
      <c r="JVK4" s="49"/>
      <c r="JVL4" s="49"/>
      <c r="JVM4" s="49"/>
      <c r="JVN4" s="49"/>
      <c r="JVO4" s="49"/>
      <c r="JVP4" s="49"/>
      <c r="JVQ4" s="49"/>
      <c r="JVR4" s="49"/>
      <c r="JVS4" s="49"/>
      <c r="JVT4" s="49"/>
      <c r="JVU4" s="49"/>
      <c r="JVV4" s="49"/>
      <c r="JVW4" s="49"/>
      <c r="JVX4" s="49"/>
      <c r="JVY4" s="49"/>
      <c r="JVZ4" s="49"/>
      <c r="JWA4" s="49"/>
      <c r="JWB4" s="49"/>
      <c r="JWC4" s="49"/>
      <c r="JWD4" s="49"/>
      <c r="JWE4" s="49"/>
      <c r="JWF4" s="49"/>
      <c r="JWG4" s="49"/>
      <c r="JWH4" s="49"/>
      <c r="JWI4" s="49"/>
      <c r="JWJ4" s="49"/>
      <c r="JWK4" s="49"/>
      <c r="JWL4" s="49"/>
      <c r="JWM4" s="49"/>
      <c r="JWN4" s="49"/>
      <c r="JWO4" s="49"/>
      <c r="JWP4" s="49"/>
      <c r="JWQ4" s="49"/>
      <c r="JWR4" s="49"/>
      <c r="JWS4" s="49"/>
      <c r="JWT4" s="49"/>
      <c r="JWU4" s="49"/>
      <c r="JWV4" s="49"/>
      <c r="JWW4" s="49"/>
      <c r="JWX4" s="49"/>
      <c r="JWY4" s="49"/>
      <c r="JWZ4" s="49"/>
      <c r="JXA4" s="49"/>
      <c r="JXB4" s="49"/>
      <c r="JXC4" s="49"/>
      <c r="JXD4" s="49"/>
      <c r="JXE4" s="49"/>
      <c r="JXF4" s="49"/>
      <c r="JXG4" s="49"/>
      <c r="JXH4" s="49"/>
      <c r="JXI4" s="49"/>
      <c r="JXJ4" s="49"/>
      <c r="JXK4" s="49"/>
      <c r="JXL4" s="49"/>
      <c r="JXM4" s="49"/>
      <c r="JXN4" s="49"/>
      <c r="JXO4" s="49"/>
      <c r="JXP4" s="49"/>
      <c r="JXQ4" s="49"/>
      <c r="JXR4" s="49"/>
      <c r="JXS4" s="49"/>
      <c r="JXT4" s="49"/>
      <c r="JXU4" s="49"/>
      <c r="JXV4" s="49"/>
      <c r="JXW4" s="49"/>
      <c r="JXX4" s="49"/>
      <c r="JXY4" s="49"/>
      <c r="JXZ4" s="49"/>
      <c r="JYA4" s="49"/>
      <c r="JYB4" s="49"/>
      <c r="JYC4" s="49"/>
      <c r="JYD4" s="49"/>
      <c r="JYE4" s="49"/>
      <c r="JYF4" s="49"/>
      <c r="JYG4" s="49"/>
      <c r="JYH4" s="49"/>
      <c r="JYI4" s="49"/>
      <c r="JYJ4" s="49"/>
      <c r="JYK4" s="49"/>
      <c r="JYL4" s="49"/>
      <c r="JYM4" s="49"/>
      <c r="JYN4" s="49"/>
      <c r="JYO4" s="49"/>
      <c r="JYP4" s="49"/>
      <c r="JYQ4" s="49"/>
      <c r="JYR4" s="49"/>
      <c r="JYS4" s="49"/>
      <c r="JYT4" s="49"/>
      <c r="JYU4" s="49"/>
      <c r="JYV4" s="49"/>
      <c r="JYW4" s="49"/>
      <c r="JYX4" s="49"/>
      <c r="JYY4" s="49"/>
      <c r="JYZ4" s="49"/>
      <c r="JZA4" s="49"/>
      <c r="JZB4" s="49"/>
      <c r="JZC4" s="49"/>
      <c r="JZD4" s="49"/>
      <c r="JZE4" s="49"/>
      <c r="JZF4" s="49"/>
      <c r="JZG4" s="49"/>
      <c r="JZH4" s="49"/>
      <c r="JZI4" s="49"/>
      <c r="JZJ4" s="49"/>
      <c r="JZK4" s="49"/>
      <c r="JZL4" s="49"/>
      <c r="JZM4" s="49"/>
      <c r="JZN4" s="49"/>
      <c r="JZO4" s="49"/>
      <c r="JZP4" s="49"/>
      <c r="JZQ4" s="49"/>
      <c r="JZR4" s="49"/>
      <c r="JZS4" s="49"/>
      <c r="JZT4" s="49"/>
      <c r="JZU4" s="49"/>
      <c r="JZV4" s="49"/>
      <c r="JZW4" s="49"/>
      <c r="JZX4" s="49"/>
      <c r="JZY4" s="49"/>
      <c r="JZZ4" s="49"/>
      <c r="KAA4" s="49"/>
      <c r="KAB4" s="49"/>
      <c r="KAC4" s="49"/>
      <c r="KAD4" s="49"/>
      <c r="KAE4" s="49"/>
      <c r="KAF4" s="49"/>
      <c r="KAG4" s="49"/>
      <c r="KAH4" s="49"/>
      <c r="KAI4" s="49"/>
      <c r="KAJ4" s="49"/>
      <c r="KAK4" s="49"/>
      <c r="KAL4" s="49"/>
      <c r="KAM4" s="49"/>
      <c r="KAN4" s="49"/>
      <c r="KAO4" s="49"/>
      <c r="KAP4" s="49"/>
      <c r="KAQ4" s="49"/>
      <c r="KAR4" s="49"/>
      <c r="KAS4" s="49"/>
      <c r="KAT4" s="49"/>
      <c r="KAU4" s="49"/>
      <c r="KAV4" s="49"/>
      <c r="KAW4" s="49"/>
      <c r="KAX4" s="49"/>
      <c r="KAY4" s="49"/>
      <c r="KAZ4" s="49"/>
      <c r="KBA4" s="49"/>
      <c r="KBB4" s="49"/>
      <c r="KBC4" s="49"/>
      <c r="KBD4" s="49"/>
      <c r="KBE4" s="49"/>
      <c r="KBF4" s="49"/>
      <c r="KBG4" s="49"/>
      <c r="KBH4" s="49"/>
      <c r="KBI4" s="49"/>
      <c r="KBJ4" s="49"/>
      <c r="KBK4" s="49"/>
      <c r="KBL4" s="49"/>
      <c r="KBM4" s="49"/>
      <c r="KBN4" s="49"/>
      <c r="KBO4" s="49"/>
      <c r="KBP4" s="49"/>
      <c r="KBQ4" s="49"/>
      <c r="KBR4" s="49"/>
      <c r="KBS4" s="49"/>
      <c r="KBT4" s="49"/>
      <c r="KBU4" s="49"/>
      <c r="KBV4" s="49"/>
      <c r="KBW4" s="49"/>
      <c r="KBX4" s="49"/>
      <c r="KBY4" s="49"/>
      <c r="KBZ4" s="49"/>
      <c r="KCA4" s="49"/>
      <c r="KCB4" s="49"/>
      <c r="KCC4" s="49"/>
      <c r="KCD4" s="49"/>
      <c r="KCE4" s="49"/>
      <c r="KCF4" s="49"/>
      <c r="KCG4" s="49"/>
      <c r="KCH4" s="49"/>
      <c r="KCI4" s="49"/>
      <c r="KCJ4" s="49"/>
      <c r="KCK4" s="49"/>
      <c r="KCL4" s="49"/>
      <c r="KCM4" s="49"/>
      <c r="KCN4" s="49"/>
      <c r="KCO4" s="49"/>
      <c r="KCP4" s="49"/>
      <c r="KCQ4" s="49"/>
      <c r="KCR4" s="49"/>
      <c r="KCS4" s="49"/>
      <c r="KCT4" s="49"/>
      <c r="KCU4" s="49"/>
      <c r="KCV4" s="49"/>
      <c r="KCW4" s="49"/>
      <c r="KCX4" s="49"/>
      <c r="KCY4" s="49"/>
      <c r="KCZ4" s="49"/>
      <c r="KDA4" s="49"/>
      <c r="KDB4" s="49"/>
      <c r="KDC4" s="49"/>
      <c r="KDD4" s="49"/>
      <c r="KDE4" s="49"/>
      <c r="KDF4" s="49"/>
      <c r="KDG4" s="49"/>
      <c r="KDH4" s="49"/>
      <c r="KDI4" s="49"/>
      <c r="KDJ4" s="49"/>
      <c r="KDK4" s="49"/>
      <c r="KDL4" s="49"/>
      <c r="KDM4" s="49"/>
      <c r="KDN4" s="49"/>
      <c r="KDO4" s="49"/>
      <c r="KDP4" s="49"/>
      <c r="KDQ4" s="49"/>
      <c r="KDR4" s="49"/>
      <c r="KDS4" s="49"/>
      <c r="KDT4" s="49"/>
      <c r="KDU4" s="49"/>
      <c r="KDV4" s="49"/>
      <c r="KDW4" s="49"/>
      <c r="KDX4" s="49"/>
      <c r="KDY4" s="49"/>
      <c r="KDZ4" s="49"/>
      <c r="KEA4" s="49"/>
      <c r="KEB4" s="49"/>
      <c r="KEC4" s="49"/>
      <c r="KED4" s="49"/>
      <c r="KEE4" s="49"/>
      <c r="KEF4" s="49"/>
      <c r="KEG4" s="49"/>
      <c r="KEH4" s="49"/>
      <c r="KEI4" s="49"/>
      <c r="KEJ4" s="49"/>
      <c r="KEK4" s="49"/>
      <c r="KEL4" s="49"/>
      <c r="KEM4" s="49"/>
      <c r="KEN4" s="49"/>
      <c r="KEO4" s="49"/>
      <c r="KEP4" s="49"/>
      <c r="KEQ4" s="49"/>
      <c r="KER4" s="49"/>
      <c r="KES4" s="49"/>
      <c r="KET4" s="49"/>
      <c r="KEU4" s="49"/>
      <c r="KEV4" s="49"/>
      <c r="KEW4" s="49"/>
      <c r="KEX4" s="49"/>
      <c r="KEY4" s="49"/>
      <c r="KEZ4" s="49"/>
      <c r="KFA4" s="49"/>
      <c r="KFB4" s="49"/>
      <c r="KFC4" s="49"/>
      <c r="KFD4" s="49"/>
      <c r="KFE4" s="49"/>
      <c r="KFF4" s="49"/>
      <c r="KFG4" s="49"/>
      <c r="KFH4" s="49"/>
      <c r="KFI4" s="49"/>
      <c r="KFJ4" s="49"/>
      <c r="KFK4" s="49"/>
      <c r="KFL4" s="49"/>
      <c r="KFM4" s="49"/>
      <c r="KFN4" s="49"/>
      <c r="KFO4" s="49"/>
      <c r="KFP4" s="49"/>
      <c r="KFQ4" s="49"/>
      <c r="KFR4" s="49"/>
      <c r="KFS4" s="49"/>
      <c r="KFT4" s="49"/>
      <c r="KFU4" s="49"/>
      <c r="KFV4" s="49"/>
      <c r="KFW4" s="49"/>
      <c r="KFX4" s="49"/>
      <c r="KFY4" s="49"/>
      <c r="KFZ4" s="49"/>
      <c r="KGA4" s="49"/>
      <c r="KGB4" s="49"/>
      <c r="KGC4" s="49"/>
      <c r="KGD4" s="49"/>
      <c r="KGE4" s="49"/>
      <c r="KGF4" s="49"/>
      <c r="KGG4" s="49"/>
      <c r="KGH4" s="49"/>
      <c r="KGI4" s="49"/>
      <c r="KGJ4" s="49"/>
      <c r="KGK4" s="49"/>
      <c r="KGL4" s="49"/>
      <c r="KGM4" s="49"/>
      <c r="KGN4" s="49"/>
      <c r="KGO4" s="49"/>
      <c r="KGP4" s="49"/>
      <c r="KGQ4" s="49"/>
      <c r="KGR4" s="49"/>
      <c r="KGS4" s="49"/>
      <c r="KGT4" s="49"/>
      <c r="KGU4" s="49"/>
      <c r="KGV4" s="49"/>
      <c r="KGW4" s="49"/>
      <c r="KGX4" s="49"/>
      <c r="KGY4" s="49"/>
      <c r="KGZ4" s="49"/>
      <c r="KHA4" s="49"/>
      <c r="KHB4" s="49"/>
      <c r="KHC4" s="49"/>
      <c r="KHD4" s="49"/>
      <c r="KHE4" s="49"/>
      <c r="KHF4" s="49"/>
      <c r="KHG4" s="49"/>
      <c r="KHH4" s="49"/>
      <c r="KHI4" s="49"/>
      <c r="KHJ4" s="49"/>
      <c r="KHK4" s="49"/>
      <c r="KHL4" s="49"/>
      <c r="KHM4" s="49"/>
      <c r="KHN4" s="49"/>
      <c r="KHO4" s="49"/>
      <c r="KHP4" s="49"/>
      <c r="KHQ4" s="49"/>
      <c r="KHR4" s="49"/>
      <c r="KHS4" s="49"/>
      <c r="KHT4" s="49"/>
      <c r="KHU4" s="49"/>
      <c r="KHV4" s="49"/>
      <c r="KHW4" s="49"/>
      <c r="KHX4" s="49"/>
      <c r="KHY4" s="49"/>
      <c r="KHZ4" s="49"/>
      <c r="KIA4" s="49"/>
      <c r="KIB4" s="49"/>
      <c r="KIC4" s="49"/>
      <c r="KID4" s="49"/>
      <c r="KIE4" s="49"/>
      <c r="KIF4" s="49"/>
      <c r="KIG4" s="49"/>
      <c r="KIH4" s="49"/>
      <c r="KII4" s="49"/>
      <c r="KIJ4" s="49"/>
      <c r="KIK4" s="49"/>
      <c r="KIL4" s="49"/>
      <c r="KIM4" s="49"/>
      <c r="KIN4" s="49"/>
      <c r="KIO4" s="49"/>
      <c r="KIP4" s="49"/>
      <c r="KIQ4" s="49"/>
      <c r="KIR4" s="49"/>
      <c r="KIS4" s="49"/>
      <c r="KIT4" s="49"/>
      <c r="KIU4" s="49"/>
      <c r="KIV4" s="49"/>
      <c r="KIW4" s="49"/>
      <c r="KIX4" s="49"/>
      <c r="KIY4" s="49"/>
      <c r="KIZ4" s="49"/>
      <c r="KJA4" s="49"/>
      <c r="KJB4" s="49"/>
      <c r="KJC4" s="49"/>
      <c r="KJD4" s="49"/>
      <c r="KJE4" s="49"/>
      <c r="KJF4" s="49"/>
      <c r="KJG4" s="49"/>
      <c r="KJH4" s="49"/>
      <c r="KJI4" s="49"/>
      <c r="KJJ4" s="49"/>
      <c r="KJK4" s="49"/>
      <c r="KJL4" s="49"/>
      <c r="KJM4" s="49"/>
      <c r="KJN4" s="49"/>
      <c r="KJO4" s="49"/>
      <c r="KJP4" s="49"/>
      <c r="KJQ4" s="49"/>
      <c r="KJR4" s="49"/>
      <c r="KJS4" s="49"/>
      <c r="KJT4" s="49"/>
      <c r="KJU4" s="49"/>
      <c r="KJV4" s="49"/>
      <c r="KJW4" s="49"/>
      <c r="KJX4" s="49"/>
      <c r="KJY4" s="49"/>
      <c r="KJZ4" s="49"/>
      <c r="KKA4" s="49"/>
      <c r="KKB4" s="49"/>
      <c r="KKC4" s="49"/>
      <c r="KKD4" s="49"/>
      <c r="KKE4" s="49"/>
      <c r="KKF4" s="49"/>
      <c r="KKG4" s="49"/>
      <c r="KKH4" s="49"/>
      <c r="KKI4" s="49"/>
      <c r="KKJ4" s="49"/>
      <c r="KKK4" s="49"/>
      <c r="KKL4" s="49"/>
      <c r="KKM4" s="49"/>
      <c r="KKN4" s="49"/>
      <c r="KKO4" s="49"/>
      <c r="KKP4" s="49"/>
      <c r="KKQ4" s="49"/>
      <c r="KKR4" s="49"/>
      <c r="KKS4" s="49"/>
      <c r="KKT4" s="49"/>
      <c r="KKU4" s="49"/>
      <c r="KKV4" s="49"/>
      <c r="KKW4" s="49"/>
      <c r="KKX4" s="49"/>
      <c r="KKY4" s="49"/>
      <c r="KKZ4" s="49"/>
      <c r="KLA4" s="49"/>
      <c r="KLB4" s="49"/>
      <c r="KLC4" s="49"/>
      <c r="KLD4" s="49"/>
      <c r="KLE4" s="49"/>
      <c r="KLF4" s="49"/>
      <c r="KLG4" s="49"/>
      <c r="KLH4" s="49"/>
      <c r="KLI4" s="49"/>
      <c r="KLJ4" s="49"/>
      <c r="KLK4" s="49"/>
      <c r="KLL4" s="49"/>
      <c r="KLM4" s="49"/>
      <c r="KLN4" s="49"/>
      <c r="KLO4" s="49"/>
      <c r="KLP4" s="49"/>
      <c r="KLQ4" s="49"/>
      <c r="KLR4" s="49"/>
      <c r="KLS4" s="49"/>
      <c r="KLT4" s="49"/>
      <c r="KLU4" s="49"/>
      <c r="KLV4" s="49"/>
      <c r="KLW4" s="49"/>
      <c r="KLX4" s="49"/>
      <c r="KLY4" s="49"/>
      <c r="KLZ4" s="49"/>
      <c r="KMA4" s="49"/>
      <c r="KMB4" s="49"/>
      <c r="KMC4" s="49"/>
      <c r="KMD4" s="49"/>
      <c r="KME4" s="49"/>
      <c r="KMF4" s="49"/>
      <c r="KMG4" s="49"/>
      <c r="KMH4" s="49"/>
      <c r="KMI4" s="49"/>
      <c r="KMJ4" s="49"/>
      <c r="KMK4" s="49"/>
      <c r="KML4" s="49"/>
      <c r="KMM4" s="49"/>
      <c r="KMN4" s="49"/>
      <c r="KMO4" s="49"/>
      <c r="KMP4" s="49"/>
      <c r="KMQ4" s="49"/>
      <c r="KMR4" s="49"/>
      <c r="KMS4" s="49"/>
      <c r="KMT4" s="49"/>
      <c r="KMU4" s="49"/>
      <c r="KMV4" s="49"/>
      <c r="KMW4" s="49"/>
      <c r="KMX4" s="49"/>
      <c r="KMY4" s="49"/>
      <c r="KMZ4" s="49"/>
      <c r="KNA4" s="49"/>
      <c r="KNB4" s="49"/>
      <c r="KNC4" s="49"/>
      <c r="KND4" s="49"/>
      <c r="KNE4" s="49"/>
      <c r="KNF4" s="49"/>
      <c r="KNG4" s="49"/>
      <c r="KNH4" s="49"/>
      <c r="KNI4" s="49"/>
      <c r="KNJ4" s="49"/>
      <c r="KNK4" s="49"/>
      <c r="KNL4" s="49"/>
      <c r="KNM4" s="49"/>
      <c r="KNN4" s="49"/>
      <c r="KNO4" s="49"/>
      <c r="KNP4" s="49"/>
      <c r="KNQ4" s="49"/>
      <c r="KNR4" s="49"/>
      <c r="KNS4" s="49"/>
      <c r="KNT4" s="49"/>
      <c r="KNU4" s="49"/>
      <c r="KNV4" s="49"/>
      <c r="KNW4" s="49"/>
      <c r="KNX4" s="49"/>
      <c r="KNY4" s="49"/>
      <c r="KNZ4" s="49"/>
      <c r="KOA4" s="49"/>
      <c r="KOB4" s="49"/>
      <c r="KOC4" s="49"/>
      <c r="KOD4" s="49"/>
      <c r="KOE4" s="49"/>
      <c r="KOF4" s="49"/>
      <c r="KOG4" s="49"/>
      <c r="KOH4" s="49"/>
      <c r="KOI4" s="49"/>
      <c r="KOJ4" s="49"/>
      <c r="KOK4" s="49"/>
      <c r="KOL4" s="49"/>
      <c r="KOM4" s="49"/>
      <c r="KON4" s="49"/>
      <c r="KOO4" s="49"/>
      <c r="KOP4" s="49"/>
      <c r="KOQ4" s="49"/>
      <c r="KOR4" s="49"/>
      <c r="KOS4" s="49"/>
      <c r="KOT4" s="49"/>
      <c r="KOU4" s="49"/>
      <c r="KOV4" s="49"/>
      <c r="KOW4" s="49"/>
      <c r="KOX4" s="49"/>
      <c r="KOY4" s="49"/>
      <c r="KOZ4" s="49"/>
      <c r="KPA4" s="49"/>
      <c r="KPB4" s="49"/>
      <c r="KPC4" s="49"/>
      <c r="KPD4" s="49"/>
      <c r="KPE4" s="49"/>
      <c r="KPF4" s="49"/>
      <c r="KPG4" s="49"/>
      <c r="KPH4" s="49"/>
      <c r="KPI4" s="49"/>
      <c r="KPJ4" s="49"/>
      <c r="KPK4" s="49"/>
      <c r="KPL4" s="49"/>
      <c r="KPM4" s="49"/>
      <c r="KPN4" s="49"/>
      <c r="KPO4" s="49"/>
      <c r="KPP4" s="49"/>
      <c r="KPQ4" s="49"/>
      <c r="KPR4" s="49"/>
      <c r="KPS4" s="49"/>
      <c r="KPT4" s="49"/>
      <c r="KPU4" s="49"/>
      <c r="KPV4" s="49"/>
      <c r="KPW4" s="49"/>
      <c r="KPX4" s="49"/>
      <c r="KPY4" s="49"/>
      <c r="KPZ4" s="49"/>
      <c r="KQA4" s="49"/>
      <c r="KQB4" s="49"/>
      <c r="KQC4" s="49"/>
      <c r="KQD4" s="49"/>
      <c r="KQE4" s="49"/>
      <c r="KQF4" s="49"/>
      <c r="KQG4" s="49"/>
      <c r="KQH4" s="49"/>
      <c r="KQI4" s="49"/>
      <c r="KQJ4" s="49"/>
      <c r="KQK4" s="49"/>
      <c r="KQL4" s="49"/>
      <c r="KQM4" s="49"/>
      <c r="KQN4" s="49"/>
      <c r="KQO4" s="49"/>
      <c r="KQP4" s="49"/>
      <c r="KQQ4" s="49"/>
      <c r="KQR4" s="49"/>
      <c r="KQS4" s="49"/>
      <c r="KQT4" s="49"/>
      <c r="KQU4" s="49"/>
      <c r="KQV4" s="49"/>
      <c r="KQW4" s="49"/>
      <c r="KQX4" s="49"/>
      <c r="KQY4" s="49"/>
      <c r="KQZ4" s="49"/>
      <c r="KRA4" s="49"/>
      <c r="KRB4" s="49"/>
      <c r="KRC4" s="49"/>
      <c r="KRD4" s="49"/>
      <c r="KRE4" s="49"/>
      <c r="KRF4" s="49"/>
      <c r="KRG4" s="49"/>
      <c r="KRH4" s="49"/>
      <c r="KRI4" s="49"/>
      <c r="KRJ4" s="49"/>
      <c r="KRK4" s="49"/>
      <c r="KRL4" s="49"/>
      <c r="KRM4" s="49"/>
      <c r="KRN4" s="49"/>
      <c r="KRO4" s="49"/>
      <c r="KRP4" s="49"/>
      <c r="KRQ4" s="49"/>
      <c r="KRR4" s="49"/>
      <c r="KRS4" s="49"/>
      <c r="KRT4" s="49"/>
      <c r="KRU4" s="49"/>
      <c r="KRV4" s="49"/>
      <c r="KRW4" s="49"/>
      <c r="KRX4" s="49"/>
      <c r="KRY4" s="49"/>
      <c r="KRZ4" s="49"/>
      <c r="KSA4" s="49"/>
      <c r="KSB4" s="49"/>
      <c r="KSC4" s="49"/>
      <c r="KSD4" s="49"/>
      <c r="KSE4" s="49"/>
      <c r="KSF4" s="49"/>
      <c r="KSG4" s="49"/>
      <c r="KSH4" s="49"/>
      <c r="KSI4" s="49"/>
      <c r="KSJ4" s="49"/>
      <c r="KSK4" s="49"/>
      <c r="KSL4" s="49"/>
      <c r="KSM4" s="49"/>
      <c r="KSN4" s="49"/>
      <c r="KSO4" s="49"/>
      <c r="KSP4" s="49"/>
      <c r="KSQ4" s="49"/>
      <c r="KSR4" s="49"/>
      <c r="KSS4" s="49"/>
      <c r="KST4" s="49"/>
      <c r="KSU4" s="49"/>
      <c r="KSV4" s="49"/>
      <c r="KSW4" s="49"/>
      <c r="KSX4" s="49"/>
      <c r="KSY4" s="49"/>
      <c r="KSZ4" s="49"/>
      <c r="KTA4" s="49"/>
      <c r="KTB4" s="49"/>
      <c r="KTC4" s="49"/>
      <c r="KTD4" s="49"/>
      <c r="KTE4" s="49"/>
      <c r="KTF4" s="49"/>
      <c r="KTG4" s="49"/>
      <c r="KTH4" s="49"/>
      <c r="KTI4" s="49"/>
      <c r="KTJ4" s="49"/>
      <c r="KTK4" s="49"/>
      <c r="KTL4" s="49"/>
      <c r="KTM4" s="49"/>
      <c r="KTN4" s="49"/>
      <c r="KTO4" s="49"/>
      <c r="KTP4" s="49"/>
      <c r="KTQ4" s="49"/>
      <c r="KTR4" s="49"/>
      <c r="KTS4" s="49"/>
      <c r="KTT4" s="49"/>
      <c r="KTU4" s="49"/>
      <c r="KTV4" s="49"/>
      <c r="KTW4" s="49"/>
      <c r="KTX4" s="49"/>
      <c r="KTY4" s="49"/>
      <c r="KTZ4" s="49"/>
      <c r="KUA4" s="49"/>
      <c r="KUB4" s="49"/>
      <c r="KUC4" s="49"/>
      <c r="KUD4" s="49"/>
      <c r="KUE4" s="49"/>
      <c r="KUF4" s="49"/>
      <c r="KUG4" s="49"/>
      <c r="KUH4" s="49"/>
      <c r="KUI4" s="49"/>
      <c r="KUJ4" s="49"/>
      <c r="KUK4" s="49"/>
      <c r="KUL4" s="49"/>
      <c r="KUM4" s="49"/>
      <c r="KUN4" s="49"/>
      <c r="KUO4" s="49"/>
      <c r="KUP4" s="49"/>
      <c r="KUQ4" s="49"/>
      <c r="KUR4" s="49"/>
      <c r="KUS4" s="49"/>
      <c r="KUT4" s="49"/>
      <c r="KUU4" s="49"/>
      <c r="KUV4" s="49"/>
      <c r="KUW4" s="49"/>
      <c r="KUX4" s="49"/>
      <c r="KUY4" s="49"/>
      <c r="KUZ4" s="49"/>
      <c r="KVA4" s="49"/>
      <c r="KVB4" s="49"/>
      <c r="KVC4" s="49"/>
      <c r="KVD4" s="49"/>
      <c r="KVE4" s="49"/>
      <c r="KVF4" s="49"/>
      <c r="KVG4" s="49"/>
      <c r="KVH4" s="49"/>
      <c r="KVI4" s="49"/>
      <c r="KVJ4" s="49"/>
      <c r="KVK4" s="49"/>
      <c r="KVL4" s="49"/>
      <c r="KVM4" s="49"/>
      <c r="KVN4" s="49"/>
      <c r="KVO4" s="49"/>
      <c r="KVP4" s="49"/>
      <c r="KVQ4" s="49"/>
      <c r="KVR4" s="49"/>
      <c r="KVS4" s="49"/>
      <c r="KVT4" s="49"/>
      <c r="KVU4" s="49"/>
      <c r="KVV4" s="49"/>
      <c r="KVW4" s="49"/>
      <c r="KVX4" s="49"/>
      <c r="KVY4" s="49"/>
      <c r="KVZ4" s="49"/>
      <c r="KWA4" s="49"/>
      <c r="KWB4" s="49"/>
      <c r="KWC4" s="49"/>
      <c r="KWD4" s="49"/>
      <c r="KWE4" s="49"/>
      <c r="KWF4" s="49"/>
      <c r="KWG4" s="49"/>
      <c r="KWH4" s="49"/>
      <c r="KWI4" s="49"/>
      <c r="KWJ4" s="49"/>
      <c r="KWK4" s="49"/>
      <c r="KWL4" s="49"/>
      <c r="KWM4" s="49"/>
      <c r="KWN4" s="49"/>
      <c r="KWO4" s="49"/>
      <c r="KWP4" s="49"/>
      <c r="KWQ4" s="49"/>
      <c r="KWR4" s="49"/>
      <c r="KWS4" s="49"/>
      <c r="KWT4" s="49"/>
      <c r="KWU4" s="49"/>
      <c r="KWV4" s="49"/>
      <c r="KWW4" s="49"/>
      <c r="KWX4" s="49"/>
      <c r="KWY4" s="49"/>
      <c r="KWZ4" s="49"/>
      <c r="KXA4" s="49"/>
      <c r="KXB4" s="49"/>
      <c r="KXC4" s="49"/>
      <c r="KXD4" s="49"/>
      <c r="KXE4" s="49"/>
      <c r="KXF4" s="49"/>
      <c r="KXG4" s="49"/>
      <c r="KXH4" s="49"/>
      <c r="KXI4" s="49"/>
      <c r="KXJ4" s="49"/>
      <c r="KXK4" s="49"/>
      <c r="KXL4" s="49"/>
      <c r="KXM4" s="49"/>
      <c r="KXN4" s="49"/>
      <c r="KXO4" s="49"/>
      <c r="KXP4" s="49"/>
      <c r="KXQ4" s="49"/>
      <c r="KXR4" s="49"/>
      <c r="KXS4" s="49"/>
      <c r="KXT4" s="49"/>
      <c r="KXU4" s="49"/>
      <c r="KXV4" s="49"/>
      <c r="KXW4" s="49"/>
      <c r="KXX4" s="49"/>
      <c r="KXY4" s="49"/>
      <c r="KXZ4" s="49"/>
      <c r="KYA4" s="49"/>
      <c r="KYB4" s="49"/>
      <c r="KYC4" s="49"/>
      <c r="KYD4" s="49"/>
      <c r="KYE4" s="49"/>
      <c r="KYF4" s="49"/>
      <c r="KYG4" s="49"/>
      <c r="KYH4" s="49"/>
      <c r="KYI4" s="49"/>
      <c r="KYJ4" s="49"/>
      <c r="KYK4" s="49"/>
      <c r="KYL4" s="49"/>
      <c r="KYM4" s="49"/>
      <c r="KYN4" s="49"/>
      <c r="KYO4" s="49"/>
      <c r="KYP4" s="49"/>
      <c r="KYQ4" s="49"/>
      <c r="KYR4" s="49"/>
      <c r="KYS4" s="49"/>
      <c r="KYT4" s="49"/>
      <c r="KYU4" s="49"/>
      <c r="KYV4" s="49"/>
      <c r="KYW4" s="49"/>
      <c r="KYX4" s="49"/>
      <c r="KYY4" s="49"/>
      <c r="KYZ4" s="49"/>
      <c r="KZA4" s="49"/>
      <c r="KZB4" s="49"/>
      <c r="KZC4" s="49"/>
      <c r="KZD4" s="49"/>
      <c r="KZE4" s="49"/>
      <c r="KZF4" s="49"/>
      <c r="KZG4" s="49"/>
      <c r="KZH4" s="49"/>
      <c r="KZI4" s="49"/>
      <c r="KZJ4" s="49"/>
      <c r="KZK4" s="49"/>
      <c r="KZL4" s="49"/>
      <c r="KZM4" s="49"/>
      <c r="KZN4" s="49"/>
      <c r="KZO4" s="49"/>
      <c r="KZP4" s="49"/>
      <c r="KZQ4" s="49"/>
      <c r="KZR4" s="49"/>
      <c r="KZS4" s="49"/>
      <c r="KZT4" s="49"/>
      <c r="KZU4" s="49"/>
      <c r="KZV4" s="49"/>
      <c r="KZW4" s="49"/>
      <c r="KZX4" s="49"/>
      <c r="KZY4" s="49"/>
      <c r="KZZ4" s="49"/>
      <c r="LAA4" s="49"/>
      <c r="LAB4" s="49"/>
      <c r="LAC4" s="49"/>
      <c r="LAD4" s="49"/>
      <c r="LAE4" s="49"/>
      <c r="LAF4" s="49"/>
      <c r="LAG4" s="49"/>
      <c r="LAH4" s="49"/>
      <c r="LAI4" s="49"/>
      <c r="LAJ4" s="49"/>
      <c r="LAK4" s="49"/>
      <c r="LAL4" s="49"/>
      <c r="LAM4" s="49"/>
      <c r="LAN4" s="49"/>
      <c r="LAO4" s="49"/>
      <c r="LAP4" s="49"/>
      <c r="LAQ4" s="49"/>
      <c r="LAR4" s="49"/>
      <c r="LAS4" s="49"/>
      <c r="LAT4" s="49"/>
      <c r="LAU4" s="49"/>
      <c r="LAV4" s="49"/>
      <c r="LAW4" s="49"/>
      <c r="LAX4" s="49"/>
      <c r="LAY4" s="49"/>
      <c r="LAZ4" s="49"/>
      <c r="LBA4" s="49"/>
      <c r="LBB4" s="49"/>
      <c r="LBC4" s="49"/>
      <c r="LBD4" s="49"/>
      <c r="LBE4" s="49"/>
      <c r="LBF4" s="49"/>
      <c r="LBG4" s="49"/>
      <c r="LBH4" s="49"/>
      <c r="LBI4" s="49"/>
      <c r="LBJ4" s="49"/>
      <c r="LBK4" s="49"/>
      <c r="LBL4" s="49"/>
      <c r="LBM4" s="49"/>
      <c r="LBN4" s="49"/>
      <c r="LBO4" s="49"/>
      <c r="LBP4" s="49"/>
      <c r="LBQ4" s="49"/>
      <c r="LBR4" s="49"/>
      <c r="LBS4" s="49"/>
      <c r="LBT4" s="49"/>
      <c r="LBU4" s="49"/>
      <c r="LBV4" s="49"/>
      <c r="LBW4" s="49"/>
      <c r="LBX4" s="49"/>
      <c r="LBY4" s="49"/>
      <c r="LBZ4" s="49"/>
      <c r="LCA4" s="49"/>
      <c r="LCB4" s="49"/>
      <c r="LCC4" s="49"/>
      <c r="LCD4" s="49"/>
      <c r="LCE4" s="49"/>
      <c r="LCF4" s="49"/>
      <c r="LCG4" s="49"/>
      <c r="LCH4" s="49"/>
      <c r="LCI4" s="49"/>
      <c r="LCJ4" s="49"/>
      <c r="LCK4" s="49"/>
      <c r="LCL4" s="49"/>
      <c r="LCM4" s="49"/>
      <c r="LCN4" s="49"/>
      <c r="LCO4" s="49"/>
      <c r="LCP4" s="49"/>
      <c r="LCQ4" s="49"/>
      <c r="LCR4" s="49"/>
      <c r="LCS4" s="49"/>
      <c r="LCT4" s="49"/>
      <c r="LCU4" s="49"/>
      <c r="LCV4" s="49"/>
      <c r="LCW4" s="49"/>
      <c r="LCX4" s="49"/>
      <c r="LCY4" s="49"/>
      <c r="LCZ4" s="49"/>
      <c r="LDA4" s="49"/>
      <c r="LDB4" s="49"/>
      <c r="LDC4" s="49"/>
      <c r="LDD4" s="49"/>
      <c r="LDE4" s="49"/>
      <c r="LDF4" s="49"/>
      <c r="LDG4" s="49"/>
      <c r="LDH4" s="49"/>
      <c r="LDI4" s="49"/>
      <c r="LDJ4" s="49"/>
      <c r="LDK4" s="49"/>
      <c r="LDL4" s="49"/>
      <c r="LDM4" s="49"/>
      <c r="LDN4" s="49"/>
      <c r="LDO4" s="49"/>
      <c r="LDP4" s="49"/>
      <c r="LDQ4" s="49"/>
      <c r="LDR4" s="49"/>
      <c r="LDS4" s="49"/>
      <c r="LDT4" s="49"/>
      <c r="LDU4" s="49"/>
      <c r="LDV4" s="49"/>
      <c r="LDW4" s="49"/>
      <c r="LDX4" s="49"/>
      <c r="LDY4" s="49"/>
      <c r="LDZ4" s="49"/>
      <c r="LEA4" s="49"/>
      <c r="LEB4" s="49"/>
      <c r="LEC4" s="49"/>
      <c r="LED4" s="49"/>
      <c r="LEE4" s="49"/>
      <c r="LEF4" s="49"/>
      <c r="LEG4" s="49"/>
      <c r="LEH4" s="49"/>
      <c r="LEI4" s="49"/>
      <c r="LEJ4" s="49"/>
      <c r="LEK4" s="49"/>
      <c r="LEL4" s="49"/>
      <c r="LEM4" s="49"/>
      <c r="LEN4" s="49"/>
      <c r="LEO4" s="49"/>
      <c r="LEP4" s="49"/>
      <c r="LEQ4" s="49"/>
      <c r="LER4" s="49"/>
      <c r="LES4" s="49"/>
      <c r="LET4" s="49"/>
      <c r="LEU4" s="49"/>
      <c r="LEV4" s="49"/>
      <c r="LEW4" s="49"/>
      <c r="LEX4" s="49"/>
      <c r="LEY4" s="49"/>
      <c r="LEZ4" s="49"/>
      <c r="LFA4" s="49"/>
      <c r="LFB4" s="49"/>
      <c r="LFC4" s="49"/>
      <c r="LFD4" s="49"/>
      <c r="LFE4" s="49"/>
      <c r="LFF4" s="49"/>
      <c r="LFG4" s="49"/>
      <c r="LFH4" s="49"/>
      <c r="LFI4" s="49"/>
      <c r="LFJ4" s="49"/>
      <c r="LFK4" s="49"/>
      <c r="LFL4" s="49"/>
      <c r="LFM4" s="49"/>
      <c r="LFN4" s="49"/>
      <c r="LFO4" s="49"/>
      <c r="LFP4" s="49"/>
      <c r="LFQ4" s="49"/>
      <c r="LFR4" s="49"/>
      <c r="LFS4" s="49"/>
      <c r="LFT4" s="49"/>
      <c r="LFU4" s="49"/>
      <c r="LFV4" s="49"/>
      <c r="LFW4" s="49"/>
      <c r="LFX4" s="49"/>
      <c r="LFY4" s="49"/>
      <c r="LFZ4" s="49"/>
      <c r="LGA4" s="49"/>
      <c r="LGB4" s="49"/>
      <c r="LGC4" s="49"/>
      <c r="LGD4" s="49"/>
      <c r="LGE4" s="49"/>
      <c r="LGF4" s="49"/>
      <c r="LGG4" s="49"/>
      <c r="LGH4" s="49"/>
      <c r="LGI4" s="49"/>
      <c r="LGJ4" s="49"/>
      <c r="LGK4" s="49"/>
      <c r="LGL4" s="49"/>
      <c r="LGM4" s="49"/>
      <c r="LGN4" s="49"/>
      <c r="LGO4" s="49"/>
      <c r="LGP4" s="49"/>
      <c r="LGQ4" s="49"/>
      <c r="LGR4" s="49"/>
      <c r="LGS4" s="49"/>
      <c r="LGT4" s="49"/>
      <c r="LGU4" s="49"/>
      <c r="LGV4" s="49"/>
      <c r="LGW4" s="49"/>
      <c r="LGX4" s="49"/>
      <c r="LGY4" s="49"/>
      <c r="LGZ4" s="49"/>
      <c r="LHA4" s="49"/>
      <c r="LHB4" s="49"/>
      <c r="LHC4" s="49"/>
      <c r="LHD4" s="49"/>
      <c r="LHE4" s="49"/>
      <c r="LHF4" s="49"/>
      <c r="LHG4" s="49"/>
      <c r="LHH4" s="49"/>
      <c r="LHI4" s="49"/>
      <c r="LHJ4" s="49"/>
      <c r="LHK4" s="49"/>
      <c r="LHL4" s="49"/>
      <c r="LHM4" s="49"/>
      <c r="LHN4" s="49"/>
      <c r="LHO4" s="49"/>
      <c r="LHP4" s="49"/>
      <c r="LHQ4" s="49"/>
      <c r="LHR4" s="49"/>
      <c r="LHS4" s="49"/>
      <c r="LHT4" s="49"/>
      <c r="LHU4" s="49"/>
      <c r="LHV4" s="49"/>
      <c r="LHW4" s="49"/>
      <c r="LHX4" s="49"/>
      <c r="LHY4" s="49"/>
      <c r="LHZ4" s="49"/>
      <c r="LIA4" s="49"/>
      <c r="LIB4" s="49"/>
      <c r="LIC4" s="49"/>
      <c r="LID4" s="49"/>
      <c r="LIE4" s="49"/>
      <c r="LIF4" s="49"/>
      <c r="LIG4" s="49"/>
      <c r="LIH4" s="49"/>
      <c r="LII4" s="49"/>
      <c r="LIJ4" s="49"/>
      <c r="LIK4" s="49"/>
      <c r="LIL4" s="49"/>
      <c r="LIM4" s="49"/>
      <c r="LIN4" s="49"/>
      <c r="LIO4" s="49"/>
      <c r="LIP4" s="49"/>
      <c r="LIQ4" s="49"/>
      <c r="LIR4" s="49"/>
      <c r="LIS4" s="49"/>
      <c r="LIT4" s="49"/>
      <c r="LIU4" s="49"/>
      <c r="LIV4" s="49"/>
      <c r="LIW4" s="49"/>
      <c r="LIX4" s="49"/>
      <c r="LIY4" s="49"/>
      <c r="LIZ4" s="49"/>
      <c r="LJA4" s="49"/>
      <c r="LJB4" s="49"/>
      <c r="LJC4" s="49"/>
      <c r="LJD4" s="49"/>
      <c r="LJE4" s="49"/>
      <c r="LJF4" s="49"/>
      <c r="LJG4" s="49"/>
      <c r="LJH4" s="49"/>
      <c r="LJI4" s="49"/>
      <c r="LJJ4" s="49"/>
      <c r="LJK4" s="49"/>
      <c r="LJL4" s="49"/>
      <c r="LJM4" s="49"/>
      <c r="LJN4" s="49"/>
      <c r="LJO4" s="49"/>
      <c r="LJP4" s="49"/>
      <c r="LJQ4" s="49"/>
      <c r="LJR4" s="49"/>
      <c r="LJS4" s="49"/>
      <c r="LJT4" s="49"/>
      <c r="LJU4" s="49"/>
      <c r="LJV4" s="49"/>
      <c r="LJW4" s="49"/>
      <c r="LJX4" s="49"/>
      <c r="LJY4" s="49"/>
      <c r="LJZ4" s="49"/>
      <c r="LKA4" s="49"/>
      <c r="LKB4" s="49"/>
      <c r="LKC4" s="49"/>
      <c r="LKD4" s="49"/>
      <c r="LKE4" s="49"/>
      <c r="LKF4" s="49"/>
      <c r="LKG4" s="49"/>
      <c r="LKH4" s="49"/>
      <c r="LKI4" s="49"/>
      <c r="LKJ4" s="49"/>
      <c r="LKK4" s="49"/>
      <c r="LKL4" s="49"/>
      <c r="LKM4" s="49"/>
      <c r="LKN4" s="49"/>
      <c r="LKO4" s="49"/>
      <c r="LKP4" s="49"/>
      <c r="LKQ4" s="49"/>
      <c r="LKR4" s="49"/>
      <c r="LKS4" s="49"/>
      <c r="LKT4" s="49"/>
      <c r="LKU4" s="49"/>
      <c r="LKV4" s="49"/>
      <c r="LKW4" s="49"/>
      <c r="LKX4" s="49"/>
      <c r="LKY4" s="49"/>
      <c r="LKZ4" s="49"/>
      <c r="LLA4" s="49"/>
      <c r="LLB4" s="49"/>
      <c r="LLC4" s="49"/>
      <c r="LLD4" s="49"/>
      <c r="LLE4" s="49"/>
      <c r="LLF4" s="49"/>
      <c r="LLG4" s="49"/>
      <c r="LLH4" s="49"/>
      <c r="LLI4" s="49"/>
      <c r="LLJ4" s="49"/>
      <c r="LLK4" s="49"/>
      <c r="LLL4" s="49"/>
      <c r="LLM4" s="49"/>
      <c r="LLN4" s="49"/>
      <c r="LLO4" s="49"/>
      <c r="LLP4" s="49"/>
      <c r="LLQ4" s="49"/>
      <c r="LLR4" s="49"/>
      <c r="LLS4" s="49"/>
      <c r="LLT4" s="49"/>
      <c r="LLU4" s="49"/>
      <c r="LLV4" s="49"/>
      <c r="LLW4" s="49"/>
      <c r="LLX4" s="49"/>
      <c r="LLY4" s="49"/>
      <c r="LLZ4" s="49"/>
      <c r="LMA4" s="49"/>
      <c r="LMB4" s="49"/>
      <c r="LMC4" s="49"/>
      <c r="LMD4" s="49"/>
      <c r="LME4" s="49"/>
      <c r="LMF4" s="49"/>
      <c r="LMG4" s="49"/>
      <c r="LMH4" s="49"/>
      <c r="LMI4" s="49"/>
      <c r="LMJ4" s="49"/>
      <c r="LMK4" s="49"/>
      <c r="LML4" s="49"/>
      <c r="LMM4" s="49"/>
      <c r="LMN4" s="49"/>
      <c r="LMO4" s="49"/>
      <c r="LMP4" s="49"/>
      <c r="LMQ4" s="49"/>
      <c r="LMR4" s="49"/>
      <c r="LMS4" s="49"/>
      <c r="LMT4" s="49"/>
      <c r="LMU4" s="49"/>
      <c r="LMV4" s="49"/>
      <c r="LMW4" s="49"/>
      <c r="LMX4" s="49"/>
      <c r="LMY4" s="49"/>
      <c r="LMZ4" s="49"/>
      <c r="LNA4" s="49"/>
      <c r="LNB4" s="49"/>
      <c r="LNC4" s="49"/>
      <c r="LND4" s="49"/>
      <c r="LNE4" s="49"/>
      <c r="LNF4" s="49"/>
      <c r="LNG4" s="49"/>
      <c r="LNH4" s="49"/>
      <c r="LNI4" s="49"/>
      <c r="LNJ4" s="49"/>
      <c r="LNK4" s="49"/>
      <c r="LNL4" s="49"/>
      <c r="LNM4" s="49"/>
      <c r="LNN4" s="49"/>
      <c r="LNO4" s="49"/>
      <c r="LNP4" s="49"/>
      <c r="LNQ4" s="49"/>
      <c r="LNR4" s="49"/>
      <c r="LNS4" s="49"/>
      <c r="LNT4" s="49"/>
      <c r="LNU4" s="49"/>
      <c r="LNV4" s="49"/>
      <c r="LNW4" s="49"/>
      <c r="LNX4" s="49"/>
      <c r="LNY4" s="49"/>
      <c r="LNZ4" s="49"/>
      <c r="LOA4" s="49"/>
      <c r="LOB4" s="49"/>
      <c r="LOC4" s="49"/>
      <c r="LOD4" s="49"/>
      <c r="LOE4" s="49"/>
      <c r="LOF4" s="49"/>
      <c r="LOG4" s="49"/>
      <c r="LOH4" s="49"/>
      <c r="LOI4" s="49"/>
      <c r="LOJ4" s="49"/>
      <c r="LOK4" s="49"/>
      <c r="LOL4" s="49"/>
      <c r="LOM4" s="49"/>
      <c r="LON4" s="49"/>
      <c r="LOO4" s="49"/>
      <c r="LOP4" s="49"/>
      <c r="LOQ4" s="49"/>
      <c r="LOR4" s="49"/>
      <c r="LOS4" s="49"/>
      <c r="LOT4" s="49"/>
      <c r="LOU4" s="49"/>
      <c r="LOV4" s="49"/>
      <c r="LOW4" s="49"/>
      <c r="LOX4" s="49"/>
      <c r="LOY4" s="49"/>
      <c r="LOZ4" s="49"/>
      <c r="LPA4" s="49"/>
      <c r="LPB4" s="49"/>
      <c r="LPC4" s="49"/>
      <c r="LPD4" s="49"/>
      <c r="LPE4" s="49"/>
      <c r="LPF4" s="49"/>
      <c r="LPG4" s="49"/>
      <c r="LPH4" s="49"/>
      <c r="LPI4" s="49"/>
      <c r="LPJ4" s="49"/>
      <c r="LPK4" s="49"/>
      <c r="LPL4" s="49"/>
      <c r="LPM4" s="49"/>
      <c r="LPN4" s="49"/>
      <c r="LPO4" s="49"/>
      <c r="LPP4" s="49"/>
      <c r="LPQ4" s="49"/>
      <c r="LPR4" s="49"/>
      <c r="LPS4" s="49"/>
      <c r="LPT4" s="49"/>
      <c r="LPU4" s="49"/>
      <c r="LPV4" s="49"/>
      <c r="LPW4" s="49"/>
      <c r="LPX4" s="49"/>
      <c r="LPY4" s="49"/>
      <c r="LPZ4" s="49"/>
      <c r="LQA4" s="49"/>
      <c r="LQB4" s="49"/>
      <c r="LQC4" s="49"/>
      <c r="LQD4" s="49"/>
      <c r="LQE4" s="49"/>
      <c r="LQF4" s="49"/>
      <c r="LQG4" s="49"/>
      <c r="LQH4" s="49"/>
      <c r="LQI4" s="49"/>
      <c r="LQJ4" s="49"/>
      <c r="LQK4" s="49"/>
      <c r="LQL4" s="49"/>
      <c r="LQM4" s="49"/>
      <c r="LQN4" s="49"/>
      <c r="LQO4" s="49"/>
      <c r="LQP4" s="49"/>
      <c r="LQQ4" s="49"/>
      <c r="LQR4" s="49"/>
      <c r="LQS4" s="49"/>
      <c r="LQT4" s="49"/>
      <c r="LQU4" s="49"/>
      <c r="LQV4" s="49"/>
      <c r="LQW4" s="49"/>
      <c r="LQX4" s="49"/>
      <c r="LQY4" s="49"/>
      <c r="LQZ4" s="49"/>
      <c r="LRA4" s="49"/>
      <c r="LRB4" s="49"/>
      <c r="LRC4" s="49"/>
      <c r="LRD4" s="49"/>
      <c r="LRE4" s="49"/>
      <c r="LRF4" s="49"/>
      <c r="LRG4" s="49"/>
      <c r="LRH4" s="49"/>
      <c r="LRI4" s="49"/>
      <c r="LRJ4" s="49"/>
      <c r="LRK4" s="49"/>
      <c r="LRL4" s="49"/>
      <c r="LRM4" s="49"/>
      <c r="LRN4" s="49"/>
      <c r="LRO4" s="49"/>
      <c r="LRP4" s="49"/>
      <c r="LRQ4" s="49"/>
      <c r="LRR4" s="49"/>
      <c r="LRS4" s="49"/>
      <c r="LRT4" s="49"/>
      <c r="LRU4" s="49"/>
      <c r="LRV4" s="49"/>
      <c r="LRW4" s="49"/>
      <c r="LRX4" s="49"/>
      <c r="LRY4" s="49"/>
      <c r="LRZ4" s="49"/>
      <c r="LSA4" s="49"/>
      <c r="LSB4" s="49"/>
      <c r="LSC4" s="49"/>
      <c r="LSD4" s="49"/>
      <c r="LSE4" s="49"/>
      <c r="LSF4" s="49"/>
      <c r="LSG4" s="49"/>
      <c r="LSH4" s="49"/>
      <c r="LSI4" s="49"/>
      <c r="LSJ4" s="49"/>
      <c r="LSK4" s="49"/>
      <c r="LSL4" s="49"/>
      <c r="LSM4" s="49"/>
      <c r="LSN4" s="49"/>
      <c r="LSO4" s="49"/>
      <c r="LSP4" s="49"/>
      <c r="LSQ4" s="49"/>
      <c r="LSR4" s="49"/>
      <c r="LSS4" s="49"/>
      <c r="LST4" s="49"/>
      <c r="LSU4" s="49"/>
      <c r="LSV4" s="49"/>
      <c r="LSW4" s="49"/>
      <c r="LSX4" s="49"/>
      <c r="LSY4" s="49"/>
      <c r="LSZ4" s="49"/>
      <c r="LTA4" s="49"/>
      <c r="LTB4" s="49"/>
      <c r="LTC4" s="49"/>
      <c r="LTD4" s="49"/>
      <c r="LTE4" s="49"/>
      <c r="LTF4" s="49"/>
      <c r="LTG4" s="49"/>
      <c r="LTH4" s="49"/>
      <c r="LTI4" s="49"/>
      <c r="LTJ4" s="49"/>
      <c r="LTK4" s="49"/>
      <c r="LTL4" s="49"/>
      <c r="LTM4" s="49"/>
      <c r="LTN4" s="49"/>
      <c r="LTO4" s="49"/>
      <c r="LTP4" s="49"/>
      <c r="LTQ4" s="49"/>
      <c r="LTR4" s="49"/>
      <c r="LTS4" s="49"/>
      <c r="LTT4" s="49"/>
      <c r="LTU4" s="49"/>
      <c r="LTV4" s="49"/>
      <c r="LTW4" s="49"/>
      <c r="LTX4" s="49"/>
      <c r="LTY4" s="49"/>
      <c r="LTZ4" s="49"/>
      <c r="LUA4" s="49"/>
      <c r="LUB4" s="49"/>
      <c r="LUC4" s="49"/>
      <c r="LUD4" s="49"/>
      <c r="LUE4" s="49"/>
      <c r="LUF4" s="49"/>
      <c r="LUG4" s="49"/>
      <c r="LUH4" s="49"/>
      <c r="LUI4" s="49"/>
      <c r="LUJ4" s="49"/>
      <c r="LUK4" s="49"/>
      <c r="LUL4" s="49"/>
      <c r="LUM4" s="49"/>
      <c r="LUN4" s="49"/>
      <c r="LUO4" s="49"/>
      <c r="LUP4" s="49"/>
      <c r="LUQ4" s="49"/>
      <c r="LUR4" s="49"/>
      <c r="LUS4" s="49"/>
      <c r="LUT4" s="49"/>
      <c r="LUU4" s="49"/>
      <c r="LUV4" s="49"/>
      <c r="LUW4" s="49"/>
      <c r="LUX4" s="49"/>
      <c r="LUY4" s="49"/>
      <c r="LUZ4" s="49"/>
      <c r="LVA4" s="49"/>
      <c r="LVB4" s="49"/>
      <c r="LVC4" s="49"/>
      <c r="LVD4" s="49"/>
      <c r="LVE4" s="49"/>
      <c r="LVF4" s="49"/>
      <c r="LVG4" s="49"/>
      <c r="LVH4" s="49"/>
      <c r="LVI4" s="49"/>
      <c r="LVJ4" s="49"/>
      <c r="LVK4" s="49"/>
      <c r="LVL4" s="49"/>
      <c r="LVM4" s="49"/>
      <c r="LVN4" s="49"/>
      <c r="LVO4" s="49"/>
      <c r="LVP4" s="49"/>
      <c r="LVQ4" s="49"/>
      <c r="LVR4" s="49"/>
      <c r="LVS4" s="49"/>
      <c r="LVT4" s="49"/>
      <c r="LVU4" s="49"/>
      <c r="LVV4" s="49"/>
      <c r="LVW4" s="49"/>
      <c r="LVX4" s="49"/>
      <c r="LVY4" s="49"/>
      <c r="LVZ4" s="49"/>
      <c r="LWA4" s="49"/>
      <c r="LWB4" s="49"/>
      <c r="LWC4" s="49"/>
      <c r="LWD4" s="49"/>
      <c r="LWE4" s="49"/>
      <c r="LWF4" s="49"/>
      <c r="LWG4" s="49"/>
      <c r="LWH4" s="49"/>
      <c r="LWI4" s="49"/>
      <c r="LWJ4" s="49"/>
      <c r="LWK4" s="49"/>
      <c r="LWL4" s="49"/>
      <c r="LWM4" s="49"/>
      <c r="LWN4" s="49"/>
      <c r="LWO4" s="49"/>
      <c r="LWP4" s="49"/>
      <c r="LWQ4" s="49"/>
      <c r="LWR4" s="49"/>
      <c r="LWS4" s="49"/>
      <c r="LWT4" s="49"/>
      <c r="LWU4" s="49"/>
      <c r="LWV4" s="49"/>
      <c r="LWW4" s="49"/>
      <c r="LWX4" s="49"/>
      <c r="LWY4" s="49"/>
      <c r="LWZ4" s="49"/>
      <c r="LXA4" s="49"/>
      <c r="LXB4" s="49"/>
      <c r="LXC4" s="49"/>
      <c r="LXD4" s="49"/>
      <c r="LXE4" s="49"/>
      <c r="LXF4" s="49"/>
      <c r="LXG4" s="49"/>
      <c r="LXH4" s="49"/>
      <c r="LXI4" s="49"/>
      <c r="LXJ4" s="49"/>
      <c r="LXK4" s="49"/>
      <c r="LXL4" s="49"/>
      <c r="LXM4" s="49"/>
      <c r="LXN4" s="49"/>
      <c r="LXO4" s="49"/>
      <c r="LXP4" s="49"/>
      <c r="LXQ4" s="49"/>
      <c r="LXR4" s="49"/>
      <c r="LXS4" s="49"/>
      <c r="LXT4" s="49"/>
      <c r="LXU4" s="49"/>
      <c r="LXV4" s="49"/>
      <c r="LXW4" s="49"/>
      <c r="LXX4" s="49"/>
      <c r="LXY4" s="49"/>
      <c r="LXZ4" s="49"/>
      <c r="LYA4" s="49"/>
      <c r="LYB4" s="49"/>
      <c r="LYC4" s="49"/>
      <c r="LYD4" s="49"/>
      <c r="LYE4" s="49"/>
      <c r="LYF4" s="49"/>
      <c r="LYG4" s="49"/>
      <c r="LYH4" s="49"/>
      <c r="LYI4" s="49"/>
      <c r="LYJ4" s="49"/>
      <c r="LYK4" s="49"/>
      <c r="LYL4" s="49"/>
      <c r="LYM4" s="49"/>
      <c r="LYN4" s="49"/>
      <c r="LYO4" s="49"/>
      <c r="LYP4" s="49"/>
      <c r="LYQ4" s="49"/>
      <c r="LYR4" s="49"/>
      <c r="LYS4" s="49"/>
      <c r="LYT4" s="49"/>
      <c r="LYU4" s="49"/>
      <c r="LYV4" s="49"/>
      <c r="LYW4" s="49"/>
      <c r="LYX4" s="49"/>
      <c r="LYY4" s="49"/>
      <c r="LYZ4" s="49"/>
      <c r="LZA4" s="49"/>
      <c r="LZB4" s="49"/>
      <c r="LZC4" s="49"/>
      <c r="LZD4" s="49"/>
      <c r="LZE4" s="49"/>
      <c r="LZF4" s="49"/>
      <c r="LZG4" s="49"/>
      <c r="LZH4" s="49"/>
      <c r="LZI4" s="49"/>
      <c r="LZJ4" s="49"/>
      <c r="LZK4" s="49"/>
      <c r="LZL4" s="49"/>
      <c r="LZM4" s="49"/>
      <c r="LZN4" s="49"/>
      <c r="LZO4" s="49"/>
      <c r="LZP4" s="49"/>
      <c r="LZQ4" s="49"/>
      <c r="LZR4" s="49"/>
      <c r="LZS4" s="49"/>
      <c r="LZT4" s="49"/>
      <c r="LZU4" s="49"/>
      <c r="LZV4" s="49"/>
      <c r="LZW4" s="49"/>
      <c r="LZX4" s="49"/>
      <c r="LZY4" s="49"/>
      <c r="LZZ4" s="49"/>
      <c r="MAA4" s="49"/>
      <c r="MAB4" s="49"/>
      <c r="MAC4" s="49"/>
      <c r="MAD4" s="49"/>
      <c r="MAE4" s="49"/>
      <c r="MAF4" s="49"/>
      <c r="MAG4" s="49"/>
      <c r="MAH4" s="49"/>
      <c r="MAI4" s="49"/>
      <c r="MAJ4" s="49"/>
      <c r="MAK4" s="49"/>
      <c r="MAL4" s="49"/>
      <c r="MAM4" s="49"/>
      <c r="MAN4" s="49"/>
      <c r="MAO4" s="49"/>
      <c r="MAP4" s="49"/>
      <c r="MAQ4" s="49"/>
      <c r="MAR4" s="49"/>
      <c r="MAS4" s="49"/>
      <c r="MAT4" s="49"/>
      <c r="MAU4" s="49"/>
      <c r="MAV4" s="49"/>
      <c r="MAW4" s="49"/>
      <c r="MAX4" s="49"/>
      <c r="MAY4" s="49"/>
      <c r="MAZ4" s="49"/>
      <c r="MBA4" s="49"/>
      <c r="MBB4" s="49"/>
      <c r="MBC4" s="49"/>
      <c r="MBD4" s="49"/>
      <c r="MBE4" s="49"/>
      <c r="MBF4" s="49"/>
      <c r="MBG4" s="49"/>
      <c r="MBH4" s="49"/>
      <c r="MBI4" s="49"/>
      <c r="MBJ4" s="49"/>
      <c r="MBK4" s="49"/>
      <c r="MBL4" s="49"/>
      <c r="MBM4" s="49"/>
      <c r="MBN4" s="49"/>
      <c r="MBO4" s="49"/>
      <c r="MBP4" s="49"/>
      <c r="MBQ4" s="49"/>
      <c r="MBR4" s="49"/>
      <c r="MBS4" s="49"/>
      <c r="MBT4" s="49"/>
      <c r="MBU4" s="49"/>
      <c r="MBV4" s="49"/>
      <c r="MBW4" s="49"/>
      <c r="MBX4" s="49"/>
      <c r="MBY4" s="49"/>
      <c r="MBZ4" s="49"/>
      <c r="MCA4" s="49"/>
      <c r="MCB4" s="49"/>
      <c r="MCC4" s="49"/>
      <c r="MCD4" s="49"/>
      <c r="MCE4" s="49"/>
      <c r="MCF4" s="49"/>
      <c r="MCG4" s="49"/>
      <c r="MCH4" s="49"/>
      <c r="MCI4" s="49"/>
      <c r="MCJ4" s="49"/>
      <c r="MCK4" s="49"/>
      <c r="MCL4" s="49"/>
      <c r="MCM4" s="49"/>
      <c r="MCN4" s="49"/>
      <c r="MCO4" s="49"/>
      <c r="MCP4" s="49"/>
      <c r="MCQ4" s="49"/>
      <c r="MCR4" s="49"/>
      <c r="MCS4" s="49"/>
      <c r="MCT4" s="49"/>
      <c r="MCU4" s="49"/>
      <c r="MCV4" s="49"/>
      <c r="MCW4" s="49"/>
      <c r="MCX4" s="49"/>
      <c r="MCY4" s="49"/>
      <c r="MCZ4" s="49"/>
      <c r="MDA4" s="49"/>
      <c r="MDB4" s="49"/>
      <c r="MDC4" s="49"/>
      <c r="MDD4" s="49"/>
      <c r="MDE4" s="49"/>
      <c r="MDF4" s="49"/>
      <c r="MDG4" s="49"/>
      <c r="MDH4" s="49"/>
      <c r="MDI4" s="49"/>
      <c r="MDJ4" s="49"/>
      <c r="MDK4" s="49"/>
      <c r="MDL4" s="49"/>
      <c r="MDM4" s="49"/>
      <c r="MDN4" s="49"/>
      <c r="MDO4" s="49"/>
      <c r="MDP4" s="49"/>
      <c r="MDQ4" s="49"/>
      <c r="MDR4" s="49"/>
      <c r="MDS4" s="49"/>
      <c r="MDT4" s="49"/>
      <c r="MDU4" s="49"/>
      <c r="MDV4" s="49"/>
      <c r="MDW4" s="49"/>
      <c r="MDX4" s="49"/>
      <c r="MDY4" s="49"/>
      <c r="MDZ4" s="49"/>
      <c r="MEA4" s="49"/>
      <c r="MEB4" s="49"/>
      <c r="MEC4" s="49"/>
      <c r="MED4" s="49"/>
      <c r="MEE4" s="49"/>
      <c r="MEF4" s="49"/>
      <c r="MEG4" s="49"/>
      <c r="MEH4" s="49"/>
      <c r="MEI4" s="49"/>
      <c r="MEJ4" s="49"/>
      <c r="MEK4" s="49"/>
      <c r="MEL4" s="49"/>
      <c r="MEM4" s="49"/>
      <c r="MEN4" s="49"/>
      <c r="MEO4" s="49"/>
      <c r="MEP4" s="49"/>
      <c r="MEQ4" s="49"/>
      <c r="MER4" s="49"/>
      <c r="MES4" s="49"/>
      <c r="MET4" s="49"/>
      <c r="MEU4" s="49"/>
      <c r="MEV4" s="49"/>
      <c r="MEW4" s="49"/>
      <c r="MEX4" s="49"/>
      <c r="MEY4" s="49"/>
      <c r="MEZ4" s="49"/>
      <c r="MFA4" s="49"/>
      <c r="MFB4" s="49"/>
      <c r="MFC4" s="49"/>
      <c r="MFD4" s="49"/>
      <c r="MFE4" s="49"/>
      <c r="MFF4" s="49"/>
      <c r="MFG4" s="49"/>
      <c r="MFH4" s="49"/>
      <c r="MFI4" s="49"/>
      <c r="MFJ4" s="49"/>
      <c r="MFK4" s="49"/>
      <c r="MFL4" s="49"/>
      <c r="MFM4" s="49"/>
      <c r="MFN4" s="49"/>
      <c r="MFO4" s="49"/>
      <c r="MFP4" s="49"/>
      <c r="MFQ4" s="49"/>
      <c r="MFR4" s="49"/>
      <c r="MFS4" s="49"/>
      <c r="MFT4" s="49"/>
      <c r="MFU4" s="49"/>
      <c r="MFV4" s="49"/>
      <c r="MFW4" s="49"/>
      <c r="MFX4" s="49"/>
      <c r="MFY4" s="49"/>
      <c r="MFZ4" s="49"/>
      <c r="MGA4" s="49"/>
      <c r="MGB4" s="49"/>
      <c r="MGC4" s="49"/>
      <c r="MGD4" s="49"/>
      <c r="MGE4" s="49"/>
      <c r="MGF4" s="49"/>
      <c r="MGG4" s="49"/>
      <c r="MGH4" s="49"/>
      <c r="MGI4" s="49"/>
      <c r="MGJ4" s="49"/>
      <c r="MGK4" s="49"/>
      <c r="MGL4" s="49"/>
      <c r="MGM4" s="49"/>
      <c r="MGN4" s="49"/>
      <c r="MGO4" s="49"/>
      <c r="MGP4" s="49"/>
      <c r="MGQ4" s="49"/>
      <c r="MGR4" s="49"/>
      <c r="MGS4" s="49"/>
      <c r="MGT4" s="49"/>
      <c r="MGU4" s="49"/>
      <c r="MGV4" s="49"/>
      <c r="MGW4" s="49"/>
      <c r="MGX4" s="49"/>
      <c r="MGY4" s="49"/>
      <c r="MGZ4" s="49"/>
      <c r="MHA4" s="49"/>
      <c r="MHB4" s="49"/>
      <c r="MHC4" s="49"/>
      <c r="MHD4" s="49"/>
      <c r="MHE4" s="49"/>
      <c r="MHF4" s="49"/>
      <c r="MHG4" s="49"/>
      <c r="MHH4" s="49"/>
      <c r="MHI4" s="49"/>
      <c r="MHJ4" s="49"/>
      <c r="MHK4" s="49"/>
      <c r="MHL4" s="49"/>
      <c r="MHM4" s="49"/>
      <c r="MHN4" s="49"/>
      <c r="MHO4" s="49"/>
      <c r="MHP4" s="49"/>
      <c r="MHQ4" s="49"/>
      <c r="MHR4" s="49"/>
      <c r="MHS4" s="49"/>
      <c r="MHT4" s="49"/>
      <c r="MHU4" s="49"/>
      <c r="MHV4" s="49"/>
      <c r="MHW4" s="49"/>
      <c r="MHX4" s="49"/>
      <c r="MHY4" s="49"/>
      <c r="MHZ4" s="49"/>
      <c r="MIA4" s="49"/>
      <c r="MIB4" s="49"/>
      <c r="MIC4" s="49"/>
      <c r="MID4" s="49"/>
      <c r="MIE4" s="49"/>
      <c r="MIF4" s="49"/>
      <c r="MIG4" s="49"/>
      <c r="MIH4" s="49"/>
      <c r="MII4" s="49"/>
      <c r="MIJ4" s="49"/>
      <c r="MIK4" s="49"/>
      <c r="MIL4" s="49"/>
      <c r="MIM4" s="49"/>
      <c r="MIN4" s="49"/>
      <c r="MIO4" s="49"/>
      <c r="MIP4" s="49"/>
      <c r="MIQ4" s="49"/>
      <c r="MIR4" s="49"/>
      <c r="MIS4" s="49"/>
      <c r="MIT4" s="49"/>
      <c r="MIU4" s="49"/>
      <c r="MIV4" s="49"/>
      <c r="MIW4" s="49"/>
      <c r="MIX4" s="49"/>
      <c r="MIY4" s="49"/>
      <c r="MIZ4" s="49"/>
      <c r="MJA4" s="49"/>
      <c r="MJB4" s="49"/>
      <c r="MJC4" s="49"/>
      <c r="MJD4" s="49"/>
      <c r="MJE4" s="49"/>
      <c r="MJF4" s="49"/>
      <c r="MJG4" s="49"/>
      <c r="MJH4" s="49"/>
      <c r="MJI4" s="49"/>
      <c r="MJJ4" s="49"/>
      <c r="MJK4" s="49"/>
      <c r="MJL4" s="49"/>
      <c r="MJM4" s="49"/>
      <c r="MJN4" s="49"/>
      <c r="MJO4" s="49"/>
      <c r="MJP4" s="49"/>
      <c r="MJQ4" s="49"/>
      <c r="MJR4" s="49"/>
      <c r="MJS4" s="49"/>
      <c r="MJT4" s="49"/>
      <c r="MJU4" s="49"/>
      <c r="MJV4" s="49"/>
      <c r="MJW4" s="49"/>
      <c r="MJX4" s="49"/>
      <c r="MJY4" s="49"/>
      <c r="MJZ4" s="49"/>
      <c r="MKA4" s="49"/>
      <c r="MKB4" s="49"/>
      <c r="MKC4" s="49"/>
      <c r="MKD4" s="49"/>
      <c r="MKE4" s="49"/>
      <c r="MKF4" s="49"/>
      <c r="MKG4" s="49"/>
      <c r="MKH4" s="49"/>
      <c r="MKI4" s="49"/>
      <c r="MKJ4" s="49"/>
      <c r="MKK4" s="49"/>
      <c r="MKL4" s="49"/>
      <c r="MKM4" s="49"/>
      <c r="MKN4" s="49"/>
      <c r="MKO4" s="49"/>
      <c r="MKP4" s="49"/>
      <c r="MKQ4" s="49"/>
      <c r="MKR4" s="49"/>
      <c r="MKS4" s="49"/>
      <c r="MKT4" s="49"/>
      <c r="MKU4" s="49"/>
      <c r="MKV4" s="49"/>
      <c r="MKW4" s="49"/>
      <c r="MKX4" s="49"/>
      <c r="MKY4" s="49"/>
      <c r="MKZ4" s="49"/>
      <c r="MLA4" s="49"/>
      <c r="MLB4" s="49"/>
      <c r="MLC4" s="49"/>
      <c r="MLD4" s="49"/>
      <c r="MLE4" s="49"/>
      <c r="MLF4" s="49"/>
      <c r="MLG4" s="49"/>
      <c r="MLH4" s="49"/>
      <c r="MLI4" s="49"/>
      <c r="MLJ4" s="49"/>
      <c r="MLK4" s="49"/>
      <c r="MLL4" s="49"/>
      <c r="MLM4" s="49"/>
      <c r="MLN4" s="49"/>
      <c r="MLO4" s="49"/>
      <c r="MLP4" s="49"/>
      <c r="MLQ4" s="49"/>
      <c r="MLR4" s="49"/>
      <c r="MLS4" s="49"/>
      <c r="MLT4" s="49"/>
      <c r="MLU4" s="49"/>
      <c r="MLV4" s="49"/>
      <c r="MLW4" s="49"/>
      <c r="MLX4" s="49"/>
      <c r="MLY4" s="49"/>
      <c r="MLZ4" s="49"/>
      <c r="MMA4" s="49"/>
      <c r="MMB4" s="49"/>
      <c r="MMC4" s="49"/>
      <c r="MMD4" s="49"/>
      <c r="MME4" s="49"/>
      <c r="MMF4" s="49"/>
      <c r="MMG4" s="49"/>
      <c r="MMH4" s="49"/>
      <c r="MMI4" s="49"/>
      <c r="MMJ4" s="49"/>
      <c r="MMK4" s="49"/>
      <c r="MML4" s="49"/>
      <c r="MMM4" s="49"/>
      <c r="MMN4" s="49"/>
      <c r="MMO4" s="49"/>
      <c r="MMP4" s="49"/>
      <c r="MMQ4" s="49"/>
      <c r="MMR4" s="49"/>
      <c r="MMS4" s="49"/>
      <c r="MMT4" s="49"/>
      <c r="MMU4" s="49"/>
      <c r="MMV4" s="49"/>
      <c r="MMW4" s="49"/>
      <c r="MMX4" s="49"/>
      <c r="MMY4" s="49"/>
      <c r="MMZ4" s="49"/>
      <c r="MNA4" s="49"/>
      <c r="MNB4" s="49"/>
      <c r="MNC4" s="49"/>
      <c r="MND4" s="49"/>
      <c r="MNE4" s="49"/>
      <c r="MNF4" s="49"/>
      <c r="MNG4" s="49"/>
      <c r="MNH4" s="49"/>
      <c r="MNI4" s="49"/>
      <c r="MNJ4" s="49"/>
      <c r="MNK4" s="49"/>
      <c r="MNL4" s="49"/>
      <c r="MNM4" s="49"/>
      <c r="MNN4" s="49"/>
      <c r="MNO4" s="49"/>
      <c r="MNP4" s="49"/>
      <c r="MNQ4" s="49"/>
      <c r="MNR4" s="49"/>
      <c r="MNS4" s="49"/>
      <c r="MNT4" s="49"/>
      <c r="MNU4" s="49"/>
      <c r="MNV4" s="49"/>
      <c r="MNW4" s="49"/>
      <c r="MNX4" s="49"/>
      <c r="MNY4" s="49"/>
      <c r="MNZ4" s="49"/>
      <c r="MOA4" s="49"/>
      <c r="MOB4" s="49"/>
      <c r="MOC4" s="49"/>
      <c r="MOD4" s="49"/>
      <c r="MOE4" s="49"/>
      <c r="MOF4" s="49"/>
      <c r="MOG4" s="49"/>
      <c r="MOH4" s="49"/>
      <c r="MOI4" s="49"/>
      <c r="MOJ4" s="49"/>
      <c r="MOK4" s="49"/>
      <c r="MOL4" s="49"/>
      <c r="MOM4" s="49"/>
      <c r="MON4" s="49"/>
      <c r="MOO4" s="49"/>
      <c r="MOP4" s="49"/>
      <c r="MOQ4" s="49"/>
      <c r="MOR4" s="49"/>
      <c r="MOS4" s="49"/>
      <c r="MOT4" s="49"/>
      <c r="MOU4" s="49"/>
      <c r="MOV4" s="49"/>
      <c r="MOW4" s="49"/>
      <c r="MOX4" s="49"/>
      <c r="MOY4" s="49"/>
      <c r="MOZ4" s="49"/>
      <c r="MPA4" s="49"/>
      <c r="MPB4" s="49"/>
      <c r="MPC4" s="49"/>
      <c r="MPD4" s="49"/>
      <c r="MPE4" s="49"/>
      <c r="MPF4" s="49"/>
      <c r="MPG4" s="49"/>
      <c r="MPH4" s="49"/>
      <c r="MPI4" s="49"/>
      <c r="MPJ4" s="49"/>
      <c r="MPK4" s="49"/>
      <c r="MPL4" s="49"/>
      <c r="MPM4" s="49"/>
      <c r="MPN4" s="49"/>
      <c r="MPO4" s="49"/>
      <c r="MPP4" s="49"/>
      <c r="MPQ4" s="49"/>
      <c r="MPR4" s="49"/>
      <c r="MPS4" s="49"/>
      <c r="MPT4" s="49"/>
      <c r="MPU4" s="49"/>
      <c r="MPV4" s="49"/>
      <c r="MPW4" s="49"/>
      <c r="MPX4" s="49"/>
      <c r="MPY4" s="49"/>
      <c r="MPZ4" s="49"/>
      <c r="MQA4" s="49"/>
      <c r="MQB4" s="49"/>
      <c r="MQC4" s="49"/>
      <c r="MQD4" s="49"/>
      <c r="MQE4" s="49"/>
      <c r="MQF4" s="49"/>
      <c r="MQG4" s="49"/>
      <c r="MQH4" s="49"/>
      <c r="MQI4" s="49"/>
      <c r="MQJ4" s="49"/>
      <c r="MQK4" s="49"/>
      <c r="MQL4" s="49"/>
      <c r="MQM4" s="49"/>
      <c r="MQN4" s="49"/>
      <c r="MQO4" s="49"/>
      <c r="MQP4" s="49"/>
      <c r="MQQ4" s="49"/>
      <c r="MQR4" s="49"/>
      <c r="MQS4" s="49"/>
      <c r="MQT4" s="49"/>
      <c r="MQU4" s="49"/>
      <c r="MQV4" s="49"/>
      <c r="MQW4" s="49"/>
      <c r="MQX4" s="49"/>
      <c r="MQY4" s="49"/>
      <c r="MQZ4" s="49"/>
      <c r="MRA4" s="49"/>
      <c r="MRB4" s="49"/>
      <c r="MRC4" s="49"/>
      <c r="MRD4" s="49"/>
      <c r="MRE4" s="49"/>
      <c r="MRF4" s="49"/>
      <c r="MRG4" s="49"/>
      <c r="MRH4" s="49"/>
      <c r="MRI4" s="49"/>
      <c r="MRJ4" s="49"/>
      <c r="MRK4" s="49"/>
      <c r="MRL4" s="49"/>
      <c r="MRM4" s="49"/>
      <c r="MRN4" s="49"/>
      <c r="MRO4" s="49"/>
      <c r="MRP4" s="49"/>
      <c r="MRQ4" s="49"/>
      <c r="MRR4" s="49"/>
      <c r="MRS4" s="49"/>
      <c r="MRT4" s="49"/>
      <c r="MRU4" s="49"/>
      <c r="MRV4" s="49"/>
      <c r="MRW4" s="49"/>
      <c r="MRX4" s="49"/>
      <c r="MRY4" s="49"/>
      <c r="MRZ4" s="49"/>
      <c r="MSA4" s="49"/>
      <c r="MSB4" s="49"/>
      <c r="MSC4" s="49"/>
      <c r="MSD4" s="49"/>
      <c r="MSE4" s="49"/>
      <c r="MSF4" s="49"/>
      <c r="MSG4" s="49"/>
      <c r="MSH4" s="49"/>
      <c r="MSI4" s="49"/>
      <c r="MSJ4" s="49"/>
      <c r="MSK4" s="49"/>
      <c r="MSL4" s="49"/>
      <c r="MSM4" s="49"/>
      <c r="MSN4" s="49"/>
      <c r="MSO4" s="49"/>
      <c r="MSP4" s="49"/>
      <c r="MSQ4" s="49"/>
      <c r="MSR4" s="49"/>
      <c r="MSS4" s="49"/>
      <c r="MST4" s="49"/>
      <c r="MSU4" s="49"/>
      <c r="MSV4" s="49"/>
      <c r="MSW4" s="49"/>
      <c r="MSX4" s="49"/>
      <c r="MSY4" s="49"/>
      <c r="MSZ4" s="49"/>
      <c r="MTA4" s="49"/>
      <c r="MTB4" s="49"/>
      <c r="MTC4" s="49"/>
      <c r="MTD4" s="49"/>
      <c r="MTE4" s="49"/>
      <c r="MTF4" s="49"/>
      <c r="MTG4" s="49"/>
      <c r="MTH4" s="49"/>
      <c r="MTI4" s="49"/>
      <c r="MTJ4" s="49"/>
      <c r="MTK4" s="49"/>
      <c r="MTL4" s="49"/>
      <c r="MTM4" s="49"/>
      <c r="MTN4" s="49"/>
      <c r="MTO4" s="49"/>
      <c r="MTP4" s="49"/>
      <c r="MTQ4" s="49"/>
      <c r="MTR4" s="49"/>
      <c r="MTS4" s="49"/>
      <c r="MTT4" s="49"/>
      <c r="MTU4" s="49"/>
      <c r="MTV4" s="49"/>
      <c r="MTW4" s="49"/>
      <c r="MTX4" s="49"/>
      <c r="MTY4" s="49"/>
      <c r="MTZ4" s="49"/>
      <c r="MUA4" s="49"/>
      <c r="MUB4" s="49"/>
      <c r="MUC4" s="49"/>
      <c r="MUD4" s="49"/>
      <c r="MUE4" s="49"/>
      <c r="MUF4" s="49"/>
      <c r="MUG4" s="49"/>
      <c r="MUH4" s="49"/>
      <c r="MUI4" s="49"/>
      <c r="MUJ4" s="49"/>
      <c r="MUK4" s="49"/>
      <c r="MUL4" s="49"/>
      <c r="MUM4" s="49"/>
      <c r="MUN4" s="49"/>
      <c r="MUO4" s="49"/>
      <c r="MUP4" s="49"/>
      <c r="MUQ4" s="49"/>
      <c r="MUR4" s="49"/>
      <c r="MUS4" s="49"/>
      <c r="MUT4" s="49"/>
      <c r="MUU4" s="49"/>
      <c r="MUV4" s="49"/>
      <c r="MUW4" s="49"/>
      <c r="MUX4" s="49"/>
      <c r="MUY4" s="49"/>
      <c r="MUZ4" s="49"/>
      <c r="MVA4" s="49"/>
      <c r="MVB4" s="49"/>
      <c r="MVC4" s="49"/>
      <c r="MVD4" s="49"/>
      <c r="MVE4" s="49"/>
      <c r="MVF4" s="49"/>
      <c r="MVG4" s="49"/>
      <c r="MVH4" s="49"/>
      <c r="MVI4" s="49"/>
      <c r="MVJ4" s="49"/>
      <c r="MVK4" s="49"/>
      <c r="MVL4" s="49"/>
      <c r="MVM4" s="49"/>
      <c r="MVN4" s="49"/>
      <c r="MVO4" s="49"/>
      <c r="MVP4" s="49"/>
      <c r="MVQ4" s="49"/>
      <c r="MVR4" s="49"/>
      <c r="MVS4" s="49"/>
      <c r="MVT4" s="49"/>
      <c r="MVU4" s="49"/>
      <c r="MVV4" s="49"/>
      <c r="MVW4" s="49"/>
      <c r="MVX4" s="49"/>
      <c r="MVY4" s="49"/>
      <c r="MVZ4" s="49"/>
      <c r="MWA4" s="49"/>
      <c r="MWB4" s="49"/>
      <c r="MWC4" s="49"/>
      <c r="MWD4" s="49"/>
      <c r="MWE4" s="49"/>
      <c r="MWF4" s="49"/>
      <c r="MWG4" s="49"/>
      <c r="MWH4" s="49"/>
      <c r="MWI4" s="49"/>
      <c r="MWJ4" s="49"/>
      <c r="MWK4" s="49"/>
      <c r="MWL4" s="49"/>
      <c r="MWM4" s="49"/>
      <c r="MWN4" s="49"/>
      <c r="MWO4" s="49"/>
      <c r="MWP4" s="49"/>
      <c r="MWQ4" s="49"/>
      <c r="MWR4" s="49"/>
      <c r="MWS4" s="49"/>
      <c r="MWT4" s="49"/>
      <c r="MWU4" s="49"/>
      <c r="MWV4" s="49"/>
      <c r="MWW4" s="49"/>
      <c r="MWX4" s="49"/>
      <c r="MWY4" s="49"/>
      <c r="MWZ4" s="49"/>
      <c r="MXA4" s="49"/>
      <c r="MXB4" s="49"/>
      <c r="MXC4" s="49"/>
      <c r="MXD4" s="49"/>
      <c r="MXE4" s="49"/>
      <c r="MXF4" s="49"/>
      <c r="MXG4" s="49"/>
      <c r="MXH4" s="49"/>
      <c r="MXI4" s="49"/>
      <c r="MXJ4" s="49"/>
      <c r="MXK4" s="49"/>
      <c r="MXL4" s="49"/>
      <c r="MXM4" s="49"/>
      <c r="MXN4" s="49"/>
      <c r="MXO4" s="49"/>
      <c r="MXP4" s="49"/>
      <c r="MXQ4" s="49"/>
      <c r="MXR4" s="49"/>
      <c r="MXS4" s="49"/>
      <c r="MXT4" s="49"/>
      <c r="MXU4" s="49"/>
      <c r="MXV4" s="49"/>
      <c r="MXW4" s="49"/>
      <c r="MXX4" s="49"/>
      <c r="MXY4" s="49"/>
      <c r="MXZ4" s="49"/>
      <c r="MYA4" s="49"/>
      <c r="MYB4" s="49"/>
      <c r="MYC4" s="49"/>
      <c r="MYD4" s="49"/>
      <c r="MYE4" s="49"/>
      <c r="MYF4" s="49"/>
      <c r="MYG4" s="49"/>
      <c r="MYH4" s="49"/>
      <c r="MYI4" s="49"/>
      <c r="MYJ4" s="49"/>
      <c r="MYK4" s="49"/>
      <c r="MYL4" s="49"/>
      <c r="MYM4" s="49"/>
      <c r="MYN4" s="49"/>
      <c r="MYO4" s="49"/>
      <c r="MYP4" s="49"/>
      <c r="MYQ4" s="49"/>
      <c r="MYR4" s="49"/>
      <c r="MYS4" s="49"/>
      <c r="MYT4" s="49"/>
      <c r="MYU4" s="49"/>
      <c r="MYV4" s="49"/>
      <c r="MYW4" s="49"/>
      <c r="MYX4" s="49"/>
      <c r="MYY4" s="49"/>
      <c r="MYZ4" s="49"/>
      <c r="MZA4" s="49"/>
      <c r="MZB4" s="49"/>
      <c r="MZC4" s="49"/>
      <c r="MZD4" s="49"/>
      <c r="MZE4" s="49"/>
      <c r="MZF4" s="49"/>
      <c r="MZG4" s="49"/>
      <c r="MZH4" s="49"/>
      <c r="MZI4" s="49"/>
      <c r="MZJ4" s="49"/>
      <c r="MZK4" s="49"/>
      <c r="MZL4" s="49"/>
      <c r="MZM4" s="49"/>
      <c r="MZN4" s="49"/>
      <c r="MZO4" s="49"/>
      <c r="MZP4" s="49"/>
      <c r="MZQ4" s="49"/>
      <c r="MZR4" s="49"/>
      <c r="MZS4" s="49"/>
      <c r="MZT4" s="49"/>
      <c r="MZU4" s="49"/>
      <c r="MZV4" s="49"/>
      <c r="MZW4" s="49"/>
      <c r="MZX4" s="49"/>
      <c r="MZY4" s="49"/>
      <c r="MZZ4" s="49"/>
      <c r="NAA4" s="49"/>
      <c r="NAB4" s="49"/>
      <c r="NAC4" s="49"/>
      <c r="NAD4" s="49"/>
      <c r="NAE4" s="49"/>
      <c r="NAF4" s="49"/>
      <c r="NAG4" s="49"/>
      <c r="NAH4" s="49"/>
      <c r="NAI4" s="49"/>
      <c r="NAJ4" s="49"/>
      <c r="NAK4" s="49"/>
      <c r="NAL4" s="49"/>
      <c r="NAM4" s="49"/>
      <c r="NAN4" s="49"/>
      <c r="NAO4" s="49"/>
      <c r="NAP4" s="49"/>
      <c r="NAQ4" s="49"/>
      <c r="NAR4" s="49"/>
      <c r="NAS4" s="49"/>
      <c r="NAT4" s="49"/>
      <c r="NAU4" s="49"/>
      <c r="NAV4" s="49"/>
      <c r="NAW4" s="49"/>
      <c r="NAX4" s="49"/>
      <c r="NAY4" s="49"/>
      <c r="NAZ4" s="49"/>
      <c r="NBA4" s="49"/>
      <c r="NBB4" s="49"/>
      <c r="NBC4" s="49"/>
      <c r="NBD4" s="49"/>
      <c r="NBE4" s="49"/>
      <c r="NBF4" s="49"/>
      <c r="NBG4" s="49"/>
      <c r="NBH4" s="49"/>
      <c r="NBI4" s="49"/>
      <c r="NBJ4" s="49"/>
      <c r="NBK4" s="49"/>
      <c r="NBL4" s="49"/>
      <c r="NBM4" s="49"/>
      <c r="NBN4" s="49"/>
      <c r="NBO4" s="49"/>
      <c r="NBP4" s="49"/>
      <c r="NBQ4" s="49"/>
      <c r="NBR4" s="49"/>
      <c r="NBS4" s="49"/>
      <c r="NBT4" s="49"/>
      <c r="NBU4" s="49"/>
      <c r="NBV4" s="49"/>
      <c r="NBW4" s="49"/>
      <c r="NBX4" s="49"/>
      <c r="NBY4" s="49"/>
      <c r="NBZ4" s="49"/>
      <c r="NCA4" s="49"/>
      <c r="NCB4" s="49"/>
      <c r="NCC4" s="49"/>
      <c r="NCD4" s="49"/>
      <c r="NCE4" s="49"/>
      <c r="NCF4" s="49"/>
      <c r="NCG4" s="49"/>
      <c r="NCH4" s="49"/>
      <c r="NCI4" s="49"/>
      <c r="NCJ4" s="49"/>
      <c r="NCK4" s="49"/>
      <c r="NCL4" s="49"/>
      <c r="NCM4" s="49"/>
      <c r="NCN4" s="49"/>
      <c r="NCO4" s="49"/>
      <c r="NCP4" s="49"/>
      <c r="NCQ4" s="49"/>
      <c r="NCR4" s="49"/>
      <c r="NCS4" s="49"/>
      <c r="NCT4" s="49"/>
      <c r="NCU4" s="49"/>
      <c r="NCV4" s="49"/>
      <c r="NCW4" s="49"/>
      <c r="NCX4" s="49"/>
      <c r="NCY4" s="49"/>
      <c r="NCZ4" s="49"/>
      <c r="NDA4" s="49"/>
      <c r="NDB4" s="49"/>
      <c r="NDC4" s="49"/>
      <c r="NDD4" s="49"/>
      <c r="NDE4" s="49"/>
      <c r="NDF4" s="49"/>
      <c r="NDG4" s="49"/>
      <c r="NDH4" s="49"/>
      <c r="NDI4" s="49"/>
      <c r="NDJ4" s="49"/>
      <c r="NDK4" s="49"/>
      <c r="NDL4" s="49"/>
      <c r="NDM4" s="49"/>
      <c r="NDN4" s="49"/>
      <c r="NDO4" s="49"/>
      <c r="NDP4" s="49"/>
      <c r="NDQ4" s="49"/>
      <c r="NDR4" s="49"/>
      <c r="NDS4" s="49"/>
      <c r="NDT4" s="49"/>
      <c r="NDU4" s="49"/>
      <c r="NDV4" s="49"/>
      <c r="NDW4" s="49"/>
      <c r="NDX4" s="49"/>
      <c r="NDY4" s="49"/>
      <c r="NDZ4" s="49"/>
      <c r="NEA4" s="49"/>
      <c r="NEB4" s="49"/>
      <c r="NEC4" s="49"/>
      <c r="NED4" s="49"/>
      <c r="NEE4" s="49"/>
      <c r="NEF4" s="49"/>
      <c r="NEG4" s="49"/>
      <c r="NEH4" s="49"/>
      <c r="NEI4" s="49"/>
      <c r="NEJ4" s="49"/>
      <c r="NEK4" s="49"/>
      <c r="NEL4" s="49"/>
      <c r="NEM4" s="49"/>
      <c r="NEN4" s="49"/>
      <c r="NEO4" s="49"/>
      <c r="NEP4" s="49"/>
      <c r="NEQ4" s="49"/>
      <c r="NER4" s="49"/>
      <c r="NES4" s="49"/>
      <c r="NET4" s="49"/>
      <c r="NEU4" s="49"/>
      <c r="NEV4" s="49"/>
      <c r="NEW4" s="49"/>
      <c r="NEX4" s="49"/>
      <c r="NEY4" s="49"/>
      <c r="NEZ4" s="49"/>
      <c r="NFA4" s="49"/>
      <c r="NFB4" s="49"/>
      <c r="NFC4" s="49"/>
      <c r="NFD4" s="49"/>
      <c r="NFE4" s="49"/>
      <c r="NFF4" s="49"/>
      <c r="NFG4" s="49"/>
      <c r="NFH4" s="49"/>
      <c r="NFI4" s="49"/>
      <c r="NFJ4" s="49"/>
      <c r="NFK4" s="49"/>
      <c r="NFL4" s="49"/>
      <c r="NFM4" s="49"/>
      <c r="NFN4" s="49"/>
      <c r="NFO4" s="49"/>
      <c r="NFP4" s="49"/>
      <c r="NFQ4" s="49"/>
      <c r="NFR4" s="49"/>
      <c r="NFS4" s="49"/>
      <c r="NFT4" s="49"/>
      <c r="NFU4" s="49"/>
      <c r="NFV4" s="49"/>
      <c r="NFW4" s="49"/>
      <c r="NFX4" s="49"/>
      <c r="NFY4" s="49"/>
      <c r="NFZ4" s="49"/>
      <c r="NGA4" s="49"/>
      <c r="NGB4" s="49"/>
      <c r="NGC4" s="49"/>
      <c r="NGD4" s="49"/>
      <c r="NGE4" s="49"/>
      <c r="NGF4" s="49"/>
      <c r="NGG4" s="49"/>
      <c r="NGH4" s="49"/>
      <c r="NGI4" s="49"/>
      <c r="NGJ4" s="49"/>
      <c r="NGK4" s="49"/>
      <c r="NGL4" s="49"/>
      <c r="NGM4" s="49"/>
      <c r="NGN4" s="49"/>
      <c r="NGO4" s="49"/>
      <c r="NGP4" s="49"/>
      <c r="NGQ4" s="49"/>
      <c r="NGR4" s="49"/>
      <c r="NGS4" s="49"/>
      <c r="NGT4" s="49"/>
      <c r="NGU4" s="49"/>
      <c r="NGV4" s="49"/>
      <c r="NGW4" s="49"/>
      <c r="NGX4" s="49"/>
      <c r="NGY4" s="49"/>
      <c r="NGZ4" s="49"/>
      <c r="NHA4" s="49"/>
      <c r="NHB4" s="49"/>
      <c r="NHC4" s="49"/>
      <c r="NHD4" s="49"/>
      <c r="NHE4" s="49"/>
      <c r="NHF4" s="49"/>
      <c r="NHG4" s="49"/>
      <c r="NHH4" s="49"/>
      <c r="NHI4" s="49"/>
      <c r="NHJ4" s="49"/>
      <c r="NHK4" s="49"/>
      <c r="NHL4" s="49"/>
      <c r="NHM4" s="49"/>
      <c r="NHN4" s="49"/>
      <c r="NHO4" s="49"/>
      <c r="NHP4" s="49"/>
      <c r="NHQ4" s="49"/>
      <c r="NHR4" s="49"/>
      <c r="NHS4" s="49"/>
      <c r="NHT4" s="49"/>
      <c r="NHU4" s="49"/>
      <c r="NHV4" s="49"/>
      <c r="NHW4" s="49"/>
      <c r="NHX4" s="49"/>
      <c r="NHY4" s="49"/>
      <c r="NHZ4" s="49"/>
      <c r="NIA4" s="49"/>
      <c r="NIB4" s="49"/>
      <c r="NIC4" s="49"/>
      <c r="NID4" s="49"/>
      <c r="NIE4" s="49"/>
      <c r="NIF4" s="49"/>
      <c r="NIG4" s="49"/>
      <c r="NIH4" s="49"/>
      <c r="NII4" s="49"/>
      <c r="NIJ4" s="49"/>
      <c r="NIK4" s="49"/>
      <c r="NIL4" s="49"/>
      <c r="NIM4" s="49"/>
      <c r="NIN4" s="49"/>
      <c r="NIO4" s="49"/>
      <c r="NIP4" s="49"/>
      <c r="NIQ4" s="49"/>
      <c r="NIR4" s="49"/>
      <c r="NIS4" s="49"/>
      <c r="NIT4" s="49"/>
      <c r="NIU4" s="49"/>
      <c r="NIV4" s="49"/>
      <c r="NIW4" s="49"/>
      <c r="NIX4" s="49"/>
      <c r="NIY4" s="49"/>
      <c r="NIZ4" s="49"/>
      <c r="NJA4" s="49"/>
      <c r="NJB4" s="49"/>
      <c r="NJC4" s="49"/>
      <c r="NJD4" s="49"/>
      <c r="NJE4" s="49"/>
      <c r="NJF4" s="49"/>
      <c r="NJG4" s="49"/>
      <c r="NJH4" s="49"/>
      <c r="NJI4" s="49"/>
      <c r="NJJ4" s="49"/>
      <c r="NJK4" s="49"/>
      <c r="NJL4" s="49"/>
      <c r="NJM4" s="49"/>
      <c r="NJN4" s="49"/>
      <c r="NJO4" s="49"/>
      <c r="NJP4" s="49"/>
      <c r="NJQ4" s="49"/>
      <c r="NJR4" s="49"/>
      <c r="NJS4" s="49"/>
      <c r="NJT4" s="49"/>
      <c r="NJU4" s="49"/>
      <c r="NJV4" s="49"/>
      <c r="NJW4" s="49"/>
      <c r="NJX4" s="49"/>
      <c r="NJY4" s="49"/>
      <c r="NJZ4" s="49"/>
      <c r="NKA4" s="49"/>
      <c r="NKB4" s="49"/>
      <c r="NKC4" s="49"/>
      <c r="NKD4" s="49"/>
      <c r="NKE4" s="49"/>
      <c r="NKF4" s="49"/>
      <c r="NKG4" s="49"/>
      <c r="NKH4" s="49"/>
      <c r="NKI4" s="49"/>
      <c r="NKJ4" s="49"/>
      <c r="NKK4" s="49"/>
      <c r="NKL4" s="49"/>
      <c r="NKM4" s="49"/>
      <c r="NKN4" s="49"/>
      <c r="NKO4" s="49"/>
      <c r="NKP4" s="49"/>
      <c r="NKQ4" s="49"/>
      <c r="NKR4" s="49"/>
      <c r="NKS4" s="49"/>
      <c r="NKT4" s="49"/>
      <c r="NKU4" s="49"/>
      <c r="NKV4" s="49"/>
      <c r="NKW4" s="49"/>
      <c r="NKX4" s="49"/>
      <c r="NKY4" s="49"/>
      <c r="NKZ4" s="49"/>
      <c r="NLA4" s="49"/>
      <c r="NLB4" s="49"/>
      <c r="NLC4" s="49"/>
      <c r="NLD4" s="49"/>
      <c r="NLE4" s="49"/>
      <c r="NLF4" s="49"/>
      <c r="NLG4" s="49"/>
      <c r="NLH4" s="49"/>
      <c r="NLI4" s="49"/>
      <c r="NLJ4" s="49"/>
      <c r="NLK4" s="49"/>
      <c r="NLL4" s="49"/>
      <c r="NLM4" s="49"/>
      <c r="NLN4" s="49"/>
      <c r="NLO4" s="49"/>
      <c r="NLP4" s="49"/>
      <c r="NLQ4" s="49"/>
      <c r="NLR4" s="49"/>
      <c r="NLS4" s="49"/>
      <c r="NLT4" s="49"/>
      <c r="NLU4" s="49"/>
      <c r="NLV4" s="49"/>
      <c r="NLW4" s="49"/>
      <c r="NLX4" s="49"/>
      <c r="NLY4" s="49"/>
      <c r="NLZ4" s="49"/>
      <c r="NMA4" s="49"/>
      <c r="NMB4" s="49"/>
      <c r="NMC4" s="49"/>
      <c r="NMD4" s="49"/>
      <c r="NME4" s="49"/>
      <c r="NMF4" s="49"/>
      <c r="NMG4" s="49"/>
      <c r="NMH4" s="49"/>
      <c r="NMI4" s="49"/>
      <c r="NMJ4" s="49"/>
      <c r="NMK4" s="49"/>
      <c r="NML4" s="49"/>
      <c r="NMM4" s="49"/>
      <c r="NMN4" s="49"/>
      <c r="NMO4" s="49"/>
      <c r="NMP4" s="49"/>
      <c r="NMQ4" s="49"/>
      <c r="NMR4" s="49"/>
      <c r="NMS4" s="49"/>
      <c r="NMT4" s="49"/>
      <c r="NMU4" s="49"/>
      <c r="NMV4" s="49"/>
      <c r="NMW4" s="49"/>
      <c r="NMX4" s="49"/>
      <c r="NMY4" s="49"/>
      <c r="NMZ4" s="49"/>
      <c r="NNA4" s="49"/>
      <c r="NNB4" s="49"/>
      <c r="NNC4" s="49"/>
      <c r="NND4" s="49"/>
      <c r="NNE4" s="49"/>
      <c r="NNF4" s="49"/>
      <c r="NNG4" s="49"/>
      <c r="NNH4" s="49"/>
      <c r="NNI4" s="49"/>
      <c r="NNJ4" s="49"/>
      <c r="NNK4" s="49"/>
      <c r="NNL4" s="49"/>
      <c r="NNM4" s="49"/>
      <c r="NNN4" s="49"/>
      <c r="NNO4" s="49"/>
      <c r="NNP4" s="49"/>
      <c r="NNQ4" s="49"/>
      <c r="NNR4" s="49"/>
      <c r="NNS4" s="49"/>
      <c r="NNT4" s="49"/>
      <c r="NNU4" s="49"/>
      <c r="NNV4" s="49"/>
      <c r="NNW4" s="49"/>
      <c r="NNX4" s="49"/>
      <c r="NNY4" s="49"/>
      <c r="NNZ4" s="49"/>
      <c r="NOA4" s="49"/>
      <c r="NOB4" s="49"/>
      <c r="NOC4" s="49"/>
      <c r="NOD4" s="49"/>
      <c r="NOE4" s="49"/>
      <c r="NOF4" s="49"/>
      <c r="NOG4" s="49"/>
      <c r="NOH4" s="49"/>
      <c r="NOI4" s="49"/>
      <c r="NOJ4" s="49"/>
      <c r="NOK4" s="49"/>
      <c r="NOL4" s="49"/>
      <c r="NOM4" s="49"/>
      <c r="NON4" s="49"/>
      <c r="NOO4" s="49"/>
      <c r="NOP4" s="49"/>
      <c r="NOQ4" s="49"/>
      <c r="NOR4" s="49"/>
      <c r="NOS4" s="49"/>
      <c r="NOT4" s="49"/>
      <c r="NOU4" s="49"/>
      <c r="NOV4" s="49"/>
      <c r="NOW4" s="49"/>
      <c r="NOX4" s="49"/>
      <c r="NOY4" s="49"/>
      <c r="NOZ4" s="49"/>
      <c r="NPA4" s="49"/>
      <c r="NPB4" s="49"/>
      <c r="NPC4" s="49"/>
      <c r="NPD4" s="49"/>
      <c r="NPE4" s="49"/>
      <c r="NPF4" s="49"/>
      <c r="NPG4" s="49"/>
      <c r="NPH4" s="49"/>
      <c r="NPI4" s="49"/>
      <c r="NPJ4" s="49"/>
      <c r="NPK4" s="49"/>
      <c r="NPL4" s="49"/>
      <c r="NPM4" s="49"/>
      <c r="NPN4" s="49"/>
      <c r="NPO4" s="49"/>
      <c r="NPP4" s="49"/>
      <c r="NPQ4" s="49"/>
      <c r="NPR4" s="49"/>
      <c r="NPS4" s="49"/>
      <c r="NPT4" s="49"/>
      <c r="NPU4" s="49"/>
      <c r="NPV4" s="49"/>
      <c r="NPW4" s="49"/>
      <c r="NPX4" s="49"/>
      <c r="NPY4" s="49"/>
      <c r="NPZ4" s="49"/>
      <c r="NQA4" s="49"/>
      <c r="NQB4" s="49"/>
      <c r="NQC4" s="49"/>
      <c r="NQD4" s="49"/>
      <c r="NQE4" s="49"/>
      <c r="NQF4" s="49"/>
      <c r="NQG4" s="49"/>
      <c r="NQH4" s="49"/>
      <c r="NQI4" s="49"/>
      <c r="NQJ4" s="49"/>
      <c r="NQK4" s="49"/>
      <c r="NQL4" s="49"/>
      <c r="NQM4" s="49"/>
      <c r="NQN4" s="49"/>
      <c r="NQO4" s="49"/>
      <c r="NQP4" s="49"/>
      <c r="NQQ4" s="49"/>
      <c r="NQR4" s="49"/>
      <c r="NQS4" s="49"/>
      <c r="NQT4" s="49"/>
      <c r="NQU4" s="49"/>
      <c r="NQV4" s="49"/>
      <c r="NQW4" s="49"/>
      <c r="NQX4" s="49"/>
      <c r="NQY4" s="49"/>
      <c r="NQZ4" s="49"/>
      <c r="NRA4" s="49"/>
      <c r="NRB4" s="49"/>
      <c r="NRC4" s="49"/>
      <c r="NRD4" s="49"/>
      <c r="NRE4" s="49"/>
      <c r="NRF4" s="49"/>
      <c r="NRG4" s="49"/>
      <c r="NRH4" s="49"/>
      <c r="NRI4" s="49"/>
      <c r="NRJ4" s="49"/>
      <c r="NRK4" s="49"/>
      <c r="NRL4" s="49"/>
      <c r="NRM4" s="49"/>
      <c r="NRN4" s="49"/>
      <c r="NRO4" s="49"/>
      <c r="NRP4" s="49"/>
      <c r="NRQ4" s="49"/>
      <c r="NRR4" s="49"/>
      <c r="NRS4" s="49"/>
      <c r="NRT4" s="49"/>
      <c r="NRU4" s="49"/>
      <c r="NRV4" s="49"/>
      <c r="NRW4" s="49"/>
      <c r="NRX4" s="49"/>
      <c r="NRY4" s="49"/>
      <c r="NRZ4" s="49"/>
      <c r="NSA4" s="49"/>
      <c r="NSB4" s="49"/>
      <c r="NSC4" s="49"/>
      <c r="NSD4" s="49"/>
      <c r="NSE4" s="49"/>
      <c r="NSF4" s="49"/>
      <c r="NSG4" s="49"/>
      <c r="NSH4" s="49"/>
      <c r="NSI4" s="49"/>
      <c r="NSJ4" s="49"/>
      <c r="NSK4" s="49"/>
      <c r="NSL4" s="49"/>
      <c r="NSM4" s="49"/>
      <c r="NSN4" s="49"/>
      <c r="NSO4" s="49"/>
      <c r="NSP4" s="49"/>
      <c r="NSQ4" s="49"/>
      <c r="NSR4" s="49"/>
      <c r="NSS4" s="49"/>
      <c r="NST4" s="49"/>
      <c r="NSU4" s="49"/>
      <c r="NSV4" s="49"/>
      <c r="NSW4" s="49"/>
      <c r="NSX4" s="49"/>
      <c r="NSY4" s="49"/>
      <c r="NSZ4" s="49"/>
      <c r="NTA4" s="49"/>
      <c r="NTB4" s="49"/>
      <c r="NTC4" s="49"/>
      <c r="NTD4" s="49"/>
      <c r="NTE4" s="49"/>
      <c r="NTF4" s="49"/>
      <c r="NTG4" s="49"/>
      <c r="NTH4" s="49"/>
      <c r="NTI4" s="49"/>
      <c r="NTJ4" s="49"/>
      <c r="NTK4" s="49"/>
      <c r="NTL4" s="49"/>
      <c r="NTM4" s="49"/>
      <c r="NTN4" s="49"/>
      <c r="NTO4" s="49"/>
      <c r="NTP4" s="49"/>
      <c r="NTQ4" s="49"/>
      <c r="NTR4" s="49"/>
      <c r="NTS4" s="49"/>
      <c r="NTT4" s="49"/>
      <c r="NTU4" s="49"/>
      <c r="NTV4" s="49"/>
      <c r="NTW4" s="49"/>
      <c r="NTX4" s="49"/>
      <c r="NTY4" s="49"/>
      <c r="NTZ4" s="49"/>
      <c r="NUA4" s="49"/>
      <c r="NUB4" s="49"/>
      <c r="NUC4" s="49"/>
      <c r="NUD4" s="49"/>
      <c r="NUE4" s="49"/>
      <c r="NUF4" s="49"/>
      <c r="NUG4" s="49"/>
      <c r="NUH4" s="49"/>
      <c r="NUI4" s="49"/>
      <c r="NUJ4" s="49"/>
      <c r="NUK4" s="49"/>
      <c r="NUL4" s="49"/>
      <c r="NUM4" s="49"/>
      <c r="NUN4" s="49"/>
      <c r="NUO4" s="49"/>
      <c r="NUP4" s="49"/>
      <c r="NUQ4" s="49"/>
      <c r="NUR4" s="49"/>
      <c r="NUS4" s="49"/>
      <c r="NUT4" s="49"/>
      <c r="NUU4" s="49"/>
      <c r="NUV4" s="49"/>
      <c r="NUW4" s="49"/>
      <c r="NUX4" s="49"/>
      <c r="NUY4" s="49"/>
      <c r="NUZ4" s="49"/>
      <c r="NVA4" s="49"/>
      <c r="NVB4" s="49"/>
      <c r="NVC4" s="49"/>
      <c r="NVD4" s="49"/>
      <c r="NVE4" s="49"/>
      <c r="NVF4" s="49"/>
      <c r="NVG4" s="49"/>
      <c r="NVH4" s="49"/>
      <c r="NVI4" s="49"/>
      <c r="NVJ4" s="49"/>
      <c r="NVK4" s="49"/>
      <c r="NVL4" s="49"/>
      <c r="NVM4" s="49"/>
      <c r="NVN4" s="49"/>
      <c r="NVO4" s="49"/>
      <c r="NVP4" s="49"/>
      <c r="NVQ4" s="49"/>
      <c r="NVR4" s="49"/>
      <c r="NVS4" s="49"/>
      <c r="NVT4" s="49"/>
      <c r="NVU4" s="49"/>
      <c r="NVV4" s="49"/>
      <c r="NVW4" s="49"/>
      <c r="NVX4" s="49"/>
      <c r="NVY4" s="49"/>
      <c r="NVZ4" s="49"/>
      <c r="NWA4" s="49"/>
      <c r="NWB4" s="49"/>
      <c r="NWC4" s="49"/>
      <c r="NWD4" s="49"/>
      <c r="NWE4" s="49"/>
      <c r="NWF4" s="49"/>
      <c r="NWG4" s="49"/>
      <c r="NWH4" s="49"/>
      <c r="NWI4" s="49"/>
      <c r="NWJ4" s="49"/>
      <c r="NWK4" s="49"/>
      <c r="NWL4" s="49"/>
      <c r="NWM4" s="49"/>
      <c r="NWN4" s="49"/>
      <c r="NWO4" s="49"/>
      <c r="NWP4" s="49"/>
      <c r="NWQ4" s="49"/>
      <c r="NWR4" s="49"/>
      <c r="NWS4" s="49"/>
      <c r="NWT4" s="49"/>
      <c r="NWU4" s="49"/>
      <c r="NWV4" s="49"/>
      <c r="NWW4" s="49"/>
      <c r="NWX4" s="49"/>
      <c r="NWY4" s="49"/>
      <c r="NWZ4" s="49"/>
      <c r="NXA4" s="49"/>
      <c r="NXB4" s="49"/>
      <c r="NXC4" s="49"/>
      <c r="NXD4" s="49"/>
      <c r="NXE4" s="49"/>
      <c r="NXF4" s="49"/>
      <c r="NXG4" s="49"/>
      <c r="NXH4" s="49"/>
      <c r="NXI4" s="49"/>
      <c r="NXJ4" s="49"/>
      <c r="NXK4" s="49"/>
      <c r="NXL4" s="49"/>
      <c r="NXM4" s="49"/>
      <c r="NXN4" s="49"/>
      <c r="NXO4" s="49"/>
      <c r="NXP4" s="49"/>
      <c r="NXQ4" s="49"/>
      <c r="NXR4" s="49"/>
      <c r="NXS4" s="49"/>
      <c r="NXT4" s="49"/>
      <c r="NXU4" s="49"/>
      <c r="NXV4" s="49"/>
      <c r="NXW4" s="49"/>
      <c r="NXX4" s="49"/>
      <c r="NXY4" s="49"/>
      <c r="NXZ4" s="49"/>
      <c r="NYA4" s="49"/>
      <c r="NYB4" s="49"/>
      <c r="NYC4" s="49"/>
      <c r="NYD4" s="49"/>
      <c r="NYE4" s="49"/>
      <c r="NYF4" s="49"/>
      <c r="NYG4" s="49"/>
      <c r="NYH4" s="49"/>
      <c r="NYI4" s="49"/>
      <c r="NYJ4" s="49"/>
      <c r="NYK4" s="49"/>
      <c r="NYL4" s="49"/>
      <c r="NYM4" s="49"/>
      <c r="NYN4" s="49"/>
      <c r="NYO4" s="49"/>
      <c r="NYP4" s="49"/>
      <c r="NYQ4" s="49"/>
      <c r="NYR4" s="49"/>
      <c r="NYS4" s="49"/>
      <c r="NYT4" s="49"/>
      <c r="NYU4" s="49"/>
      <c r="NYV4" s="49"/>
      <c r="NYW4" s="49"/>
      <c r="NYX4" s="49"/>
      <c r="NYY4" s="49"/>
      <c r="NYZ4" s="49"/>
      <c r="NZA4" s="49"/>
      <c r="NZB4" s="49"/>
      <c r="NZC4" s="49"/>
      <c r="NZD4" s="49"/>
      <c r="NZE4" s="49"/>
      <c r="NZF4" s="49"/>
      <c r="NZG4" s="49"/>
      <c r="NZH4" s="49"/>
      <c r="NZI4" s="49"/>
      <c r="NZJ4" s="49"/>
      <c r="NZK4" s="49"/>
      <c r="NZL4" s="49"/>
      <c r="NZM4" s="49"/>
      <c r="NZN4" s="49"/>
      <c r="NZO4" s="49"/>
      <c r="NZP4" s="49"/>
      <c r="NZQ4" s="49"/>
      <c r="NZR4" s="49"/>
      <c r="NZS4" s="49"/>
      <c r="NZT4" s="49"/>
      <c r="NZU4" s="49"/>
      <c r="NZV4" s="49"/>
      <c r="NZW4" s="49"/>
      <c r="NZX4" s="49"/>
      <c r="NZY4" s="49"/>
      <c r="NZZ4" s="49"/>
      <c r="OAA4" s="49"/>
      <c r="OAB4" s="49"/>
      <c r="OAC4" s="49"/>
      <c r="OAD4" s="49"/>
      <c r="OAE4" s="49"/>
      <c r="OAF4" s="49"/>
      <c r="OAG4" s="49"/>
      <c r="OAH4" s="49"/>
      <c r="OAI4" s="49"/>
      <c r="OAJ4" s="49"/>
      <c r="OAK4" s="49"/>
      <c r="OAL4" s="49"/>
      <c r="OAM4" s="49"/>
      <c r="OAN4" s="49"/>
      <c r="OAO4" s="49"/>
      <c r="OAP4" s="49"/>
      <c r="OAQ4" s="49"/>
      <c r="OAR4" s="49"/>
      <c r="OAS4" s="49"/>
      <c r="OAT4" s="49"/>
      <c r="OAU4" s="49"/>
      <c r="OAV4" s="49"/>
      <c r="OAW4" s="49"/>
      <c r="OAX4" s="49"/>
      <c r="OAY4" s="49"/>
      <c r="OAZ4" s="49"/>
      <c r="OBA4" s="49"/>
      <c r="OBB4" s="49"/>
      <c r="OBC4" s="49"/>
      <c r="OBD4" s="49"/>
      <c r="OBE4" s="49"/>
      <c r="OBF4" s="49"/>
      <c r="OBG4" s="49"/>
      <c r="OBH4" s="49"/>
      <c r="OBI4" s="49"/>
      <c r="OBJ4" s="49"/>
      <c r="OBK4" s="49"/>
      <c r="OBL4" s="49"/>
      <c r="OBM4" s="49"/>
      <c r="OBN4" s="49"/>
      <c r="OBO4" s="49"/>
      <c r="OBP4" s="49"/>
      <c r="OBQ4" s="49"/>
      <c r="OBR4" s="49"/>
      <c r="OBS4" s="49"/>
      <c r="OBT4" s="49"/>
      <c r="OBU4" s="49"/>
      <c r="OBV4" s="49"/>
      <c r="OBW4" s="49"/>
      <c r="OBX4" s="49"/>
      <c r="OBY4" s="49"/>
      <c r="OBZ4" s="49"/>
      <c r="OCA4" s="49"/>
      <c r="OCB4" s="49"/>
      <c r="OCC4" s="49"/>
      <c r="OCD4" s="49"/>
      <c r="OCE4" s="49"/>
      <c r="OCF4" s="49"/>
      <c r="OCG4" s="49"/>
      <c r="OCH4" s="49"/>
      <c r="OCI4" s="49"/>
      <c r="OCJ4" s="49"/>
      <c r="OCK4" s="49"/>
      <c r="OCL4" s="49"/>
      <c r="OCM4" s="49"/>
      <c r="OCN4" s="49"/>
      <c r="OCO4" s="49"/>
      <c r="OCP4" s="49"/>
      <c r="OCQ4" s="49"/>
      <c r="OCR4" s="49"/>
      <c r="OCS4" s="49"/>
      <c r="OCT4" s="49"/>
      <c r="OCU4" s="49"/>
      <c r="OCV4" s="49"/>
      <c r="OCW4" s="49"/>
      <c r="OCX4" s="49"/>
      <c r="OCY4" s="49"/>
      <c r="OCZ4" s="49"/>
      <c r="ODA4" s="49"/>
      <c r="ODB4" s="49"/>
      <c r="ODC4" s="49"/>
      <c r="ODD4" s="49"/>
      <c r="ODE4" s="49"/>
      <c r="ODF4" s="49"/>
      <c r="ODG4" s="49"/>
      <c r="ODH4" s="49"/>
      <c r="ODI4" s="49"/>
      <c r="ODJ4" s="49"/>
      <c r="ODK4" s="49"/>
      <c r="ODL4" s="49"/>
      <c r="ODM4" s="49"/>
      <c r="ODN4" s="49"/>
      <c r="ODO4" s="49"/>
      <c r="ODP4" s="49"/>
      <c r="ODQ4" s="49"/>
      <c r="ODR4" s="49"/>
      <c r="ODS4" s="49"/>
      <c r="ODT4" s="49"/>
      <c r="ODU4" s="49"/>
      <c r="ODV4" s="49"/>
      <c r="ODW4" s="49"/>
      <c r="ODX4" s="49"/>
      <c r="ODY4" s="49"/>
      <c r="ODZ4" s="49"/>
      <c r="OEA4" s="49"/>
      <c r="OEB4" s="49"/>
      <c r="OEC4" s="49"/>
      <c r="OED4" s="49"/>
      <c r="OEE4" s="49"/>
      <c r="OEF4" s="49"/>
      <c r="OEG4" s="49"/>
      <c r="OEH4" s="49"/>
      <c r="OEI4" s="49"/>
      <c r="OEJ4" s="49"/>
      <c r="OEK4" s="49"/>
      <c r="OEL4" s="49"/>
      <c r="OEM4" s="49"/>
      <c r="OEN4" s="49"/>
      <c r="OEO4" s="49"/>
      <c r="OEP4" s="49"/>
      <c r="OEQ4" s="49"/>
      <c r="OER4" s="49"/>
      <c r="OES4" s="49"/>
      <c r="OET4" s="49"/>
      <c r="OEU4" s="49"/>
      <c r="OEV4" s="49"/>
      <c r="OEW4" s="49"/>
      <c r="OEX4" s="49"/>
      <c r="OEY4" s="49"/>
      <c r="OEZ4" s="49"/>
      <c r="OFA4" s="49"/>
      <c r="OFB4" s="49"/>
      <c r="OFC4" s="49"/>
      <c r="OFD4" s="49"/>
      <c r="OFE4" s="49"/>
      <c r="OFF4" s="49"/>
      <c r="OFG4" s="49"/>
      <c r="OFH4" s="49"/>
      <c r="OFI4" s="49"/>
      <c r="OFJ4" s="49"/>
      <c r="OFK4" s="49"/>
      <c r="OFL4" s="49"/>
      <c r="OFM4" s="49"/>
      <c r="OFN4" s="49"/>
      <c r="OFO4" s="49"/>
      <c r="OFP4" s="49"/>
      <c r="OFQ4" s="49"/>
      <c r="OFR4" s="49"/>
      <c r="OFS4" s="49"/>
      <c r="OFT4" s="49"/>
      <c r="OFU4" s="49"/>
      <c r="OFV4" s="49"/>
      <c r="OFW4" s="49"/>
      <c r="OFX4" s="49"/>
      <c r="OFY4" s="49"/>
      <c r="OFZ4" s="49"/>
      <c r="OGA4" s="49"/>
      <c r="OGB4" s="49"/>
      <c r="OGC4" s="49"/>
      <c r="OGD4" s="49"/>
      <c r="OGE4" s="49"/>
      <c r="OGF4" s="49"/>
      <c r="OGG4" s="49"/>
      <c r="OGH4" s="49"/>
      <c r="OGI4" s="49"/>
      <c r="OGJ4" s="49"/>
      <c r="OGK4" s="49"/>
      <c r="OGL4" s="49"/>
      <c r="OGM4" s="49"/>
      <c r="OGN4" s="49"/>
      <c r="OGO4" s="49"/>
      <c r="OGP4" s="49"/>
      <c r="OGQ4" s="49"/>
      <c r="OGR4" s="49"/>
      <c r="OGS4" s="49"/>
      <c r="OGT4" s="49"/>
      <c r="OGU4" s="49"/>
      <c r="OGV4" s="49"/>
      <c r="OGW4" s="49"/>
      <c r="OGX4" s="49"/>
      <c r="OGY4" s="49"/>
      <c r="OGZ4" s="49"/>
      <c r="OHA4" s="49"/>
      <c r="OHB4" s="49"/>
      <c r="OHC4" s="49"/>
      <c r="OHD4" s="49"/>
      <c r="OHE4" s="49"/>
      <c r="OHF4" s="49"/>
      <c r="OHG4" s="49"/>
      <c r="OHH4" s="49"/>
      <c r="OHI4" s="49"/>
      <c r="OHJ4" s="49"/>
      <c r="OHK4" s="49"/>
      <c r="OHL4" s="49"/>
      <c r="OHM4" s="49"/>
      <c r="OHN4" s="49"/>
      <c r="OHO4" s="49"/>
      <c r="OHP4" s="49"/>
      <c r="OHQ4" s="49"/>
      <c r="OHR4" s="49"/>
      <c r="OHS4" s="49"/>
      <c r="OHT4" s="49"/>
      <c r="OHU4" s="49"/>
      <c r="OHV4" s="49"/>
      <c r="OHW4" s="49"/>
      <c r="OHX4" s="49"/>
      <c r="OHY4" s="49"/>
      <c r="OHZ4" s="49"/>
      <c r="OIA4" s="49"/>
      <c r="OIB4" s="49"/>
      <c r="OIC4" s="49"/>
      <c r="OID4" s="49"/>
      <c r="OIE4" s="49"/>
      <c r="OIF4" s="49"/>
      <c r="OIG4" s="49"/>
      <c r="OIH4" s="49"/>
      <c r="OII4" s="49"/>
      <c r="OIJ4" s="49"/>
      <c r="OIK4" s="49"/>
      <c r="OIL4" s="49"/>
      <c r="OIM4" s="49"/>
      <c r="OIN4" s="49"/>
      <c r="OIO4" s="49"/>
      <c r="OIP4" s="49"/>
      <c r="OIQ4" s="49"/>
      <c r="OIR4" s="49"/>
      <c r="OIS4" s="49"/>
      <c r="OIT4" s="49"/>
      <c r="OIU4" s="49"/>
      <c r="OIV4" s="49"/>
      <c r="OIW4" s="49"/>
      <c r="OIX4" s="49"/>
      <c r="OIY4" s="49"/>
      <c r="OIZ4" s="49"/>
      <c r="OJA4" s="49"/>
      <c r="OJB4" s="49"/>
      <c r="OJC4" s="49"/>
      <c r="OJD4" s="49"/>
      <c r="OJE4" s="49"/>
      <c r="OJF4" s="49"/>
      <c r="OJG4" s="49"/>
      <c r="OJH4" s="49"/>
      <c r="OJI4" s="49"/>
      <c r="OJJ4" s="49"/>
      <c r="OJK4" s="49"/>
      <c r="OJL4" s="49"/>
      <c r="OJM4" s="49"/>
      <c r="OJN4" s="49"/>
      <c r="OJO4" s="49"/>
      <c r="OJP4" s="49"/>
      <c r="OJQ4" s="49"/>
      <c r="OJR4" s="49"/>
      <c r="OJS4" s="49"/>
      <c r="OJT4" s="49"/>
      <c r="OJU4" s="49"/>
      <c r="OJV4" s="49"/>
      <c r="OJW4" s="49"/>
      <c r="OJX4" s="49"/>
      <c r="OJY4" s="49"/>
      <c r="OJZ4" s="49"/>
      <c r="OKA4" s="49"/>
      <c r="OKB4" s="49"/>
      <c r="OKC4" s="49"/>
      <c r="OKD4" s="49"/>
      <c r="OKE4" s="49"/>
      <c r="OKF4" s="49"/>
      <c r="OKG4" s="49"/>
      <c r="OKH4" s="49"/>
      <c r="OKI4" s="49"/>
      <c r="OKJ4" s="49"/>
      <c r="OKK4" s="49"/>
      <c r="OKL4" s="49"/>
      <c r="OKM4" s="49"/>
      <c r="OKN4" s="49"/>
      <c r="OKO4" s="49"/>
      <c r="OKP4" s="49"/>
      <c r="OKQ4" s="49"/>
      <c r="OKR4" s="49"/>
      <c r="OKS4" s="49"/>
      <c r="OKT4" s="49"/>
      <c r="OKU4" s="49"/>
      <c r="OKV4" s="49"/>
      <c r="OKW4" s="49"/>
      <c r="OKX4" s="49"/>
      <c r="OKY4" s="49"/>
      <c r="OKZ4" s="49"/>
      <c r="OLA4" s="49"/>
      <c r="OLB4" s="49"/>
      <c r="OLC4" s="49"/>
      <c r="OLD4" s="49"/>
      <c r="OLE4" s="49"/>
      <c r="OLF4" s="49"/>
      <c r="OLG4" s="49"/>
      <c r="OLH4" s="49"/>
      <c r="OLI4" s="49"/>
      <c r="OLJ4" s="49"/>
      <c r="OLK4" s="49"/>
      <c r="OLL4" s="49"/>
      <c r="OLM4" s="49"/>
      <c r="OLN4" s="49"/>
      <c r="OLO4" s="49"/>
      <c r="OLP4" s="49"/>
      <c r="OLQ4" s="49"/>
      <c r="OLR4" s="49"/>
      <c r="OLS4" s="49"/>
      <c r="OLT4" s="49"/>
      <c r="OLU4" s="49"/>
      <c r="OLV4" s="49"/>
      <c r="OLW4" s="49"/>
      <c r="OLX4" s="49"/>
      <c r="OLY4" s="49"/>
      <c r="OLZ4" s="49"/>
      <c r="OMA4" s="49"/>
      <c r="OMB4" s="49"/>
      <c r="OMC4" s="49"/>
      <c r="OMD4" s="49"/>
      <c r="OME4" s="49"/>
      <c r="OMF4" s="49"/>
      <c r="OMG4" s="49"/>
      <c r="OMH4" s="49"/>
      <c r="OMI4" s="49"/>
      <c r="OMJ4" s="49"/>
      <c r="OMK4" s="49"/>
      <c r="OML4" s="49"/>
      <c r="OMM4" s="49"/>
      <c r="OMN4" s="49"/>
      <c r="OMO4" s="49"/>
      <c r="OMP4" s="49"/>
      <c r="OMQ4" s="49"/>
      <c r="OMR4" s="49"/>
      <c r="OMS4" s="49"/>
      <c r="OMT4" s="49"/>
      <c r="OMU4" s="49"/>
      <c r="OMV4" s="49"/>
      <c r="OMW4" s="49"/>
      <c r="OMX4" s="49"/>
      <c r="OMY4" s="49"/>
      <c r="OMZ4" s="49"/>
      <c r="ONA4" s="49"/>
      <c r="ONB4" s="49"/>
      <c r="ONC4" s="49"/>
      <c r="OND4" s="49"/>
      <c r="ONE4" s="49"/>
      <c r="ONF4" s="49"/>
      <c r="ONG4" s="49"/>
      <c r="ONH4" s="49"/>
      <c r="ONI4" s="49"/>
      <c r="ONJ4" s="49"/>
      <c r="ONK4" s="49"/>
      <c r="ONL4" s="49"/>
      <c r="ONM4" s="49"/>
      <c r="ONN4" s="49"/>
      <c r="ONO4" s="49"/>
      <c r="ONP4" s="49"/>
      <c r="ONQ4" s="49"/>
      <c r="ONR4" s="49"/>
      <c r="ONS4" s="49"/>
      <c r="ONT4" s="49"/>
      <c r="ONU4" s="49"/>
      <c r="ONV4" s="49"/>
      <c r="ONW4" s="49"/>
      <c r="ONX4" s="49"/>
      <c r="ONY4" s="49"/>
      <c r="ONZ4" s="49"/>
      <c r="OOA4" s="49"/>
      <c r="OOB4" s="49"/>
      <c r="OOC4" s="49"/>
      <c r="OOD4" s="49"/>
      <c r="OOE4" s="49"/>
      <c r="OOF4" s="49"/>
      <c r="OOG4" s="49"/>
      <c r="OOH4" s="49"/>
      <c r="OOI4" s="49"/>
      <c r="OOJ4" s="49"/>
      <c r="OOK4" s="49"/>
      <c r="OOL4" s="49"/>
      <c r="OOM4" s="49"/>
      <c r="OON4" s="49"/>
      <c r="OOO4" s="49"/>
      <c r="OOP4" s="49"/>
      <c r="OOQ4" s="49"/>
      <c r="OOR4" s="49"/>
      <c r="OOS4" s="49"/>
      <c r="OOT4" s="49"/>
      <c r="OOU4" s="49"/>
      <c r="OOV4" s="49"/>
      <c r="OOW4" s="49"/>
      <c r="OOX4" s="49"/>
      <c r="OOY4" s="49"/>
      <c r="OOZ4" s="49"/>
      <c r="OPA4" s="49"/>
      <c r="OPB4" s="49"/>
      <c r="OPC4" s="49"/>
      <c r="OPD4" s="49"/>
      <c r="OPE4" s="49"/>
      <c r="OPF4" s="49"/>
      <c r="OPG4" s="49"/>
      <c r="OPH4" s="49"/>
      <c r="OPI4" s="49"/>
      <c r="OPJ4" s="49"/>
      <c r="OPK4" s="49"/>
      <c r="OPL4" s="49"/>
      <c r="OPM4" s="49"/>
      <c r="OPN4" s="49"/>
      <c r="OPO4" s="49"/>
      <c r="OPP4" s="49"/>
      <c r="OPQ4" s="49"/>
      <c r="OPR4" s="49"/>
      <c r="OPS4" s="49"/>
      <c r="OPT4" s="49"/>
      <c r="OPU4" s="49"/>
      <c r="OPV4" s="49"/>
      <c r="OPW4" s="49"/>
      <c r="OPX4" s="49"/>
      <c r="OPY4" s="49"/>
      <c r="OPZ4" s="49"/>
      <c r="OQA4" s="49"/>
      <c r="OQB4" s="49"/>
      <c r="OQC4" s="49"/>
      <c r="OQD4" s="49"/>
      <c r="OQE4" s="49"/>
      <c r="OQF4" s="49"/>
      <c r="OQG4" s="49"/>
      <c r="OQH4" s="49"/>
      <c r="OQI4" s="49"/>
      <c r="OQJ4" s="49"/>
      <c r="OQK4" s="49"/>
      <c r="OQL4" s="49"/>
      <c r="OQM4" s="49"/>
      <c r="OQN4" s="49"/>
      <c r="OQO4" s="49"/>
      <c r="OQP4" s="49"/>
      <c r="OQQ4" s="49"/>
      <c r="OQR4" s="49"/>
      <c r="OQS4" s="49"/>
      <c r="OQT4" s="49"/>
      <c r="OQU4" s="49"/>
      <c r="OQV4" s="49"/>
      <c r="OQW4" s="49"/>
      <c r="OQX4" s="49"/>
      <c r="OQY4" s="49"/>
      <c r="OQZ4" s="49"/>
      <c r="ORA4" s="49"/>
      <c r="ORB4" s="49"/>
      <c r="ORC4" s="49"/>
      <c r="ORD4" s="49"/>
      <c r="ORE4" s="49"/>
      <c r="ORF4" s="49"/>
      <c r="ORG4" s="49"/>
      <c r="ORH4" s="49"/>
      <c r="ORI4" s="49"/>
      <c r="ORJ4" s="49"/>
      <c r="ORK4" s="49"/>
      <c r="ORL4" s="49"/>
      <c r="ORM4" s="49"/>
      <c r="ORN4" s="49"/>
      <c r="ORO4" s="49"/>
      <c r="ORP4" s="49"/>
      <c r="ORQ4" s="49"/>
      <c r="ORR4" s="49"/>
      <c r="ORS4" s="49"/>
      <c r="ORT4" s="49"/>
      <c r="ORU4" s="49"/>
      <c r="ORV4" s="49"/>
      <c r="ORW4" s="49"/>
      <c r="ORX4" s="49"/>
      <c r="ORY4" s="49"/>
      <c r="ORZ4" s="49"/>
      <c r="OSA4" s="49"/>
      <c r="OSB4" s="49"/>
      <c r="OSC4" s="49"/>
      <c r="OSD4" s="49"/>
      <c r="OSE4" s="49"/>
      <c r="OSF4" s="49"/>
      <c r="OSG4" s="49"/>
      <c r="OSH4" s="49"/>
      <c r="OSI4" s="49"/>
      <c r="OSJ4" s="49"/>
      <c r="OSK4" s="49"/>
      <c r="OSL4" s="49"/>
      <c r="OSM4" s="49"/>
      <c r="OSN4" s="49"/>
      <c r="OSO4" s="49"/>
      <c r="OSP4" s="49"/>
      <c r="OSQ4" s="49"/>
      <c r="OSR4" s="49"/>
      <c r="OSS4" s="49"/>
      <c r="OST4" s="49"/>
      <c r="OSU4" s="49"/>
      <c r="OSV4" s="49"/>
      <c r="OSW4" s="49"/>
      <c r="OSX4" s="49"/>
      <c r="OSY4" s="49"/>
      <c r="OSZ4" s="49"/>
      <c r="OTA4" s="49"/>
      <c r="OTB4" s="49"/>
      <c r="OTC4" s="49"/>
      <c r="OTD4" s="49"/>
      <c r="OTE4" s="49"/>
      <c r="OTF4" s="49"/>
      <c r="OTG4" s="49"/>
      <c r="OTH4" s="49"/>
      <c r="OTI4" s="49"/>
      <c r="OTJ4" s="49"/>
      <c r="OTK4" s="49"/>
      <c r="OTL4" s="49"/>
      <c r="OTM4" s="49"/>
      <c r="OTN4" s="49"/>
      <c r="OTO4" s="49"/>
      <c r="OTP4" s="49"/>
      <c r="OTQ4" s="49"/>
      <c r="OTR4" s="49"/>
      <c r="OTS4" s="49"/>
      <c r="OTT4" s="49"/>
      <c r="OTU4" s="49"/>
      <c r="OTV4" s="49"/>
      <c r="OTW4" s="49"/>
      <c r="OTX4" s="49"/>
      <c r="OTY4" s="49"/>
      <c r="OTZ4" s="49"/>
      <c r="OUA4" s="49"/>
      <c r="OUB4" s="49"/>
      <c r="OUC4" s="49"/>
      <c r="OUD4" s="49"/>
      <c r="OUE4" s="49"/>
      <c r="OUF4" s="49"/>
      <c r="OUG4" s="49"/>
      <c r="OUH4" s="49"/>
      <c r="OUI4" s="49"/>
      <c r="OUJ4" s="49"/>
      <c r="OUK4" s="49"/>
      <c r="OUL4" s="49"/>
      <c r="OUM4" s="49"/>
      <c r="OUN4" s="49"/>
      <c r="OUO4" s="49"/>
      <c r="OUP4" s="49"/>
      <c r="OUQ4" s="49"/>
      <c r="OUR4" s="49"/>
      <c r="OUS4" s="49"/>
      <c r="OUT4" s="49"/>
      <c r="OUU4" s="49"/>
      <c r="OUV4" s="49"/>
      <c r="OUW4" s="49"/>
      <c r="OUX4" s="49"/>
      <c r="OUY4" s="49"/>
      <c r="OUZ4" s="49"/>
      <c r="OVA4" s="49"/>
      <c r="OVB4" s="49"/>
      <c r="OVC4" s="49"/>
      <c r="OVD4" s="49"/>
      <c r="OVE4" s="49"/>
      <c r="OVF4" s="49"/>
      <c r="OVG4" s="49"/>
      <c r="OVH4" s="49"/>
      <c r="OVI4" s="49"/>
      <c r="OVJ4" s="49"/>
      <c r="OVK4" s="49"/>
      <c r="OVL4" s="49"/>
      <c r="OVM4" s="49"/>
      <c r="OVN4" s="49"/>
      <c r="OVO4" s="49"/>
      <c r="OVP4" s="49"/>
      <c r="OVQ4" s="49"/>
      <c r="OVR4" s="49"/>
      <c r="OVS4" s="49"/>
      <c r="OVT4" s="49"/>
      <c r="OVU4" s="49"/>
      <c r="OVV4" s="49"/>
      <c r="OVW4" s="49"/>
      <c r="OVX4" s="49"/>
      <c r="OVY4" s="49"/>
      <c r="OVZ4" s="49"/>
      <c r="OWA4" s="49"/>
      <c r="OWB4" s="49"/>
      <c r="OWC4" s="49"/>
      <c r="OWD4" s="49"/>
      <c r="OWE4" s="49"/>
      <c r="OWF4" s="49"/>
      <c r="OWG4" s="49"/>
      <c r="OWH4" s="49"/>
      <c r="OWI4" s="49"/>
      <c r="OWJ4" s="49"/>
      <c r="OWK4" s="49"/>
      <c r="OWL4" s="49"/>
      <c r="OWM4" s="49"/>
      <c r="OWN4" s="49"/>
      <c r="OWO4" s="49"/>
      <c r="OWP4" s="49"/>
      <c r="OWQ4" s="49"/>
      <c r="OWR4" s="49"/>
      <c r="OWS4" s="49"/>
      <c r="OWT4" s="49"/>
      <c r="OWU4" s="49"/>
      <c r="OWV4" s="49"/>
      <c r="OWW4" s="49"/>
      <c r="OWX4" s="49"/>
      <c r="OWY4" s="49"/>
      <c r="OWZ4" s="49"/>
      <c r="OXA4" s="49"/>
      <c r="OXB4" s="49"/>
      <c r="OXC4" s="49"/>
      <c r="OXD4" s="49"/>
      <c r="OXE4" s="49"/>
      <c r="OXF4" s="49"/>
      <c r="OXG4" s="49"/>
      <c r="OXH4" s="49"/>
      <c r="OXI4" s="49"/>
      <c r="OXJ4" s="49"/>
      <c r="OXK4" s="49"/>
      <c r="OXL4" s="49"/>
      <c r="OXM4" s="49"/>
      <c r="OXN4" s="49"/>
      <c r="OXO4" s="49"/>
      <c r="OXP4" s="49"/>
      <c r="OXQ4" s="49"/>
      <c r="OXR4" s="49"/>
      <c r="OXS4" s="49"/>
      <c r="OXT4" s="49"/>
      <c r="OXU4" s="49"/>
      <c r="OXV4" s="49"/>
      <c r="OXW4" s="49"/>
      <c r="OXX4" s="49"/>
      <c r="OXY4" s="49"/>
      <c r="OXZ4" s="49"/>
      <c r="OYA4" s="49"/>
      <c r="OYB4" s="49"/>
      <c r="OYC4" s="49"/>
      <c r="OYD4" s="49"/>
      <c r="OYE4" s="49"/>
      <c r="OYF4" s="49"/>
      <c r="OYG4" s="49"/>
      <c r="OYH4" s="49"/>
      <c r="OYI4" s="49"/>
      <c r="OYJ4" s="49"/>
      <c r="OYK4" s="49"/>
      <c r="OYL4" s="49"/>
      <c r="OYM4" s="49"/>
      <c r="OYN4" s="49"/>
      <c r="OYO4" s="49"/>
      <c r="OYP4" s="49"/>
      <c r="OYQ4" s="49"/>
      <c r="OYR4" s="49"/>
      <c r="OYS4" s="49"/>
      <c r="OYT4" s="49"/>
      <c r="OYU4" s="49"/>
      <c r="OYV4" s="49"/>
      <c r="OYW4" s="49"/>
      <c r="OYX4" s="49"/>
      <c r="OYY4" s="49"/>
      <c r="OYZ4" s="49"/>
      <c r="OZA4" s="49"/>
      <c r="OZB4" s="49"/>
      <c r="OZC4" s="49"/>
      <c r="OZD4" s="49"/>
      <c r="OZE4" s="49"/>
      <c r="OZF4" s="49"/>
      <c r="OZG4" s="49"/>
      <c r="OZH4" s="49"/>
      <c r="OZI4" s="49"/>
      <c r="OZJ4" s="49"/>
      <c r="OZK4" s="49"/>
      <c r="OZL4" s="49"/>
      <c r="OZM4" s="49"/>
      <c r="OZN4" s="49"/>
      <c r="OZO4" s="49"/>
      <c r="OZP4" s="49"/>
      <c r="OZQ4" s="49"/>
      <c r="OZR4" s="49"/>
      <c r="OZS4" s="49"/>
      <c r="OZT4" s="49"/>
      <c r="OZU4" s="49"/>
      <c r="OZV4" s="49"/>
      <c r="OZW4" s="49"/>
      <c r="OZX4" s="49"/>
      <c r="OZY4" s="49"/>
      <c r="OZZ4" s="49"/>
      <c r="PAA4" s="49"/>
      <c r="PAB4" s="49"/>
      <c r="PAC4" s="49"/>
      <c r="PAD4" s="49"/>
      <c r="PAE4" s="49"/>
      <c r="PAF4" s="49"/>
      <c r="PAG4" s="49"/>
      <c r="PAH4" s="49"/>
      <c r="PAI4" s="49"/>
      <c r="PAJ4" s="49"/>
      <c r="PAK4" s="49"/>
      <c r="PAL4" s="49"/>
      <c r="PAM4" s="49"/>
      <c r="PAN4" s="49"/>
      <c r="PAO4" s="49"/>
      <c r="PAP4" s="49"/>
      <c r="PAQ4" s="49"/>
      <c r="PAR4" s="49"/>
      <c r="PAS4" s="49"/>
      <c r="PAT4" s="49"/>
      <c r="PAU4" s="49"/>
      <c r="PAV4" s="49"/>
      <c r="PAW4" s="49"/>
      <c r="PAX4" s="49"/>
      <c r="PAY4" s="49"/>
      <c r="PAZ4" s="49"/>
      <c r="PBA4" s="49"/>
      <c r="PBB4" s="49"/>
      <c r="PBC4" s="49"/>
      <c r="PBD4" s="49"/>
      <c r="PBE4" s="49"/>
      <c r="PBF4" s="49"/>
      <c r="PBG4" s="49"/>
      <c r="PBH4" s="49"/>
      <c r="PBI4" s="49"/>
      <c r="PBJ4" s="49"/>
      <c r="PBK4" s="49"/>
      <c r="PBL4" s="49"/>
      <c r="PBM4" s="49"/>
      <c r="PBN4" s="49"/>
      <c r="PBO4" s="49"/>
      <c r="PBP4" s="49"/>
      <c r="PBQ4" s="49"/>
      <c r="PBR4" s="49"/>
      <c r="PBS4" s="49"/>
      <c r="PBT4" s="49"/>
      <c r="PBU4" s="49"/>
      <c r="PBV4" s="49"/>
      <c r="PBW4" s="49"/>
      <c r="PBX4" s="49"/>
      <c r="PBY4" s="49"/>
      <c r="PBZ4" s="49"/>
      <c r="PCA4" s="49"/>
      <c r="PCB4" s="49"/>
      <c r="PCC4" s="49"/>
      <c r="PCD4" s="49"/>
      <c r="PCE4" s="49"/>
      <c r="PCF4" s="49"/>
      <c r="PCG4" s="49"/>
      <c r="PCH4" s="49"/>
      <c r="PCI4" s="49"/>
      <c r="PCJ4" s="49"/>
      <c r="PCK4" s="49"/>
      <c r="PCL4" s="49"/>
      <c r="PCM4" s="49"/>
      <c r="PCN4" s="49"/>
      <c r="PCO4" s="49"/>
      <c r="PCP4" s="49"/>
      <c r="PCQ4" s="49"/>
      <c r="PCR4" s="49"/>
      <c r="PCS4" s="49"/>
      <c r="PCT4" s="49"/>
      <c r="PCU4" s="49"/>
      <c r="PCV4" s="49"/>
      <c r="PCW4" s="49"/>
      <c r="PCX4" s="49"/>
      <c r="PCY4" s="49"/>
      <c r="PCZ4" s="49"/>
      <c r="PDA4" s="49"/>
      <c r="PDB4" s="49"/>
      <c r="PDC4" s="49"/>
      <c r="PDD4" s="49"/>
      <c r="PDE4" s="49"/>
      <c r="PDF4" s="49"/>
      <c r="PDG4" s="49"/>
      <c r="PDH4" s="49"/>
      <c r="PDI4" s="49"/>
      <c r="PDJ4" s="49"/>
      <c r="PDK4" s="49"/>
      <c r="PDL4" s="49"/>
      <c r="PDM4" s="49"/>
      <c r="PDN4" s="49"/>
      <c r="PDO4" s="49"/>
      <c r="PDP4" s="49"/>
      <c r="PDQ4" s="49"/>
      <c r="PDR4" s="49"/>
      <c r="PDS4" s="49"/>
      <c r="PDT4" s="49"/>
      <c r="PDU4" s="49"/>
      <c r="PDV4" s="49"/>
      <c r="PDW4" s="49"/>
      <c r="PDX4" s="49"/>
      <c r="PDY4" s="49"/>
      <c r="PDZ4" s="49"/>
      <c r="PEA4" s="49"/>
      <c r="PEB4" s="49"/>
      <c r="PEC4" s="49"/>
      <c r="PED4" s="49"/>
      <c r="PEE4" s="49"/>
      <c r="PEF4" s="49"/>
      <c r="PEG4" s="49"/>
      <c r="PEH4" s="49"/>
      <c r="PEI4" s="49"/>
      <c r="PEJ4" s="49"/>
      <c r="PEK4" s="49"/>
      <c r="PEL4" s="49"/>
      <c r="PEM4" s="49"/>
      <c r="PEN4" s="49"/>
      <c r="PEO4" s="49"/>
      <c r="PEP4" s="49"/>
      <c r="PEQ4" s="49"/>
      <c r="PER4" s="49"/>
      <c r="PES4" s="49"/>
      <c r="PET4" s="49"/>
      <c r="PEU4" s="49"/>
      <c r="PEV4" s="49"/>
      <c r="PEW4" s="49"/>
      <c r="PEX4" s="49"/>
      <c r="PEY4" s="49"/>
      <c r="PEZ4" s="49"/>
      <c r="PFA4" s="49"/>
      <c r="PFB4" s="49"/>
      <c r="PFC4" s="49"/>
      <c r="PFD4" s="49"/>
      <c r="PFE4" s="49"/>
      <c r="PFF4" s="49"/>
      <c r="PFG4" s="49"/>
      <c r="PFH4" s="49"/>
      <c r="PFI4" s="49"/>
      <c r="PFJ4" s="49"/>
      <c r="PFK4" s="49"/>
      <c r="PFL4" s="49"/>
      <c r="PFM4" s="49"/>
      <c r="PFN4" s="49"/>
      <c r="PFO4" s="49"/>
      <c r="PFP4" s="49"/>
      <c r="PFQ4" s="49"/>
      <c r="PFR4" s="49"/>
      <c r="PFS4" s="49"/>
      <c r="PFT4" s="49"/>
      <c r="PFU4" s="49"/>
      <c r="PFV4" s="49"/>
      <c r="PFW4" s="49"/>
      <c r="PFX4" s="49"/>
      <c r="PFY4" s="49"/>
      <c r="PFZ4" s="49"/>
      <c r="PGA4" s="49"/>
      <c r="PGB4" s="49"/>
      <c r="PGC4" s="49"/>
      <c r="PGD4" s="49"/>
      <c r="PGE4" s="49"/>
      <c r="PGF4" s="49"/>
      <c r="PGG4" s="49"/>
      <c r="PGH4" s="49"/>
      <c r="PGI4" s="49"/>
      <c r="PGJ4" s="49"/>
      <c r="PGK4" s="49"/>
      <c r="PGL4" s="49"/>
      <c r="PGM4" s="49"/>
      <c r="PGN4" s="49"/>
      <c r="PGO4" s="49"/>
      <c r="PGP4" s="49"/>
      <c r="PGQ4" s="49"/>
      <c r="PGR4" s="49"/>
      <c r="PGS4" s="49"/>
      <c r="PGT4" s="49"/>
      <c r="PGU4" s="49"/>
      <c r="PGV4" s="49"/>
      <c r="PGW4" s="49"/>
      <c r="PGX4" s="49"/>
      <c r="PGY4" s="49"/>
      <c r="PGZ4" s="49"/>
      <c r="PHA4" s="49"/>
      <c r="PHB4" s="49"/>
      <c r="PHC4" s="49"/>
      <c r="PHD4" s="49"/>
      <c r="PHE4" s="49"/>
      <c r="PHF4" s="49"/>
      <c r="PHG4" s="49"/>
      <c r="PHH4" s="49"/>
      <c r="PHI4" s="49"/>
      <c r="PHJ4" s="49"/>
      <c r="PHK4" s="49"/>
      <c r="PHL4" s="49"/>
      <c r="PHM4" s="49"/>
      <c r="PHN4" s="49"/>
      <c r="PHO4" s="49"/>
      <c r="PHP4" s="49"/>
      <c r="PHQ4" s="49"/>
      <c r="PHR4" s="49"/>
      <c r="PHS4" s="49"/>
      <c r="PHT4" s="49"/>
      <c r="PHU4" s="49"/>
      <c r="PHV4" s="49"/>
      <c r="PHW4" s="49"/>
      <c r="PHX4" s="49"/>
      <c r="PHY4" s="49"/>
      <c r="PHZ4" s="49"/>
      <c r="PIA4" s="49"/>
      <c r="PIB4" s="49"/>
      <c r="PIC4" s="49"/>
      <c r="PID4" s="49"/>
      <c r="PIE4" s="49"/>
      <c r="PIF4" s="49"/>
      <c r="PIG4" s="49"/>
      <c r="PIH4" s="49"/>
      <c r="PII4" s="49"/>
      <c r="PIJ4" s="49"/>
      <c r="PIK4" s="49"/>
      <c r="PIL4" s="49"/>
      <c r="PIM4" s="49"/>
      <c r="PIN4" s="49"/>
      <c r="PIO4" s="49"/>
      <c r="PIP4" s="49"/>
      <c r="PIQ4" s="49"/>
      <c r="PIR4" s="49"/>
      <c r="PIS4" s="49"/>
      <c r="PIT4" s="49"/>
      <c r="PIU4" s="49"/>
      <c r="PIV4" s="49"/>
      <c r="PIW4" s="49"/>
      <c r="PIX4" s="49"/>
      <c r="PIY4" s="49"/>
      <c r="PIZ4" s="49"/>
      <c r="PJA4" s="49"/>
      <c r="PJB4" s="49"/>
      <c r="PJC4" s="49"/>
      <c r="PJD4" s="49"/>
      <c r="PJE4" s="49"/>
      <c r="PJF4" s="49"/>
      <c r="PJG4" s="49"/>
      <c r="PJH4" s="49"/>
      <c r="PJI4" s="49"/>
      <c r="PJJ4" s="49"/>
      <c r="PJK4" s="49"/>
      <c r="PJL4" s="49"/>
      <c r="PJM4" s="49"/>
      <c r="PJN4" s="49"/>
      <c r="PJO4" s="49"/>
      <c r="PJP4" s="49"/>
      <c r="PJQ4" s="49"/>
      <c r="PJR4" s="49"/>
      <c r="PJS4" s="49"/>
      <c r="PJT4" s="49"/>
      <c r="PJU4" s="49"/>
      <c r="PJV4" s="49"/>
      <c r="PJW4" s="49"/>
      <c r="PJX4" s="49"/>
      <c r="PJY4" s="49"/>
      <c r="PJZ4" s="49"/>
      <c r="PKA4" s="49"/>
      <c r="PKB4" s="49"/>
      <c r="PKC4" s="49"/>
      <c r="PKD4" s="49"/>
      <c r="PKE4" s="49"/>
      <c r="PKF4" s="49"/>
      <c r="PKG4" s="49"/>
      <c r="PKH4" s="49"/>
      <c r="PKI4" s="49"/>
      <c r="PKJ4" s="49"/>
      <c r="PKK4" s="49"/>
      <c r="PKL4" s="49"/>
      <c r="PKM4" s="49"/>
      <c r="PKN4" s="49"/>
      <c r="PKO4" s="49"/>
      <c r="PKP4" s="49"/>
      <c r="PKQ4" s="49"/>
      <c r="PKR4" s="49"/>
      <c r="PKS4" s="49"/>
      <c r="PKT4" s="49"/>
      <c r="PKU4" s="49"/>
      <c r="PKV4" s="49"/>
      <c r="PKW4" s="49"/>
      <c r="PKX4" s="49"/>
      <c r="PKY4" s="49"/>
      <c r="PKZ4" s="49"/>
      <c r="PLA4" s="49"/>
      <c r="PLB4" s="49"/>
      <c r="PLC4" s="49"/>
      <c r="PLD4" s="49"/>
      <c r="PLE4" s="49"/>
      <c r="PLF4" s="49"/>
      <c r="PLG4" s="49"/>
      <c r="PLH4" s="49"/>
      <c r="PLI4" s="49"/>
      <c r="PLJ4" s="49"/>
      <c r="PLK4" s="49"/>
      <c r="PLL4" s="49"/>
      <c r="PLM4" s="49"/>
      <c r="PLN4" s="49"/>
      <c r="PLO4" s="49"/>
      <c r="PLP4" s="49"/>
      <c r="PLQ4" s="49"/>
      <c r="PLR4" s="49"/>
      <c r="PLS4" s="49"/>
      <c r="PLT4" s="49"/>
      <c r="PLU4" s="49"/>
      <c r="PLV4" s="49"/>
      <c r="PLW4" s="49"/>
      <c r="PLX4" s="49"/>
      <c r="PLY4" s="49"/>
      <c r="PLZ4" s="49"/>
      <c r="PMA4" s="49"/>
      <c r="PMB4" s="49"/>
      <c r="PMC4" s="49"/>
      <c r="PMD4" s="49"/>
      <c r="PME4" s="49"/>
      <c r="PMF4" s="49"/>
      <c r="PMG4" s="49"/>
      <c r="PMH4" s="49"/>
      <c r="PMI4" s="49"/>
      <c r="PMJ4" s="49"/>
      <c r="PMK4" s="49"/>
      <c r="PML4" s="49"/>
      <c r="PMM4" s="49"/>
      <c r="PMN4" s="49"/>
      <c r="PMO4" s="49"/>
      <c r="PMP4" s="49"/>
      <c r="PMQ4" s="49"/>
      <c r="PMR4" s="49"/>
      <c r="PMS4" s="49"/>
      <c r="PMT4" s="49"/>
      <c r="PMU4" s="49"/>
      <c r="PMV4" s="49"/>
      <c r="PMW4" s="49"/>
      <c r="PMX4" s="49"/>
      <c r="PMY4" s="49"/>
      <c r="PMZ4" s="49"/>
      <c r="PNA4" s="49"/>
      <c r="PNB4" s="49"/>
      <c r="PNC4" s="49"/>
      <c r="PND4" s="49"/>
      <c r="PNE4" s="49"/>
      <c r="PNF4" s="49"/>
      <c r="PNG4" s="49"/>
      <c r="PNH4" s="49"/>
      <c r="PNI4" s="49"/>
      <c r="PNJ4" s="49"/>
      <c r="PNK4" s="49"/>
      <c r="PNL4" s="49"/>
      <c r="PNM4" s="49"/>
      <c r="PNN4" s="49"/>
      <c r="PNO4" s="49"/>
      <c r="PNP4" s="49"/>
      <c r="PNQ4" s="49"/>
      <c r="PNR4" s="49"/>
      <c r="PNS4" s="49"/>
      <c r="PNT4" s="49"/>
      <c r="PNU4" s="49"/>
      <c r="PNV4" s="49"/>
      <c r="PNW4" s="49"/>
      <c r="PNX4" s="49"/>
      <c r="PNY4" s="49"/>
      <c r="PNZ4" s="49"/>
      <c r="POA4" s="49"/>
      <c r="POB4" s="49"/>
      <c r="POC4" s="49"/>
      <c r="POD4" s="49"/>
      <c r="POE4" s="49"/>
      <c r="POF4" s="49"/>
      <c r="POG4" s="49"/>
      <c r="POH4" s="49"/>
      <c r="POI4" s="49"/>
      <c r="POJ4" s="49"/>
      <c r="POK4" s="49"/>
      <c r="POL4" s="49"/>
      <c r="POM4" s="49"/>
      <c r="PON4" s="49"/>
      <c r="POO4" s="49"/>
      <c r="POP4" s="49"/>
      <c r="POQ4" s="49"/>
      <c r="POR4" s="49"/>
      <c r="POS4" s="49"/>
      <c r="POT4" s="49"/>
      <c r="POU4" s="49"/>
      <c r="POV4" s="49"/>
      <c r="POW4" s="49"/>
      <c r="POX4" s="49"/>
      <c r="POY4" s="49"/>
      <c r="POZ4" s="49"/>
      <c r="PPA4" s="49"/>
      <c r="PPB4" s="49"/>
      <c r="PPC4" s="49"/>
      <c r="PPD4" s="49"/>
      <c r="PPE4" s="49"/>
      <c r="PPF4" s="49"/>
      <c r="PPG4" s="49"/>
      <c r="PPH4" s="49"/>
      <c r="PPI4" s="49"/>
      <c r="PPJ4" s="49"/>
      <c r="PPK4" s="49"/>
      <c r="PPL4" s="49"/>
      <c r="PPM4" s="49"/>
      <c r="PPN4" s="49"/>
      <c r="PPO4" s="49"/>
      <c r="PPP4" s="49"/>
      <c r="PPQ4" s="49"/>
      <c r="PPR4" s="49"/>
      <c r="PPS4" s="49"/>
      <c r="PPT4" s="49"/>
      <c r="PPU4" s="49"/>
      <c r="PPV4" s="49"/>
      <c r="PPW4" s="49"/>
      <c r="PPX4" s="49"/>
      <c r="PPY4" s="49"/>
      <c r="PPZ4" s="49"/>
      <c r="PQA4" s="49"/>
      <c r="PQB4" s="49"/>
      <c r="PQC4" s="49"/>
      <c r="PQD4" s="49"/>
      <c r="PQE4" s="49"/>
      <c r="PQF4" s="49"/>
      <c r="PQG4" s="49"/>
      <c r="PQH4" s="49"/>
      <c r="PQI4" s="49"/>
      <c r="PQJ4" s="49"/>
      <c r="PQK4" s="49"/>
      <c r="PQL4" s="49"/>
      <c r="PQM4" s="49"/>
      <c r="PQN4" s="49"/>
      <c r="PQO4" s="49"/>
      <c r="PQP4" s="49"/>
      <c r="PQQ4" s="49"/>
      <c r="PQR4" s="49"/>
      <c r="PQS4" s="49"/>
      <c r="PQT4" s="49"/>
      <c r="PQU4" s="49"/>
      <c r="PQV4" s="49"/>
      <c r="PQW4" s="49"/>
      <c r="PQX4" s="49"/>
      <c r="PQY4" s="49"/>
      <c r="PQZ4" s="49"/>
      <c r="PRA4" s="49"/>
      <c r="PRB4" s="49"/>
      <c r="PRC4" s="49"/>
      <c r="PRD4" s="49"/>
      <c r="PRE4" s="49"/>
      <c r="PRF4" s="49"/>
      <c r="PRG4" s="49"/>
      <c r="PRH4" s="49"/>
      <c r="PRI4" s="49"/>
      <c r="PRJ4" s="49"/>
      <c r="PRK4" s="49"/>
      <c r="PRL4" s="49"/>
      <c r="PRM4" s="49"/>
      <c r="PRN4" s="49"/>
      <c r="PRO4" s="49"/>
      <c r="PRP4" s="49"/>
      <c r="PRQ4" s="49"/>
      <c r="PRR4" s="49"/>
      <c r="PRS4" s="49"/>
      <c r="PRT4" s="49"/>
      <c r="PRU4" s="49"/>
      <c r="PRV4" s="49"/>
      <c r="PRW4" s="49"/>
      <c r="PRX4" s="49"/>
      <c r="PRY4" s="49"/>
      <c r="PRZ4" s="49"/>
      <c r="PSA4" s="49"/>
      <c r="PSB4" s="49"/>
      <c r="PSC4" s="49"/>
      <c r="PSD4" s="49"/>
      <c r="PSE4" s="49"/>
      <c r="PSF4" s="49"/>
      <c r="PSG4" s="49"/>
      <c r="PSH4" s="49"/>
      <c r="PSI4" s="49"/>
      <c r="PSJ4" s="49"/>
      <c r="PSK4" s="49"/>
      <c r="PSL4" s="49"/>
      <c r="PSM4" s="49"/>
      <c r="PSN4" s="49"/>
      <c r="PSO4" s="49"/>
      <c r="PSP4" s="49"/>
      <c r="PSQ4" s="49"/>
      <c r="PSR4" s="49"/>
      <c r="PSS4" s="49"/>
      <c r="PST4" s="49"/>
      <c r="PSU4" s="49"/>
      <c r="PSV4" s="49"/>
      <c r="PSW4" s="49"/>
      <c r="PSX4" s="49"/>
      <c r="PSY4" s="49"/>
      <c r="PSZ4" s="49"/>
      <c r="PTA4" s="49"/>
      <c r="PTB4" s="49"/>
      <c r="PTC4" s="49"/>
      <c r="PTD4" s="49"/>
      <c r="PTE4" s="49"/>
      <c r="PTF4" s="49"/>
      <c r="PTG4" s="49"/>
      <c r="PTH4" s="49"/>
      <c r="PTI4" s="49"/>
      <c r="PTJ4" s="49"/>
      <c r="PTK4" s="49"/>
      <c r="PTL4" s="49"/>
      <c r="PTM4" s="49"/>
      <c r="PTN4" s="49"/>
      <c r="PTO4" s="49"/>
      <c r="PTP4" s="49"/>
      <c r="PTQ4" s="49"/>
      <c r="PTR4" s="49"/>
      <c r="PTS4" s="49"/>
      <c r="PTT4" s="49"/>
      <c r="PTU4" s="49"/>
      <c r="PTV4" s="49"/>
      <c r="PTW4" s="49"/>
      <c r="PTX4" s="49"/>
      <c r="PTY4" s="49"/>
      <c r="PTZ4" s="49"/>
      <c r="PUA4" s="49"/>
      <c r="PUB4" s="49"/>
      <c r="PUC4" s="49"/>
      <c r="PUD4" s="49"/>
      <c r="PUE4" s="49"/>
      <c r="PUF4" s="49"/>
      <c r="PUG4" s="49"/>
      <c r="PUH4" s="49"/>
      <c r="PUI4" s="49"/>
      <c r="PUJ4" s="49"/>
      <c r="PUK4" s="49"/>
      <c r="PUL4" s="49"/>
      <c r="PUM4" s="49"/>
      <c r="PUN4" s="49"/>
      <c r="PUO4" s="49"/>
      <c r="PUP4" s="49"/>
      <c r="PUQ4" s="49"/>
      <c r="PUR4" s="49"/>
      <c r="PUS4" s="49"/>
      <c r="PUT4" s="49"/>
      <c r="PUU4" s="49"/>
      <c r="PUV4" s="49"/>
      <c r="PUW4" s="49"/>
      <c r="PUX4" s="49"/>
      <c r="PUY4" s="49"/>
      <c r="PUZ4" s="49"/>
      <c r="PVA4" s="49"/>
      <c r="PVB4" s="49"/>
      <c r="PVC4" s="49"/>
      <c r="PVD4" s="49"/>
      <c r="PVE4" s="49"/>
      <c r="PVF4" s="49"/>
      <c r="PVG4" s="49"/>
      <c r="PVH4" s="49"/>
      <c r="PVI4" s="49"/>
      <c r="PVJ4" s="49"/>
      <c r="PVK4" s="49"/>
      <c r="PVL4" s="49"/>
      <c r="PVM4" s="49"/>
      <c r="PVN4" s="49"/>
      <c r="PVO4" s="49"/>
      <c r="PVP4" s="49"/>
      <c r="PVQ4" s="49"/>
      <c r="PVR4" s="49"/>
      <c r="PVS4" s="49"/>
      <c r="PVT4" s="49"/>
      <c r="PVU4" s="49"/>
      <c r="PVV4" s="49"/>
      <c r="PVW4" s="49"/>
      <c r="PVX4" s="49"/>
      <c r="PVY4" s="49"/>
      <c r="PVZ4" s="49"/>
      <c r="PWA4" s="49"/>
      <c r="PWB4" s="49"/>
      <c r="PWC4" s="49"/>
      <c r="PWD4" s="49"/>
      <c r="PWE4" s="49"/>
      <c r="PWF4" s="49"/>
      <c r="PWG4" s="49"/>
      <c r="PWH4" s="49"/>
      <c r="PWI4" s="49"/>
      <c r="PWJ4" s="49"/>
      <c r="PWK4" s="49"/>
      <c r="PWL4" s="49"/>
      <c r="PWM4" s="49"/>
      <c r="PWN4" s="49"/>
      <c r="PWO4" s="49"/>
      <c r="PWP4" s="49"/>
      <c r="PWQ4" s="49"/>
      <c r="PWR4" s="49"/>
      <c r="PWS4" s="49"/>
      <c r="PWT4" s="49"/>
      <c r="PWU4" s="49"/>
      <c r="PWV4" s="49"/>
      <c r="PWW4" s="49"/>
      <c r="PWX4" s="49"/>
      <c r="PWY4" s="49"/>
      <c r="PWZ4" s="49"/>
      <c r="PXA4" s="49"/>
      <c r="PXB4" s="49"/>
      <c r="PXC4" s="49"/>
      <c r="PXD4" s="49"/>
      <c r="PXE4" s="49"/>
      <c r="PXF4" s="49"/>
      <c r="PXG4" s="49"/>
      <c r="PXH4" s="49"/>
      <c r="PXI4" s="49"/>
      <c r="PXJ4" s="49"/>
      <c r="PXK4" s="49"/>
      <c r="PXL4" s="49"/>
      <c r="PXM4" s="49"/>
      <c r="PXN4" s="49"/>
      <c r="PXO4" s="49"/>
      <c r="PXP4" s="49"/>
      <c r="PXQ4" s="49"/>
      <c r="PXR4" s="49"/>
      <c r="PXS4" s="49"/>
      <c r="PXT4" s="49"/>
      <c r="PXU4" s="49"/>
      <c r="PXV4" s="49"/>
      <c r="PXW4" s="49"/>
      <c r="PXX4" s="49"/>
      <c r="PXY4" s="49"/>
      <c r="PXZ4" s="49"/>
      <c r="PYA4" s="49"/>
      <c r="PYB4" s="49"/>
      <c r="PYC4" s="49"/>
      <c r="PYD4" s="49"/>
      <c r="PYE4" s="49"/>
      <c r="PYF4" s="49"/>
      <c r="PYG4" s="49"/>
      <c r="PYH4" s="49"/>
      <c r="PYI4" s="49"/>
      <c r="PYJ4" s="49"/>
      <c r="PYK4" s="49"/>
      <c r="PYL4" s="49"/>
      <c r="PYM4" s="49"/>
      <c r="PYN4" s="49"/>
      <c r="PYO4" s="49"/>
      <c r="PYP4" s="49"/>
      <c r="PYQ4" s="49"/>
      <c r="PYR4" s="49"/>
      <c r="PYS4" s="49"/>
      <c r="PYT4" s="49"/>
      <c r="PYU4" s="49"/>
      <c r="PYV4" s="49"/>
      <c r="PYW4" s="49"/>
      <c r="PYX4" s="49"/>
      <c r="PYY4" s="49"/>
      <c r="PYZ4" s="49"/>
      <c r="PZA4" s="49"/>
      <c r="PZB4" s="49"/>
      <c r="PZC4" s="49"/>
      <c r="PZD4" s="49"/>
      <c r="PZE4" s="49"/>
      <c r="PZF4" s="49"/>
      <c r="PZG4" s="49"/>
      <c r="PZH4" s="49"/>
      <c r="PZI4" s="49"/>
      <c r="PZJ4" s="49"/>
      <c r="PZK4" s="49"/>
      <c r="PZL4" s="49"/>
      <c r="PZM4" s="49"/>
      <c r="PZN4" s="49"/>
      <c r="PZO4" s="49"/>
      <c r="PZP4" s="49"/>
      <c r="PZQ4" s="49"/>
      <c r="PZR4" s="49"/>
      <c r="PZS4" s="49"/>
      <c r="PZT4" s="49"/>
      <c r="PZU4" s="49"/>
      <c r="PZV4" s="49"/>
      <c r="PZW4" s="49"/>
      <c r="PZX4" s="49"/>
      <c r="PZY4" s="49"/>
      <c r="PZZ4" s="49"/>
      <c r="QAA4" s="49"/>
      <c r="QAB4" s="49"/>
      <c r="QAC4" s="49"/>
      <c r="QAD4" s="49"/>
      <c r="QAE4" s="49"/>
      <c r="QAF4" s="49"/>
      <c r="QAG4" s="49"/>
      <c r="QAH4" s="49"/>
      <c r="QAI4" s="49"/>
      <c r="QAJ4" s="49"/>
      <c r="QAK4" s="49"/>
      <c r="QAL4" s="49"/>
      <c r="QAM4" s="49"/>
      <c r="QAN4" s="49"/>
      <c r="QAO4" s="49"/>
      <c r="QAP4" s="49"/>
      <c r="QAQ4" s="49"/>
      <c r="QAR4" s="49"/>
      <c r="QAS4" s="49"/>
      <c r="QAT4" s="49"/>
      <c r="QAU4" s="49"/>
      <c r="QAV4" s="49"/>
      <c r="QAW4" s="49"/>
      <c r="QAX4" s="49"/>
      <c r="QAY4" s="49"/>
      <c r="QAZ4" s="49"/>
      <c r="QBA4" s="49"/>
      <c r="QBB4" s="49"/>
      <c r="QBC4" s="49"/>
      <c r="QBD4" s="49"/>
      <c r="QBE4" s="49"/>
      <c r="QBF4" s="49"/>
      <c r="QBG4" s="49"/>
      <c r="QBH4" s="49"/>
      <c r="QBI4" s="49"/>
      <c r="QBJ4" s="49"/>
      <c r="QBK4" s="49"/>
      <c r="QBL4" s="49"/>
      <c r="QBM4" s="49"/>
      <c r="QBN4" s="49"/>
      <c r="QBO4" s="49"/>
      <c r="QBP4" s="49"/>
      <c r="QBQ4" s="49"/>
      <c r="QBR4" s="49"/>
      <c r="QBS4" s="49"/>
      <c r="QBT4" s="49"/>
      <c r="QBU4" s="49"/>
      <c r="QBV4" s="49"/>
      <c r="QBW4" s="49"/>
      <c r="QBX4" s="49"/>
      <c r="QBY4" s="49"/>
      <c r="QBZ4" s="49"/>
      <c r="QCA4" s="49"/>
      <c r="QCB4" s="49"/>
      <c r="QCC4" s="49"/>
      <c r="QCD4" s="49"/>
      <c r="QCE4" s="49"/>
      <c r="QCF4" s="49"/>
      <c r="QCG4" s="49"/>
      <c r="QCH4" s="49"/>
      <c r="QCI4" s="49"/>
      <c r="QCJ4" s="49"/>
      <c r="QCK4" s="49"/>
      <c r="QCL4" s="49"/>
      <c r="QCM4" s="49"/>
      <c r="QCN4" s="49"/>
      <c r="QCO4" s="49"/>
      <c r="QCP4" s="49"/>
      <c r="QCQ4" s="49"/>
      <c r="QCR4" s="49"/>
      <c r="QCS4" s="49"/>
      <c r="QCT4" s="49"/>
      <c r="QCU4" s="49"/>
      <c r="QCV4" s="49"/>
      <c r="QCW4" s="49"/>
      <c r="QCX4" s="49"/>
      <c r="QCY4" s="49"/>
      <c r="QCZ4" s="49"/>
      <c r="QDA4" s="49"/>
      <c r="QDB4" s="49"/>
      <c r="QDC4" s="49"/>
      <c r="QDD4" s="49"/>
      <c r="QDE4" s="49"/>
      <c r="QDF4" s="49"/>
      <c r="QDG4" s="49"/>
      <c r="QDH4" s="49"/>
      <c r="QDI4" s="49"/>
      <c r="QDJ4" s="49"/>
      <c r="QDK4" s="49"/>
      <c r="QDL4" s="49"/>
      <c r="QDM4" s="49"/>
      <c r="QDN4" s="49"/>
      <c r="QDO4" s="49"/>
      <c r="QDP4" s="49"/>
      <c r="QDQ4" s="49"/>
      <c r="QDR4" s="49"/>
      <c r="QDS4" s="49"/>
      <c r="QDT4" s="49"/>
      <c r="QDU4" s="49"/>
      <c r="QDV4" s="49"/>
      <c r="QDW4" s="49"/>
      <c r="QDX4" s="49"/>
      <c r="QDY4" s="49"/>
      <c r="QDZ4" s="49"/>
      <c r="QEA4" s="49"/>
      <c r="QEB4" s="49"/>
      <c r="QEC4" s="49"/>
      <c r="QED4" s="49"/>
      <c r="QEE4" s="49"/>
      <c r="QEF4" s="49"/>
      <c r="QEG4" s="49"/>
      <c r="QEH4" s="49"/>
      <c r="QEI4" s="49"/>
      <c r="QEJ4" s="49"/>
      <c r="QEK4" s="49"/>
      <c r="QEL4" s="49"/>
      <c r="QEM4" s="49"/>
      <c r="QEN4" s="49"/>
      <c r="QEO4" s="49"/>
      <c r="QEP4" s="49"/>
      <c r="QEQ4" s="49"/>
      <c r="QER4" s="49"/>
      <c r="QES4" s="49"/>
      <c r="QET4" s="49"/>
      <c r="QEU4" s="49"/>
      <c r="QEV4" s="49"/>
      <c r="QEW4" s="49"/>
      <c r="QEX4" s="49"/>
      <c r="QEY4" s="49"/>
      <c r="QEZ4" s="49"/>
      <c r="QFA4" s="49"/>
      <c r="QFB4" s="49"/>
      <c r="QFC4" s="49"/>
      <c r="QFD4" s="49"/>
      <c r="QFE4" s="49"/>
      <c r="QFF4" s="49"/>
      <c r="QFG4" s="49"/>
      <c r="QFH4" s="49"/>
      <c r="QFI4" s="49"/>
      <c r="QFJ4" s="49"/>
      <c r="QFK4" s="49"/>
      <c r="QFL4" s="49"/>
      <c r="QFM4" s="49"/>
      <c r="QFN4" s="49"/>
      <c r="QFO4" s="49"/>
      <c r="QFP4" s="49"/>
      <c r="QFQ4" s="49"/>
      <c r="QFR4" s="49"/>
      <c r="QFS4" s="49"/>
      <c r="QFT4" s="49"/>
      <c r="QFU4" s="49"/>
      <c r="QFV4" s="49"/>
      <c r="QFW4" s="49"/>
      <c r="QFX4" s="49"/>
      <c r="QFY4" s="49"/>
      <c r="QFZ4" s="49"/>
      <c r="QGA4" s="49"/>
      <c r="QGB4" s="49"/>
      <c r="QGC4" s="49"/>
      <c r="QGD4" s="49"/>
      <c r="QGE4" s="49"/>
      <c r="QGF4" s="49"/>
      <c r="QGG4" s="49"/>
      <c r="QGH4" s="49"/>
      <c r="QGI4" s="49"/>
      <c r="QGJ4" s="49"/>
      <c r="QGK4" s="49"/>
      <c r="QGL4" s="49"/>
      <c r="QGM4" s="49"/>
      <c r="QGN4" s="49"/>
      <c r="QGO4" s="49"/>
      <c r="QGP4" s="49"/>
      <c r="QGQ4" s="49"/>
      <c r="QGR4" s="49"/>
      <c r="QGS4" s="49"/>
      <c r="QGT4" s="49"/>
      <c r="QGU4" s="49"/>
      <c r="QGV4" s="49"/>
      <c r="QGW4" s="49"/>
      <c r="QGX4" s="49"/>
      <c r="QGY4" s="49"/>
      <c r="QGZ4" s="49"/>
      <c r="QHA4" s="49"/>
      <c r="QHB4" s="49"/>
      <c r="QHC4" s="49"/>
      <c r="QHD4" s="49"/>
      <c r="QHE4" s="49"/>
      <c r="QHF4" s="49"/>
      <c r="QHG4" s="49"/>
      <c r="QHH4" s="49"/>
      <c r="QHI4" s="49"/>
      <c r="QHJ4" s="49"/>
      <c r="QHK4" s="49"/>
      <c r="QHL4" s="49"/>
      <c r="QHM4" s="49"/>
      <c r="QHN4" s="49"/>
      <c r="QHO4" s="49"/>
      <c r="QHP4" s="49"/>
      <c r="QHQ4" s="49"/>
      <c r="QHR4" s="49"/>
      <c r="QHS4" s="49"/>
      <c r="QHT4" s="49"/>
      <c r="QHU4" s="49"/>
      <c r="QHV4" s="49"/>
      <c r="QHW4" s="49"/>
      <c r="QHX4" s="49"/>
      <c r="QHY4" s="49"/>
      <c r="QHZ4" s="49"/>
      <c r="QIA4" s="49"/>
      <c r="QIB4" s="49"/>
      <c r="QIC4" s="49"/>
      <c r="QID4" s="49"/>
      <c r="QIE4" s="49"/>
      <c r="QIF4" s="49"/>
      <c r="QIG4" s="49"/>
      <c r="QIH4" s="49"/>
      <c r="QII4" s="49"/>
      <c r="QIJ4" s="49"/>
      <c r="QIK4" s="49"/>
      <c r="QIL4" s="49"/>
      <c r="QIM4" s="49"/>
      <c r="QIN4" s="49"/>
      <c r="QIO4" s="49"/>
      <c r="QIP4" s="49"/>
      <c r="QIQ4" s="49"/>
      <c r="QIR4" s="49"/>
      <c r="QIS4" s="49"/>
      <c r="QIT4" s="49"/>
      <c r="QIU4" s="49"/>
      <c r="QIV4" s="49"/>
      <c r="QIW4" s="49"/>
      <c r="QIX4" s="49"/>
      <c r="QIY4" s="49"/>
      <c r="QIZ4" s="49"/>
      <c r="QJA4" s="49"/>
      <c r="QJB4" s="49"/>
      <c r="QJC4" s="49"/>
      <c r="QJD4" s="49"/>
      <c r="QJE4" s="49"/>
      <c r="QJF4" s="49"/>
      <c r="QJG4" s="49"/>
      <c r="QJH4" s="49"/>
      <c r="QJI4" s="49"/>
      <c r="QJJ4" s="49"/>
      <c r="QJK4" s="49"/>
      <c r="QJL4" s="49"/>
      <c r="QJM4" s="49"/>
      <c r="QJN4" s="49"/>
      <c r="QJO4" s="49"/>
      <c r="QJP4" s="49"/>
      <c r="QJQ4" s="49"/>
      <c r="QJR4" s="49"/>
      <c r="QJS4" s="49"/>
      <c r="QJT4" s="49"/>
      <c r="QJU4" s="49"/>
      <c r="QJV4" s="49"/>
      <c r="QJW4" s="49"/>
      <c r="QJX4" s="49"/>
      <c r="QJY4" s="49"/>
      <c r="QJZ4" s="49"/>
      <c r="QKA4" s="49"/>
      <c r="QKB4" s="49"/>
      <c r="QKC4" s="49"/>
      <c r="QKD4" s="49"/>
      <c r="QKE4" s="49"/>
      <c r="QKF4" s="49"/>
      <c r="QKG4" s="49"/>
      <c r="QKH4" s="49"/>
      <c r="QKI4" s="49"/>
      <c r="QKJ4" s="49"/>
      <c r="QKK4" s="49"/>
      <c r="QKL4" s="49"/>
      <c r="QKM4" s="49"/>
      <c r="QKN4" s="49"/>
      <c r="QKO4" s="49"/>
      <c r="QKP4" s="49"/>
      <c r="QKQ4" s="49"/>
      <c r="QKR4" s="49"/>
      <c r="QKS4" s="49"/>
      <c r="QKT4" s="49"/>
      <c r="QKU4" s="49"/>
      <c r="QKV4" s="49"/>
      <c r="QKW4" s="49"/>
      <c r="QKX4" s="49"/>
      <c r="QKY4" s="49"/>
      <c r="QKZ4" s="49"/>
      <c r="QLA4" s="49"/>
      <c r="QLB4" s="49"/>
      <c r="QLC4" s="49"/>
      <c r="QLD4" s="49"/>
      <c r="QLE4" s="49"/>
      <c r="QLF4" s="49"/>
      <c r="QLG4" s="49"/>
      <c r="QLH4" s="49"/>
      <c r="QLI4" s="49"/>
      <c r="QLJ4" s="49"/>
      <c r="QLK4" s="49"/>
      <c r="QLL4" s="49"/>
      <c r="QLM4" s="49"/>
      <c r="QLN4" s="49"/>
      <c r="QLO4" s="49"/>
      <c r="QLP4" s="49"/>
      <c r="QLQ4" s="49"/>
      <c r="QLR4" s="49"/>
      <c r="QLS4" s="49"/>
      <c r="QLT4" s="49"/>
      <c r="QLU4" s="49"/>
      <c r="QLV4" s="49"/>
      <c r="QLW4" s="49"/>
      <c r="QLX4" s="49"/>
      <c r="QLY4" s="49"/>
      <c r="QLZ4" s="49"/>
      <c r="QMA4" s="49"/>
      <c r="QMB4" s="49"/>
      <c r="QMC4" s="49"/>
      <c r="QMD4" s="49"/>
      <c r="QME4" s="49"/>
      <c r="QMF4" s="49"/>
      <c r="QMG4" s="49"/>
      <c r="QMH4" s="49"/>
      <c r="QMI4" s="49"/>
      <c r="QMJ4" s="49"/>
      <c r="QMK4" s="49"/>
      <c r="QML4" s="49"/>
      <c r="QMM4" s="49"/>
      <c r="QMN4" s="49"/>
      <c r="QMO4" s="49"/>
      <c r="QMP4" s="49"/>
      <c r="QMQ4" s="49"/>
      <c r="QMR4" s="49"/>
      <c r="QMS4" s="49"/>
      <c r="QMT4" s="49"/>
      <c r="QMU4" s="49"/>
      <c r="QMV4" s="49"/>
      <c r="QMW4" s="49"/>
      <c r="QMX4" s="49"/>
      <c r="QMY4" s="49"/>
      <c r="QMZ4" s="49"/>
      <c r="QNA4" s="49"/>
      <c r="QNB4" s="49"/>
      <c r="QNC4" s="49"/>
      <c r="QND4" s="49"/>
      <c r="QNE4" s="49"/>
      <c r="QNF4" s="49"/>
      <c r="QNG4" s="49"/>
      <c r="QNH4" s="49"/>
      <c r="QNI4" s="49"/>
      <c r="QNJ4" s="49"/>
      <c r="QNK4" s="49"/>
      <c r="QNL4" s="49"/>
      <c r="QNM4" s="49"/>
      <c r="QNN4" s="49"/>
      <c r="QNO4" s="49"/>
      <c r="QNP4" s="49"/>
      <c r="QNQ4" s="49"/>
      <c r="QNR4" s="49"/>
      <c r="QNS4" s="49"/>
      <c r="QNT4" s="49"/>
      <c r="QNU4" s="49"/>
      <c r="QNV4" s="49"/>
      <c r="QNW4" s="49"/>
      <c r="QNX4" s="49"/>
      <c r="QNY4" s="49"/>
      <c r="QNZ4" s="49"/>
      <c r="QOA4" s="49"/>
      <c r="QOB4" s="49"/>
      <c r="QOC4" s="49"/>
      <c r="QOD4" s="49"/>
      <c r="QOE4" s="49"/>
      <c r="QOF4" s="49"/>
      <c r="QOG4" s="49"/>
      <c r="QOH4" s="49"/>
      <c r="QOI4" s="49"/>
      <c r="QOJ4" s="49"/>
      <c r="QOK4" s="49"/>
      <c r="QOL4" s="49"/>
      <c r="QOM4" s="49"/>
      <c r="QON4" s="49"/>
      <c r="QOO4" s="49"/>
      <c r="QOP4" s="49"/>
      <c r="QOQ4" s="49"/>
      <c r="QOR4" s="49"/>
      <c r="QOS4" s="49"/>
      <c r="QOT4" s="49"/>
      <c r="QOU4" s="49"/>
      <c r="QOV4" s="49"/>
      <c r="QOW4" s="49"/>
      <c r="QOX4" s="49"/>
      <c r="QOY4" s="49"/>
      <c r="QOZ4" s="49"/>
      <c r="QPA4" s="49"/>
      <c r="QPB4" s="49"/>
      <c r="QPC4" s="49"/>
      <c r="QPD4" s="49"/>
      <c r="QPE4" s="49"/>
      <c r="QPF4" s="49"/>
      <c r="QPG4" s="49"/>
      <c r="QPH4" s="49"/>
      <c r="QPI4" s="49"/>
      <c r="QPJ4" s="49"/>
      <c r="QPK4" s="49"/>
      <c r="QPL4" s="49"/>
      <c r="QPM4" s="49"/>
      <c r="QPN4" s="49"/>
      <c r="QPO4" s="49"/>
      <c r="QPP4" s="49"/>
      <c r="QPQ4" s="49"/>
      <c r="QPR4" s="49"/>
      <c r="QPS4" s="49"/>
      <c r="QPT4" s="49"/>
      <c r="QPU4" s="49"/>
      <c r="QPV4" s="49"/>
      <c r="QPW4" s="49"/>
      <c r="QPX4" s="49"/>
      <c r="QPY4" s="49"/>
      <c r="QPZ4" s="49"/>
      <c r="QQA4" s="49"/>
      <c r="QQB4" s="49"/>
      <c r="QQC4" s="49"/>
      <c r="QQD4" s="49"/>
      <c r="QQE4" s="49"/>
      <c r="QQF4" s="49"/>
      <c r="QQG4" s="49"/>
      <c r="QQH4" s="49"/>
      <c r="QQI4" s="49"/>
      <c r="QQJ4" s="49"/>
      <c r="QQK4" s="49"/>
      <c r="QQL4" s="49"/>
      <c r="QQM4" s="49"/>
      <c r="QQN4" s="49"/>
      <c r="QQO4" s="49"/>
      <c r="QQP4" s="49"/>
      <c r="QQQ4" s="49"/>
      <c r="QQR4" s="49"/>
      <c r="QQS4" s="49"/>
      <c r="QQT4" s="49"/>
      <c r="QQU4" s="49"/>
      <c r="QQV4" s="49"/>
      <c r="QQW4" s="49"/>
      <c r="QQX4" s="49"/>
      <c r="QQY4" s="49"/>
      <c r="QQZ4" s="49"/>
      <c r="QRA4" s="49"/>
      <c r="QRB4" s="49"/>
      <c r="QRC4" s="49"/>
      <c r="QRD4" s="49"/>
      <c r="QRE4" s="49"/>
      <c r="QRF4" s="49"/>
      <c r="QRG4" s="49"/>
      <c r="QRH4" s="49"/>
      <c r="QRI4" s="49"/>
      <c r="QRJ4" s="49"/>
      <c r="QRK4" s="49"/>
      <c r="QRL4" s="49"/>
      <c r="QRM4" s="49"/>
      <c r="QRN4" s="49"/>
      <c r="QRO4" s="49"/>
      <c r="QRP4" s="49"/>
      <c r="QRQ4" s="49"/>
      <c r="QRR4" s="49"/>
      <c r="QRS4" s="49"/>
      <c r="QRT4" s="49"/>
      <c r="QRU4" s="49"/>
      <c r="QRV4" s="49"/>
      <c r="QRW4" s="49"/>
      <c r="QRX4" s="49"/>
      <c r="QRY4" s="49"/>
      <c r="QRZ4" s="49"/>
      <c r="QSA4" s="49"/>
      <c r="QSB4" s="49"/>
      <c r="QSC4" s="49"/>
      <c r="QSD4" s="49"/>
      <c r="QSE4" s="49"/>
      <c r="QSF4" s="49"/>
      <c r="QSG4" s="49"/>
      <c r="QSH4" s="49"/>
      <c r="QSI4" s="49"/>
      <c r="QSJ4" s="49"/>
      <c r="QSK4" s="49"/>
      <c r="QSL4" s="49"/>
      <c r="QSM4" s="49"/>
      <c r="QSN4" s="49"/>
      <c r="QSO4" s="49"/>
      <c r="QSP4" s="49"/>
      <c r="QSQ4" s="49"/>
      <c r="QSR4" s="49"/>
      <c r="QSS4" s="49"/>
      <c r="QST4" s="49"/>
      <c r="QSU4" s="49"/>
      <c r="QSV4" s="49"/>
      <c r="QSW4" s="49"/>
      <c r="QSX4" s="49"/>
      <c r="QSY4" s="49"/>
      <c r="QSZ4" s="49"/>
      <c r="QTA4" s="49"/>
      <c r="QTB4" s="49"/>
      <c r="QTC4" s="49"/>
      <c r="QTD4" s="49"/>
      <c r="QTE4" s="49"/>
      <c r="QTF4" s="49"/>
      <c r="QTG4" s="49"/>
      <c r="QTH4" s="49"/>
      <c r="QTI4" s="49"/>
      <c r="QTJ4" s="49"/>
      <c r="QTK4" s="49"/>
      <c r="QTL4" s="49"/>
      <c r="QTM4" s="49"/>
      <c r="QTN4" s="49"/>
      <c r="QTO4" s="49"/>
      <c r="QTP4" s="49"/>
      <c r="QTQ4" s="49"/>
      <c r="QTR4" s="49"/>
      <c r="QTS4" s="49"/>
      <c r="QTT4" s="49"/>
      <c r="QTU4" s="49"/>
      <c r="QTV4" s="49"/>
      <c r="QTW4" s="49"/>
      <c r="QTX4" s="49"/>
      <c r="QTY4" s="49"/>
      <c r="QTZ4" s="49"/>
      <c r="QUA4" s="49"/>
      <c r="QUB4" s="49"/>
      <c r="QUC4" s="49"/>
      <c r="QUD4" s="49"/>
      <c r="QUE4" s="49"/>
      <c r="QUF4" s="49"/>
      <c r="QUG4" s="49"/>
      <c r="QUH4" s="49"/>
      <c r="QUI4" s="49"/>
      <c r="QUJ4" s="49"/>
      <c r="QUK4" s="49"/>
      <c r="QUL4" s="49"/>
      <c r="QUM4" s="49"/>
      <c r="QUN4" s="49"/>
      <c r="QUO4" s="49"/>
      <c r="QUP4" s="49"/>
      <c r="QUQ4" s="49"/>
      <c r="QUR4" s="49"/>
      <c r="QUS4" s="49"/>
      <c r="QUT4" s="49"/>
      <c r="QUU4" s="49"/>
      <c r="QUV4" s="49"/>
      <c r="QUW4" s="49"/>
      <c r="QUX4" s="49"/>
      <c r="QUY4" s="49"/>
      <c r="QUZ4" s="49"/>
      <c r="QVA4" s="49"/>
      <c r="QVB4" s="49"/>
      <c r="QVC4" s="49"/>
      <c r="QVD4" s="49"/>
      <c r="QVE4" s="49"/>
      <c r="QVF4" s="49"/>
      <c r="QVG4" s="49"/>
      <c r="QVH4" s="49"/>
      <c r="QVI4" s="49"/>
      <c r="QVJ4" s="49"/>
      <c r="QVK4" s="49"/>
      <c r="QVL4" s="49"/>
      <c r="QVM4" s="49"/>
      <c r="QVN4" s="49"/>
      <c r="QVO4" s="49"/>
      <c r="QVP4" s="49"/>
      <c r="QVQ4" s="49"/>
      <c r="QVR4" s="49"/>
      <c r="QVS4" s="49"/>
      <c r="QVT4" s="49"/>
      <c r="QVU4" s="49"/>
      <c r="QVV4" s="49"/>
      <c r="QVW4" s="49"/>
      <c r="QVX4" s="49"/>
      <c r="QVY4" s="49"/>
      <c r="QVZ4" s="49"/>
      <c r="QWA4" s="49"/>
      <c r="QWB4" s="49"/>
      <c r="QWC4" s="49"/>
      <c r="QWD4" s="49"/>
      <c r="QWE4" s="49"/>
      <c r="QWF4" s="49"/>
      <c r="QWG4" s="49"/>
      <c r="QWH4" s="49"/>
      <c r="QWI4" s="49"/>
      <c r="QWJ4" s="49"/>
      <c r="QWK4" s="49"/>
      <c r="QWL4" s="49"/>
      <c r="QWM4" s="49"/>
      <c r="QWN4" s="49"/>
      <c r="QWO4" s="49"/>
      <c r="QWP4" s="49"/>
      <c r="QWQ4" s="49"/>
      <c r="QWR4" s="49"/>
      <c r="QWS4" s="49"/>
      <c r="QWT4" s="49"/>
      <c r="QWU4" s="49"/>
      <c r="QWV4" s="49"/>
      <c r="QWW4" s="49"/>
      <c r="QWX4" s="49"/>
      <c r="QWY4" s="49"/>
      <c r="QWZ4" s="49"/>
      <c r="QXA4" s="49"/>
      <c r="QXB4" s="49"/>
      <c r="QXC4" s="49"/>
      <c r="QXD4" s="49"/>
      <c r="QXE4" s="49"/>
      <c r="QXF4" s="49"/>
      <c r="QXG4" s="49"/>
      <c r="QXH4" s="49"/>
      <c r="QXI4" s="49"/>
      <c r="QXJ4" s="49"/>
      <c r="QXK4" s="49"/>
      <c r="QXL4" s="49"/>
      <c r="QXM4" s="49"/>
      <c r="QXN4" s="49"/>
      <c r="QXO4" s="49"/>
      <c r="QXP4" s="49"/>
      <c r="QXQ4" s="49"/>
      <c r="QXR4" s="49"/>
      <c r="QXS4" s="49"/>
      <c r="QXT4" s="49"/>
      <c r="QXU4" s="49"/>
      <c r="QXV4" s="49"/>
      <c r="QXW4" s="49"/>
      <c r="QXX4" s="49"/>
      <c r="QXY4" s="49"/>
      <c r="QXZ4" s="49"/>
      <c r="QYA4" s="49"/>
      <c r="QYB4" s="49"/>
      <c r="QYC4" s="49"/>
      <c r="QYD4" s="49"/>
      <c r="QYE4" s="49"/>
      <c r="QYF4" s="49"/>
      <c r="QYG4" s="49"/>
      <c r="QYH4" s="49"/>
      <c r="QYI4" s="49"/>
      <c r="QYJ4" s="49"/>
      <c r="QYK4" s="49"/>
      <c r="QYL4" s="49"/>
      <c r="QYM4" s="49"/>
      <c r="QYN4" s="49"/>
      <c r="QYO4" s="49"/>
      <c r="QYP4" s="49"/>
      <c r="QYQ4" s="49"/>
      <c r="QYR4" s="49"/>
      <c r="QYS4" s="49"/>
      <c r="QYT4" s="49"/>
      <c r="QYU4" s="49"/>
      <c r="QYV4" s="49"/>
      <c r="QYW4" s="49"/>
      <c r="QYX4" s="49"/>
      <c r="QYY4" s="49"/>
      <c r="QYZ4" s="49"/>
      <c r="QZA4" s="49"/>
      <c r="QZB4" s="49"/>
      <c r="QZC4" s="49"/>
      <c r="QZD4" s="49"/>
      <c r="QZE4" s="49"/>
      <c r="QZF4" s="49"/>
      <c r="QZG4" s="49"/>
      <c r="QZH4" s="49"/>
      <c r="QZI4" s="49"/>
      <c r="QZJ4" s="49"/>
      <c r="QZK4" s="49"/>
      <c r="QZL4" s="49"/>
      <c r="QZM4" s="49"/>
      <c r="QZN4" s="49"/>
      <c r="QZO4" s="49"/>
      <c r="QZP4" s="49"/>
      <c r="QZQ4" s="49"/>
      <c r="QZR4" s="49"/>
      <c r="QZS4" s="49"/>
      <c r="QZT4" s="49"/>
      <c r="QZU4" s="49"/>
      <c r="QZV4" s="49"/>
      <c r="QZW4" s="49"/>
      <c r="QZX4" s="49"/>
      <c r="QZY4" s="49"/>
      <c r="QZZ4" s="49"/>
      <c r="RAA4" s="49"/>
      <c r="RAB4" s="49"/>
      <c r="RAC4" s="49"/>
      <c r="RAD4" s="49"/>
      <c r="RAE4" s="49"/>
      <c r="RAF4" s="49"/>
      <c r="RAG4" s="49"/>
      <c r="RAH4" s="49"/>
      <c r="RAI4" s="49"/>
      <c r="RAJ4" s="49"/>
      <c r="RAK4" s="49"/>
      <c r="RAL4" s="49"/>
      <c r="RAM4" s="49"/>
      <c r="RAN4" s="49"/>
      <c r="RAO4" s="49"/>
      <c r="RAP4" s="49"/>
      <c r="RAQ4" s="49"/>
      <c r="RAR4" s="49"/>
      <c r="RAS4" s="49"/>
      <c r="RAT4" s="49"/>
      <c r="RAU4" s="49"/>
      <c r="RAV4" s="49"/>
      <c r="RAW4" s="49"/>
      <c r="RAX4" s="49"/>
      <c r="RAY4" s="49"/>
      <c r="RAZ4" s="49"/>
      <c r="RBA4" s="49"/>
      <c r="RBB4" s="49"/>
      <c r="RBC4" s="49"/>
      <c r="RBD4" s="49"/>
      <c r="RBE4" s="49"/>
      <c r="RBF4" s="49"/>
      <c r="RBG4" s="49"/>
      <c r="RBH4" s="49"/>
      <c r="RBI4" s="49"/>
      <c r="RBJ4" s="49"/>
      <c r="RBK4" s="49"/>
      <c r="RBL4" s="49"/>
      <c r="RBM4" s="49"/>
      <c r="RBN4" s="49"/>
      <c r="RBO4" s="49"/>
      <c r="RBP4" s="49"/>
      <c r="RBQ4" s="49"/>
      <c r="RBR4" s="49"/>
      <c r="RBS4" s="49"/>
      <c r="RBT4" s="49"/>
      <c r="RBU4" s="49"/>
      <c r="RBV4" s="49"/>
      <c r="RBW4" s="49"/>
      <c r="RBX4" s="49"/>
      <c r="RBY4" s="49"/>
      <c r="RBZ4" s="49"/>
      <c r="RCA4" s="49"/>
      <c r="RCB4" s="49"/>
      <c r="RCC4" s="49"/>
      <c r="RCD4" s="49"/>
      <c r="RCE4" s="49"/>
      <c r="RCF4" s="49"/>
      <c r="RCG4" s="49"/>
      <c r="RCH4" s="49"/>
      <c r="RCI4" s="49"/>
      <c r="RCJ4" s="49"/>
      <c r="RCK4" s="49"/>
      <c r="RCL4" s="49"/>
      <c r="RCM4" s="49"/>
      <c r="RCN4" s="49"/>
      <c r="RCO4" s="49"/>
      <c r="RCP4" s="49"/>
      <c r="RCQ4" s="49"/>
      <c r="RCR4" s="49"/>
      <c r="RCS4" s="49"/>
      <c r="RCT4" s="49"/>
      <c r="RCU4" s="49"/>
      <c r="RCV4" s="49"/>
      <c r="RCW4" s="49"/>
      <c r="RCX4" s="49"/>
      <c r="RCY4" s="49"/>
      <c r="RCZ4" s="49"/>
      <c r="RDA4" s="49"/>
      <c r="RDB4" s="49"/>
      <c r="RDC4" s="49"/>
      <c r="RDD4" s="49"/>
      <c r="RDE4" s="49"/>
      <c r="RDF4" s="49"/>
      <c r="RDG4" s="49"/>
      <c r="RDH4" s="49"/>
      <c r="RDI4" s="49"/>
      <c r="RDJ4" s="49"/>
      <c r="RDK4" s="49"/>
      <c r="RDL4" s="49"/>
      <c r="RDM4" s="49"/>
      <c r="RDN4" s="49"/>
      <c r="RDO4" s="49"/>
      <c r="RDP4" s="49"/>
      <c r="RDQ4" s="49"/>
      <c r="RDR4" s="49"/>
      <c r="RDS4" s="49"/>
      <c r="RDT4" s="49"/>
      <c r="RDU4" s="49"/>
      <c r="RDV4" s="49"/>
      <c r="RDW4" s="49"/>
      <c r="RDX4" s="49"/>
      <c r="RDY4" s="49"/>
      <c r="RDZ4" s="49"/>
      <c r="REA4" s="49"/>
      <c r="REB4" s="49"/>
      <c r="REC4" s="49"/>
      <c r="RED4" s="49"/>
      <c r="REE4" s="49"/>
      <c r="REF4" s="49"/>
      <c r="REG4" s="49"/>
      <c r="REH4" s="49"/>
      <c r="REI4" s="49"/>
      <c r="REJ4" s="49"/>
      <c r="REK4" s="49"/>
      <c r="REL4" s="49"/>
      <c r="REM4" s="49"/>
      <c r="REN4" s="49"/>
      <c r="REO4" s="49"/>
      <c r="REP4" s="49"/>
      <c r="REQ4" s="49"/>
      <c r="RER4" s="49"/>
      <c r="RES4" s="49"/>
      <c r="RET4" s="49"/>
      <c r="REU4" s="49"/>
      <c r="REV4" s="49"/>
      <c r="REW4" s="49"/>
      <c r="REX4" s="49"/>
      <c r="REY4" s="49"/>
      <c r="REZ4" s="49"/>
      <c r="RFA4" s="49"/>
      <c r="RFB4" s="49"/>
      <c r="RFC4" s="49"/>
      <c r="RFD4" s="49"/>
      <c r="RFE4" s="49"/>
      <c r="RFF4" s="49"/>
      <c r="RFG4" s="49"/>
      <c r="RFH4" s="49"/>
      <c r="RFI4" s="49"/>
      <c r="RFJ4" s="49"/>
      <c r="RFK4" s="49"/>
      <c r="RFL4" s="49"/>
      <c r="RFM4" s="49"/>
      <c r="RFN4" s="49"/>
      <c r="RFO4" s="49"/>
      <c r="RFP4" s="49"/>
      <c r="RFQ4" s="49"/>
      <c r="RFR4" s="49"/>
      <c r="RFS4" s="49"/>
      <c r="RFT4" s="49"/>
      <c r="RFU4" s="49"/>
      <c r="RFV4" s="49"/>
      <c r="RFW4" s="49"/>
      <c r="RFX4" s="49"/>
      <c r="RFY4" s="49"/>
      <c r="RFZ4" s="49"/>
      <c r="RGA4" s="49"/>
      <c r="RGB4" s="49"/>
      <c r="RGC4" s="49"/>
      <c r="RGD4" s="49"/>
      <c r="RGE4" s="49"/>
      <c r="RGF4" s="49"/>
      <c r="RGG4" s="49"/>
      <c r="RGH4" s="49"/>
      <c r="RGI4" s="49"/>
      <c r="RGJ4" s="49"/>
      <c r="RGK4" s="49"/>
      <c r="RGL4" s="49"/>
      <c r="RGM4" s="49"/>
      <c r="RGN4" s="49"/>
      <c r="RGO4" s="49"/>
      <c r="RGP4" s="49"/>
      <c r="RGQ4" s="49"/>
      <c r="RGR4" s="49"/>
      <c r="RGS4" s="49"/>
      <c r="RGT4" s="49"/>
      <c r="RGU4" s="49"/>
      <c r="RGV4" s="49"/>
      <c r="RGW4" s="49"/>
      <c r="RGX4" s="49"/>
      <c r="RGY4" s="49"/>
      <c r="RGZ4" s="49"/>
      <c r="RHA4" s="49"/>
      <c r="RHB4" s="49"/>
      <c r="RHC4" s="49"/>
      <c r="RHD4" s="49"/>
      <c r="RHE4" s="49"/>
      <c r="RHF4" s="49"/>
      <c r="RHG4" s="49"/>
      <c r="RHH4" s="49"/>
      <c r="RHI4" s="49"/>
      <c r="RHJ4" s="49"/>
      <c r="RHK4" s="49"/>
      <c r="RHL4" s="49"/>
      <c r="RHM4" s="49"/>
      <c r="RHN4" s="49"/>
      <c r="RHO4" s="49"/>
      <c r="RHP4" s="49"/>
      <c r="RHQ4" s="49"/>
      <c r="RHR4" s="49"/>
      <c r="RHS4" s="49"/>
      <c r="RHT4" s="49"/>
      <c r="RHU4" s="49"/>
      <c r="RHV4" s="49"/>
      <c r="RHW4" s="49"/>
      <c r="RHX4" s="49"/>
      <c r="RHY4" s="49"/>
      <c r="RHZ4" s="49"/>
      <c r="RIA4" s="49"/>
      <c r="RIB4" s="49"/>
      <c r="RIC4" s="49"/>
      <c r="RID4" s="49"/>
      <c r="RIE4" s="49"/>
      <c r="RIF4" s="49"/>
      <c r="RIG4" s="49"/>
      <c r="RIH4" s="49"/>
      <c r="RII4" s="49"/>
      <c r="RIJ4" s="49"/>
      <c r="RIK4" s="49"/>
      <c r="RIL4" s="49"/>
      <c r="RIM4" s="49"/>
      <c r="RIN4" s="49"/>
      <c r="RIO4" s="49"/>
      <c r="RIP4" s="49"/>
      <c r="RIQ4" s="49"/>
      <c r="RIR4" s="49"/>
      <c r="RIS4" s="49"/>
      <c r="RIT4" s="49"/>
      <c r="RIU4" s="49"/>
      <c r="RIV4" s="49"/>
      <c r="RIW4" s="49"/>
      <c r="RIX4" s="49"/>
      <c r="RIY4" s="49"/>
      <c r="RIZ4" s="49"/>
      <c r="RJA4" s="49"/>
      <c r="RJB4" s="49"/>
      <c r="RJC4" s="49"/>
      <c r="RJD4" s="49"/>
      <c r="RJE4" s="49"/>
      <c r="RJF4" s="49"/>
      <c r="RJG4" s="49"/>
      <c r="RJH4" s="49"/>
      <c r="RJI4" s="49"/>
      <c r="RJJ4" s="49"/>
      <c r="RJK4" s="49"/>
      <c r="RJL4" s="49"/>
      <c r="RJM4" s="49"/>
      <c r="RJN4" s="49"/>
      <c r="RJO4" s="49"/>
      <c r="RJP4" s="49"/>
      <c r="RJQ4" s="49"/>
      <c r="RJR4" s="49"/>
      <c r="RJS4" s="49"/>
      <c r="RJT4" s="49"/>
      <c r="RJU4" s="49"/>
      <c r="RJV4" s="49"/>
      <c r="RJW4" s="49"/>
      <c r="RJX4" s="49"/>
      <c r="RJY4" s="49"/>
      <c r="RJZ4" s="49"/>
      <c r="RKA4" s="49"/>
      <c r="RKB4" s="49"/>
      <c r="RKC4" s="49"/>
      <c r="RKD4" s="49"/>
      <c r="RKE4" s="49"/>
      <c r="RKF4" s="49"/>
      <c r="RKG4" s="49"/>
      <c r="RKH4" s="49"/>
      <c r="RKI4" s="49"/>
      <c r="RKJ4" s="49"/>
      <c r="RKK4" s="49"/>
      <c r="RKL4" s="49"/>
      <c r="RKM4" s="49"/>
      <c r="RKN4" s="49"/>
      <c r="RKO4" s="49"/>
      <c r="RKP4" s="49"/>
      <c r="RKQ4" s="49"/>
      <c r="RKR4" s="49"/>
      <c r="RKS4" s="49"/>
      <c r="RKT4" s="49"/>
      <c r="RKU4" s="49"/>
      <c r="RKV4" s="49"/>
      <c r="RKW4" s="49"/>
      <c r="RKX4" s="49"/>
      <c r="RKY4" s="49"/>
      <c r="RKZ4" s="49"/>
      <c r="RLA4" s="49"/>
      <c r="RLB4" s="49"/>
      <c r="RLC4" s="49"/>
      <c r="RLD4" s="49"/>
      <c r="RLE4" s="49"/>
      <c r="RLF4" s="49"/>
      <c r="RLG4" s="49"/>
      <c r="RLH4" s="49"/>
      <c r="RLI4" s="49"/>
      <c r="RLJ4" s="49"/>
      <c r="RLK4" s="49"/>
      <c r="RLL4" s="49"/>
      <c r="RLM4" s="49"/>
      <c r="RLN4" s="49"/>
      <c r="RLO4" s="49"/>
      <c r="RLP4" s="49"/>
      <c r="RLQ4" s="49"/>
      <c r="RLR4" s="49"/>
      <c r="RLS4" s="49"/>
      <c r="RLT4" s="49"/>
      <c r="RLU4" s="49"/>
      <c r="RLV4" s="49"/>
      <c r="RLW4" s="49"/>
      <c r="RLX4" s="49"/>
      <c r="RLY4" s="49"/>
      <c r="RLZ4" s="49"/>
      <c r="RMA4" s="49"/>
      <c r="RMB4" s="49"/>
      <c r="RMC4" s="49"/>
      <c r="RMD4" s="49"/>
      <c r="RME4" s="49"/>
      <c r="RMF4" s="49"/>
      <c r="RMG4" s="49"/>
      <c r="RMH4" s="49"/>
      <c r="RMI4" s="49"/>
      <c r="RMJ4" s="49"/>
      <c r="RMK4" s="49"/>
      <c r="RML4" s="49"/>
      <c r="RMM4" s="49"/>
      <c r="RMN4" s="49"/>
      <c r="RMO4" s="49"/>
      <c r="RMP4" s="49"/>
      <c r="RMQ4" s="49"/>
      <c r="RMR4" s="49"/>
      <c r="RMS4" s="49"/>
      <c r="RMT4" s="49"/>
      <c r="RMU4" s="49"/>
      <c r="RMV4" s="49"/>
      <c r="RMW4" s="49"/>
      <c r="RMX4" s="49"/>
      <c r="RMY4" s="49"/>
      <c r="RMZ4" s="49"/>
      <c r="RNA4" s="49"/>
      <c r="RNB4" s="49"/>
      <c r="RNC4" s="49"/>
      <c r="RND4" s="49"/>
      <c r="RNE4" s="49"/>
      <c r="RNF4" s="49"/>
      <c r="RNG4" s="49"/>
      <c r="RNH4" s="49"/>
      <c r="RNI4" s="49"/>
      <c r="RNJ4" s="49"/>
      <c r="RNK4" s="49"/>
      <c r="RNL4" s="49"/>
      <c r="RNM4" s="49"/>
      <c r="RNN4" s="49"/>
      <c r="RNO4" s="49"/>
      <c r="RNP4" s="49"/>
      <c r="RNQ4" s="49"/>
      <c r="RNR4" s="49"/>
      <c r="RNS4" s="49"/>
      <c r="RNT4" s="49"/>
      <c r="RNU4" s="49"/>
      <c r="RNV4" s="49"/>
      <c r="RNW4" s="49"/>
      <c r="RNX4" s="49"/>
      <c r="RNY4" s="49"/>
      <c r="RNZ4" s="49"/>
      <c r="ROA4" s="49"/>
      <c r="ROB4" s="49"/>
      <c r="ROC4" s="49"/>
      <c r="ROD4" s="49"/>
      <c r="ROE4" s="49"/>
      <c r="ROF4" s="49"/>
      <c r="ROG4" s="49"/>
      <c r="ROH4" s="49"/>
      <c r="ROI4" s="49"/>
      <c r="ROJ4" s="49"/>
      <c r="ROK4" s="49"/>
      <c r="ROL4" s="49"/>
      <c r="ROM4" s="49"/>
      <c r="RON4" s="49"/>
      <c r="ROO4" s="49"/>
      <c r="ROP4" s="49"/>
      <c r="ROQ4" s="49"/>
      <c r="ROR4" s="49"/>
      <c r="ROS4" s="49"/>
      <c r="ROT4" s="49"/>
      <c r="ROU4" s="49"/>
      <c r="ROV4" s="49"/>
      <c r="ROW4" s="49"/>
      <c r="ROX4" s="49"/>
      <c r="ROY4" s="49"/>
      <c r="ROZ4" s="49"/>
      <c r="RPA4" s="49"/>
      <c r="RPB4" s="49"/>
      <c r="RPC4" s="49"/>
      <c r="RPD4" s="49"/>
      <c r="RPE4" s="49"/>
      <c r="RPF4" s="49"/>
      <c r="RPG4" s="49"/>
      <c r="RPH4" s="49"/>
      <c r="RPI4" s="49"/>
      <c r="RPJ4" s="49"/>
      <c r="RPK4" s="49"/>
      <c r="RPL4" s="49"/>
      <c r="RPM4" s="49"/>
      <c r="RPN4" s="49"/>
      <c r="RPO4" s="49"/>
      <c r="RPP4" s="49"/>
      <c r="RPQ4" s="49"/>
      <c r="RPR4" s="49"/>
      <c r="RPS4" s="49"/>
      <c r="RPT4" s="49"/>
      <c r="RPU4" s="49"/>
      <c r="RPV4" s="49"/>
      <c r="RPW4" s="49"/>
      <c r="RPX4" s="49"/>
      <c r="RPY4" s="49"/>
      <c r="RPZ4" s="49"/>
      <c r="RQA4" s="49"/>
      <c r="RQB4" s="49"/>
      <c r="RQC4" s="49"/>
      <c r="RQD4" s="49"/>
      <c r="RQE4" s="49"/>
      <c r="RQF4" s="49"/>
      <c r="RQG4" s="49"/>
      <c r="RQH4" s="49"/>
      <c r="RQI4" s="49"/>
      <c r="RQJ4" s="49"/>
      <c r="RQK4" s="49"/>
      <c r="RQL4" s="49"/>
      <c r="RQM4" s="49"/>
      <c r="RQN4" s="49"/>
      <c r="RQO4" s="49"/>
      <c r="RQP4" s="49"/>
      <c r="RQQ4" s="49"/>
      <c r="RQR4" s="49"/>
      <c r="RQS4" s="49"/>
      <c r="RQT4" s="49"/>
      <c r="RQU4" s="49"/>
      <c r="RQV4" s="49"/>
      <c r="RQW4" s="49"/>
      <c r="RQX4" s="49"/>
      <c r="RQY4" s="49"/>
      <c r="RQZ4" s="49"/>
      <c r="RRA4" s="49"/>
      <c r="RRB4" s="49"/>
      <c r="RRC4" s="49"/>
      <c r="RRD4" s="49"/>
      <c r="RRE4" s="49"/>
      <c r="RRF4" s="49"/>
      <c r="RRG4" s="49"/>
      <c r="RRH4" s="49"/>
      <c r="RRI4" s="49"/>
      <c r="RRJ4" s="49"/>
      <c r="RRK4" s="49"/>
      <c r="RRL4" s="49"/>
      <c r="RRM4" s="49"/>
      <c r="RRN4" s="49"/>
      <c r="RRO4" s="49"/>
      <c r="RRP4" s="49"/>
      <c r="RRQ4" s="49"/>
      <c r="RRR4" s="49"/>
      <c r="RRS4" s="49"/>
      <c r="RRT4" s="49"/>
      <c r="RRU4" s="49"/>
      <c r="RRV4" s="49"/>
      <c r="RRW4" s="49"/>
      <c r="RRX4" s="49"/>
      <c r="RRY4" s="49"/>
      <c r="RRZ4" s="49"/>
      <c r="RSA4" s="49"/>
      <c r="RSB4" s="49"/>
      <c r="RSC4" s="49"/>
      <c r="RSD4" s="49"/>
      <c r="RSE4" s="49"/>
      <c r="RSF4" s="49"/>
      <c r="RSG4" s="49"/>
      <c r="RSH4" s="49"/>
      <c r="RSI4" s="49"/>
      <c r="RSJ4" s="49"/>
      <c r="RSK4" s="49"/>
      <c r="RSL4" s="49"/>
      <c r="RSM4" s="49"/>
      <c r="RSN4" s="49"/>
      <c r="RSO4" s="49"/>
      <c r="RSP4" s="49"/>
      <c r="RSQ4" s="49"/>
      <c r="RSR4" s="49"/>
      <c r="RSS4" s="49"/>
      <c r="RST4" s="49"/>
      <c r="RSU4" s="49"/>
      <c r="RSV4" s="49"/>
      <c r="RSW4" s="49"/>
      <c r="RSX4" s="49"/>
      <c r="RSY4" s="49"/>
      <c r="RSZ4" s="49"/>
      <c r="RTA4" s="49"/>
      <c r="RTB4" s="49"/>
      <c r="RTC4" s="49"/>
      <c r="RTD4" s="49"/>
      <c r="RTE4" s="49"/>
      <c r="RTF4" s="49"/>
      <c r="RTG4" s="49"/>
      <c r="RTH4" s="49"/>
      <c r="RTI4" s="49"/>
      <c r="RTJ4" s="49"/>
      <c r="RTK4" s="49"/>
      <c r="RTL4" s="49"/>
      <c r="RTM4" s="49"/>
      <c r="RTN4" s="49"/>
      <c r="RTO4" s="49"/>
      <c r="RTP4" s="49"/>
      <c r="RTQ4" s="49"/>
      <c r="RTR4" s="49"/>
      <c r="RTS4" s="49"/>
      <c r="RTT4" s="49"/>
      <c r="RTU4" s="49"/>
      <c r="RTV4" s="49"/>
      <c r="RTW4" s="49"/>
      <c r="RTX4" s="49"/>
      <c r="RTY4" s="49"/>
      <c r="RTZ4" s="49"/>
      <c r="RUA4" s="49"/>
      <c r="RUB4" s="49"/>
      <c r="RUC4" s="49"/>
      <c r="RUD4" s="49"/>
      <c r="RUE4" s="49"/>
      <c r="RUF4" s="49"/>
      <c r="RUG4" s="49"/>
      <c r="RUH4" s="49"/>
      <c r="RUI4" s="49"/>
      <c r="RUJ4" s="49"/>
      <c r="RUK4" s="49"/>
      <c r="RUL4" s="49"/>
      <c r="RUM4" s="49"/>
      <c r="RUN4" s="49"/>
      <c r="RUO4" s="49"/>
      <c r="RUP4" s="49"/>
      <c r="RUQ4" s="49"/>
      <c r="RUR4" s="49"/>
      <c r="RUS4" s="49"/>
      <c r="RUT4" s="49"/>
      <c r="RUU4" s="49"/>
      <c r="RUV4" s="49"/>
      <c r="RUW4" s="49"/>
      <c r="RUX4" s="49"/>
      <c r="RUY4" s="49"/>
      <c r="RUZ4" s="49"/>
      <c r="RVA4" s="49"/>
      <c r="RVB4" s="49"/>
      <c r="RVC4" s="49"/>
      <c r="RVD4" s="49"/>
      <c r="RVE4" s="49"/>
      <c r="RVF4" s="49"/>
      <c r="RVG4" s="49"/>
      <c r="RVH4" s="49"/>
      <c r="RVI4" s="49"/>
      <c r="RVJ4" s="49"/>
      <c r="RVK4" s="49"/>
      <c r="RVL4" s="49"/>
      <c r="RVM4" s="49"/>
      <c r="RVN4" s="49"/>
      <c r="RVO4" s="49"/>
      <c r="RVP4" s="49"/>
      <c r="RVQ4" s="49"/>
      <c r="RVR4" s="49"/>
      <c r="RVS4" s="49"/>
      <c r="RVT4" s="49"/>
      <c r="RVU4" s="49"/>
      <c r="RVV4" s="49"/>
      <c r="RVW4" s="49"/>
      <c r="RVX4" s="49"/>
      <c r="RVY4" s="49"/>
      <c r="RVZ4" s="49"/>
      <c r="RWA4" s="49"/>
      <c r="RWB4" s="49"/>
      <c r="RWC4" s="49"/>
      <c r="RWD4" s="49"/>
      <c r="RWE4" s="49"/>
      <c r="RWF4" s="49"/>
      <c r="RWG4" s="49"/>
      <c r="RWH4" s="49"/>
      <c r="RWI4" s="49"/>
      <c r="RWJ4" s="49"/>
      <c r="RWK4" s="49"/>
      <c r="RWL4" s="49"/>
      <c r="RWM4" s="49"/>
      <c r="RWN4" s="49"/>
      <c r="RWO4" s="49"/>
      <c r="RWP4" s="49"/>
      <c r="RWQ4" s="49"/>
      <c r="RWR4" s="49"/>
      <c r="RWS4" s="49"/>
      <c r="RWT4" s="49"/>
      <c r="RWU4" s="49"/>
      <c r="RWV4" s="49"/>
      <c r="RWW4" s="49"/>
      <c r="RWX4" s="49"/>
      <c r="RWY4" s="49"/>
      <c r="RWZ4" s="49"/>
      <c r="RXA4" s="49"/>
      <c r="RXB4" s="49"/>
      <c r="RXC4" s="49"/>
      <c r="RXD4" s="49"/>
      <c r="RXE4" s="49"/>
      <c r="RXF4" s="49"/>
      <c r="RXG4" s="49"/>
      <c r="RXH4" s="49"/>
      <c r="RXI4" s="49"/>
      <c r="RXJ4" s="49"/>
      <c r="RXK4" s="49"/>
      <c r="RXL4" s="49"/>
      <c r="RXM4" s="49"/>
      <c r="RXN4" s="49"/>
      <c r="RXO4" s="49"/>
      <c r="RXP4" s="49"/>
      <c r="RXQ4" s="49"/>
      <c r="RXR4" s="49"/>
      <c r="RXS4" s="49"/>
      <c r="RXT4" s="49"/>
      <c r="RXU4" s="49"/>
      <c r="RXV4" s="49"/>
      <c r="RXW4" s="49"/>
      <c r="RXX4" s="49"/>
      <c r="RXY4" s="49"/>
      <c r="RXZ4" s="49"/>
      <c r="RYA4" s="49"/>
      <c r="RYB4" s="49"/>
      <c r="RYC4" s="49"/>
      <c r="RYD4" s="49"/>
      <c r="RYE4" s="49"/>
      <c r="RYF4" s="49"/>
      <c r="RYG4" s="49"/>
      <c r="RYH4" s="49"/>
      <c r="RYI4" s="49"/>
      <c r="RYJ4" s="49"/>
      <c r="RYK4" s="49"/>
      <c r="RYL4" s="49"/>
      <c r="RYM4" s="49"/>
      <c r="RYN4" s="49"/>
      <c r="RYO4" s="49"/>
      <c r="RYP4" s="49"/>
      <c r="RYQ4" s="49"/>
      <c r="RYR4" s="49"/>
      <c r="RYS4" s="49"/>
      <c r="RYT4" s="49"/>
      <c r="RYU4" s="49"/>
      <c r="RYV4" s="49"/>
      <c r="RYW4" s="49"/>
      <c r="RYX4" s="49"/>
      <c r="RYY4" s="49"/>
      <c r="RYZ4" s="49"/>
      <c r="RZA4" s="49"/>
      <c r="RZB4" s="49"/>
      <c r="RZC4" s="49"/>
      <c r="RZD4" s="49"/>
      <c r="RZE4" s="49"/>
      <c r="RZF4" s="49"/>
      <c r="RZG4" s="49"/>
      <c r="RZH4" s="49"/>
      <c r="RZI4" s="49"/>
      <c r="RZJ4" s="49"/>
      <c r="RZK4" s="49"/>
      <c r="RZL4" s="49"/>
      <c r="RZM4" s="49"/>
      <c r="RZN4" s="49"/>
      <c r="RZO4" s="49"/>
      <c r="RZP4" s="49"/>
      <c r="RZQ4" s="49"/>
      <c r="RZR4" s="49"/>
      <c r="RZS4" s="49"/>
      <c r="RZT4" s="49"/>
      <c r="RZU4" s="49"/>
      <c r="RZV4" s="49"/>
      <c r="RZW4" s="49"/>
      <c r="RZX4" s="49"/>
      <c r="RZY4" s="49"/>
      <c r="RZZ4" s="49"/>
      <c r="SAA4" s="49"/>
      <c r="SAB4" s="49"/>
      <c r="SAC4" s="49"/>
      <c r="SAD4" s="49"/>
      <c r="SAE4" s="49"/>
      <c r="SAF4" s="49"/>
      <c r="SAG4" s="49"/>
      <c r="SAH4" s="49"/>
      <c r="SAI4" s="49"/>
      <c r="SAJ4" s="49"/>
      <c r="SAK4" s="49"/>
      <c r="SAL4" s="49"/>
      <c r="SAM4" s="49"/>
      <c r="SAN4" s="49"/>
      <c r="SAO4" s="49"/>
      <c r="SAP4" s="49"/>
      <c r="SAQ4" s="49"/>
      <c r="SAR4" s="49"/>
      <c r="SAS4" s="49"/>
      <c r="SAT4" s="49"/>
      <c r="SAU4" s="49"/>
      <c r="SAV4" s="49"/>
      <c r="SAW4" s="49"/>
      <c r="SAX4" s="49"/>
      <c r="SAY4" s="49"/>
      <c r="SAZ4" s="49"/>
      <c r="SBA4" s="49"/>
      <c r="SBB4" s="49"/>
      <c r="SBC4" s="49"/>
      <c r="SBD4" s="49"/>
      <c r="SBE4" s="49"/>
      <c r="SBF4" s="49"/>
      <c r="SBG4" s="49"/>
      <c r="SBH4" s="49"/>
      <c r="SBI4" s="49"/>
      <c r="SBJ4" s="49"/>
      <c r="SBK4" s="49"/>
      <c r="SBL4" s="49"/>
      <c r="SBM4" s="49"/>
      <c r="SBN4" s="49"/>
      <c r="SBO4" s="49"/>
      <c r="SBP4" s="49"/>
      <c r="SBQ4" s="49"/>
      <c r="SBR4" s="49"/>
      <c r="SBS4" s="49"/>
      <c r="SBT4" s="49"/>
      <c r="SBU4" s="49"/>
      <c r="SBV4" s="49"/>
      <c r="SBW4" s="49"/>
      <c r="SBX4" s="49"/>
      <c r="SBY4" s="49"/>
      <c r="SBZ4" s="49"/>
      <c r="SCA4" s="49"/>
      <c r="SCB4" s="49"/>
      <c r="SCC4" s="49"/>
      <c r="SCD4" s="49"/>
      <c r="SCE4" s="49"/>
      <c r="SCF4" s="49"/>
      <c r="SCG4" s="49"/>
      <c r="SCH4" s="49"/>
      <c r="SCI4" s="49"/>
      <c r="SCJ4" s="49"/>
      <c r="SCK4" s="49"/>
      <c r="SCL4" s="49"/>
      <c r="SCM4" s="49"/>
      <c r="SCN4" s="49"/>
      <c r="SCO4" s="49"/>
      <c r="SCP4" s="49"/>
      <c r="SCQ4" s="49"/>
      <c r="SCR4" s="49"/>
      <c r="SCS4" s="49"/>
      <c r="SCT4" s="49"/>
      <c r="SCU4" s="49"/>
      <c r="SCV4" s="49"/>
      <c r="SCW4" s="49"/>
      <c r="SCX4" s="49"/>
      <c r="SCY4" s="49"/>
      <c r="SCZ4" s="49"/>
      <c r="SDA4" s="49"/>
      <c r="SDB4" s="49"/>
      <c r="SDC4" s="49"/>
      <c r="SDD4" s="49"/>
      <c r="SDE4" s="49"/>
      <c r="SDF4" s="49"/>
      <c r="SDG4" s="49"/>
      <c r="SDH4" s="49"/>
      <c r="SDI4" s="49"/>
      <c r="SDJ4" s="49"/>
      <c r="SDK4" s="49"/>
      <c r="SDL4" s="49"/>
      <c r="SDM4" s="49"/>
      <c r="SDN4" s="49"/>
      <c r="SDO4" s="49"/>
      <c r="SDP4" s="49"/>
      <c r="SDQ4" s="49"/>
      <c r="SDR4" s="49"/>
      <c r="SDS4" s="49"/>
      <c r="SDT4" s="49"/>
      <c r="SDU4" s="49"/>
      <c r="SDV4" s="49"/>
      <c r="SDW4" s="49"/>
      <c r="SDX4" s="49"/>
      <c r="SDY4" s="49"/>
      <c r="SDZ4" s="49"/>
      <c r="SEA4" s="49"/>
      <c r="SEB4" s="49"/>
      <c r="SEC4" s="49"/>
      <c r="SED4" s="49"/>
      <c r="SEE4" s="49"/>
      <c r="SEF4" s="49"/>
      <c r="SEG4" s="49"/>
      <c r="SEH4" s="49"/>
      <c r="SEI4" s="49"/>
      <c r="SEJ4" s="49"/>
      <c r="SEK4" s="49"/>
      <c r="SEL4" s="49"/>
      <c r="SEM4" s="49"/>
      <c r="SEN4" s="49"/>
      <c r="SEO4" s="49"/>
      <c r="SEP4" s="49"/>
      <c r="SEQ4" s="49"/>
      <c r="SER4" s="49"/>
      <c r="SES4" s="49"/>
      <c r="SET4" s="49"/>
      <c r="SEU4" s="49"/>
      <c r="SEV4" s="49"/>
      <c r="SEW4" s="49"/>
      <c r="SEX4" s="49"/>
      <c r="SEY4" s="49"/>
      <c r="SEZ4" s="49"/>
      <c r="SFA4" s="49"/>
      <c r="SFB4" s="49"/>
      <c r="SFC4" s="49"/>
      <c r="SFD4" s="49"/>
      <c r="SFE4" s="49"/>
      <c r="SFF4" s="49"/>
      <c r="SFG4" s="49"/>
      <c r="SFH4" s="49"/>
      <c r="SFI4" s="49"/>
      <c r="SFJ4" s="49"/>
      <c r="SFK4" s="49"/>
      <c r="SFL4" s="49"/>
      <c r="SFM4" s="49"/>
      <c r="SFN4" s="49"/>
      <c r="SFO4" s="49"/>
      <c r="SFP4" s="49"/>
      <c r="SFQ4" s="49"/>
      <c r="SFR4" s="49"/>
      <c r="SFS4" s="49"/>
      <c r="SFT4" s="49"/>
      <c r="SFU4" s="49"/>
      <c r="SFV4" s="49"/>
      <c r="SFW4" s="49"/>
      <c r="SFX4" s="49"/>
      <c r="SFY4" s="49"/>
      <c r="SFZ4" s="49"/>
      <c r="SGA4" s="49"/>
      <c r="SGB4" s="49"/>
      <c r="SGC4" s="49"/>
      <c r="SGD4" s="49"/>
      <c r="SGE4" s="49"/>
      <c r="SGF4" s="49"/>
      <c r="SGG4" s="49"/>
      <c r="SGH4" s="49"/>
      <c r="SGI4" s="49"/>
      <c r="SGJ4" s="49"/>
      <c r="SGK4" s="49"/>
      <c r="SGL4" s="49"/>
      <c r="SGM4" s="49"/>
      <c r="SGN4" s="49"/>
      <c r="SGO4" s="49"/>
      <c r="SGP4" s="49"/>
      <c r="SGQ4" s="49"/>
      <c r="SGR4" s="49"/>
      <c r="SGS4" s="49"/>
      <c r="SGT4" s="49"/>
      <c r="SGU4" s="49"/>
      <c r="SGV4" s="49"/>
      <c r="SGW4" s="49"/>
      <c r="SGX4" s="49"/>
      <c r="SGY4" s="49"/>
      <c r="SGZ4" s="49"/>
      <c r="SHA4" s="49"/>
      <c r="SHB4" s="49"/>
      <c r="SHC4" s="49"/>
      <c r="SHD4" s="49"/>
      <c r="SHE4" s="49"/>
      <c r="SHF4" s="49"/>
      <c r="SHG4" s="49"/>
      <c r="SHH4" s="49"/>
      <c r="SHI4" s="49"/>
      <c r="SHJ4" s="49"/>
      <c r="SHK4" s="49"/>
      <c r="SHL4" s="49"/>
      <c r="SHM4" s="49"/>
      <c r="SHN4" s="49"/>
      <c r="SHO4" s="49"/>
      <c r="SHP4" s="49"/>
      <c r="SHQ4" s="49"/>
      <c r="SHR4" s="49"/>
      <c r="SHS4" s="49"/>
      <c r="SHT4" s="49"/>
      <c r="SHU4" s="49"/>
      <c r="SHV4" s="49"/>
      <c r="SHW4" s="49"/>
      <c r="SHX4" s="49"/>
      <c r="SHY4" s="49"/>
      <c r="SHZ4" s="49"/>
      <c r="SIA4" s="49"/>
      <c r="SIB4" s="49"/>
      <c r="SIC4" s="49"/>
      <c r="SID4" s="49"/>
      <c r="SIE4" s="49"/>
      <c r="SIF4" s="49"/>
      <c r="SIG4" s="49"/>
      <c r="SIH4" s="49"/>
      <c r="SII4" s="49"/>
      <c r="SIJ4" s="49"/>
      <c r="SIK4" s="49"/>
      <c r="SIL4" s="49"/>
      <c r="SIM4" s="49"/>
      <c r="SIN4" s="49"/>
      <c r="SIO4" s="49"/>
      <c r="SIP4" s="49"/>
      <c r="SIQ4" s="49"/>
      <c r="SIR4" s="49"/>
      <c r="SIS4" s="49"/>
      <c r="SIT4" s="49"/>
      <c r="SIU4" s="49"/>
      <c r="SIV4" s="49"/>
      <c r="SIW4" s="49"/>
      <c r="SIX4" s="49"/>
      <c r="SIY4" s="49"/>
      <c r="SIZ4" s="49"/>
      <c r="SJA4" s="49"/>
      <c r="SJB4" s="49"/>
      <c r="SJC4" s="49"/>
      <c r="SJD4" s="49"/>
      <c r="SJE4" s="49"/>
      <c r="SJF4" s="49"/>
      <c r="SJG4" s="49"/>
      <c r="SJH4" s="49"/>
      <c r="SJI4" s="49"/>
      <c r="SJJ4" s="49"/>
      <c r="SJK4" s="49"/>
      <c r="SJL4" s="49"/>
      <c r="SJM4" s="49"/>
      <c r="SJN4" s="49"/>
      <c r="SJO4" s="49"/>
      <c r="SJP4" s="49"/>
      <c r="SJQ4" s="49"/>
      <c r="SJR4" s="49"/>
      <c r="SJS4" s="49"/>
      <c r="SJT4" s="49"/>
      <c r="SJU4" s="49"/>
      <c r="SJV4" s="49"/>
      <c r="SJW4" s="49"/>
      <c r="SJX4" s="49"/>
      <c r="SJY4" s="49"/>
      <c r="SJZ4" s="49"/>
      <c r="SKA4" s="49"/>
      <c r="SKB4" s="49"/>
      <c r="SKC4" s="49"/>
      <c r="SKD4" s="49"/>
      <c r="SKE4" s="49"/>
      <c r="SKF4" s="49"/>
      <c r="SKG4" s="49"/>
      <c r="SKH4" s="49"/>
      <c r="SKI4" s="49"/>
      <c r="SKJ4" s="49"/>
      <c r="SKK4" s="49"/>
      <c r="SKL4" s="49"/>
      <c r="SKM4" s="49"/>
      <c r="SKN4" s="49"/>
      <c r="SKO4" s="49"/>
      <c r="SKP4" s="49"/>
      <c r="SKQ4" s="49"/>
      <c r="SKR4" s="49"/>
      <c r="SKS4" s="49"/>
      <c r="SKT4" s="49"/>
      <c r="SKU4" s="49"/>
      <c r="SKV4" s="49"/>
      <c r="SKW4" s="49"/>
      <c r="SKX4" s="49"/>
      <c r="SKY4" s="49"/>
      <c r="SKZ4" s="49"/>
      <c r="SLA4" s="49"/>
      <c r="SLB4" s="49"/>
      <c r="SLC4" s="49"/>
      <c r="SLD4" s="49"/>
      <c r="SLE4" s="49"/>
      <c r="SLF4" s="49"/>
      <c r="SLG4" s="49"/>
      <c r="SLH4" s="49"/>
      <c r="SLI4" s="49"/>
      <c r="SLJ4" s="49"/>
      <c r="SLK4" s="49"/>
      <c r="SLL4" s="49"/>
      <c r="SLM4" s="49"/>
      <c r="SLN4" s="49"/>
      <c r="SLO4" s="49"/>
      <c r="SLP4" s="49"/>
      <c r="SLQ4" s="49"/>
      <c r="SLR4" s="49"/>
      <c r="SLS4" s="49"/>
      <c r="SLT4" s="49"/>
      <c r="SLU4" s="49"/>
      <c r="SLV4" s="49"/>
      <c r="SLW4" s="49"/>
      <c r="SLX4" s="49"/>
      <c r="SLY4" s="49"/>
      <c r="SLZ4" s="49"/>
      <c r="SMA4" s="49"/>
      <c r="SMB4" s="49"/>
      <c r="SMC4" s="49"/>
      <c r="SMD4" s="49"/>
      <c r="SME4" s="49"/>
      <c r="SMF4" s="49"/>
      <c r="SMG4" s="49"/>
      <c r="SMH4" s="49"/>
      <c r="SMI4" s="49"/>
      <c r="SMJ4" s="49"/>
      <c r="SMK4" s="49"/>
      <c r="SML4" s="49"/>
      <c r="SMM4" s="49"/>
      <c r="SMN4" s="49"/>
      <c r="SMO4" s="49"/>
      <c r="SMP4" s="49"/>
      <c r="SMQ4" s="49"/>
      <c r="SMR4" s="49"/>
      <c r="SMS4" s="49"/>
      <c r="SMT4" s="49"/>
      <c r="SMU4" s="49"/>
      <c r="SMV4" s="49"/>
      <c r="SMW4" s="49"/>
      <c r="SMX4" s="49"/>
      <c r="SMY4" s="49"/>
      <c r="SMZ4" s="49"/>
      <c r="SNA4" s="49"/>
      <c r="SNB4" s="49"/>
      <c r="SNC4" s="49"/>
      <c r="SND4" s="49"/>
      <c r="SNE4" s="49"/>
      <c r="SNF4" s="49"/>
      <c r="SNG4" s="49"/>
      <c r="SNH4" s="49"/>
      <c r="SNI4" s="49"/>
      <c r="SNJ4" s="49"/>
      <c r="SNK4" s="49"/>
      <c r="SNL4" s="49"/>
      <c r="SNM4" s="49"/>
      <c r="SNN4" s="49"/>
      <c r="SNO4" s="49"/>
      <c r="SNP4" s="49"/>
      <c r="SNQ4" s="49"/>
      <c r="SNR4" s="49"/>
      <c r="SNS4" s="49"/>
      <c r="SNT4" s="49"/>
      <c r="SNU4" s="49"/>
      <c r="SNV4" s="49"/>
      <c r="SNW4" s="49"/>
      <c r="SNX4" s="49"/>
      <c r="SNY4" s="49"/>
      <c r="SNZ4" s="49"/>
      <c r="SOA4" s="49"/>
      <c r="SOB4" s="49"/>
      <c r="SOC4" s="49"/>
      <c r="SOD4" s="49"/>
      <c r="SOE4" s="49"/>
      <c r="SOF4" s="49"/>
      <c r="SOG4" s="49"/>
      <c r="SOH4" s="49"/>
      <c r="SOI4" s="49"/>
      <c r="SOJ4" s="49"/>
      <c r="SOK4" s="49"/>
      <c r="SOL4" s="49"/>
      <c r="SOM4" s="49"/>
      <c r="SON4" s="49"/>
      <c r="SOO4" s="49"/>
      <c r="SOP4" s="49"/>
      <c r="SOQ4" s="49"/>
      <c r="SOR4" s="49"/>
      <c r="SOS4" s="49"/>
      <c r="SOT4" s="49"/>
      <c r="SOU4" s="49"/>
      <c r="SOV4" s="49"/>
      <c r="SOW4" s="49"/>
      <c r="SOX4" s="49"/>
      <c r="SOY4" s="49"/>
      <c r="SOZ4" s="49"/>
      <c r="SPA4" s="49"/>
      <c r="SPB4" s="49"/>
      <c r="SPC4" s="49"/>
      <c r="SPD4" s="49"/>
      <c r="SPE4" s="49"/>
      <c r="SPF4" s="49"/>
      <c r="SPG4" s="49"/>
      <c r="SPH4" s="49"/>
      <c r="SPI4" s="49"/>
      <c r="SPJ4" s="49"/>
      <c r="SPK4" s="49"/>
      <c r="SPL4" s="49"/>
      <c r="SPM4" s="49"/>
      <c r="SPN4" s="49"/>
      <c r="SPO4" s="49"/>
      <c r="SPP4" s="49"/>
      <c r="SPQ4" s="49"/>
      <c r="SPR4" s="49"/>
      <c r="SPS4" s="49"/>
      <c r="SPT4" s="49"/>
      <c r="SPU4" s="49"/>
      <c r="SPV4" s="49"/>
      <c r="SPW4" s="49"/>
      <c r="SPX4" s="49"/>
      <c r="SPY4" s="49"/>
      <c r="SPZ4" s="49"/>
      <c r="SQA4" s="49"/>
      <c r="SQB4" s="49"/>
      <c r="SQC4" s="49"/>
      <c r="SQD4" s="49"/>
      <c r="SQE4" s="49"/>
      <c r="SQF4" s="49"/>
      <c r="SQG4" s="49"/>
      <c r="SQH4" s="49"/>
      <c r="SQI4" s="49"/>
      <c r="SQJ4" s="49"/>
      <c r="SQK4" s="49"/>
      <c r="SQL4" s="49"/>
      <c r="SQM4" s="49"/>
      <c r="SQN4" s="49"/>
      <c r="SQO4" s="49"/>
      <c r="SQP4" s="49"/>
      <c r="SQQ4" s="49"/>
      <c r="SQR4" s="49"/>
      <c r="SQS4" s="49"/>
      <c r="SQT4" s="49"/>
      <c r="SQU4" s="49"/>
      <c r="SQV4" s="49"/>
      <c r="SQW4" s="49"/>
      <c r="SQX4" s="49"/>
      <c r="SQY4" s="49"/>
      <c r="SQZ4" s="49"/>
      <c r="SRA4" s="49"/>
      <c r="SRB4" s="49"/>
      <c r="SRC4" s="49"/>
      <c r="SRD4" s="49"/>
      <c r="SRE4" s="49"/>
      <c r="SRF4" s="49"/>
      <c r="SRG4" s="49"/>
      <c r="SRH4" s="49"/>
      <c r="SRI4" s="49"/>
      <c r="SRJ4" s="49"/>
      <c r="SRK4" s="49"/>
      <c r="SRL4" s="49"/>
      <c r="SRM4" s="49"/>
      <c r="SRN4" s="49"/>
      <c r="SRO4" s="49"/>
      <c r="SRP4" s="49"/>
      <c r="SRQ4" s="49"/>
      <c r="SRR4" s="49"/>
      <c r="SRS4" s="49"/>
      <c r="SRT4" s="49"/>
      <c r="SRU4" s="49"/>
      <c r="SRV4" s="49"/>
      <c r="SRW4" s="49"/>
      <c r="SRX4" s="49"/>
      <c r="SRY4" s="49"/>
      <c r="SRZ4" s="49"/>
      <c r="SSA4" s="49"/>
      <c r="SSB4" s="49"/>
      <c r="SSC4" s="49"/>
      <c r="SSD4" s="49"/>
      <c r="SSE4" s="49"/>
      <c r="SSF4" s="49"/>
      <c r="SSG4" s="49"/>
      <c r="SSH4" s="49"/>
      <c r="SSI4" s="49"/>
      <c r="SSJ4" s="49"/>
      <c r="SSK4" s="49"/>
      <c r="SSL4" s="49"/>
      <c r="SSM4" s="49"/>
      <c r="SSN4" s="49"/>
      <c r="SSO4" s="49"/>
      <c r="SSP4" s="49"/>
      <c r="SSQ4" s="49"/>
      <c r="SSR4" s="49"/>
      <c r="SSS4" s="49"/>
      <c r="SST4" s="49"/>
      <c r="SSU4" s="49"/>
      <c r="SSV4" s="49"/>
      <c r="SSW4" s="49"/>
      <c r="SSX4" s="49"/>
      <c r="SSY4" s="49"/>
      <c r="SSZ4" s="49"/>
      <c r="STA4" s="49"/>
      <c r="STB4" s="49"/>
      <c r="STC4" s="49"/>
      <c r="STD4" s="49"/>
      <c r="STE4" s="49"/>
      <c r="STF4" s="49"/>
      <c r="STG4" s="49"/>
      <c r="STH4" s="49"/>
      <c r="STI4" s="49"/>
      <c r="STJ4" s="49"/>
      <c r="STK4" s="49"/>
      <c r="STL4" s="49"/>
      <c r="STM4" s="49"/>
      <c r="STN4" s="49"/>
      <c r="STO4" s="49"/>
      <c r="STP4" s="49"/>
      <c r="STQ4" s="49"/>
      <c r="STR4" s="49"/>
      <c r="STS4" s="49"/>
      <c r="STT4" s="49"/>
      <c r="STU4" s="49"/>
      <c r="STV4" s="49"/>
      <c r="STW4" s="49"/>
      <c r="STX4" s="49"/>
      <c r="STY4" s="49"/>
      <c r="STZ4" s="49"/>
      <c r="SUA4" s="49"/>
      <c r="SUB4" s="49"/>
      <c r="SUC4" s="49"/>
      <c r="SUD4" s="49"/>
      <c r="SUE4" s="49"/>
      <c r="SUF4" s="49"/>
      <c r="SUG4" s="49"/>
      <c r="SUH4" s="49"/>
      <c r="SUI4" s="49"/>
      <c r="SUJ4" s="49"/>
      <c r="SUK4" s="49"/>
      <c r="SUL4" s="49"/>
      <c r="SUM4" s="49"/>
      <c r="SUN4" s="49"/>
      <c r="SUO4" s="49"/>
      <c r="SUP4" s="49"/>
      <c r="SUQ4" s="49"/>
      <c r="SUR4" s="49"/>
      <c r="SUS4" s="49"/>
      <c r="SUT4" s="49"/>
      <c r="SUU4" s="49"/>
      <c r="SUV4" s="49"/>
      <c r="SUW4" s="49"/>
      <c r="SUX4" s="49"/>
      <c r="SUY4" s="49"/>
      <c r="SUZ4" s="49"/>
      <c r="SVA4" s="49"/>
      <c r="SVB4" s="49"/>
      <c r="SVC4" s="49"/>
      <c r="SVD4" s="49"/>
      <c r="SVE4" s="49"/>
      <c r="SVF4" s="49"/>
      <c r="SVG4" s="49"/>
      <c r="SVH4" s="49"/>
      <c r="SVI4" s="49"/>
      <c r="SVJ4" s="49"/>
      <c r="SVK4" s="49"/>
      <c r="SVL4" s="49"/>
      <c r="SVM4" s="49"/>
      <c r="SVN4" s="49"/>
      <c r="SVO4" s="49"/>
      <c r="SVP4" s="49"/>
      <c r="SVQ4" s="49"/>
      <c r="SVR4" s="49"/>
      <c r="SVS4" s="49"/>
      <c r="SVT4" s="49"/>
      <c r="SVU4" s="49"/>
      <c r="SVV4" s="49"/>
      <c r="SVW4" s="49"/>
      <c r="SVX4" s="49"/>
      <c r="SVY4" s="49"/>
      <c r="SVZ4" s="49"/>
      <c r="SWA4" s="49"/>
      <c r="SWB4" s="49"/>
      <c r="SWC4" s="49"/>
      <c r="SWD4" s="49"/>
      <c r="SWE4" s="49"/>
      <c r="SWF4" s="49"/>
      <c r="SWG4" s="49"/>
      <c r="SWH4" s="49"/>
      <c r="SWI4" s="49"/>
      <c r="SWJ4" s="49"/>
      <c r="SWK4" s="49"/>
      <c r="SWL4" s="49"/>
      <c r="SWM4" s="49"/>
      <c r="SWN4" s="49"/>
      <c r="SWO4" s="49"/>
      <c r="SWP4" s="49"/>
      <c r="SWQ4" s="49"/>
      <c r="SWR4" s="49"/>
      <c r="SWS4" s="49"/>
      <c r="SWT4" s="49"/>
      <c r="SWU4" s="49"/>
      <c r="SWV4" s="49"/>
      <c r="SWW4" s="49"/>
      <c r="SWX4" s="49"/>
      <c r="SWY4" s="49"/>
      <c r="SWZ4" s="49"/>
      <c r="SXA4" s="49"/>
      <c r="SXB4" s="49"/>
      <c r="SXC4" s="49"/>
      <c r="SXD4" s="49"/>
      <c r="SXE4" s="49"/>
      <c r="SXF4" s="49"/>
      <c r="SXG4" s="49"/>
      <c r="SXH4" s="49"/>
      <c r="SXI4" s="49"/>
      <c r="SXJ4" s="49"/>
      <c r="SXK4" s="49"/>
      <c r="SXL4" s="49"/>
      <c r="SXM4" s="49"/>
      <c r="SXN4" s="49"/>
      <c r="SXO4" s="49"/>
      <c r="SXP4" s="49"/>
      <c r="SXQ4" s="49"/>
      <c r="SXR4" s="49"/>
      <c r="SXS4" s="49"/>
      <c r="SXT4" s="49"/>
      <c r="SXU4" s="49"/>
      <c r="SXV4" s="49"/>
      <c r="SXW4" s="49"/>
      <c r="SXX4" s="49"/>
      <c r="SXY4" s="49"/>
      <c r="SXZ4" s="49"/>
      <c r="SYA4" s="49"/>
      <c r="SYB4" s="49"/>
      <c r="SYC4" s="49"/>
      <c r="SYD4" s="49"/>
      <c r="SYE4" s="49"/>
      <c r="SYF4" s="49"/>
      <c r="SYG4" s="49"/>
      <c r="SYH4" s="49"/>
      <c r="SYI4" s="49"/>
      <c r="SYJ4" s="49"/>
      <c r="SYK4" s="49"/>
      <c r="SYL4" s="49"/>
      <c r="SYM4" s="49"/>
      <c r="SYN4" s="49"/>
      <c r="SYO4" s="49"/>
      <c r="SYP4" s="49"/>
      <c r="SYQ4" s="49"/>
      <c r="SYR4" s="49"/>
      <c r="SYS4" s="49"/>
      <c r="SYT4" s="49"/>
      <c r="SYU4" s="49"/>
      <c r="SYV4" s="49"/>
      <c r="SYW4" s="49"/>
      <c r="SYX4" s="49"/>
      <c r="SYY4" s="49"/>
      <c r="SYZ4" s="49"/>
      <c r="SZA4" s="49"/>
      <c r="SZB4" s="49"/>
      <c r="SZC4" s="49"/>
      <c r="SZD4" s="49"/>
      <c r="SZE4" s="49"/>
      <c r="SZF4" s="49"/>
      <c r="SZG4" s="49"/>
      <c r="SZH4" s="49"/>
      <c r="SZI4" s="49"/>
      <c r="SZJ4" s="49"/>
      <c r="SZK4" s="49"/>
      <c r="SZL4" s="49"/>
      <c r="SZM4" s="49"/>
      <c r="SZN4" s="49"/>
      <c r="SZO4" s="49"/>
      <c r="SZP4" s="49"/>
      <c r="SZQ4" s="49"/>
      <c r="SZR4" s="49"/>
      <c r="SZS4" s="49"/>
      <c r="SZT4" s="49"/>
      <c r="SZU4" s="49"/>
      <c r="SZV4" s="49"/>
      <c r="SZW4" s="49"/>
      <c r="SZX4" s="49"/>
      <c r="SZY4" s="49"/>
      <c r="SZZ4" s="49"/>
      <c r="TAA4" s="49"/>
      <c r="TAB4" s="49"/>
      <c r="TAC4" s="49"/>
      <c r="TAD4" s="49"/>
      <c r="TAE4" s="49"/>
      <c r="TAF4" s="49"/>
      <c r="TAG4" s="49"/>
      <c r="TAH4" s="49"/>
      <c r="TAI4" s="49"/>
      <c r="TAJ4" s="49"/>
      <c r="TAK4" s="49"/>
      <c r="TAL4" s="49"/>
      <c r="TAM4" s="49"/>
      <c r="TAN4" s="49"/>
      <c r="TAO4" s="49"/>
      <c r="TAP4" s="49"/>
      <c r="TAQ4" s="49"/>
      <c r="TAR4" s="49"/>
      <c r="TAS4" s="49"/>
      <c r="TAT4" s="49"/>
      <c r="TAU4" s="49"/>
      <c r="TAV4" s="49"/>
      <c r="TAW4" s="49"/>
      <c r="TAX4" s="49"/>
      <c r="TAY4" s="49"/>
      <c r="TAZ4" s="49"/>
      <c r="TBA4" s="49"/>
      <c r="TBB4" s="49"/>
      <c r="TBC4" s="49"/>
      <c r="TBD4" s="49"/>
      <c r="TBE4" s="49"/>
      <c r="TBF4" s="49"/>
      <c r="TBG4" s="49"/>
      <c r="TBH4" s="49"/>
      <c r="TBI4" s="49"/>
      <c r="TBJ4" s="49"/>
      <c r="TBK4" s="49"/>
      <c r="TBL4" s="49"/>
      <c r="TBM4" s="49"/>
      <c r="TBN4" s="49"/>
      <c r="TBO4" s="49"/>
      <c r="TBP4" s="49"/>
      <c r="TBQ4" s="49"/>
      <c r="TBR4" s="49"/>
      <c r="TBS4" s="49"/>
      <c r="TBT4" s="49"/>
      <c r="TBU4" s="49"/>
      <c r="TBV4" s="49"/>
      <c r="TBW4" s="49"/>
      <c r="TBX4" s="49"/>
      <c r="TBY4" s="49"/>
      <c r="TBZ4" s="49"/>
      <c r="TCA4" s="49"/>
      <c r="TCB4" s="49"/>
      <c r="TCC4" s="49"/>
      <c r="TCD4" s="49"/>
      <c r="TCE4" s="49"/>
      <c r="TCF4" s="49"/>
      <c r="TCG4" s="49"/>
      <c r="TCH4" s="49"/>
      <c r="TCI4" s="49"/>
      <c r="TCJ4" s="49"/>
      <c r="TCK4" s="49"/>
      <c r="TCL4" s="49"/>
      <c r="TCM4" s="49"/>
      <c r="TCN4" s="49"/>
      <c r="TCO4" s="49"/>
      <c r="TCP4" s="49"/>
      <c r="TCQ4" s="49"/>
      <c r="TCR4" s="49"/>
      <c r="TCS4" s="49"/>
      <c r="TCT4" s="49"/>
      <c r="TCU4" s="49"/>
      <c r="TCV4" s="49"/>
      <c r="TCW4" s="49"/>
      <c r="TCX4" s="49"/>
      <c r="TCY4" s="49"/>
      <c r="TCZ4" s="49"/>
      <c r="TDA4" s="49"/>
      <c r="TDB4" s="49"/>
      <c r="TDC4" s="49"/>
      <c r="TDD4" s="49"/>
      <c r="TDE4" s="49"/>
      <c r="TDF4" s="49"/>
      <c r="TDG4" s="49"/>
      <c r="TDH4" s="49"/>
      <c r="TDI4" s="49"/>
      <c r="TDJ4" s="49"/>
      <c r="TDK4" s="49"/>
      <c r="TDL4" s="49"/>
      <c r="TDM4" s="49"/>
      <c r="TDN4" s="49"/>
      <c r="TDO4" s="49"/>
      <c r="TDP4" s="49"/>
      <c r="TDQ4" s="49"/>
      <c r="TDR4" s="49"/>
      <c r="TDS4" s="49"/>
      <c r="TDT4" s="49"/>
      <c r="TDU4" s="49"/>
      <c r="TDV4" s="49"/>
      <c r="TDW4" s="49"/>
      <c r="TDX4" s="49"/>
      <c r="TDY4" s="49"/>
      <c r="TDZ4" s="49"/>
      <c r="TEA4" s="49"/>
      <c r="TEB4" s="49"/>
      <c r="TEC4" s="49"/>
      <c r="TED4" s="49"/>
      <c r="TEE4" s="49"/>
      <c r="TEF4" s="49"/>
      <c r="TEG4" s="49"/>
      <c r="TEH4" s="49"/>
      <c r="TEI4" s="49"/>
      <c r="TEJ4" s="49"/>
      <c r="TEK4" s="49"/>
      <c r="TEL4" s="49"/>
      <c r="TEM4" s="49"/>
      <c r="TEN4" s="49"/>
      <c r="TEO4" s="49"/>
      <c r="TEP4" s="49"/>
      <c r="TEQ4" s="49"/>
      <c r="TER4" s="49"/>
      <c r="TES4" s="49"/>
      <c r="TET4" s="49"/>
      <c r="TEU4" s="49"/>
      <c r="TEV4" s="49"/>
      <c r="TEW4" s="49"/>
      <c r="TEX4" s="49"/>
      <c r="TEY4" s="49"/>
      <c r="TEZ4" s="49"/>
      <c r="TFA4" s="49"/>
      <c r="TFB4" s="49"/>
      <c r="TFC4" s="49"/>
      <c r="TFD4" s="49"/>
      <c r="TFE4" s="49"/>
      <c r="TFF4" s="49"/>
      <c r="TFG4" s="49"/>
      <c r="TFH4" s="49"/>
      <c r="TFI4" s="49"/>
      <c r="TFJ4" s="49"/>
      <c r="TFK4" s="49"/>
      <c r="TFL4" s="49"/>
      <c r="TFM4" s="49"/>
      <c r="TFN4" s="49"/>
      <c r="TFO4" s="49"/>
      <c r="TFP4" s="49"/>
      <c r="TFQ4" s="49"/>
      <c r="TFR4" s="49"/>
      <c r="TFS4" s="49"/>
      <c r="TFT4" s="49"/>
      <c r="TFU4" s="49"/>
      <c r="TFV4" s="49"/>
      <c r="TFW4" s="49"/>
      <c r="TFX4" s="49"/>
      <c r="TFY4" s="49"/>
      <c r="TFZ4" s="49"/>
      <c r="TGA4" s="49"/>
      <c r="TGB4" s="49"/>
      <c r="TGC4" s="49"/>
      <c r="TGD4" s="49"/>
      <c r="TGE4" s="49"/>
      <c r="TGF4" s="49"/>
      <c r="TGG4" s="49"/>
      <c r="TGH4" s="49"/>
      <c r="TGI4" s="49"/>
      <c r="TGJ4" s="49"/>
      <c r="TGK4" s="49"/>
      <c r="TGL4" s="49"/>
      <c r="TGM4" s="49"/>
      <c r="TGN4" s="49"/>
      <c r="TGO4" s="49"/>
      <c r="TGP4" s="49"/>
      <c r="TGQ4" s="49"/>
      <c r="TGR4" s="49"/>
      <c r="TGS4" s="49"/>
      <c r="TGT4" s="49"/>
      <c r="TGU4" s="49"/>
      <c r="TGV4" s="49"/>
      <c r="TGW4" s="49"/>
      <c r="TGX4" s="49"/>
      <c r="TGY4" s="49"/>
      <c r="TGZ4" s="49"/>
      <c r="THA4" s="49"/>
      <c r="THB4" s="49"/>
      <c r="THC4" s="49"/>
      <c r="THD4" s="49"/>
      <c r="THE4" s="49"/>
      <c r="THF4" s="49"/>
      <c r="THG4" s="49"/>
      <c r="THH4" s="49"/>
      <c r="THI4" s="49"/>
      <c r="THJ4" s="49"/>
      <c r="THK4" s="49"/>
      <c r="THL4" s="49"/>
      <c r="THM4" s="49"/>
      <c r="THN4" s="49"/>
      <c r="THO4" s="49"/>
      <c r="THP4" s="49"/>
      <c r="THQ4" s="49"/>
      <c r="THR4" s="49"/>
      <c r="THS4" s="49"/>
      <c r="THT4" s="49"/>
      <c r="THU4" s="49"/>
      <c r="THV4" s="49"/>
      <c r="THW4" s="49"/>
      <c r="THX4" s="49"/>
      <c r="THY4" s="49"/>
      <c r="THZ4" s="49"/>
      <c r="TIA4" s="49"/>
      <c r="TIB4" s="49"/>
      <c r="TIC4" s="49"/>
      <c r="TID4" s="49"/>
      <c r="TIE4" s="49"/>
      <c r="TIF4" s="49"/>
      <c r="TIG4" s="49"/>
      <c r="TIH4" s="49"/>
      <c r="TII4" s="49"/>
      <c r="TIJ4" s="49"/>
      <c r="TIK4" s="49"/>
      <c r="TIL4" s="49"/>
      <c r="TIM4" s="49"/>
      <c r="TIN4" s="49"/>
      <c r="TIO4" s="49"/>
      <c r="TIP4" s="49"/>
      <c r="TIQ4" s="49"/>
      <c r="TIR4" s="49"/>
      <c r="TIS4" s="49"/>
      <c r="TIT4" s="49"/>
      <c r="TIU4" s="49"/>
      <c r="TIV4" s="49"/>
      <c r="TIW4" s="49"/>
      <c r="TIX4" s="49"/>
      <c r="TIY4" s="49"/>
      <c r="TIZ4" s="49"/>
      <c r="TJA4" s="49"/>
      <c r="TJB4" s="49"/>
      <c r="TJC4" s="49"/>
      <c r="TJD4" s="49"/>
      <c r="TJE4" s="49"/>
      <c r="TJF4" s="49"/>
      <c r="TJG4" s="49"/>
      <c r="TJH4" s="49"/>
      <c r="TJI4" s="49"/>
      <c r="TJJ4" s="49"/>
      <c r="TJK4" s="49"/>
      <c r="TJL4" s="49"/>
      <c r="TJM4" s="49"/>
      <c r="TJN4" s="49"/>
      <c r="TJO4" s="49"/>
      <c r="TJP4" s="49"/>
      <c r="TJQ4" s="49"/>
      <c r="TJR4" s="49"/>
      <c r="TJS4" s="49"/>
      <c r="TJT4" s="49"/>
      <c r="TJU4" s="49"/>
      <c r="TJV4" s="49"/>
      <c r="TJW4" s="49"/>
      <c r="TJX4" s="49"/>
      <c r="TJY4" s="49"/>
      <c r="TJZ4" s="49"/>
      <c r="TKA4" s="49"/>
      <c r="TKB4" s="49"/>
      <c r="TKC4" s="49"/>
      <c r="TKD4" s="49"/>
      <c r="TKE4" s="49"/>
      <c r="TKF4" s="49"/>
      <c r="TKG4" s="49"/>
      <c r="TKH4" s="49"/>
      <c r="TKI4" s="49"/>
      <c r="TKJ4" s="49"/>
      <c r="TKK4" s="49"/>
      <c r="TKL4" s="49"/>
      <c r="TKM4" s="49"/>
      <c r="TKN4" s="49"/>
      <c r="TKO4" s="49"/>
      <c r="TKP4" s="49"/>
      <c r="TKQ4" s="49"/>
      <c r="TKR4" s="49"/>
      <c r="TKS4" s="49"/>
      <c r="TKT4" s="49"/>
      <c r="TKU4" s="49"/>
      <c r="TKV4" s="49"/>
      <c r="TKW4" s="49"/>
      <c r="TKX4" s="49"/>
      <c r="TKY4" s="49"/>
      <c r="TKZ4" s="49"/>
      <c r="TLA4" s="49"/>
      <c r="TLB4" s="49"/>
      <c r="TLC4" s="49"/>
      <c r="TLD4" s="49"/>
      <c r="TLE4" s="49"/>
      <c r="TLF4" s="49"/>
      <c r="TLG4" s="49"/>
      <c r="TLH4" s="49"/>
      <c r="TLI4" s="49"/>
      <c r="TLJ4" s="49"/>
      <c r="TLK4" s="49"/>
      <c r="TLL4" s="49"/>
      <c r="TLM4" s="49"/>
      <c r="TLN4" s="49"/>
      <c r="TLO4" s="49"/>
      <c r="TLP4" s="49"/>
      <c r="TLQ4" s="49"/>
      <c r="TLR4" s="49"/>
      <c r="TLS4" s="49"/>
      <c r="TLT4" s="49"/>
      <c r="TLU4" s="49"/>
      <c r="TLV4" s="49"/>
      <c r="TLW4" s="49"/>
      <c r="TLX4" s="49"/>
      <c r="TLY4" s="49"/>
      <c r="TLZ4" s="49"/>
      <c r="TMA4" s="49"/>
      <c r="TMB4" s="49"/>
      <c r="TMC4" s="49"/>
      <c r="TMD4" s="49"/>
      <c r="TME4" s="49"/>
      <c r="TMF4" s="49"/>
      <c r="TMG4" s="49"/>
      <c r="TMH4" s="49"/>
      <c r="TMI4" s="49"/>
      <c r="TMJ4" s="49"/>
      <c r="TMK4" s="49"/>
      <c r="TML4" s="49"/>
      <c r="TMM4" s="49"/>
      <c r="TMN4" s="49"/>
      <c r="TMO4" s="49"/>
      <c r="TMP4" s="49"/>
      <c r="TMQ4" s="49"/>
      <c r="TMR4" s="49"/>
      <c r="TMS4" s="49"/>
      <c r="TMT4" s="49"/>
      <c r="TMU4" s="49"/>
      <c r="TMV4" s="49"/>
      <c r="TMW4" s="49"/>
      <c r="TMX4" s="49"/>
      <c r="TMY4" s="49"/>
      <c r="TMZ4" s="49"/>
      <c r="TNA4" s="49"/>
      <c r="TNB4" s="49"/>
      <c r="TNC4" s="49"/>
      <c r="TND4" s="49"/>
      <c r="TNE4" s="49"/>
      <c r="TNF4" s="49"/>
      <c r="TNG4" s="49"/>
      <c r="TNH4" s="49"/>
      <c r="TNI4" s="49"/>
      <c r="TNJ4" s="49"/>
      <c r="TNK4" s="49"/>
      <c r="TNL4" s="49"/>
      <c r="TNM4" s="49"/>
      <c r="TNN4" s="49"/>
      <c r="TNO4" s="49"/>
      <c r="TNP4" s="49"/>
      <c r="TNQ4" s="49"/>
      <c r="TNR4" s="49"/>
      <c r="TNS4" s="49"/>
      <c r="TNT4" s="49"/>
      <c r="TNU4" s="49"/>
      <c r="TNV4" s="49"/>
      <c r="TNW4" s="49"/>
      <c r="TNX4" s="49"/>
      <c r="TNY4" s="49"/>
      <c r="TNZ4" s="49"/>
      <c r="TOA4" s="49"/>
      <c r="TOB4" s="49"/>
      <c r="TOC4" s="49"/>
      <c r="TOD4" s="49"/>
      <c r="TOE4" s="49"/>
      <c r="TOF4" s="49"/>
      <c r="TOG4" s="49"/>
      <c r="TOH4" s="49"/>
      <c r="TOI4" s="49"/>
      <c r="TOJ4" s="49"/>
      <c r="TOK4" s="49"/>
      <c r="TOL4" s="49"/>
      <c r="TOM4" s="49"/>
      <c r="TON4" s="49"/>
      <c r="TOO4" s="49"/>
      <c r="TOP4" s="49"/>
      <c r="TOQ4" s="49"/>
      <c r="TOR4" s="49"/>
      <c r="TOS4" s="49"/>
      <c r="TOT4" s="49"/>
      <c r="TOU4" s="49"/>
      <c r="TOV4" s="49"/>
      <c r="TOW4" s="49"/>
      <c r="TOX4" s="49"/>
      <c r="TOY4" s="49"/>
      <c r="TOZ4" s="49"/>
      <c r="TPA4" s="49"/>
      <c r="TPB4" s="49"/>
      <c r="TPC4" s="49"/>
      <c r="TPD4" s="49"/>
      <c r="TPE4" s="49"/>
      <c r="TPF4" s="49"/>
      <c r="TPG4" s="49"/>
      <c r="TPH4" s="49"/>
      <c r="TPI4" s="49"/>
      <c r="TPJ4" s="49"/>
      <c r="TPK4" s="49"/>
      <c r="TPL4" s="49"/>
      <c r="TPM4" s="49"/>
      <c r="TPN4" s="49"/>
      <c r="TPO4" s="49"/>
      <c r="TPP4" s="49"/>
      <c r="TPQ4" s="49"/>
      <c r="TPR4" s="49"/>
      <c r="TPS4" s="49"/>
      <c r="TPT4" s="49"/>
      <c r="TPU4" s="49"/>
      <c r="TPV4" s="49"/>
      <c r="TPW4" s="49"/>
      <c r="TPX4" s="49"/>
      <c r="TPY4" s="49"/>
      <c r="TPZ4" s="49"/>
      <c r="TQA4" s="49"/>
      <c r="TQB4" s="49"/>
      <c r="TQC4" s="49"/>
      <c r="TQD4" s="49"/>
      <c r="TQE4" s="49"/>
      <c r="TQF4" s="49"/>
      <c r="TQG4" s="49"/>
      <c r="TQH4" s="49"/>
      <c r="TQI4" s="49"/>
      <c r="TQJ4" s="49"/>
      <c r="TQK4" s="49"/>
      <c r="TQL4" s="49"/>
      <c r="TQM4" s="49"/>
      <c r="TQN4" s="49"/>
      <c r="TQO4" s="49"/>
      <c r="TQP4" s="49"/>
      <c r="TQQ4" s="49"/>
      <c r="TQR4" s="49"/>
      <c r="TQS4" s="49"/>
      <c r="TQT4" s="49"/>
      <c r="TQU4" s="49"/>
      <c r="TQV4" s="49"/>
      <c r="TQW4" s="49"/>
      <c r="TQX4" s="49"/>
      <c r="TQY4" s="49"/>
      <c r="TQZ4" s="49"/>
      <c r="TRA4" s="49"/>
      <c r="TRB4" s="49"/>
      <c r="TRC4" s="49"/>
      <c r="TRD4" s="49"/>
      <c r="TRE4" s="49"/>
      <c r="TRF4" s="49"/>
      <c r="TRG4" s="49"/>
      <c r="TRH4" s="49"/>
      <c r="TRI4" s="49"/>
      <c r="TRJ4" s="49"/>
      <c r="TRK4" s="49"/>
      <c r="TRL4" s="49"/>
      <c r="TRM4" s="49"/>
      <c r="TRN4" s="49"/>
      <c r="TRO4" s="49"/>
      <c r="TRP4" s="49"/>
      <c r="TRQ4" s="49"/>
      <c r="TRR4" s="49"/>
      <c r="TRS4" s="49"/>
      <c r="TRT4" s="49"/>
      <c r="TRU4" s="49"/>
      <c r="TRV4" s="49"/>
      <c r="TRW4" s="49"/>
      <c r="TRX4" s="49"/>
      <c r="TRY4" s="49"/>
      <c r="TRZ4" s="49"/>
      <c r="TSA4" s="49"/>
      <c r="TSB4" s="49"/>
      <c r="TSC4" s="49"/>
      <c r="TSD4" s="49"/>
      <c r="TSE4" s="49"/>
      <c r="TSF4" s="49"/>
      <c r="TSG4" s="49"/>
      <c r="TSH4" s="49"/>
      <c r="TSI4" s="49"/>
      <c r="TSJ4" s="49"/>
      <c r="TSK4" s="49"/>
      <c r="TSL4" s="49"/>
      <c r="TSM4" s="49"/>
      <c r="TSN4" s="49"/>
      <c r="TSO4" s="49"/>
      <c r="TSP4" s="49"/>
      <c r="TSQ4" s="49"/>
      <c r="TSR4" s="49"/>
      <c r="TSS4" s="49"/>
      <c r="TST4" s="49"/>
      <c r="TSU4" s="49"/>
      <c r="TSV4" s="49"/>
      <c r="TSW4" s="49"/>
      <c r="TSX4" s="49"/>
      <c r="TSY4" s="49"/>
      <c r="TSZ4" s="49"/>
      <c r="TTA4" s="49"/>
      <c r="TTB4" s="49"/>
      <c r="TTC4" s="49"/>
      <c r="TTD4" s="49"/>
      <c r="TTE4" s="49"/>
      <c r="TTF4" s="49"/>
      <c r="TTG4" s="49"/>
      <c r="TTH4" s="49"/>
      <c r="TTI4" s="49"/>
      <c r="TTJ4" s="49"/>
      <c r="TTK4" s="49"/>
      <c r="TTL4" s="49"/>
      <c r="TTM4" s="49"/>
      <c r="TTN4" s="49"/>
      <c r="TTO4" s="49"/>
      <c r="TTP4" s="49"/>
      <c r="TTQ4" s="49"/>
      <c r="TTR4" s="49"/>
      <c r="TTS4" s="49"/>
      <c r="TTT4" s="49"/>
      <c r="TTU4" s="49"/>
      <c r="TTV4" s="49"/>
      <c r="TTW4" s="49"/>
      <c r="TTX4" s="49"/>
      <c r="TTY4" s="49"/>
      <c r="TTZ4" s="49"/>
      <c r="TUA4" s="49"/>
      <c r="TUB4" s="49"/>
      <c r="TUC4" s="49"/>
      <c r="TUD4" s="49"/>
      <c r="TUE4" s="49"/>
      <c r="TUF4" s="49"/>
      <c r="TUG4" s="49"/>
      <c r="TUH4" s="49"/>
      <c r="TUI4" s="49"/>
      <c r="TUJ4" s="49"/>
      <c r="TUK4" s="49"/>
      <c r="TUL4" s="49"/>
      <c r="TUM4" s="49"/>
      <c r="TUN4" s="49"/>
      <c r="TUO4" s="49"/>
      <c r="TUP4" s="49"/>
      <c r="TUQ4" s="49"/>
      <c r="TUR4" s="49"/>
      <c r="TUS4" s="49"/>
      <c r="TUT4" s="49"/>
      <c r="TUU4" s="49"/>
      <c r="TUV4" s="49"/>
      <c r="TUW4" s="49"/>
      <c r="TUX4" s="49"/>
      <c r="TUY4" s="49"/>
      <c r="TUZ4" s="49"/>
      <c r="TVA4" s="49"/>
      <c r="TVB4" s="49"/>
      <c r="TVC4" s="49"/>
      <c r="TVD4" s="49"/>
      <c r="TVE4" s="49"/>
      <c r="TVF4" s="49"/>
      <c r="TVG4" s="49"/>
      <c r="TVH4" s="49"/>
      <c r="TVI4" s="49"/>
      <c r="TVJ4" s="49"/>
      <c r="TVK4" s="49"/>
      <c r="TVL4" s="49"/>
      <c r="TVM4" s="49"/>
      <c r="TVN4" s="49"/>
      <c r="TVO4" s="49"/>
      <c r="TVP4" s="49"/>
      <c r="TVQ4" s="49"/>
      <c r="TVR4" s="49"/>
      <c r="TVS4" s="49"/>
      <c r="TVT4" s="49"/>
      <c r="TVU4" s="49"/>
      <c r="TVV4" s="49"/>
      <c r="TVW4" s="49"/>
      <c r="TVX4" s="49"/>
      <c r="TVY4" s="49"/>
      <c r="TVZ4" s="49"/>
      <c r="TWA4" s="49"/>
      <c r="TWB4" s="49"/>
      <c r="TWC4" s="49"/>
      <c r="TWD4" s="49"/>
      <c r="TWE4" s="49"/>
      <c r="TWF4" s="49"/>
      <c r="TWG4" s="49"/>
      <c r="TWH4" s="49"/>
      <c r="TWI4" s="49"/>
      <c r="TWJ4" s="49"/>
      <c r="TWK4" s="49"/>
      <c r="TWL4" s="49"/>
      <c r="TWM4" s="49"/>
      <c r="TWN4" s="49"/>
      <c r="TWO4" s="49"/>
      <c r="TWP4" s="49"/>
      <c r="TWQ4" s="49"/>
      <c r="TWR4" s="49"/>
      <c r="TWS4" s="49"/>
      <c r="TWT4" s="49"/>
      <c r="TWU4" s="49"/>
      <c r="TWV4" s="49"/>
      <c r="TWW4" s="49"/>
      <c r="TWX4" s="49"/>
      <c r="TWY4" s="49"/>
      <c r="TWZ4" s="49"/>
      <c r="TXA4" s="49"/>
      <c r="TXB4" s="49"/>
      <c r="TXC4" s="49"/>
      <c r="TXD4" s="49"/>
      <c r="TXE4" s="49"/>
      <c r="TXF4" s="49"/>
      <c r="TXG4" s="49"/>
      <c r="TXH4" s="49"/>
      <c r="TXI4" s="49"/>
      <c r="TXJ4" s="49"/>
      <c r="TXK4" s="49"/>
      <c r="TXL4" s="49"/>
      <c r="TXM4" s="49"/>
      <c r="TXN4" s="49"/>
      <c r="TXO4" s="49"/>
      <c r="TXP4" s="49"/>
      <c r="TXQ4" s="49"/>
      <c r="TXR4" s="49"/>
      <c r="TXS4" s="49"/>
      <c r="TXT4" s="49"/>
      <c r="TXU4" s="49"/>
      <c r="TXV4" s="49"/>
      <c r="TXW4" s="49"/>
      <c r="TXX4" s="49"/>
      <c r="TXY4" s="49"/>
      <c r="TXZ4" s="49"/>
      <c r="TYA4" s="49"/>
      <c r="TYB4" s="49"/>
      <c r="TYC4" s="49"/>
      <c r="TYD4" s="49"/>
      <c r="TYE4" s="49"/>
      <c r="TYF4" s="49"/>
      <c r="TYG4" s="49"/>
      <c r="TYH4" s="49"/>
      <c r="TYI4" s="49"/>
      <c r="TYJ4" s="49"/>
      <c r="TYK4" s="49"/>
      <c r="TYL4" s="49"/>
      <c r="TYM4" s="49"/>
      <c r="TYN4" s="49"/>
      <c r="TYO4" s="49"/>
      <c r="TYP4" s="49"/>
      <c r="TYQ4" s="49"/>
      <c r="TYR4" s="49"/>
      <c r="TYS4" s="49"/>
      <c r="TYT4" s="49"/>
      <c r="TYU4" s="49"/>
      <c r="TYV4" s="49"/>
      <c r="TYW4" s="49"/>
      <c r="TYX4" s="49"/>
      <c r="TYY4" s="49"/>
      <c r="TYZ4" s="49"/>
      <c r="TZA4" s="49"/>
      <c r="TZB4" s="49"/>
      <c r="TZC4" s="49"/>
      <c r="TZD4" s="49"/>
      <c r="TZE4" s="49"/>
      <c r="TZF4" s="49"/>
      <c r="TZG4" s="49"/>
      <c r="TZH4" s="49"/>
      <c r="TZI4" s="49"/>
      <c r="TZJ4" s="49"/>
      <c r="TZK4" s="49"/>
      <c r="TZL4" s="49"/>
      <c r="TZM4" s="49"/>
      <c r="TZN4" s="49"/>
      <c r="TZO4" s="49"/>
      <c r="TZP4" s="49"/>
      <c r="TZQ4" s="49"/>
      <c r="TZR4" s="49"/>
      <c r="TZS4" s="49"/>
      <c r="TZT4" s="49"/>
      <c r="TZU4" s="49"/>
      <c r="TZV4" s="49"/>
      <c r="TZW4" s="49"/>
      <c r="TZX4" s="49"/>
      <c r="TZY4" s="49"/>
      <c r="TZZ4" s="49"/>
      <c r="UAA4" s="49"/>
      <c r="UAB4" s="49"/>
      <c r="UAC4" s="49"/>
      <c r="UAD4" s="49"/>
      <c r="UAE4" s="49"/>
      <c r="UAF4" s="49"/>
      <c r="UAG4" s="49"/>
      <c r="UAH4" s="49"/>
      <c r="UAI4" s="49"/>
      <c r="UAJ4" s="49"/>
      <c r="UAK4" s="49"/>
      <c r="UAL4" s="49"/>
      <c r="UAM4" s="49"/>
      <c r="UAN4" s="49"/>
      <c r="UAO4" s="49"/>
      <c r="UAP4" s="49"/>
      <c r="UAQ4" s="49"/>
      <c r="UAR4" s="49"/>
      <c r="UAS4" s="49"/>
      <c r="UAT4" s="49"/>
      <c r="UAU4" s="49"/>
      <c r="UAV4" s="49"/>
      <c r="UAW4" s="49"/>
      <c r="UAX4" s="49"/>
      <c r="UAY4" s="49"/>
      <c r="UAZ4" s="49"/>
      <c r="UBA4" s="49"/>
      <c r="UBB4" s="49"/>
      <c r="UBC4" s="49"/>
      <c r="UBD4" s="49"/>
      <c r="UBE4" s="49"/>
      <c r="UBF4" s="49"/>
      <c r="UBG4" s="49"/>
      <c r="UBH4" s="49"/>
      <c r="UBI4" s="49"/>
      <c r="UBJ4" s="49"/>
      <c r="UBK4" s="49"/>
      <c r="UBL4" s="49"/>
      <c r="UBM4" s="49"/>
      <c r="UBN4" s="49"/>
      <c r="UBO4" s="49"/>
      <c r="UBP4" s="49"/>
      <c r="UBQ4" s="49"/>
      <c r="UBR4" s="49"/>
      <c r="UBS4" s="49"/>
      <c r="UBT4" s="49"/>
      <c r="UBU4" s="49"/>
      <c r="UBV4" s="49"/>
      <c r="UBW4" s="49"/>
      <c r="UBX4" s="49"/>
      <c r="UBY4" s="49"/>
      <c r="UBZ4" s="49"/>
      <c r="UCA4" s="49"/>
      <c r="UCB4" s="49"/>
      <c r="UCC4" s="49"/>
      <c r="UCD4" s="49"/>
      <c r="UCE4" s="49"/>
      <c r="UCF4" s="49"/>
      <c r="UCG4" s="49"/>
      <c r="UCH4" s="49"/>
      <c r="UCI4" s="49"/>
      <c r="UCJ4" s="49"/>
      <c r="UCK4" s="49"/>
      <c r="UCL4" s="49"/>
      <c r="UCM4" s="49"/>
      <c r="UCN4" s="49"/>
      <c r="UCO4" s="49"/>
      <c r="UCP4" s="49"/>
      <c r="UCQ4" s="49"/>
      <c r="UCR4" s="49"/>
      <c r="UCS4" s="49"/>
      <c r="UCT4" s="49"/>
      <c r="UCU4" s="49"/>
      <c r="UCV4" s="49"/>
      <c r="UCW4" s="49"/>
      <c r="UCX4" s="49"/>
      <c r="UCY4" s="49"/>
      <c r="UCZ4" s="49"/>
      <c r="UDA4" s="49"/>
      <c r="UDB4" s="49"/>
      <c r="UDC4" s="49"/>
      <c r="UDD4" s="49"/>
      <c r="UDE4" s="49"/>
      <c r="UDF4" s="49"/>
      <c r="UDG4" s="49"/>
      <c r="UDH4" s="49"/>
      <c r="UDI4" s="49"/>
      <c r="UDJ4" s="49"/>
      <c r="UDK4" s="49"/>
      <c r="UDL4" s="49"/>
      <c r="UDM4" s="49"/>
      <c r="UDN4" s="49"/>
      <c r="UDO4" s="49"/>
      <c r="UDP4" s="49"/>
      <c r="UDQ4" s="49"/>
      <c r="UDR4" s="49"/>
      <c r="UDS4" s="49"/>
      <c r="UDT4" s="49"/>
      <c r="UDU4" s="49"/>
      <c r="UDV4" s="49"/>
      <c r="UDW4" s="49"/>
      <c r="UDX4" s="49"/>
      <c r="UDY4" s="49"/>
      <c r="UDZ4" s="49"/>
      <c r="UEA4" s="49"/>
      <c r="UEB4" s="49"/>
      <c r="UEC4" s="49"/>
      <c r="UED4" s="49"/>
      <c r="UEE4" s="49"/>
      <c r="UEF4" s="49"/>
      <c r="UEG4" s="49"/>
      <c r="UEH4" s="49"/>
      <c r="UEI4" s="49"/>
      <c r="UEJ4" s="49"/>
      <c r="UEK4" s="49"/>
      <c r="UEL4" s="49"/>
      <c r="UEM4" s="49"/>
      <c r="UEN4" s="49"/>
      <c r="UEO4" s="49"/>
      <c r="UEP4" s="49"/>
      <c r="UEQ4" s="49"/>
      <c r="UER4" s="49"/>
      <c r="UES4" s="49"/>
      <c r="UET4" s="49"/>
      <c r="UEU4" s="49"/>
      <c r="UEV4" s="49"/>
      <c r="UEW4" s="49"/>
      <c r="UEX4" s="49"/>
      <c r="UEY4" s="49"/>
      <c r="UEZ4" s="49"/>
      <c r="UFA4" s="49"/>
      <c r="UFB4" s="49"/>
      <c r="UFC4" s="49"/>
      <c r="UFD4" s="49"/>
      <c r="UFE4" s="49"/>
      <c r="UFF4" s="49"/>
      <c r="UFG4" s="49"/>
      <c r="UFH4" s="49"/>
      <c r="UFI4" s="49"/>
      <c r="UFJ4" s="49"/>
      <c r="UFK4" s="49"/>
      <c r="UFL4" s="49"/>
      <c r="UFM4" s="49"/>
      <c r="UFN4" s="49"/>
      <c r="UFO4" s="49"/>
      <c r="UFP4" s="49"/>
      <c r="UFQ4" s="49"/>
      <c r="UFR4" s="49"/>
      <c r="UFS4" s="49"/>
      <c r="UFT4" s="49"/>
      <c r="UFU4" s="49"/>
      <c r="UFV4" s="49"/>
      <c r="UFW4" s="49"/>
      <c r="UFX4" s="49"/>
      <c r="UFY4" s="49"/>
      <c r="UFZ4" s="49"/>
      <c r="UGA4" s="49"/>
      <c r="UGB4" s="49"/>
      <c r="UGC4" s="49"/>
      <c r="UGD4" s="49"/>
      <c r="UGE4" s="49"/>
      <c r="UGF4" s="49"/>
      <c r="UGG4" s="49"/>
      <c r="UGH4" s="49"/>
      <c r="UGI4" s="49"/>
      <c r="UGJ4" s="49"/>
      <c r="UGK4" s="49"/>
      <c r="UGL4" s="49"/>
      <c r="UGM4" s="49"/>
      <c r="UGN4" s="49"/>
      <c r="UGO4" s="49"/>
      <c r="UGP4" s="49"/>
      <c r="UGQ4" s="49"/>
      <c r="UGR4" s="49"/>
      <c r="UGS4" s="49"/>
      <c r="UGT4" s="49"/>
      <c r="UGU4" s="49"/>
      <c r="UGV4" s="49"/>
      <c r="UGW4" s="49"/>
      <c r="UGX4" s="49"/>
      <c r="UGY4" s="49"/>
      <c r="UGZ4" s="49"/>
      <c r="UHA4" s="49"/>
      <c r="UHB4" s="49"/>
      <c r="UHC4" s="49"/>
      <c r="UHD4" s="49"/>
      <c r="UHE4" s="49"/>
      <c r="UHF4" s="49"/>
      <c r="UHG4" s="49"/>
      <c r="UHH4" s="49"/>
      <c r="UHI4" s="49"/>
      <c r="UHJ4" s="49"/>
      <c r="UHK4" s="49"/>
      <c r="UHL4" s="49"/>
      <c r="UHM4" s="49"/>
      <c r="UHN4" s="49"/>
      <c r="UHO4" s="49"/>
      <c r="UHP4" s="49"/>
      <c r="UHQ4" s="49"/>
      <c r="UHR4" s="49"/>
      <c r="UHS4" s="49"/>
      <c r="UHT4" s="49"/>
      <c r="UHU4" s="49"/>
      <c r="UHV4" s="49"/>
      <c r="UHW4" s="49"/>
      <c r="UHX4" s="49"/>
      <c r="UHY4" s="49"/>
      <c r="UHZ4" s="49"/>
      <c r="UIA4" s="49"/>
      <c r="UIB4" s="49"/>
      <c r="UIC4" s="49"/>
      <c r="UID4" s="49"/>
      <c r="UIE4" s="49"/>
      <c r="UIF4" s="49"/>
      <c r="UIG4" s="49"/>
      <c r="UIH4" s="49"/>
      <c r="UII4" s="49"/>
      <c r="UIJ4" s="49"/>
      <c r="UIK4" s="49"/>
      <c r="UIL4" s="49"/>
      <c r="UIM4" s="49"/>
      <c r="UIN4" s="49"/>
      <c r="UIO4" s="49"/>
      <c r="UIP4" s="49"/>
      <c r="UIQ4" s="49"/>
      <c r="UIR4" s="49"/>
      <c r="UIS4" s="49"/>
      <c r="UIT4" s="49"/>
      <c r="UIU4" s="49"/>
      <c r="UIV4" s="49"/>
      <c r="UIW4" s="49"/>
      <c r="UIX4" s="49"/>
      <c r="UIY4" s="49"/>
      <c r="UIZ4" s="49"/>
      <c r="UJA4" s="49"/>
      <c r="UJB4" s="49"/>
      <c r="UJC4" s="49"/>
      <c r="UJD4" s="49"/>
      <c r="UJE4" s="49"/>
      <c r="UJF4" s="49"/>
      <c r="UJG4" s="49"/>
      <c r="UJH4" s="49"/>
      <c r="UJI4" s="49"/>
      <c r="UJJ4" s="49"/>
      <c r="UJK4" s="49"/>
      <c r="UJL4" s="49"/>
      <c r="UJM4" s="49"/>
      <c r="UJN4" s="49"/>
      <c r="UJO4" s="49"/>
      <c r="UJP4" s="49"/>
      <c r="UJQ4" s="49"/>
      <c r="UJR4" s="49"/>
      <c r="UJS4" s="49"/>
      <c r="UJT4" s="49"/>
      <c r="UJU4" s="49"/>
      <c r="UJV4" s="49"/>
      <c r="UJW4" s="49"/>
      <c r="UJX4" s="49"/>
      <c r="UJY4" s="49"/>
      <c r="UJZ4" s="49"/>
      <c r="UKA4" s="49"/>
      <c r="UKB4" s="49"/>
      <c r="UKC4" s="49"/>
      <c r="UKD4" s="49"/>
      <c r="UKE4" s="49"/>
      <c r="UKF4" s="49"/>
      <c r="UKG4" s="49"/>
      <c r="UKH4" s="49"/>
      <c r="UKI4" s="49"/>
      <c r="UKJ4" s="49"/>
      <c r="UKK4" s="49"/>
      <c r="UKL4" s="49"/>
      <c r="UKM4" s="49"/>
      <c r="UKN4" s="49"/>
      <c r="UKO4" s="49"/>
      <c r="UKP4" s="49"/>
      <c r="UKQ4" s="49"/>
      <c r="UKR4" s="49"/>
      <c r="UKS4" s="49"/>
      <c r="UKT4" s="49"/>
      <c r="UKU4" s="49"/>
      <c r="UKV4" s="49"/>
      <c r="UKW4" s="49"/>
      <c r="UKX4" s="49"/>
      <c r="UKY4" s="49"/>
      <c r="UKZ4" s="49"/>
      <c r="ULA4" s="49"/>
      <c r="ULB4" s="49"/>
      <c r="ULC4" s="49"/>
      <c r="ULD4" s="49"/>
      <c r="ULE4" s="49"/>
      <c r="ULF4" s="49"/>
      <c r="ULG4" s="49"/>
      <c r="ULH4" s="49"/>
      <c r="ULI4" s="49"/>
      <c r="ULJ4" s="49"/>
      <c r="ULK4" s="49"/>
      <c r="ULL4" s="49"/>
      <c r="ULM4" s="49"/>
      <c r="ULN4" s="49"/>
      <c r="ULO4" s="49"/>
      <c r="ULP4" s="49"/>
      <c r="ULQ4" s="49"/>
      <c r="ULR4" s="49"/>
      <c r="ULS4" s="49"/>
      <c r="ULT4" s="49"/>
      <c r="ULU4" s="49"/>
      <c r="ULV4" s="49"/>
      <c r="ULW4" s="49"/>
      <c r="ULX4" s="49"/>
      <c r="ULY4" s="49"/>
      <c r="ULZ4" s="49"/>
      <c r="UMA4" s="49"/>
      <c r="UMB4" s="49"/>
      <c r="UMC4" s="49"/>
      <c r="UMD4" s="49"/>
      <c r="UME4" s="49"/>
      <c r="UMF4" s="49"/>
      <c r="UMG4" s="49"/>
      <c r="UMH4" s="49"/>
      <c r="UMI4" s="49"/>
      <c r="UMJ4" s="49"/>
      <c r="UMK4" s="49"/>
      <c r="UML4" s="49"/>
      <c r="UMM4" s="49"/>
      <c r="UMN4" s="49"/>
      <c r="UMO4" s="49"/>
      <c r="UMP4" s="49"/>
      <c r="UMQ4" s="49"/>
      <c r="UMR4" s="49"/>
      <c r="UMS4" s="49"/>
      <c r="UMT4" s="49"/>
      <c r="UMU4" s="49"/>
      <c r="UMV4" s="49"/>
      <c r="UMW4" s="49"/>
      <c r="UMX4" s="49"/>
      <c r="UMY4" s="49"/>
      <c r="UMZ4" s="49"/>
      <c r="UNA4" s="49"/>
      <c r="UNB4" s="49"/>
      <c r="UNC4" s="49"/>
      <c r="UND4" s="49"/>
      <c r="UNE4" s="49"/>
      <c r="UNF4" s="49"/>
      <c r="UNG4" s="49"/>
      <c r="UNH4" s="49"/>
      <c r="UNI4" s="49"/>
      <c r="UNJ4" s="49"/>
      <c r="UNK4" s="49"/>
      <c r="UNL4" s="49"/>
      <c r="UNM4" s="49"/>
      <c r="UNN4" s="49"/>
      <c r="UNO4" s="49"/>
      <c r="UNP4" s="49"/>
      <c r="UNQ4" s="49"/>
      <c r="UNR4" s="49"/>
      <c r="UNS4" s="49"/>
      <c r="UNT4" s="49"/>
      <c r="UNU4" s="49"/>
      <c r="UNV4" s="49"/>
      <c r="UNW4" s="49"/>
      <c r="UNX4" s="49"/>
      <c r="UNY4" s="49"/>
      <c r="UNZ4" s="49"/>
      <c r="UOA4" s="49"/>
      <c r="UOB4" s="49"/>
      <c r="UOC4" s="49"/>
      <c r="UOD4" s="49"/>
      <c r="UOE4" s="49"/>
      <c r="UOF4" s="49"/>
      <c r="UOG4" s="49"/>
      <c r="UOH4" s="49"/>
      <c r="UOI4" s="49"/>
      <c r="UOJ4" s="49"/>
      <c r="UOK4" s="49"/>
      <c r="UOL4" s="49"/>
      <c r="UOM4" s="49"/>
      <c r="UON4" s="49"/>
      <c r="UOO4" s="49"/>
      <c r="UOP4" s="49"/>
      <c r="UOQ4" s="49"/>
      <c r="UOR4" s="49"/>
      <c r="UOS4" s="49"/>
      <c r="UOT4" s="49"/>
      <c r="UOU4" s="49"/>
      <c r="UOV4" s="49"/>
      <c r="UOW4" s="49"/>
      <c r="UOX4" s="49"/>
      <c r="UOY4" s="49"/>
      <c r="UOZ4" s="49"/>
      <c r="UPA4" s="49"/>
      <c r="UPB4" s="49"/>
      <c r="UPC4" s="49"/>
      <c r="UPD4" s="49"/>
      <c r="UPE4" s="49"/>
      <c r="UPF4" s="49"/>
      <c r="UPG4" s="49"/>
      <c r="UPH4" s="49"/>
      <c r="UPI4" s="49"/>
      <c r="UPJ4" s="49"/>
      <c r="UPK4" s="49"/>
      <c r="UPL4" s="49"/>
      <c r="UPM4" s="49"/>
      <c r="UPN4" s="49"/>
      <c r="UPO4" s="49"/>
      <c r="UPP4" s="49"/>
      <c r="UPQ4" s="49"/>
      <c r="UPR4" s="49"/>
      <c r="UPS4" s="49"/>
      <c r="UPT4" s="49"/>
      <c r="UPU4" s="49"/>
      <c r="UPV4" s="49"/>
      <c r="UPW4" s="49"/>
      <c r="UPX4" s="49"/>
      <c r="UPY4" s="49"/>
      <c r="UPZ4" s="49"/>
      <c r="UQA4" s="49"/>
      <c r="UQB4" s="49"/>
      <c r="UQC4" s="49"/>
      <c r="UQD4" s="49"/>
      <c r="UQE4" s="49"/>
      <c r="UQF4" s="49"/>
      <c r="UQG4" s="49"/>
      <c r="UQH4" s="49"/>
      <c r="UQI4" s="49"/>
      <c r="UQJ4" s="49"/>
      <c r="UQK4" s="49"/>
      <c r="UQL4" s="49"/>
      <c r="UQM4" s="49"/>
      <c r="UQN4" s="49"/>
      <c r="UQO4" s="49"/>
      <c r="UQP4" s="49"/>
      <c r="UQQ4" s="49"/>
      <c r="UQR4" s="49"/>
      <c r="UQS4" s="49"/>
      <c r="UQT4" s="49"/>
      <c r="UQU4" s="49"/>
      <c r="UQV4" s="49"/>
      <c r="UQW4" s="49"/>
      <c r="UQX4" s="49"/>
      <c r="UQY4" s="49"/>
      <c r="UQZ4" s="49"/>
      <c r="URA4" s="49"/>
      <c r="URB4" s="49"/>
      <c r="URC4" s="49"/>
      <c r="URD4" s="49"/>
      <c r="URE4" s="49"/>
      <c r="URF4" s="49"/>
      <c r="URG4" s="49"/>
      <c r="URH4" s="49"/>
      <c r="URI4" s="49"/>
      <c r="URJ4" s="49"/>
      <c r="URK4" s="49"/>
      <c r="URL4" s="49"/>
      <c r="URM4" s="49"/>
      <c r="URN4" s="49"/>
      <c r="URO4" s="49"/>
      <c r="URP4" s="49"/>
      <c r="URQ4" s="49"/>
      <c r="URR4" s="49"/>
      <c r="URS4" s="49"/>
      <c r="URT4" s="49"/>
      <c r="URU4" s="49"/>
      <c r="URV4" s="49"/>
      <c r="URW4" s="49"/>
      <c r="URX4" s="49"/>
      <c r="URY4" s="49"/>
      <c r="URZ4" s="49"/>
      <c r="USA4" s="49"/>
      <c r="USB4" s="49"/>
      <c r="USC4" s="49"/>
      <c r="USD4" s="49"/>
      <c r="USE4" s="49"/>
      <c r="USF4" s="49"/>
      <c r="USG4" s="49"/>
      <c r="USH4" s="49"/>
      <c r="USI4" s="49"/>
      <c r="USJ4" s="49"/>
      <c r="USK4" s="49"/>
      <c r="USL4" s="49"/>
      <c r="USM4" s="49"/>
      <c r="USN4" s="49"/>
      <c r="USO4" s="49"/>
      <c r="USP4" s="49"/>
      <c r="USQ4" s="49"/>
      <c r="USR4" s="49"/>
      <c r="USS4" s="49"/>
      <c r="UST4" s="49"/>
      <c r="USU4" s="49"/>
      <c r="USV4" s="49"/>
      <c r="USW4" s="49"/>
      <c r="USX4" s="49"/>
      <c r="USY4" s="49"/>
      <c r="USZ4" s="49"/>
      <c r="UTA4" s="49"/>
      <c r="UTB4" s="49"/>
      <c r="UTC4" s="49"/>
      <c r="UTD4" s="49"/>
      <c r="UTE4" s="49"/>
      <c r="UTF4" s="49"/>
      <c r="UTG4" s="49"/>
      <c r="UTH4" s="49"/>
      <c r="UTI4" s="49"/>
      <c r="UTJ4" s="49"/>
      <c r="UTK4" s="49"/>
      <c r="UTL4" s="49"/>
      <c r="UTM4" s="49"/>
      <c r="UTN4" s="49"/>
      <c r="UTO4" s="49"/>
      <c r="UTP4" s="49"/>
      <c r="UTQ4" s="49"/>
      <c r="UTR4" s="49"/>
      <c r="UTS4" s="49"/>
      <c r="UTT4" s="49"/>
      <c r="UTU4" s="49"/>
      <c r="UTV4" s="49"/>
      <c r="UTW4" s="49"/>
      <c r="UTX4" s="49"/>
      <c r="UTY4" s="49"/>
      <c r="UTZ4" s="49"/>
      <c r="UUA4" s="49"/>
      <c r="UUB4" s="49"/>
      <c r="UUC4" s="49"/>
      <c r="UUD4" s="49"/>
      <c r="UUE4" s="49"/>
      <c r="UUF4" s="49"/>
      <c r="UUG4" s="49"/>
      <c r="UUH4" s="49"/>
      <c r="UUI4" s="49"/>
      <c r="UUJ4" s="49"/>
      <c r="UUK4" s="49"/>
      <c r="UUL4" s="49"/>
      <c r="UUM4" s="49"/>
      <c r="UUN4" s="49"/>
      <c r="UUO4" s="49"/>
      <c r="UUP4" s="49"/>
      <c r="UUQ4" s="49"/>
      <c r="UUR4" s="49"/>
      <c r="UUS4" s="49"/>
      <c r="UUT4" s="49"/>
      <c r="UUU4" s="49"/>
      <c r="UUV4" s="49"/>
      <c r="UUW4" s="49"/>
      <c r="UUX4" s="49"/>
      <c r="UUY4" s="49"/>
      <c r="UUZ4" s="49"/>
      <c r="UVA4" s="49"/>
      <c r="UVB4" s="49"/>
      <c r="UVC4" s="49"/>
      <c r="UVD4" s="49"/>
      <c r="UVE4" s="49"/>
      <c r="UVF4" s="49"/>
      <c r="UVG4" s="49"/>
      <c r="UVH4" s="49"/>
      <c r="UVI4" s="49"/>
      <c r="UVJ4" s="49"/>
      <c r="UVK4" s="49"/>
      <c r="UVL4" s="49"/>
      <c r="UVM4" s="49"/>
      <c r="UVN4" s="49"/>
      <c r="UVO4" s="49"/>
      <c r="UVP4" s="49"/>
      <c r="UVQ4" s="49"/>
      <c r="UVR4" s="49"/>
      <c r="UVS4" s="49"/>
      <c r="UVT4" s="49"/>
      <c r="UVU4" s="49"/>
      <c r="UVV4" s="49"/>
      <c r="UVW4" s="49"/>
      <c r="UVX4" s="49"/>
      <c r="UVY4" s="49"/>
      <c r="UVZ4" s="49"/>
      <c r="UWA4" s="49"/>
      <c r="UWB4" s="49"/>
      <c r="UWC4" s="49"/>
      <c r="UWD4" s="49"/>
      <c r="UWE4" s="49"/>
      <c r="UWF4" s="49"/>
      <c r="UWG4" s="49"/>
      <c r="UWH4" s="49"/>
      <c r="UWI4" s="49"/>
      <c r="UWJ4" s="49"/>
      <c r="UWK4" s="49"/>
      <c r="UWL4" s="49"/>
      <c r="UWM4" s="49"/>
      <c r="UWN4" s="49"/>
      <c r="UWO4" s="49"/>
      <c r="UWP4" s="49"/>
      <c r="UWQ4" s="49"/>
      <c r="UWR4" s="49"/>
      <c r="UWS4" s="49"/>
      <c r="UWT4" s="49"/>
      <c r="UWU4" s="49"/>
      <c r="UWV4" s="49"/>
      <c r="UWW4" s="49"/>
      <c r="UWX4" s="49"/>
      <c r="UWY4" s="49"/>
      <c r="UWZ4" s="49"/>
      <c r="UXA4" s="49"/>
      <c r="UXB4" s="49"/>
      <c r="UXC4" s="49"/>
      <c r="UXD4" s="49"/>
      <c r="UXE4" s="49"/>
      <c r="UXF4" s="49"/>
      <c r="UXG4" s="49"/>
      <c r="UXH4" s="49"/>
      <c r="UXI4" s="49"/>
      <c r="UXJ4" s="49"/>
      <c r="UXK4" s="49"/>
      <c r="UXL4" s="49"/>
      <c r="UXM4" s="49"/>
      <c r="UXN4" s="49"/>
      <c r="UXO4" s="49"/>
      <c r="UXP4" s="49"/>
      <c r="UXQ4" s="49"/>
      <c r="UXR4" s="49"/>
      <c r="UXS4" s="49"/>
      <c r="UXT4" s="49"/>
      <c r="UXU4" s="49"/>
      <c r="UXV4" s="49"/>
      <c r="UXW4" s="49"/>
      <c r="UXX4" s="49"/>
      <c r="UXY4" s="49"/>
      <c r="UXZ4" s="49"/>
      <c r="UYA4" s="49"/>
      <c r="UYB4" s="49"/>
      <c r="UYC4" s="49"/>
      <c r="UYD4" s="49"/>
      <c r="UYE4" s="49"/>
      <c r="UYF4" s="49"/>
      <c r="UYG4" s="49"/>
      <c r="UYH4" s="49"/>
      <c r="UYI4" s="49"/>
      <c r="UYJ4" s="49"/>
      <c r="UYK4" s="49"/>
      <c r="UYL4" s="49"/>
      <c r="UYM4" s="49"/>
      <c r="UYN4" s="49"/>
      <c r="UYO4" s="49"/>
      <c r="UYP4" s="49"/>
      <c r="UYQ4" s="49"/>
      <c r="UYR4" s="49"/>
      <c r="UYS4" s="49"/>
      <c r="UYT4" s="49"/>
      <c r="UYU4" s="49"/>
      <c r="UYV4" s="49"/>
      <c r="UYW4" s="49"/>
      <c r="UYX4" s="49"/>
      <c r="UYY4" s="49"/>
      <c r="UYZ4" s="49"/>
      <c r="UZA4" s="49"/>
      <c r="UZB4" s="49"/>
      <c r="UZC4" s="49"/>
      <c r="UZD4" s="49"/>
      <c r="UZE4" s="49"/>
      <c r="UZF4" s="49"/>
      <c r="UZG4" s="49"/>
      <c r="UZH4" s="49"/>
      <c r="UZI4" s="49"/>
      <c r="UZJ4" s="49"/>
      <c r="UZK4" s="49"/>
      <c r="UZL4" s="49"/>
      <c r="UZM4" s="49"/>
      <c r="UZN4" s="49"/>
      <c r="UZO4" s="49"/>
      <c r="UZP4" s="49"/>
      <c r="UZQ4" s="49"/>
      <c r="UZR4" s="49"/>
      <c r="UZS4" s="49"/>
      <c r="UZT4" s="49"/>
      <c r="UZU4" s="49"/>
      <c r="UZV4" s="49"/>
      <c r="UZW4" s="49"/>
      <c r="UZX4" s="49"/>
      <c r="UZY4" s="49"/>
      <c r="UZZ4" s="49"/>
      <c r="VAA4" s="49"/>
      <c r="VAB4" s="49"/>
      <c r="VAC4" s="49"/>
      <c r="VAD4" s="49"/>
      <c r="VAE4" s="49"/>
      <c r="VAF4" s="49"/>
      <c r="VAG4" s="49"/>
      <c r="VAH4" s="49"/>
      <c r="VAI4" s="49"/>
      <c r="VAJ4" s="49"/>
      <c r="VAK4" s="49"/>
      <c r="VAL4" s="49"/>
      <c r="VAM4" s="49"/>
      <c r="VAN4" s="49"/>
      <c r="VAO4" s="49"/>
      <c r="VAP4" s="49"/>
      <c r="VAQ4" s="49"/>
      <c r="VAR4" s="49"/>
      <c r="VAS4" s="49"/>
      <c r="VAT4" s="49"/>
      <c r="VAU4" s="49"/>
      <c r="VAV4" s="49"/>
      <c r="VAW4" s="49"/>
      <c r="VAX4" s="49"/>
      <c r="VAY4" s="49"/>
      <c r="VAZ4" s="49"/>
      <c r="VBA4" s="49"/>
      <c r="VBB4" s="49"/>
      <c r="VBC4" s="49"/>
      <c r="VBD4" s="49"/>
      <c r="VBE4" s="49"/>
      <c r="VBF4" s="49"/>
      <c r="VBG4" s="49"/>
      <c r="VBH4" s="49"/>
      <c r="VBI4" s="49"/>
      <c r="VBJ4" s="49"/>
      <c r="VBK4" s="49"/>
      <c r="VBL4" s="49"/>
      <c r="VBM4" s="49"/>
      <c r="VBN4" s="49"/>
      <c r="VBO4" s="49"/>
      <c r="VBP4" s="49"/>
      <c r="VBQ4" s="49"/>
      <c r="VBR4" s="49"/>
      <c r="VBS4" s="49"/>
      <c r="VBT4" s="49"/>
      <c r="VBU4" s="49"/>
      <c r="VBV4" s="49"/>
      <c r="VBW4" s="49"/>
      <c r="VBX4" s="49"/>
      <c r="VBY4" s="49"/>
      <c r="VBZ4" s="49"/>
      <c r="VCA4" s="49"/>
      <c r="VCB4" s="49"/>
      <c r="VCC4" s="49"/>
      <c r="VCD4" s="49"/>
      <c r="VCE4" s="49"/>
      <c r="VCF4" s="49"/>
      <c r="VCG4" s="49"/>
      <c r="VCH4" s="49"/>
      <c r="VCI4" s="49"/>
      <c r="VCJ4" s="49"/>
      <c r="VCK4" s="49"/>
      <c r="VCL4" s="49"/>
      <c r="VCM4" s="49"/>
      <c r="VCN4" s="49"/>
      <c r="VCO4" s="49"/>
      <c r="VCP4" s="49"/>
      <c r="VCQ4" s="49"/>
      <c r="VCR4" s="49"/>
      <c r="VCS4" s="49"/>
      <c r="VCT4" s="49"/>
      <c r="VCU4" s="49"/>
      <c r="VCV4" s="49"/>
      <c r="VCW4" s="49"/>
      <c r="VCX4" s="49"/>
      <c r="VCY4" s="49"/>
      <c r="VCZ4" s="49"/>
      <c r="VDA4" s="49"/>
      <c r="VDB4" s="49"/>
      <c r="VDC4" s="49"/>
      <c r="VDD4" s="49"/>
      <c r="VDE4" s="49"/>
      <c r="VDF4" s="49"/>
      <c r="VDG4" s="49"/>
      <c r="VDH4" s="49"/>
      <c r="VDI4" s="49"/>
      <c r="VDJ4" s="49"/>
      <c r="VDK4" s="49"/>
      <c r="VDL4" s="49"/>
      <c r="VDM4" s="49"/>
      <c r="VDN4" s="49"/>
      <c r="VDO4" s="49"/>
      <c r="VDP4" s="49"/>
      <c r="VDQ4" s="49"/>
      <c r="VDR4" s="49"/>
      <c r="VDS4" s="49"/>
      <c r="VDT4" s="49"/>
      <c r="VDU4" s="49"/>
      <c r="VDV4" s="49"/>
      <c r="VDW4" s="49"/>
      <c r="VDX4" s="49"/>
      <c r="VDY4" s="49"/>
      <c r="VDZ4" s="49"/>
      <c r="VEA4" s="49"/>
      <c r="VEB4" s="49"/>
      <c r="VEC4" s="49"/>
      <c r="VED4" s="49"/>
      <c r="VEE4" s="49"/>
      <c r="VEF4" s="49"/>
      <c r="VEG4" s="49"/>
      <c r="VEH4" s="49"/>
      <c r="VEI4" s="49"/>
      <c r="VEJ4" s="49"/>
      <c r="VEK4" s="49"/>
      <c r="VEL4" s="49"/>
      <c r="VEM4" s="49"/>
      <c r="VEN4" s="49"/>
      <c r="VEO4" s="49"/>
      <c r="VEP4" s="49"/>
      <c r="VEQ4" s="49"/>
      <c r="VER4" s="49"/>
      <c r="VES4" s="49"/>
      <c r="VET4" s="49"/>
      <c r="VEU4" s="49"/>
      <c r="VEV4" s="49"/>
      <c r="VEW4" s="49"/>
      <c r="VEX4" s="49"/>
      <c r="VEY4" s="49"/>
      <c r="VEZ4" s="49"/>
      <c r="VFA4" s="49"/>
      <c r="VFB4" s="49"/>
      <c r="VFC4" s="49"/>
      <c r="VFD4" s="49"/>
      <c r="VFE4" s="49"/>
      <c r="VFF4" s="49"/>
      <c r="VFG4" s="49"/>
      <c r="VFH4" s="49"/>
      <c r="VFI4" s="49"/>
      <c r="VFJ4" s="49"/>
      <c r="VFK4" s="49"/>
      <c r="VFL4" s="49"/>
      <c r="VFM4" s="49"/>
      <c r="VFN4" s="49"/>
      <c r="VFO4" s="49"/>
      <c r="VFP4" s="49"/>
      <c r="VFQ4" s="49"/>
      <c r="VFR4" s="49"/>
      <c r="VFS4" s="49"/>
      <c r="VFT4" s="49"/>
      <c r="VFU4" s="49"/>
      <c r="VFV4" s="49"/>
      <c r="VFW4" s="49"/>
      <c r="VFX4" s="49"/>
      <c r="VFY4" s="49"/>
      <c r="VFZ4" s="49"/>
      <c r="VGA4" s="49"/>
      <c r="VGB4" s="49"/>
      <c r="VGC4" s="49"/>
      <c r="VGD4" s="49"/>
      <c r="VGE4" s="49"/>
      <c r="VGF4" s="49"/>
      <c r="VGG4" s="49"/>
      <c r="VGH4" s="49"/>
      <c r="VGI4" s="49"/>
      <c r="VGJ4" s="49"/>
      <c r="VGK4" s="49"/>
      <c r="VGL4" s="49"/>
      <c r="VGM4" s="49"/>
      <c r="VGN4" s="49"/>
      <c r="VGO4" s="49"/>
      <c r="VGP4" s="49"/>
      <c r="VGQ4" s="49"/>
      <c r="VGR4" s="49"/>
      <c r="VGS4" s="49"/>
      <c r="VGT4" s="49"/>
      <c r="VGU4" s="49"/>
      <c r="VGV4" s="49"/>
      <c r="VGW4" s="49"/>
      <c r="VGX4" s="49"/>
      <c r="VGY4" s="49"/>
      <c r="VGZ4" s="49"/>
      <c r="VHA4" s="49"/>
      <c r="VHB4" s="49"/>
      <c r="VHC4" s="49"/>
      <c r="VHD4" s="49"/>
      <c r="VHE4" s="49"/>
      <c r="VHF4" s="49"/>
      <c r="VHG4" s="49"/>
      <c r="VHH4" s="49"/>
      <c r="VHI4" s="49"/>
      <c r="VHJ4" s="49"/>
      <c r="VHK4" s="49"/>
      <c r="VHL4" s="49"/>
      <c r="VHM4" s="49"/>
      <c r="VHN4" s="49"/>
      <c r="VHO4" s="49"/>
      <c r="VHP4" s="49"/>
      <c r="VHQ4" s="49"/>
      <c r="VHR4" s="49"/>
      <c r="VHS4" s="49"/>
      <c r="VHT4" s="49"/>
      <c r="VHU4" s="49"/>
      <c r="VHV4" s="49"/>
      <c r="VHW4" s="49"/>
      <c r="VHX4" s="49"/>
      <c r="VHY4" s="49"/>
      <c r="VHZ4" s="49"/>
      <c r="VIA4" s="49"/>
      <c r="VIB4" s="49"/>
      <c r="VIC4" s="49"/>
      <c r="VID4" s="49"/>
      <c r="VIE4" s="49"/>
      <c r="VIF4" s="49"/>
      <c r="VIG4" s="49"/>
      <c r="VIH4" s="49"/>
      <c r="VII4" s="49"/>
      <c r="VIJ4" s="49"/>
      <c r="VIK4" s="49"/>
      <c r="VIL4" s="49"/>
      <c r="VIM4" s="49"/>
      <c r="VIN4" s="49"/>
      <c r="VIO4" s="49"/>
      <c r="VIP4" s="49"/>
      <c r="VIQ4" s="49"/>
      <c r="VIR4" s="49"/>
      <c r="VIS4" s="49"/>
      <c r="VIT4" s="49"/>
      <c r="VIU4" s="49"/>
      <c r="VIV4" s="49"/>
      <c r="VIW4" s="49"/>
      <c r="VIX4" s="49"/>
      <c r="VIY4" s="49"/>
      <c r="VIZ4" s="49"/>
      <c r="VJA4" s="49"/>
      <c r="VJB4" s="49"/>
      <c r="VJC4" s="49"/>
      <c r="VJD4" s="49"/>
      <c r="VJE4" s="49"/>
      <c r="VJF4" s="49"/>
      <c r="VJG4" s="49"/>
      <c r="VJH4" s="49"/>
      <c r="VJI4" s="49"/>
      <c r="VJJ4" s="49"/>
      <c r="VJK4" s="49"/>
      <c r="VJL4" s="49"/>
      <c r="VJM4" s="49"/>
      <c r="VJN4" s="49"/>
      <c r="VJO4" s="49"/>
      <c r="VJP4" s="49"/>
      <c r="VJQ4" s="49"/>
      <c r="VJR4" s="49"/>
      <c r="VJS4" s="49"/>
      <c r="VJT4" s="49"/>
      <c r="VJU4" s="49"/>
      <c r="VJV4" s="49"/>
      <c r="VJW4" s="49"/>
      <c r="VJX4" s="49"/>
      <c r="VJY4" s="49"/>
      <c r="VJZ4" s="49"/>
      <c r="VKA4" s="49"/>
      <c r="VKB4" s="49"/>
      <c r="VKC4" s="49"/>
      <c r="VKD4" s="49"/>
      <c r="VKE4" s="49"/>
      <c r="VKF4" s="49"/>
      <c r="VKG4" s="49"/>
      <c r="VKH4" s="49"/>
      <c r="VKI4" s="49"/>
      <c r="VKJ4" s="49"/>
      <c r="VKK4" s="49"/>
      <c r="VKL4" s="49"/>
      <c r="VKM4" s="49"/>
      <c r="VKN4" s="49"/>
      <c r="VKO4" s="49"/>
      <c r="VKP4" s="49"/>
      <c r="VKQ4" s="49"/>
      <c r="VKR4" s="49"/>
      <c r="VKS4" s="49"/>
      <c r="VKT4" s="49"/>
      <c r="VKU4" s="49"/>
      <c r="VKV4" s="49"/>
      <c r="VKW4" s="49"/>
      <c r="VKX4" s="49"/>
      <c r="VKY4" s="49"/>
      <c r="VKZ4" s="49"/>
      <c r="VLA4" s="49"/>
      <c r="VLB4" s="49"/>
      <c r="VLC4" s="49"/>
      <c r="VLD4" s="49"/>
      <c r="VLE4" s="49"/>
      <c r="VLF4" s="49"/>
      <c r="VLG4" s="49"/>
      <c r="VLH4" s="49"/>
      <c r="VLI4" s="49"/>
      <c r="VLJ4" s="49"/>
      <c r="VLK4" s="49"/>
      <c r="VLL4" s="49"/>
      <c r="VLM4" s="49"/>
      <c r="VLN4" s="49"/>
      <c r="VLO4" s="49"/>
      <c r="VLP4" s="49"/>
      <c r="VLQ4" s="49"/>
      <c r="VLR4" s="49"/>
      <c r="VLS4" s="49"/>
      <c r="VLT4" s="49"/>
      <c r="VLU4" s="49"/>
      <c r="VLV4" s="49"/>
      <c r="VLW4" s="49"/>
      <c r="VLX4" s="49"/>
      <c r="VLY4" s="49"/>
      <c r="VLZ4" s="49"/>
      <c r="VMA4" s="49"/>
      <c r="VMB4" s="49"/>
      <c r="VMC4" s="49"/>
      <c r="VMD4" s="49"/>
      <c r="VME4" s="49"/>
      <c r="VMF4" s="49"/>
      <c r="VMG4" s="49"/>
      <c r="VMH4" s="49"/>
      <c r="VMI4" s="49"/>
      <c r="VMJ4" s="49"/>
      <c r="VMK4" s="49"/>
      <c r="VML4" s="49"/>
      <c r="VMM4" s="49"/>
      <c r="VMN4" s="49"/>
      <c r="VMO4" s="49"/>
      <c r="VMP4" s="49"/>
      <c r="VMQ4" s="49"/>
      <c r="VMR4" s="49"/>
      <c r="VMS4" s="49"/>
      <c r="VMT4" s="49"/>
      <c r="VMU4" s="49"/>
      <c r="VMV4" s="49"/>
      <c r="VMW4" s="49"/>
      <c r="VMX4" s="49"/>
      <c r="VMY4" s="49"/>
      <c r="VMZ4" s="49"/>
      <c r="VNA4" s="49"/>
      <c r="VNB4" s="49"/>
      <c r="VNC4" s="49"/>
      <c r="VND4" s="49"/>
      <c r="VNE4" s="49"/>
      <c r="VNF4" s="49"/>
      <c r="VNG4" s="49"/>
      <c r="VNH4" s="49"/>
      <c r="VNI4" s="49"/>
      <c r="VNJ4" s="49"/>
      <c r="VNK4" s="49"/>
      <c r="VNL4" s="49"/>
      <c r="VNM4" s="49"/>
      <c r="VNN4" s="49"/>
      <c r="VNO4" s="49"/>
      <c r="VNP4" s="49"/>
      <c r="VNQ4" s="49"/>
      <c r="VNR4" s="49"/>
      <c r="VNS4" s="49"/>
      <c r="VNT4" s="49"/>
      <c r="VNU4" s="49"/>
      <c r="VNV4" s="49"/>
      <c r="VNW4" s="49"/>
      <c r="VNX4" s="49"/>
      <c r="VNY4" s="49"/>
      <c r="VNZ4" s="49"/>
      <c r="VOA4" s="49"/>
      <c r="VOB4" s="49"/>
      <c r="VOC4" s="49"/>
      <c r="VOD4" s="49"/>
      <c r="VOE4" s="49"/>
      <c r="VOF4" s="49"/>
      <c r="VOG4" s="49"/>
      <c r="VOH4" s="49"/>
      <c r="VOI4" s="49"/>
      <c r="VOJ4" s="49"/>
      <c r="VOK4" s="49"/>
      <c r="VOL4" s="49"/>
      <c r="VOM4" s="49"/>
      <c r="VON4" s="49"/>
      <c r="VOO4" s="49"/>
      <c r="VOP4" s="49"/>
      <c r="VOQ4" s="49"/>
      <c r="VOR4" s="49"/>
      <c r="VOS4" s="49"/>
      <c r="VOT4" s="49"/>
      <c r="VOU4" s="49"/>
      <c r="VOV4" s="49"/>
      <c r="VOW4" s="49"/>
      <c r="VOX4" s="49"/>
      <c r="VOY4" s="49"/>
      <c r="VOZ4" s="49"/>
      <c r="VPA4" s="49"/>
      <c r="VPB4" s="49"/>
      <c r="VPC4" s="49"/>
      <c r="VPD4" s="49"/>
      <c r="VPE4" s="49"/>
      <c r="VPF4" s="49"/>
      <c r="VPG4" s="49"/>
      <c r="VPH4" s="49"/>
      <c r="VPI4" s="49"/>
      <c r="VPJ4" s="49"/>
      <c r="VPK4" s="49"/>
      <c r="VPL4" s="49"/>
      <c r="VPM4" s="49"/>
      <c r="VPN4" s="49"/>
      <c r="VPO4" s="49"/>
      <c r="VPP4" s="49"/>
      <c r="VPQ4" s="49"/>
      <c r="VPR4" s="49"/>
      <c r="VPS4" s="49"/>
      <c r="VPT4" s="49"/>
      <c r="VPU4" s="49"/>
      <c r="VPV4" s="49"/>
      <c r="VPW4" s="49"/>
      <c r="VPX4" s="49"/>
      <c r="VPY4" s="49"/>
      <c r="VPZ4" s="49"/>
      <c r="VQA4" s="49"/>
      <c r="VQB4" s="49"/>
      <c r="VQC4" s="49"/>
      <c r="VQD4" s="49"/>
      <c r="VQE4" s="49"/>
      <c r="VQF4" s="49"/>
      <c r="VQG4" s="49"/>
      <c r="VQH4" s="49"/>
      <c r="VQI4" s="49"/>
      <c r="VQJ4" s="49"/>
      <c r="VQK4" s="49"/>
      <c r="VQL4" s="49"/>
      <c r="VQM4" s="49"/>
      <c r="VQN4" s="49"/>
      <c r="VQO4" s="49"/>
      <c r="VQP4" s="49"/>
      <c r="VQQ4" s="49"/>
      <c r="VQR4" s="49"/>
      <c r="VQS4" s="49"/>
      <c r="VQT4" s="49"/>
      <c r="VQU4" s="49"/>
      <c r="VQV4" s="49"/>
      <c r="VQW4" s="49"/>
      <c r="VQX4" s="49"/>
      <c r="VQY4" s="49"/>
      <c r="VQZ4" s="49"/>
      <c r="VRA4" s="49"/>
      <c r="VRB4" s="49"/>
      <c r="VRC4" s="49"/>
      <c r="VRD4" s="49"/>
      <c r="VRE4" s="49"/>
      <c r="VRF4" s="49"/>
      <c r="VRG4" s="49"/>
      <c r="VRH4" s="49"/>
      <c r="VRI4" s="49"/>
      <c r="VRJ4" s="49"/>
      <c r="VRK4" s="49"/>
      <c r="VRL4" s="49"/>
      <c r="VRM4" s="49"/>
      <c r="VRN4" s="49"/>
      <c r="VRO4" s="49"/>
      <c r="VRP4" s="49"/>
      <c r="VRQ4" s="49"/>
      <c r="VRR4" s="49"/>
      <c r="VRS4" s="49"/>
      <c r="VRT4" s="49"/>
      <c r="VRU4" s="49"/>
      <c r="VRV4" s="49"/>
      <c r="VRW4" s="49"/>
      <c r="VRX4" s="49"/>
      <c r="VRY4" s="49"/>
      <c r="VRZ4" s="49"/>
      <c r="VSA4" s="49"/>
      <c r="VSB4" s="49"/>
      <c r="VSC4" s="49"/>
      <c r="VSD4" s="49"/>
      <c r="VSE4" s="49"/>
      <c r="VSF4" s="49"/>
      <c r="VSG4" s="49"/>
      <c r="VSH4" s="49"/>
      <c r="VSI4" s="49"/>
      <c r="VSJ4" s="49"/>
      <c r="VSK4" s="49"/>
      <c r="VSL4" s="49"/>
      <c r="VSM4" s="49"/>
      <c r="VSN4" s="49"/>
      <c r="VSO4" s="49"/>
      <c r="VSP4" s="49"/>
      <c r="VSQ4" s="49"/>
      <c r="VSR4" s="49"/>
      <c r="VSS4" s="49"/>
      <c r="VST4" s="49"/>
      <c r="VSU4" s="49"/>
      <c r="VSV4" s="49"/>
      <c r="VSW4" s="49"/>
      <c r="VSX4" s="49"/>
      <c r="VSY4" s="49"/>
      <c r="VSZ4" s="49"/>
      <c r="VTA4" s="49"/>
      <c r="VTB4" s="49"/>
      <c r="VTC4" s="49"/>
      <c r="VTD4" s="49"/>
      <c r="VTE4" s="49"/>
      <c r="VTF4" s="49"/>
      <c r="VTG4" s="49"/>
      <c r="VTH4" s="49"/>
      <c r="VTI4" s="49"/>
      <c r="VTJ4" s="49"/>
      <c r="VTK4" s="49"/>
      <c r="VTL4" s="49"/>
      <c r="VTM4" s="49"/>
      <c r="VTN4" s="49"/>
      <c r="VTO4" s="49"/>
      <c r="VTP4" s="49"/>
      <c r="VTQ4" s="49"/>
      <c r="VTR4" s="49"/>
      <c r="VTS4" s="49"/>
      <c r="VTT4" s="49"/>
      <c r="VTU4" s="49"/>
      <c r="VTV4" s="49"/>
      <c r="VTW4" s="49"/>
      <c r="VTX4" s="49"/>
      <c r="VTY4" s="49"/>
      <c r="VTZ4" s="49"/>
      <c r="VUA4" s="49"/>
      <c r="VUB4" s="49"/>
      <c r="VUC4" s="49"/>
      <c r="VUD4" s="49"/>
      <c r="VUE4" s="49"/>
      <c r="VUF4" s="49"/>
      <c r="VUG4" s="49"/>
      <c r="VUH4" s="49"/>
      <c r="VUI4" s="49"/>
      <c r="VUJ4" s="49"/>
      <c r="VUK4" s="49"/>
      <c r="VUL4" s="49"/>
      <c r="VUM4" s="49"/>
      <c r="VUN4" s="49"/>
      <c r="VUO4" s="49"/>
      <c r="VUP4" s="49"/>
      <c r="VUQ4" s="49"/>
      <c r="VUR4" s="49"/>
      <c r="VUS4" s="49"/>
      <c r="VUT4" s="49"/>
      <c r="VUU4" s="49"/>
      <c r="VUV4" s="49"/>
      <c r="VUW4" s="49"/>
      <c r="VUX4" s="49"/>
      <c r="VUY4" s="49"/>
      <c r="VUZ4" s="49"/>
      <c r="VVA4" s="49"/>
      <c r="VVB4" s="49"/>
      <c r="VVC4" s="49"/>
      <c r="VVD4" s="49"/>
      <c r="VVE4" s="49"/>
      <c r="VVF4" s="49"/>
      <c r="VVG4" s="49"/>
      <c r="VVH4" s="49"/>
      <c r="VVI4" s="49"/>
      <c r="VVJ4" s="49"/>
      <c r="VVK4" s="49"/>
      <c r="VVL4" s="49"/>
      <c r="VVM4" s="49"/>
      <c r="VVN4" s="49"/>
      <c r="VVO4" s="49"/>
      <c r="VVP4" s="49"/>
      <c r="VVQ4" s="49"/>
      <c r="VVR4" s="49"/>
      <c r="VVS4" s="49"/>
      <c r="VVT4" s="49"/>
      <c r="VVU4" s="49"/>
      <c r="VVV4" s="49"/>
      <c r="VVW4" s="49"/>
      <c r="VVX4" s="49"/>
      <c r="VVY4" s="49"/>
      <c r="VVZ4" s="49"/>
      <c r="VWA4" s="49"/>
      <c r="VWB4" s="49"/>
      <c r="VWC4" s="49"/>
      <c r="VWD4" s="49"/>
      <c r="VWE4" s="49"/>
      <c r="VWF4" s="49"/>
      <c r="VWG4" s="49"/>
      <c r="VWH4" s="49"/>
      <c r="VWI4" s="49"/>
      <c r="VWJ4" s="49"/>
      <c r="VWK4" s="49"/>
      <c r="VWL4" s="49"/>
      <c r="VWM4" s="49"/>
      <c r="VWN4" s="49"/>
      <c r="VWO4" s="49"/>
      <c r="VWP4" s="49"/>
      <c r="VWQ4" s="49"/>
      <c r="VWR4" s="49"/>
      <c r="VWS4" s="49"/>
      <c r="VWT4" s="49"/>
      <c r="VWU4" s="49"/>
      <c r="VWV4" s="49"/>
      <c r="VWW4" s="49"/>
      <c r="VWX4" s="49"/>
      <c r="VWY4" s="49"/>
      <c r="VWZ4" s="49"/>
      <c r="VXA4" s="49"/>
      <c r="VXB4" s="49"/>
      <c r="VXC4" s="49"/>
      <c r="VXD4" s="49"/>
      <c r="VXE4" s="49"/>
      <c r="VXF4" s="49"/>
      <c r="VXG4" s="49"/>
      <c r="VXH4" s="49"/>
      <c r="VXI4" s="49"/>
      <c r="VXJ4" s="49"/>
      <c r="VXK4" s="49"/>
      <c r="VXL4" s="49"/>
      <c r="VXM4" s="49"/>
      <c r="VXN4" s="49"/>
      <c r="VXO4" s="49"/>
      <c r="VXP4" s="49"/>
      <c r="VXQ4" s="49"/>
      <c r="VXR4" s="49"/>
      <c r="VXS4" s="49"/>
      <c r="VXT4" s="49"/>
      <c r="VXU4" s="49"/>
      <c r="VXV4" s="49"/>
      <c r="VXW4" s="49"/>
      <c r="VXX4" s="49"/>
      <c r="VXY4" s="49"/>
      <c r="VXZ4" s="49"/>
      <c r="VYA4" s="49"/>
      <c r="VYB4" s="49"/>
      <c r="VYC4" s="49"/>
      <c r="VYD4" s="49"/>
      <c r="VYE4" s="49"/>
      <c r="VYF4" s="49"/>
      <c r="VYG4" s="49"/>
      <c r="VYH4" s="49"/>
      <c r="VYI4" s="49"/>
      <c r="VYJ4" s="49"/>
      <c r="VYK4" s="49"/>
      <c r="VYL4" s="49"/>
      <c r="VYM4" s="49"/>
      <c r="VYN4" s="49"/>
      <c r="VYO4" s="49"/>
      <c r="VYP4" s="49"/>
      <c r="VYQ4" s="49"/>
      <c r="VYR4" s="49"/>
      <c r="VYS4" s="49"/>
      <c r="VYT4" s="49"/>
      <c r="VYU4" s="49"/>
      <c r="VYV4" s="49"/>
      <c r="VYW4" s="49"/>
      <c r="VYX4" s="49"/>
      <c r="VYY4" s="49"/>
      <c r="VYZ4" s="49"/>
      <c r="VZA4" s="49"/>
      <c r="VZB4" s="49"/>
      <c r="VZC4" s="49"/>
      <c r="VZD4" s="49"/>
      <c r="VZE4" s="49"/>
      <c r="VZF4" s="49"/>
      <c r="VZG4" s="49"/>
      <c r="VZH4" s="49"/>
      <c r="VZI4" s="49"/>
      <c r="VZJ4" s="49"/>
      <c r="VZK4" s="49"/>
      <c r="VZL4" s="49"/>
      <c r="VZM4" s="49"/>
      <c r="VZN4" s="49"/>
      <c r="VZO4" s="49"/>
      <c r="VZP4" s="49"/>
      <c r="VZQ4" s="49"/>
      <c r="VZR4" s="49"/>
      <c r="VZS4" s="49"/>
      <c r="VZT4" s="49"/>
      <c r="VZU4" s="49"/>
      <c r="VZV4" s="49"/>
      <c r="VZW4" s="49"/>
      <c r="VZX4" s="49"/>
      <c r="VZY4" s="49"/>
      <c r="VZZ4" s="49"/>
      <c r="WAA4" s="49"/>
      <c r="WAB4" s="49"/>
      <c r="WAC4" s="49"/>
      <c r="WAD4" s="49"/>
      <c r="WAE4" s="49"/>
      <c r="WAF4" s="49"/>
      <c r="WAG4" s="49"/>
      <c r="WAH4" s="49"/>
      <c r="WAI4" s="49"/>
      <c r="WAJ4" s="49"/>
      <c r="WAK4" s="49"/>
      <c r="WAL4" s="49"/>
      <c r="WAM4" s="49"/>
      <c r="WAN4" s="49"/>
      <c r="WAO4" s="49"/>
      <c r="WAP4" s="49"/>
      <c r="WAQ4" s="49"/>
      <c r="WAR4" s="49"/>
      <c r="WAS4" s="49"/>
      <c r="WAT4" s="49"/>
      <c r="WAU4" s="49"/>
      <c r="WAV4" s="49"/>
      <c r="WAW4" s="49"/>
      <c r="WAX4" s="49"/>
      <c r="WAY4" s="49"/>
      <c r="WAZ4" s="49"/>
      <c r="WBA4" s="49"/>
      <c r="WBB4" s="49"/>
      <c r="WBC4" s="49"/>
      <c r="WBD4" s="49"/>
      <c r="WBE4" s="49"/>
      <c r="WBF4" s="49"/>
      <c r="WBG4" s="49"/>
      <c r="WBH4" s="49"/>
      <c r="WBI4" s="49"/>
      <c r="WBJ4" s="49"/>
      <c r="WBK4" s="49"/>
      <c r="WBL4" s="49"/>
      <c r="WBM4" s="49"/>
      <c r="WBN4" s="49"/>
      <c r="WBO4" s="49"/>
      <c r="WBP4" s="49"/>
      <c r="WBQ4" s="49"/>
      <c r="WBR4" s="49"/>
      <c r="WBS4" s="49"/>
      <c r="WBT4" s="49"/>
      <c r="WBU4" s="49"/>
      <c r="WBV4" s="49"/>
      <c r="WBW4" s="49"/>
      <c r="WBX4" s="49"/>
      <c r="WBY4" s="49"/>
      <c r="WBZ4" s="49"/>
      <c r="WCA4" s="49"/>
      <c r="WCB4" s="49"/>
      <c r="WCC4" s="49"/>
      <c r="WCD4" s="49"/>
      <c r="WCE4" s="49"/>
      <c r="WCF4" s="49"/>
      <c r="WCG4" s="49"/>
      <c r="WCH4" s="49"/>
      <c r="WCI4" s="49"/>
      <c r="WCJ4" s="49"/>
      <c r="WCK4" s="49"/>
      <c r="WCL4" s="49"/>
      <c r="WCM4" s="49"/>
      <c r="WCN4" s="49"/>
      <c r="WCO4" s="49"/>
      <c r="WCP4" s="49"/>
      <c r="WCQ4" s="49"/>
      <c r="WCR4" s="49"/>
      <c r="WCS4" s="49"/>
      <c r="WCT4" s="49"/>
      <c r="WCU4" s="49"/>
      <c r="WCV4" s="49"/>
      <c r="WCW4" s="49"/>
      <c r="WCX4" s="49"/>
      <c r="WCY4" s="49"/>
      <c r="WCZ4" s="49"/>
      <c r="WDA4" s="49"/>
      <c r="WDB4" s="49"/>
      <c r="WDC4" s="49"/>
      <c r="WDD4" s="49"/>
      <c r="WDE4" s="49"/>
      <c r="WDF4" s="49"/>
      <c r="WDG4" s="49"/>
      <c r="WDH4" s="49"/>
      <c r="WDI4" s="49"/>
      <c r="WDJ4" s="49"/>
      <c r="WDK4" s="49"/>
      <c r="WDL4" s="49"/>
      <c r="WDM4" s="49"/>
      <c r="WDN4" s="49"/>
      <c r="WDO4" s="49"/>
      <c r="WDP4" s="49"/>
      <c r="WDQ4" s="49"/>
      <c r="WDR4" s="49"/>
      <c r="WDS4" s="49"/>
      <c r="WDT4" s="49"/>
      <c r="WDU4" s="49"/>
      <c r="WDV4" s="49"/>
      <c r="WDW4" s="49"/>
      <c r="WDX4" s="49"/>
      <c r="WDY4" s="49"/>
      <c r="WDZ4" s="49"/>
      <c r="WEA4" s="49"/>
      <c r="WEB4" s="49"/>
      <c r="WEC4" s="49"/>
      <c r="WED4" s="49"/>
      <c r="WEE4" s="49"/>
      <c r="WEF4" s="49"/>
      <c r="WEG4" s="49"/>
      <c r="WEH4" s="49"/>
      <c r="WEI4" s="49"/>
      <c r="WEJ4" s="49"/>
      <c r="WEK4" s="49"/>
      <c r="WEL4" s="49"/>
      <c r="WEM4" s="49"/>
      <c r="WEN4" s="49"/>
      <c r="WEO4" s="49"/>
      <c r="WEP4" s="49"/>
      <c r="WEQ4" s="49"/>
      <c r="WER4" s="49"/>
      <c r="WES4" s="49"/>
      <c r="WET4" s="49"/>
      <c r="WEU4" s="49"/>
      <c r="WEV4" s="49"/>
      <c r="WEW4" s="49"/>
      <c r="WEX4" s="49"/>
      <c r="WEY4" s="49"/>
      <c r="WEZ4" s="49"/>
      <c r="WFA4" s="49"/>
      <c r="WFB4" s="49"/>
      <c r="WFC4" s="49"/>
      <c r="WFD4" s="49"/>
      <c r="WFE4" s="49"/>
      <c r="WFF4" s="49"/>
      <c r="WFG4" s="49"/>
      <c r="WFH4" s="49"/>
      <c r="WFI4" s="49"/>
      <c r="WFJ4" s="49"/>
      <c r="WFK4" s="49"/>
      <c r="WFL4" s="49"/>
      <c r="WFM4" s="49"/>
      <c r="WFN4" s="49"/>
      <c r="WFO4" s="49"/>
      <c r="WFP4" s="49"/>
      <c r="WFQ4" s="49"/>
      <c r="WFR4" s="49"/>
      <c r="WFS4" s="49"/>
      <c r="WFT4" s="49"/>
      <c r="WFU4" s="49"/>
      <c r="WFV4" s="49"/>
      <c r="WFW4" s="49"/>
      <c r="WFX4" s="49"/>
      <c r="WFY4" s="49"/>
      <c r="WFZ4" s="49"/>
      <c r="WGA4" s="49"/>
      <c r="WGB4" s="49"/>
      <c r="WGC4" s="49"/>
      <c r="WGD4" s="49"/>
      <c r="WGE4" s="49"/>
      <c r="WGF4" s="49"/>
      <c r="WGG4" s="49"/>
      <c r="WGH4" s="49"/>
      <c r="WGI4" s="49"/>
      <c r="WGJ4" s="49"/>
      <c r="WGK4" s="49"/>
      <c r="WGL4" s="49"/>
      <c r="WGM4" s="49"/>
      <c r="WGN4" s="49"/>
      <c r="WGO4" s="49"/>
      <c r="WGP4" s="49"/>
      <c r="WGQ4" s="49"/>
      <c r="WGR4" s="49"/>
      <c r="WGS4" s="49"/>
      <c r="WGT4" s="49"/>
      <c r="WGU4" s="49"/>
      <c r="WGV4" s="49"/>
      <c r="WGW4" s="49"/>
      <c r="WGX4" s="49"/>
      <c r="WGY4" s="49"/>
      <c r="WGZ4" s="49"/>
      <c r="WHA4" s="49"/>
      <c r="WHB4" s="49"/>
      <c r="WHC4" s="49"/>
      <c r="WHD4" s="49"/>
      <c r="WHE4" s="49"/>
      <c r="WHF4" s="49"/>
      <c r="WHG4" s="49"/>
      <c r="WHH4" s="49"/>
      <c r="WHI4" s="49"/>
      <c r="WHJ4" s="49"/>
      <c r="WHK4" s="49"/>
      <c r="WHL4" s="49"/>
      <c r="WHM4" s="49"/>
      <c r="WHN4" s="49"/>
      <c r="WHO4" s="49"/>
      <c r="WHP4" s="49"/>
      <c r="WHQ4" s="49"/>
      <c r="WHR4" s="49"/>
      <c r="WHS4" s="49"/>
      <c r="WHT4" s="49"/>
      <c r="WHU4" s="49"/>
      <c r="WHV4" s="49"/>
      <c r="WHW4" s="49"/>
      <c r="WHX4" s="49"/>
      <c r="WHY4" s="49"/>
      <c r="WHZ4" s="49"/>
      <c r="WIA4" s="49"/>
      <c r="WIB4" s="49"/>
      <c r="WIC4" s="49"/>
      <c r="WID4" s="49"/>
      <c r="WIE4" s="49"/>
      <c r="WIF4" s="49"/>
      <c r="WIG4" s="49"/>
      <c r="WIH4" s="49"/>
      <c r="WII4" s="49"/>
      <c r="WIJ4" s="49"/>
      <c r="WIK4" s="49"/>
      <c r="WIL4" s="49"/>
      <c r="WIM4" s="49"/>
      <c r="WIN4" s="49"/>
      <c r="WIO4" s="49"/>
      <c r="WIP4" s="49"/>
      <c r="WIQ4" s="49"/>
      <c r="WIR4" s="49"/>
      <c r="WIS4" s="49"/>
      <c r="WIT4" s="49"/>
      <c r="WIU4" s="49"/>
      <c r="WIV4" s="49"/>
      <c r="WIW4" s="49"/>
      <c r="WIX4" s="49"/>
      <c r="WIY4" s="49"/>
      <c r="WIZ4" s="49"/>
      <c r="WJA4" s="49"/>
      <c r="WJB4" s="49"/>
      <c r="WJC4" s="49"/>
      <c r="WJD4" s="49"/>
      <c r="WJE4" s="49"/>
      <c r="WJF4" s="49"/>
      <c r="WJG4" s="49"/>
      <c r="WJH4" s="49"/>
      <c r="WJI4" s="49"/>
      <c r="WJJ4" s="49"/>
      <c r="WJK4" s="49"/>
      <c r="WJL4" s="49"/>
      <c r="WJM4" s="49"/>
      <c r="WJN4" s="49"/>
      <c r="WJO4" s="49"/>
      <c r="WJP4" s="49"/>
      <c r="WJQ4" s="49"/>
      <c r="WJR4" s="49"/>
      <c r="WJS4" s="49"/>
      <c r="WJT4" s="49"/>
      <c r="WJU4" s="49"/>
      <c r="WJV4" s="49"/>
      <c r="WJW4" s="49"/>
      <c r="WJX4" s="49"/>
      <c r="WJY4" s="49"/>
      <c r="WJZ4" s="49"/>
      <c r="WKA4" s="49"/>
      <c r="WKB4" s="49"/>
      <c r="WKC4" s="49"/>
      <c r="WKD4" s="49"/>
      <c r="WKE4" s="49"/>
      <c r="WKF4" s="49"/>
      <c r="WKG4" s="49"/>
      <c r="WKH4" s="49"/>
      <c r="WKI4" s="49"/>
      <c r="WKJ4" s="49"/>
      <c r="WKK4" s="49"/>
      <c r="WKL4" s="49"/>
      <c r="WKM4" s="49"/>
      <c r="WKN4" s="49"/>
      <c r="WKO4" s="49"/>
      <c r="WKP4" s="49"/>
      <c r="WKQ4" s="49"/>
      <c r="WKR4" s="49"/>
      <c r="WKS4" s="49"/>
      <c r="WKT4" s="49"/>
      <c r="WKU4" s="49"/>
      <c r="WKV4" s="49"/>
      <c r="WKW4" s="49"/>
      <c r="WKX4" s="49"/>
      <c r="WKY4" s="49"/>
      <c r="WKZ4" s="49"/>
      <c r="WLA4" s="49"/>
      <c r="WLB4" s="49"/>
      <c r="WLC4" s="49"/>
      <c r="WLD4" s="49"/>
      <c r="WLE4" s="49"/>
      <c r="WLF4" s="49"/>
      <c r="WLG4" s="49"/>
      <c r="WLH4" s="49"/>
      <c r="WLI4" s="49"/>
      <c r="WLJ4" s="49"/>
      <c r="WLK4" s="49"/>
      <c r="WLL4" s="49"/>
      <c r="WLM4" s="49"/>
      <c r="WLN4" s="49"/>
      <c r="WLO4" s="49"/>
      <c r="WLP4" s="49"/>
      <c r="WLQ4" s="49"/>
      <c r="WLR4" s="49"/>
      <c r="WLS4" s="49"/>
      <c r="WLT4" s="49"/>
      <c r="WLU4" s="49"/>
      <c r="WLV4" s="49"/>
      <c r="WLW4" s="49"/>
      <c r="WLX4" s="49"/>
      <c r="WLY4" s="49"/>
      <c r="WLZ4" s="49"/>
      <c r="WMA4" s="49"/>
      <c r="WMB4" s="49"/>
      <c r="WMC4" s="49"/>
      <c r="WMD4" s="49"/>
      <c r="WME4" s="49"/>
      <c r="WMF4" s="49"/>
      <c r="WMG4" s="49"/>
      <c r="WMH4" s="49"/>
      <c r="WMI4" s="49"/>
      <c r="WMJ4" s="49"/>
      <c r="WMK4" s="49"/>
      <c r="WML4" s="49"/>
      <c r="WMM4" s="49"/>
      <c r="WMN4" s="49"/>
      <c r="WMO4" s="49"/>
      <c r="WMP4" s="49"/>
      <c r="WMQ4" s="49"/>
      <c r="WMR4" s="49"/>
      <c r="WMS4" s="49"/>
      <c r="WMT4" s="49"/>
      <c r="WMU4" s="49"/>
      <c r="WMV4" s="49"/>
      <c r="WMW4" s="49"/>
      <c r="WMX4" s="49"/>
      <c r="WMY4" s="49"/>
      <c r="WMZ4" s="49"/>
      <c r="WNA4" s="49"/>
      <c r="WNB4" s="49"/>
      <c r="WNC4" s="49"/>
      <c r="WND4" s="49"/>
      <c r="WNE4" s="49"/>
      <c r="WNF4" s="49"/>
      <c r="WNG4" s="49"/>
      <c r="WNH4" s="49"/>
      <c r="WNI4" s="49"/>
      <c r="WNJ4" s="49"/>
      <c r="WNK4" s="49"/>
      <c r="WNL4" s="49"/>
      <c r="WNM4" s="49"/>
      <c r="WNN4" s="49"/>
      <c r="WNO4" s="49"/>
      <c r="WNP4" s="49"/>
      <c r="WNQ4" s="49"/>
      <c r="WNR4" s="49"/>
      <c r="WNS4" s="49"/>
      <c r="WNT4" s="49"/>
      <c r="WNU4" s="49"/>
      <c r="WNV4" s="49"/>
      <c r="WNW4" s="49"/>
      <c r="WNX4" s="49"/>
      <c r="WNY4" s="49"/>
      <c r="WNZ4" s="49"/>
      <c r="WOA4" s="49"/>
      <c r="WOB4" s="49"/>
      <c r="WOC4" s="49"/>
      <c r="WOD4" s="49"/>
      <c r="WOE4" s="49"/>
      <c r="WOF4" s="49"/>
      <c r="WOG4" s="49"/>
      <c r="WOH4" s="49"/>
      <c r="WOI4" s="49"/>
      <c r="WOJ4" s="49"/>
      <c r="WOK4" s="49"/>
      <c r="WOL4" s="49"/>
      <c r="WOM4" s="49"/>
      <c r="WON4" s="49"/>
      <c r="WOO4" s="49"/>
      <c r="WOP4" s="49"/>
      <c r="WOQ4" s="49"/>
      <c r="WOR4" s="49"/>
      <c r="WOS4" s="49"/>
      <c r="WOT4" s="49"/>
      <c r="WOU4" s="49"/>
      <c r="WOV4" s="49"/>
      <c r="WOW4" s="49"/>
      <c r="WOX4" s="49"/>
      <c r="WOY4" s="49"/>
      <c r="WOZ4" s="49"/>
      <c r="WPA4" s="49"/>
      <c r="WPB4" s="49"/>
      <c r="WPC4" s="49"/>
      <c r="WPD4" s="49"/>
      <c r="WPE4" s="49"/>
      <c r="WPF4" s="49"/>
      <c r="WPG4" s="49"/>
      <c r="WPH4" s="49"/>
      <c r="WPI4" s="49"/>
      <c r="WPJ4" s="49"/>
      <c r="WPK4" s="49"/>
      <c r="WPL4" s="49"/>
      <c r="WPM4" s="49"/>
      <c r="WPN4" s="49"/>
      <c r="WPO4" s="49"/>
      <c r="WPP4" s="49"/>
      <c r="WPQ4" s="49"/>
      <c r="WPR4" s="49"/>
      <c r="WPS4" s="49"/>
      <c r="WPT4" s="49"/>
      <c r="WPU4" s="49"/>
      <c r="WPV4" s="49"/>
      <c r="WPW4" s="49"/>
      <c r="WPX4" s="49"/>
      <c r="WPY4" s="49"/>
      <c r="WPZ4" s="49"/>
      <c r="WQA4" s="49"/>
      <c r="WQB4" s="49"/>
      <c r="WQC4" s="49"/>
      <c r="WQD4" s="49"/>
      <c r="WQE4" s="49"/>
      <c r="WQF4" s="49"/>
      <c r="WQG4" s="49"/>
      <c r="WQH4" s="49"/>
      <c r="WQI4" s="49"/>
      <c r="WQJ4" s="49"/>
      <c r="WQK4" s="49"/>
      <c r="WQL4" s="49"/>
      <c r="WQM4" s="49"/>
      <c r="WQN4" s="49"/>
      <c r="WQO4" s="49"/>
      <c r="WQP4" s="49"/>
      <c r="WQQ4" s="49"/>
      <c r="WQR4" s="49"/>
      <c r="WQS4" s="49"/>
      <c r="WQT4" s="49"/>
      <c r="WQU4" s="49"/>
      <c r="WQV4" s="49"/>
      <c r="WQW4" s="49"/>
      <c r="WQX4" s="49"/>
      <c r="WQY4" s="49"/>
      <c r="WQZ4" s="49"/>
      <c r="WRA4" s="49"/>
      <c r="WRB4" s="49"/>
      <c r="WRC4" s="49"/>
      <c r="WRD4" s="49"/>
      <c r="WRE4" s="49"/>
      <c r="WRF4" s="49"/>
      <c r="WRG4" s="49"/>
      <c r="WRH4" s="49"/>
      <c r="WRI4" s="49"/>
      <c r="WRJ4" s="49"/>
      <c r="WRK4" s="49"/>
      <c r="WRL4" s="49"/>
      <c r="WRM4" s="49"/>
      <c r="WRN4" s="49"/>
      <c r="WRO4" s="49"/>
      <c r="WRP4" s="49"/>
      <c r="WRQ4" s="49"/>
      <c r="WRR4" s="49"/>
      <c r="WRS4" s="49"/>
      <c r="WRT4" s="49"/>
      <c r="WRU4" s="49"/>
      <c r="WRV4" s="49"/>
      <c r="WRW4" s="49"/>
      <c r="WRX4" s="49"/>
      <c r="WRY4" s="49"/>
      <c r="WRZ4" s="49"/>
      <c r="WSA4" s="49"/>
      <c r="WSB4" s="49"/>
      <c r="WSC4" s="49"/>
      <c r="WSD4" s="49"/>
      <c r="WSE4" s="49"/>
      <c r="WSF4" s="49"/>
      <c r="WSG4" s="49"/>
      <c r="WSH4" s="49"/>
      <c r="WSI4" s="49"/>
      <c r="WSJ4" s="49"/>
      <c r="WSK4" s="49"/>
      <c r="WSL4" s="49"/>
      <c r="WSM4" s="49"/>
      <c r="WSN4" s="49"/>
      <c r="WSO4" s="49"/>
      <c r="WSP4" s="49"/>
      <c r="WSQ4" s="49"/>
      <c r="WSR4" s="49"/>
      <c r="WSS4" s="49"/>
      <c r="WST4" s="49"/>
      <c r="WSU4" s="49"/>
      <c r="WSV4" s="49"/>
      <c r="WSW4" s="49"/>
      <c r="WSX4" s="49"/>
      <c r="WSY4" s="49"/>
      <c r="WSZ4" s="49"/>
      <c r="WTA4" s="49"/>
      <c r="WTB4" s="49"/>
      <c r="WTC4" s="49"/>
      <c r="WTD4" s="49"/>
      <c r="WTE4" s="49"/>
      <c r="WTF4" s="49"/>
      <c r="WTG4" s="49"/>
      <c r="WTH4" s="49"/>
      <c r="WTI4" s="49"/>
      <c r="WTJ4" s="49"/>
      <c r="WTK4" s="49"/>
      <c r="WTL4" s="49"/>
      <c r="WTM4" s="49"/>
      <c r="WTN4" s="49"/>
      <c r="WTO4" s="49"/>
      <c r="WTP4" s="49"/>
      <c r="WTQ4" s="49"/>
      <c r="WTR4" s="49"/>
      <c r="WTS4" s="49"/>
      <c r="WTT4" s="49"/>
      <c r="WTU4" s="49"/>
      <c r="WTV4" s="49"/>
      <c r="WTW4" s="49"/>
      <c r="WTX4" s="49"/>
      <c r="WTY4" s="49"/>
      <c r="WTZ4" s="49"/>
      <c r="WUA4" s="49"/>
      <c r="WUB4" s="49"/>
      <c r="WUC4" s="49"/>
      <c r="WUD4" s="49"/>
      <c r="WUE4" s="49"/>
      <c r="WUF4" s="49"/>
      <c r="WUG4" s="49"/>
      <c r="WUH4" s="49"/>
      <c r="WUI4" s="49"/>
      <c r="WUJ4" s="49"/>
      <c r="WUK4" s="49"/>
      <c r="WUL4" s="49"/>
      <c r="WUM4" s="49"/>
      <c r="WUN4" s="49"/>
      <c r="WUO4" s="49"/>
      <c r="WUP4" s="49"/>
      <c r="WUQ4" s="49"/>
      <c r="WUR4" s="49"/>
      <c r="WUS4" s="49"/>
      <c r="WUT4" s="49"/>
      <c r="WUU4" s="49"/>
      <c r="WUV4" s="49"/>
      <c r="WUW4" s="49"/>
      <c r="WUX4" s="49"/>
      <c r="WUY4" s="49"/>
      <c r="WUZ4" s="49"/>
      <c r="WVA4" s="49"/>
      <c r="WVB4" s="49"/>
      <c r="WVC4" s="49"/>
      <c r="WVD4" s="49"/>
      <c r="WVE4" s="49"/>
      <c r="WVF4" s="49"/>
      <c r="WVG4" s="49"/>
      <c r="WVH4" s="49"/>
      <c r="WVI4" s="49"/>
      <c r="WVJ4" s="49"/>
      <c r="WVK4" s="49"/>
      <c r="WVL4" s="49"/>
      <c r="WVM4" s="49"/>
      <c r="WVN4" s="49"/>
      <c r="WVO4" s="49"/>
      <c r="WVP4" s="49"/>
      <c r="WVQ4" s="49"/>
      <c r="WVR4" s="49"/>
      <c r="WVS4" s="49"/>
      <c r="WVT4" s="49"/>
      <c r="WVU4" s="49"/>
      <c r="WVV4" s="49"/>
      <c r="WVW4" s="49"/>
      <c r="WVX4" s="49"/>
      <c r="WVY4" s="49"/>
      <c r="WVZ4" s="49"/>
      <c r="WWA4" s="49"/>
      <c r="WWB4" s="49"/>
      <c r="WWC4" s="49"/>
      <c r="WWD4" s="49"/>
      <c r="WWE4" s="49"/>
      <c r="WWF4" s="49"/>
      <c r="WWG4" s="49"/>
      <c r="WWH4" s="49"/>
      <c r="WWI4" s="49"/>
      <c r="WWJ4" s="49"/>
      <c r="WWK4" s="49"/>
      <c r="WWL4" s="49"/>
      <c r="WWM4" s="49"/>
      <c r="WWN4" s="49"/>
      <c r="WWO4" s="49"/>
      <c r="WWP4" s="49"/>
      <c r="WWQ4" s="49"/>
      <c r="WWR4" s="49"/>
      <c r="WWS4" s="49"/>
      <c r="WWT4" s="49"/>
      <c r="WWU4" s="49"/>
      <c r="WWV4" s="49"/>
      <c r="WWW4" s="49"/>
      <c r="WWX4" s="49"/>
      <c r="WWY4" s="49"/>
      <c r="WWZ4" s="49"/>
      <c r="WXA4" s="49"/>
      <c r="WXB4" s="49"/>
      <c r="WXC4" s="49"/>
      <c r="WXD4" s="49"/>
      <c r="WXE4" s="49"/>
      <c r="WXF4" s="49"/>
      <c r="WXG4" s="49"/>
      <c r="WXH4" s="49"/>
      <c r="WXI4" s="49"/>
      <c r="WXJ4" s="49"/>
      <c r="WXK4" s="49"/>
      <c r="WXL4" s="49"/>
      <c r="WXM4" s="49"/>
      <c r="WXN4" s="49"/>
      <c r="WXO4" s="49"/>
      <c r="WXP4" s="49"/>
      <c r="WXQ4" s="49"/>
      <c r="WXR4" s="49"/>
      <c r="WXS4" s="49"/>
      <c r="WXT4" s="49"/>
      <c r="WXU4" s="49"/>
      <c r="WXV4" s="49"/>
      <c r="WXW4" s="49"/>
      <c r="WXX4" s="49"/>
      <c r="WXY4" s="49"/>
      <c r="WXZ4" s="49"/>
      <c r="WYA4" s="49"/>
      <c r="WYB4" s="49"/>
      <c r="WYC4" s="49"/>
      <c r="WYD4" s="49"/>
      <c r="WYE4" s="49"/>
      <c r="WYF4" s="49"/>
      <c r="WYG4" s="49"/>
      <c r="WYH4" s="49"/>
      <c r="WYI4" s="49"/>
      <c r="WYJ4" s="49"/>
      <c r="WYK4" s="49"/>
      <c r="WYL4" s="49"/>
      <c r="WYM4" s="49"/>
      <c r="WYN4" s="49"/>
      <c r="WYO4" s="49"/>
      <c r="WYP4" s="49"/>
      <c r="WYQ4" s="49"/>
      <c r="WYR4" s="49"/>
      <c r="WYS4" s="49"/>
      <c r="WYT4" s="49"/>
      <c r="WYU4" s="49"/>
      <c r="WYV4" s="49"/>
      <c r="WYW4" s="49"/>
      <c r="WYX4" s="49"/>
      <c r="WYY4" s="49"/>
      <c r="WYZ4" s="49"/>
      <c r="WZA4" s="49"/>
      <c r="WZB4" s="49"/>
      <c r="WZC4" s="49"/>
      <c r="WZD4" s="49"/>
      <c r="WZE4" s="49"/>
      <c r="WZF4" s="49"/>
      <c r="WZG4" s="49"/>
      <c r="WZH4" s="49"/>
      <c r="WZI4" s="49"/>
      <c r="WZJ4" s="49"/>
      <c r="WZK4" s="49"/>
      <c r="WZL4" s="49"/>
      <c r="WZM4" s="49"/>
      <c r="WZN4" s="49"/>
      <c r="WZO4" s="49"/>
      <c r="WZP4" s="49"/>
      <c r="WZQ4" s="49"/>
      <c r="WZR4" s="49"/>
      <c r="WZS4" s="49"/>
      <c r="WZT4" s="49"/>
      <c r="WZU4" s="49"/>
      <c r="WZV4" s="49"/>
      <c r="WZW4" s="49"/>
      <c r="WZX4" s="49"/>
      <c r="WZY4" s="49"/>
      <c r="WZZ4" s="49"/>
      <c r="XAA4" s="49"/>
      <c r="XAB4" s="49"/>
      <c r="XAC4" s="49"/>
      <c r="XAD4" s="49"/>
      <c r="XAE4" s="49"/>
      <c r="XAF4" s="49"/>
      <c r="XAG4" s="49"/>
      <c r="XAH4" s="49"/>
      <c r="XAI4" s="49"/>
      <c r="XAJ4" s="49"/>
      <c r="XAK4" s="49"/>
      <c r="XAL4" s="49"/>
      <c r="XAM4" s="49"/>
      <c r="XAN4" s="49"/>
      <c r="XAO4" s="49"/>
      <c r="XAP4" s="49"/>
      <c r="XAQ4" s="49"/>
      <c r="XAR4" s="49"/>
      <c r="XAS4" s="49"/>
      <c r="XAT4" s="49"/>
      <c r="XAU4" s="49"/>
      <c r="XAV4" s="49"/>
      <c r="XAW4" s="49"/>
      <c r="XAX4" s="49"/>
      <c r="XAY4" s="49"/>
      <c r="XAZ4" s="49"/>
      <c r="XBA4" s="49"/>
      <c r="XBB4" s="49"/>
      <c r="XBC4" s="49"/>
      <c r="XBD4" s="49"/>
      <c r="XBE4" s="49"/>
      <c r="XBF4" s="49"/>
      <c r="XBG4" s="49"/>
      <c r="XBH4" s="49"/>
      <c r="XBI4" s="49"/>
      <c r="XBJ4" s="49"/>
      <c r="XBK4" s="49"/>
      <c r="XBL4" s="49"/>
      <c r="XBM4" s="49"/>
      <c r="XBN4" s="49"/>
      <c r="XBO4" s="49"/>
      <c r="XBP4" s="49"/>
      <c r="XBQ4" s="49"/>
      <c r="XBR4" s="49"/>
      <c r="XBS4" s="49"/>
      <c r="XBT4" s="49"/>
      <c r="XBU4" s="49"/>
      <c r="XBV4" s="49"/>
      <c r="XBW4" s="49"/>
      <c r="XBX4" s="49"/>
      <c r="XBY4" s="49"/>
      <c r="XBZ4" s="49"/>
      <c r="XCA4" s="49"/>
      <c r="XCB4" s="49"/>
      <c r="XCC4" s="49"/>
      <c r="XCD4" s="49"/>
      <c r="XCE4" s="49"/>
      <c r="XCF4" s="49"/>
      <c r="XCG4" s="49"/>
      <c r="XCH4" s="49"/>
      <c r="XCI4" s="49"/>
      <c r="XCJ4" s="49"/>
      <c r="XCK4" s="49"/>
      <c r="XCL4" s="49"/>
      <c r="XCM4" s="49"/>
      <c r="XCN4" s="49"/>
      <c r="XCO4" s="49"/>
      <c r="XCP4" s="49"/>
      <c r="XCQ4" s="49"/>
      <c r="XCR4" s="49"/>
      <c r="XCS4" s="49"/>
      <c r="XCT4" s="49"/>
      <c r="XCU4" s="49"/>
      <c r="XCV4" s="49"/>
      <c r="XCW4" s="49"/>
      <c r="XCX4" s="49"/>
      <c r="XCY4" s="49"/>
      <c r="XCZ4" s="49"/>
      <c r="XDA4" s="49"/>
      <c r="XDB4" s="49"/>
      <c r="XDC4" s="49"/>
      <c r="XDD4" s="49"/>
      <c r="XDE4" s="49"/>
      <c r="XDF4" s="49"/>
      <c r="XDG4" s="49"/>
      <c r="XDH4" s="49"/>
      <c r="XDI4" s="49"/>
      <c r="XDJ4" s="49"/>
      <c r="XDK4" s="49"/>
      <c r="XDL4" s="49"/>
      <c r="XDM4" s="49"/>
      <c r="XDN4" s="49"/>
      <c r="XDO4" s="49"/>
      <c r="XDP4" s="49"/>
      <c r="XDQ4" s="49"/>
      <c r="XDR4" s="49"/>
      <c r="XDS4" s="49"/>
      <c r="XDT4" s="49"/>
      <c r="XDU4" s="49"/>
      <c r="XDV4" s="49"/>
      <c r="XDW4" s="49"/>
      <c r="XDX4" s="49"/>
      <c r="XDY4" s="49"/>
      <c r="XDZ4" s="49"/>
      <c r="XEA4" s="49"/>
      <c r="XEB4" s="49"/>
      <c r="XEC4" s="49"/>
      <c r="XED4" s="49"/>
      <c r="XEE4" s="49"/>
      <c r="XEF4" s="49"/>
      <c r="XEG4" s="49"/>
      <c r="XEH4" s="49"/>
      <c r="XEI4" s="49"/>
      <c r="XEJ4" s="49"/>
      <c r="XEK4" s="49"/>
      <c r="XEL4" s="49"/>
      <c r="XEM4" s="49"/>
      <c r="XEN4" s="49"/>
      <c r="XEO4" s="49"/>
      <c r="XEP4" s="49"/>
      <c r="XEQ4" s="49"/>
      <c r="XER4" s="49"/>
      <c r="XES4" s="49"/>
      <c r="XET4" s="49"/>
      <c r="XEU4" s="49"/>
      <c r="XEV4" s="49"/>
      <c r="XEW4" s="49"/>
      <c r="XEX4" s="49"/>
      <c r="XEY4" s="49"/>
      <c r="XEZ4" s="49"/>
      <c r="XFA4" s="49"/>
      <c r="XFB4" s="49"/>
    </row>
    <row r="5" spans="1:16382" ht="136.5" x14ac:dyDescent="0.35">
      <c r="A5" s="3">
        <v>2018</v>
      </c>
      <c r="B5" s="5" t="s">
        <v>1018</v>
      </c>
      <c r="C5" s="10">
        <v>27</v>
      </c>
      <c r="D5" s="8" t="s">
        <v>633</v>
      </c>
      <c r="E5" s="8" t="s">
        <v>634</v>
      </c>
      <c r="F5" s="7" t="s">
        <v>391</v>
      </c>
      <c r="G5" s="8" t="s">
        <v>635</v>
      </c>
      <c r="H5" s="8" t="s">
        <v>631</v>
      </c>
      <c r="I5" s="5" t="s">
        <v>536</v>
      </c>
      <c r="J5" s="9" t="s">
        <v>632</v>
      </c>
      <c r="K5" s="10">
        <v>1</v>
      </c>
      <c r="L5" s="12">
        <v>43678</v>
      </c>
      <c r="M5" s="12">
        <v>44012</v>
      </c>
      <c r="N5" s="3">
        <v>1</v>
      </c>
      <c r="O5" s="46">
        <v>1</v>
      </c>
      <c r="P5" s="44">
        <v>1</v>
      </c>
      <c r="Q5" s="25" t="s">
        <v>27</v>
      </c>
      <c r="R5" s="19" t="s">
        <v>1327</v>
      </c>
      <c r="S5" s="53" t="s">
        <v>1140</v>
      </c>
      <c r="T5" s="23" t="s">
        <v>30</v>
      </c>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c r="IS5" s="49"/>
      <c r="IT5" s="49"/>
      <c r="IU5" s="49"/>
      <c r="IV5" s="49"/>
      <c r="IW5" s="49"/>
      <c r="IX5" s="49"/>
      <c r="IY5" s="49"/>
      <c r="IZ5" s="49"/>
      <c r="JA5" s="49"/>
      <c r="JB5" s="49"/>
      <c r="JC5" s="49"/>
      <c r="JD5" s="49"/>
      <c r="JE5" s="49"/>
      <c r="JF5" s="49"/>
      <c r="JG5" s="49"/>
      <c r="JH5" s="49"/>
      <c r="JI5" s="49"/>
      <c r="JJ5" s="49"/>
      <c r="JK5" s="49"/>
      <c r="JL5" s="49"/>
      <c r="JM5" s="49"/>
      <c r="JN5" s="49"/>
      <c r="JO5" s="49"/>
      <c r="JP5" s="49"/>
      <c r="JQ5" s="49"/>
      <c r="JR5" s="49"/>
      <c r="JS5" s="49"/>
      <c r="JT5" s="49"/>
      <c r="JU5" s="49"/>
      <c r="JV5" s="49"/>
      <c r="JW5" s="49"/>
      <c r="JX5" s="49"/>
      <c r="JY5" s="49"/>
      <c r="JZ5" s="49"/>
      <c r="KA5" s="49"/>
      <c r="KB5" s="49"/>
      <c r="KC5" s="49"/>
      <c r="KD5" s="49"/>
      <c r="KE5" s="49"/>
      <c r="KF5" s="49"/>
      <c r="KG5" s="49"/>
      <c r="KH5" s="49"/>
      <c r="KI5" s="49"/>
      <c r="KJ5" s="49"/>
      <c r="KK5" s="49"/>
      <c r="KL5" s="49"/>
      <c r="KM5" s="49"/>
      <c r="KN5" s="49"/>
      <c r="KO5" s="49"/>
      <c r="KP5" s="49"/>
      <c r="KQ5" s="49"/>
      <c r="KR5" s="49"/>
      <c r="KS5" s="49"/>
      <c r="KT5" s="49"/>
      <c r="KU5" s="49"/>
      <c r="KV5" s="49"/>
      <c r="KW5" s="49"/>
      <c r="KX5" s="49"/>
      <c r="KY5" s="49"/>
      <c r="KZ5" s="49"/>
      <c r="LA5" s="49"/>
      <c r="LB5" s="49"/>
      <c r="LC5" s="49"/>
      <c r="LD5" s="49"/>
      <c r="LE5" s="49"/>
      <c r="LF5" s="49"/>
      <c r="LG5" s="49"/>
      <c r="LH5" s="49"/>
      <c r="LI5" s="49"/>
      <c r="LJ5" s="49"/>
      <c r="LK5" s="49"/>
      <c r="LL5" s="49"/>
      <c r="LM5" s="49"/>
      <c r="LN5" s="49"/>
      <c r="LO5" s="49"/>
      <c r="LP5" s="49"/>
      <c r="LQ5" s="49"/>
      <c r="LR5" s="49"/>
      <c r="LS5" s="49"/>
      <c r="LT5" s="49"/>
      <c r="LU5" s="49"/>
      <c r="LV5" s="49"/>
      <c r="LW5" s="49"/>
      <c r="LX5" s="49"/>
      <c r="LY5" s="49"/>
      <c r="LZ5" s="49"/>
      <c r="MA5" s="49"/>
      <c r="MB5" s="49"/>
      <c r="MC5" s="49"/>
      <c r="MD5" s="49"/>
      <c r="ME5" s="49"/>
      <c r="MF5" s="49"/>
      <c r="MG5" s="49"/>
      <c r="MH5" s="49"/>
      <c r="MI5" s="49"/>
      <c r="MJ5" s="49"/>
      <c r="MK5" s="49"/>
      <c r="ML5" s="49"/>
      <c r="MM5" s="49"/>
      <c r="MN5" s="49"/>
      <c r="MO5" s="49"/>
      <c r="MP5" s="49"/>
      <c r="MQ5" s="49"/>
      <c r="MR5" s="49"/>
      <c r="MS5" s="49"/>
      <c r="MT5" s="49"/>
      <c r="MU5" s="49"/>
      <c r="MV5" s="49"/>
      <c r="MW5" s="49"/>
      <c r="MX5" s="49"/>
      <c r="MY5" s="49"/>
      <c r="MZ5" s="49"/>
      <c r="NA5" s="49"/>
      <c r="NB5" s="49"/>
      <c r="NC5" s="49"/>
      <c r="ND5" s="49"/>
      <c r="NE5" s="49"/>
      <c r="NF5" s="49"/>
      <c r="NG5" s="49"/>
      <c r="NH5" s="49"/>
      <c r="NI5" s="49"/>
      <c r="NJ5" s="49"/>
      <c r="NK5" s="49"/>
      <c r="NL5" s="49"/>
      <c r="NM5" s="49"/>
      <c r="NN5" s="49"/>
      <c r="NO5" s="49"/>
      <c r="NP5" s="49"/>
      <c r="NQ5" s="49"/>
      <c r="NR5" s="49"/>
      <c r="NS5" s="49"/>
      <c r="NT5" s="49"/>
      <c r="NU5" s="49"/>
      <c r="NV5" s="49"/>
      <c r="NW5" s="49"/>
      <c r="NX5" s="49"/>
      <c r="NY5" s="49"/>
      <c r="NZ5" s="49"/>
      <c r="OA5" s="49"/>
      <c r="OB5" s="49"/>
      <c r="OC5" s="49"/>
      <c r="OD5" s="49"/>
      <c r="OE5" s="49"/>
      <c r="OF5" s="49"/>
      <c r="OG5" s="49"/>
      <c r="OH5" s="49"/>
      <c r="OI5" s="49"/>
      <c r="OJ5" s="49"/>
      <c r="OK5" s="49"/>
      <c r="OL5" s="49"/>
      <c r="OM5" s="49"/>
      <c r="ON5" s="49"/>
      <c r="OO5" s="49"/>
      <c r="OP5" s="49"/>
      <c r="OQ5" s="49"/>
      <c r="OR5" s="49"/>
      <c r="OS5" s="49"/>
      <c r="OT5" s="49"/>
      <c r="OU5" s="49"/>
      <c r="OV5" s="49"/>
      <c r="OW5" s="49"/>
      <c r="OX5" s="49"/>
      <c r="OY5" s="49"/>
      <c r="OZ5" s="49"/>
      <c r="PA5" s="49"/>
      <c r="PB5" s="49"/>
      <c r="PC5" s="49"/>
      <c r="PD5" s="49"/>
      <c r="PE5" s="49"/>
      <c r="PF5" s="49"/>
      <c r="PG5" s="49"/>
      <c r="PH5" s="49"/>
      <c r="PI5" s="49"/>
      <c r="PJ5" s="49"/>
      <c r="PK5" s="49"/>
      <c r="PL5" s="49"/>
      <c r="PM5" s="49"/>
      <c r="PN5" s="49"/>
      <c r="PO5" s="49"/>
      <c r="PP5" s="49"/>
      <c r="PQ5" s="49"/>
      <c r="PR5" s="49"/>
      <c r="PS5" s="49"/>
      <c r="PT5" s="49"/>
      <c r="PU5" s="49"/>
      <c r="PV5" s="49"/>
      <c r="PW5" s="49"/>
      <c r="PX5" s="49"/>
      <c r="PY5" s="49"/>
      <c r="PZ5" s="49"/>
      <c r="QA5" s="49"/>
      <c r="QB5" s="49"/>
      <c r="QC5" s="49"/>
      <c r="QD5" s="49"/>
      <c r="QE5" s="49"/>
      <c r="QF5" s="49"/>
      <c r="QG5" s="49"/>
      <c r="QH5" s="49"/>
      <c r="QI5" s="49"/>
      <c r="QJ5" s="49"/>
      <c r="QK5" s="49"/>
      <c r="QL5" s="49"/>
      <c r="QM5" s="49"/>
      <c r="QN5" s="49"/>
      <c r="QO5" s="49"/>
      <c r="QP5" s="49"/>
      <c r="QQ5" s="49"/>
      <c r="QR5" s="49"/>
      <c r="QS5" s="49"/>
      <c r="QT5" s="49"/>
      <c r="QU5" s="49"/>
      <c r="QV5" s="49"/>
      <c r="QW5" s="49"/>
      <c r="QX5" s="49"/>
      <c r="QY5" s="49"/>
      <c r="QZ5" s="49"/>
      <c r="RA5" s="49"/>
      <c r="RB5" s="49"/>
      <c r="RC5" s="49"/>
      <c r="RD5" s="49"/>
      <c r="RE5" s="49"/>
      <c r="RF5" s="49"/>
      <c r="RG5" s="49"/>
      <c r="RH5" s="49"/>
      <c r="RI5" s="49"/>
      <c r="RJ5" s="49"/>
      <c r="RK5" s="49"/>
      <c r="RL5" s="49"/>
      <c r="RM5" s="49"/>
      <c r="RN5" s="49"/>
      <c r="RO5" s="49"/>
      <c r="RP5" s="49"/>
      <c r="RQ5" s="49"/>
      <c r="RR5" s="49"/>
      <c r="RS5" s="49"/>
      <c r="RT5" s="49"/>
      <c r="RU5" s="49"/>
      <c r="RV5" s="49"/>
      <c r="RW5" s="49"/>
      <c r="RX5" s="49"/>
      <c r="RY5" s="49"/>
      <c r="RZ5" s="49"/>
      <c r="SA5" s="49"/>
      <c r="SB5" s="49"/>
      <c r="SC5" s="49"/>
      <c r="SD5" s="49"/>
      <c r="SE5" s="49"/>
      <c r="SF5" s="49"/>
      <c r="SG5" s="49"/>
      <c r="SH5" s="49"/>
      <c r="SI5" s="49"/>
      <c r="SJ5" s="49"/>
      <c r="SK5" s="49"/>
      <c r="SL5" s="49"/>
      <c r="SM5" s="49"/>
      <c r="SN5" s="49"/>
      <c r="SO5" s="49"/>
      <c r="SP5" s="49"/>
      <c r="SQ5" s="49"/>
      <c r="SR5" s="49"/>
      <c r="SS5" s="49"/>
      <c r="ST5" s="49"/>
      <c r="SU5" s="49"/>
      <c r="SV5" s="49"/>
      <c r="SW5" s="49"/>
      <c r="SX5" s="49"/>
      <c r="SY5" s="49"/>
      <c r="SZ5" s="49"/>
      <c r="TA5" s="49"/>
      <c r="TB5" s="49"/>
      <c r="TC5" s="49"/>
      <c r="TD5" s="49"/>
      <c r="TE5" s="49"/>
      <c r="TF5" s="49"/>
      <c r="TG5" s="49"/>
      <c r="TH5" s="49"/>
      <c r="TI5" s="49"/>
      <c r="TJ5" s="49"/>
      <c r="TK5" s="49"/>
      <c r="TL5" s="49"/>
      <c r="TM5" s="49"/>
      <c r="TN5" s="49"/>
      <c r="TO5" s="49"/>
      <c r="TP5" s="49"/>
      <c r="TQ5" s="49"/>
      <c r="TR5" s="49"/>
      <c r="TS5" s="49"/>
      <c r="TT5" s="49"/>
      <c r="TU5" s="49"/>
      <c r="TV5" s="49"/>
      <c r="TW5" s="49"/>
      <c r="TX5" s="49"/>
      <c r="TY5" s="49"/>
      <c r="TZ5" s="49"/>
      <c r="UA5" s="49"/>
      <c r="UB5" s="49"/>
      <c r="UC5" s="49"/>
      <c r="UD5" s="49"/>
      <c r="UE5" s="49"/>
      <c r="UF5" s="49"/>
      <c r="UG5" s="49"/>
      <c r="UH5" s="49"/>
      <c r="UI5" s="49"/>
      <c r="UJ5" s="49"/>
      <c r="UK5" s="49"/>
      <c r="UL5" s="49"/>
      <c r="UM5" s="49"/>
      <c r="UN5" s="49"/>
      <c r="UO5" s="49"/>
      <c r="UP5" s="49"/>
      <c r="UQ5" s="49"/>
      <c r="UR5" s="49"/>
      <c r="US5" s="49"/>
      <c r="UT5" s="49"/>
      <c r="UU5" s="49"/>
      <c r="UV5" s="49"/>
      <c r="UW5" s="49"/>
      <c r="UX5" s="49"/>
      <c r="UY5" s="49"/>
      <c r="UZ5" s="49"/>
      <c r="VA5" s="49"/>
      <c r="VB5" s="49"/>
      <c r="VC5" s="49"/>
      <c r="VD5" s="49"/>
      <c r="VE5" s="49"/>
      <c r="VF5" s="49"/>
      <c r="VG5" s="49"/>
      <c r="VH5" s="49"/>
      <c r="VI5" s="49"/>
      <c r="VJ5" s="49"/>
      <c r="VK5" s="49"/>
      <c r="VL5" s="49"/>
      <c r="VM5" s="49"/>
      <c r="VN5" s="49"/>
      <c r="VO5" s="49"/>
      <c r="VP5" s="49"/>
      <c r="VQ5" s="49"/>
      <c r="VR5" s="49"/>
      <c r="VS5" s="49"/>
      <c r="VT5" s="49"/>
      <c r="VU5" s="49"/>
      <c r="VV5" s="49"/>
      <c r="VW5" s="49"/>
      <c r="VX5" s="49"/>
      <c r="VY5" s="49"/>
      <c r="VZ5" s="49"/>
      <c r="WA5" s="49"/>
      <c r="WB5" s="49"/>
      <c r="WC5" s="49"/>
      <c r="WD5" s="49"/>
      <c r="WE5" s="49"/>
      <c r="WF5" s="49"/>
      <c r="WG5" s="49"/>
      <c r="WH5" s="49"/>
      <c r="WI5" s="49"/>
      <c r="WJ5" s="49"/>
      <c r="WK5" s="49"/>
      <c r="WL5" s="49"/>
      <c r="WM5" s="49"/>
      <c r="WN5" s="49"/>
      <c r="WO5" s="49"/>
      <c r="WP5" s="49"/>
      <c r="WQ5" s="49"/>
      <c r="WR5" s="49"/>
      <c r="WS5" s="49"/>
      <c r="WT5" s="49"/>
      <c r="WU5" s="49"/>
      <c r="WV5" s="49"/>
      <c r="WW5" s="49"/>
      <c r="WX5" s="49"/>
      <c r="WY5" s="49"/>
      <c r="WZ5" s="49"/>
      <c r="XA5" s="49"/>
      <c r="XB5" s="49"/>
      <c r="XC5" s="49"/>
      <c r="XD5" s="49"/>
      <c r="XE5" s="49"/>
      <c r="XF5" s="49"/>
      <c r="XG5" s="49"/>
      <c r="XH5" s="49"/>
      <c r="XI5" s="49"/>
      <c r="XJ5" s="49"/>
      <c r="XK5" s="49"/>
      <c r="XL5" s="49"/>
      <c r="XM5" s="49"/>
      <c r="XN5" s="49"/>
      <c r="XO5" s="49"/>
      <c r="XP5" s="49"/>
      <c r="XQ5" s="49"/>
      <c r="XR5" s="49"/>
      <c r="XS5" s="49"/>
      <c r="XT5" s="49"/>
      <c r="XU5" s="49"/>
      <c r="XV5" s="49"/>
      <c r="XW5" s="49"/>
      <c r="XX5" s="49"/>
      <c r="XY5" s="49"/>
      <c r="XZ5" s="49"/>
      <c r="YA5" s="49"/>
      <c r="YB5" s="49"/>
      <c r="YC5" s="49"/>
      <c r="YD5" s="49"/>
      <c r="YE5" s="49"/>
      <c r="YF5" s="49"/>
      <c r="YG5" s="49"/>
      <c r="YH5" s="49"/>
      <c r="YI5" s="49"/>
      <c r="YJ5" s="49"/>
      <c r="YK5" s="49"/>
      <c r="YL5" s="49"/>
      <c r="YM5" s="49"/>
      <c r="YN5" s="49"/>
      <c r="YO5" s="49"/>
      <c r="YP5" s="49"/>
      <c r="YQ5" s="49"/>
      <c r="YR5" s="49"/>
      <c r="YS5" s="49"/>
      <c r="YT5" s="49"/>
      <c r="YU5" s="49"/>
      <c r="YV5" s="49"/>
      <c r="YW5" s="49"/>
      <c r="YX5" s="49"/>
      <c r="YY5" s="49"/>
      <c r="YZ5" s="49"/>
      <c r="ZA5" s="49"/>
      <c r="ZB5" s="49"/>
      <c r="ZC5" s="49"/>
      <c r="ZD5" s="49"/>
      <c r="ZE5" s="49"/>
      <c r="ZF5" s="49"/>
      <c r="ZG5" s="49"/>
      <c r="ZH5" s="49"/>
      <c r="ZI5" s="49"/>
      <c r="ZJ5" s="49"/>
      <c r="ZK5" s="49"/>
      <c r="ZL5" s="49"/>
      <c r="ZM5" s="49"/>
      <c r="ZN5" s="49"/>
      <c r="ZO5" s="49"/>
      <c r="ZP5" s="49"/>
      <c r="ZQ5" s="49"/>
      <c r="ZR5" s="49"/>
      <c r="ZS5" s="49"/>
      <c r="ZT5" s="49"/>
      <c r="ZU5" s="49"/>
      <c r="ZV5" s="49"/>
      <c r="ZW5" s="49"/>
      <c r="ZX5" s="49"/>
      <c r="ZY5" s="49"/>
      <c r="ZZ5" s="49"/>
      <c r="AAA5" s="49"/>
      <c r="AAB5" s="49"/>
      <c r="AAC5" s="49"/>
      <c r="AAD5" s="49"/>
      <c r="AAE5" s="49"/>
      <c r="AAF5" s="49"/>
      <c r="AAG5" s="49"/>
      <c r="AAH5" s="49"/>
      <c r="AAI5" s="49"/>
      <c r="AAJ5" s="49"/>
      <c r="AAK5" s="49"/>
      <c r="AAL5" s="49"/>
      <c r="AAM5" s="49"/>
      <c r="AAN5" s="49"/>
      <c r="AAO5" s="49"/>
      <c r="AAP5" s="49"/>
      <c r="AAQ5" s="49"/>
      <c r="AAR5" s="49"/>
      <c r="AAS5" s="49"/>
      <c r="AAT5" s="49"/>
      <c r="AAU5" s="49"/>
      <c r="AAV5" s="49"/>
      <c r="AAW5" s="49"/>
      <c r="AAX5" s="49"/>
      <c r="AAY5" s="49"/>
      <c r="AAZ5" s="49"/>
      <c r="ABA5" s="49"/>
      <c r="ABB5" s="49"/>
      <c r="ABC5" s="49"/>
      <c r="ABD5" s="49"/>
      <c r="ABE5" s="49"/>
      <c r="ABF5" s="49"/>
      <c r="ABG5" s="49"/>
      <c r="ABH5" s="49"/>
      <c r="ABI5" s="49"/>
      <c r="ABJ5" s="49"/>
      <c r="ABK5" s="49"/>
      <c r="ABL5" s="49"/>
      <c r="ABM5" s="49"/>
      <c r="ABN5" s="49"/>
      <c r="ABO5" s="49"/>
      <c r="ABP5" s="49"/>
      <c r="ABQ5" s="49"/>
      <c r="ABR5" s="49"/>
      <c r="ABS5" s="49"/>
      <c r="ABT5" s="49"/>
      <c r="ABU5" s="49"/>
      <c r="ABV5" s="49"/>
      <c r="ABW5" s="49"/>
      <c r="ABX5" s="49"/>
      <c r="ABY5" s="49"/>
      <c r="ABZ5" s="49"/>
      <c r="ACA5" s="49"/>
      <c r="ACB5" s="49"/>
      <c r="ACC5" s="49"/>
      <c r="ACD5" s="49"/>
      <c r="ACE5" s="49"/>
      <c r="ACF5" s="49"/>
      <c r="ACG5" s="49"/>
      <c r="ACH5" s="49"/>
      <c r="ACI5" s="49"/>
      <c r="ACJ5" s="49"/>
      <c r="ACK5" s="49"/>
      <c r="ACL5" s="49"/>
      <c r="ACM5" s="49"/>
      <c r="ACN5" s="49"/>
      <c r="ACO5" s="49"/>
      <c r="ACP5" s="49"/>
      <c r="ACQ5" s="49"/>
      <c r="ACR5" s="49"/>
      <c r="ACS5" s="49"/>
      <c r="ACT5" s="49"/>
      <c r="ACU5" s="49"/>
      <c r="ACV5" s="49"/>
      <c r="ACW5" s="49"/>
      <c r="ACX5" s="49"/>
      <c r="ACY5" s="49"/>
      <c r="ACZ5" s="49"/>
      <c r="ADA5" s="49"/>
      <c r="ADB5" s="49"/>
      <c r="ADC5" s="49"/>
      <c r="ADD5" s="49"/>
      <c r="ADE5" s="49"/>
      <c r="ADF5" s="49"/>
      <c r="ADG5" s="49"/>
      <c r="ADH5" s="49"/>
      <c r="ADI5" s="49"/>
      <c r="ADJ5" s="49"/>
      <c r="ADK5" s="49"/>
      <c r="ADL5" s="49"/>
      <c r="ADM5" s="49"/>
      <c r="ADN5" s="49"/>
      <c r="ADO5" s="49"/>
      <c r="ADP5" s="49"/>
      <c r="ADQ5" s="49"/>
      <c r="ADR5" s="49"/>
      <c r="ADS5" s="49"/>
      <c r="ADT5" s="49"/>
      <c r="ADU5" s="49"/>
      <c r="ADV5" s="49"/>
      <c r="ADW5" s="49"/>
      <c r="ADX5" s="49"/>
      <c r="ADY5" s="49"/>
      <c r="ADZ5" s="49"/>
      <c r="AEA5" s="49"/>
      <c r="AEB5" s="49"/>
      <c r="AEC5" s="49"/>
      <c r="AED5" s="49"/>
      <c r="AEE5" s="49"/>
      <c r="AEF5" s="49"/>
      <c r="AEG5" s="49"/>
      <c r="AEH5" s="49"/>
      <c r="AEI5" s="49"/>
      <c r="AEJ5" s="49"/>
      <c r="AEK5" s="49"/>
      <c r="AEL5" s="49"/>
      <c r="AEM5" s="49"/>
      <c r="AEN5" s="49"/>
      <c r="AEO5" s="49"/>
      <c r="AEP5" s="49"/>
      <c r="AEQ5" s="49"/>
      <c r="AER5" s="49"/>
      <c r="AES5" s="49"/>
      <c r="AET5" s="49"/>
      <c r="AEU5" s="49"/>
      <c r="AEV5" s="49"/>
      <c r="AEW5" s="49"/>
      <c r="AEX5" s="49"/>
      <c r="AEY5" s="49"/>
      <c r="AEZ5" s="49"/>
      <c r="AFA5" s="49"/>
      <c r="AFB5" s="49"/>
      <c r="AFC5" s="49"/>
      <c r="AFD5" s="49"/>
      <c r="AFE5" s="49"/>
      <c r="AFF5" s="49"/>
      <c r="AFG5" s="49"/>
      <c r="AFH5" s="49"/>
      <c r="AFI5" s="49"/>
      <c r="AFJ5" s="49"/>
      <c r="AFK5" s="49"/>
      <c r="AFL5" s="49"/>
      <c r="AFM5" s="49"/>
      <c r="AFN5" s="49"/>
      <c r="AFO5" s="49"/>
      <c r="AFP5" s="49"/>
      <c r="AFQ5" s="49"/>
      <c r="AFR5" s="49"/>
      <c r="AFS5" s="49"/>
      <c r="AFT5" s="49"/>
      <c r="AFU5" s="49"/>
      <c r="AFV5" s="49"/>
      <c r="AFW5" s="49"/>
      <c r="AFX5" s="49"/>
      <c r="AFY5" s="49"/>
      <c r="AFZ5" s="49"/>
      <c r="AGA5" s="49"/>
      <c r="AGB5" s="49"/>
      <c r="AGC5" s="49"/>
      <c r="AGD5" s="49"/>
      <c r="AGE5" s="49"/>
      <c r="AGF5" s="49"/>
      <c r="AGG5" s="49"/>
      <c r="AGH5" s="49"/>
      <c r="AGI5" s="49"/>
      <c r="AGJ5" s="49"/>
      <c r="AGK5" s="49"/>
      <c r="AGL5" s="49"/>
      <c r="AGM5" s="49"/>
      <c r="AGN5" s="49"/>
      <c r="AGO5" s="49"/>
      <c r="AGP5" s="49"/>
      <c r="AGQ5" s="49"/>
      <c r="AGR5" s="49"/>
      <c r="AGS5" s="49"/>
      <c r="AGT5" s="49"/>
      <c r="AGU5" s="49"/>
      <c r="AGV5" s="49"/>
      <c r="AGW5" s="49"/>
      <c r="AGX5" s="49"/>
      <c r="AGY5" s="49"/>
      <c r="AGZ5" s="49"/>
      <c r="AHA5" s="49"/>
      <c r="AHB5" s="49"/>
      <c r="AHC5" s="49"/>
      <c r="AHD5" s="49"/>
      <c r="AHE5" s="49"/>
      <c r="AHF5" s="49"/>
      <c r="AHG5" s="49"/>
      <c r="AHH5" s="49"/>
      <c r="AHI5" s="49"/>
      <c r="AHJ5" s="49"/>
      <c r="AHK5" s="49"/>
      <c r="AHL5" s="49"/>
      <c r="AHM5" s="49"/>
      <c r="AHN5" s="49"/>
      <c r="AHO5" s="49"/>
      <c r="AHP5" s="49"/>
      <c r="AHQ5" s="49"/>
      <c r="AHR5" s="49"/>
      <c r="AHS5" s="49"/>
      <c r="AHT5" s="49"/>
      <c r="AHU5" s="49"/>
      <c r="AHV5" s="49"/>
      <c r="AHW5" s="49"/>
      <c r="AHX5" s="49"/>
      <c r="AHY5" s="49"/>
      <c r="AHZ5" s="49"/>
      <c r="AIA5" s="49"/>
      <c r="AIB5" s="49"/>
      <c r="AIC5" s="49"/>
      <c r="AID5" s="49"/>
      <c r="AIE5" s="49"/>
      <c r="AIF5" s="49"/>
      <c r="AIG5" s="49"/>
      <c r="AIH5" s="49"/>
      <c r="AII5" s="49"/>
      <c r="AIJ5" s="49"/>
      <c r="AIK5" s="49"/>
      <c r="AIL5" s="49"/>
      <c r="AIM5" s="49"/>
      <c r="AIN5" s="49"/>
      <c r="AIO5" s="49"/>
      <c r="AIP5" s="49"/>
      <c r="AIQ5" s="49"/>
      <c r="AIR5" s="49"/>
      <c r="AIS5" s="49"/>
      <c r="AIT5" s="49"/>
      <c r="AIU5" s="49"/>
      <c r="AIV5" s="49"/>
      <c r="AIW5" s="49"/>
      <c r="AIX5" s="49"/>
      <c r="AIY5" s="49"/>
      <c r="AIZ5" s="49"/>
      <c r="AJA5" s="49"/>
      <c r="AJB5" s="49"/>
      <c r="AJC5" s="49"/>
      <c r="AJD5" s="49"/>
      <c r="AJE5" s="49"/>
      <c r="AJF5" s="49"/>
      <c r="AJG5" s="49"/>
      <c r="AJH5" s="49"/>
      <c r="AJI5" s="49"/>
      <c r="AJJ5" s="49"/>
      <c r="AJK5" s="49"/>
      <c r="AJL5" s="49"/>
      <c r="AJM5" s="49"/>
      <c r="AJN5" s="49"/>
      <c r="AJO5" s="49"/>
      <c r="AJP5" s="49"/>
      <c r="AJQ5" s="49"/>
      <c r="AJR5" s="49"/>
      <c r="AJS5" s="49"/>
      <c r="AJT5" s="49"/>
      <c r="AJU5" s="49"/>
      <c r="AJV5" s="49"/>
      <c r="AJW5" s="49"/>
      <c r="AJX5" s="49"/>
      <c r="AJY5" s="49"/>
      <c r="AJZ5" s="49"/>
      <c r="AKA5" s="49"/>
      <c r="AKB5" s="49"/>
      <c r="AKC5" s="49"/>
      <c r="AKD5" s="49"/>
      <c r="AKE5" s="49"/>
      <c r="AKF5" s="49"/>
      <c r="AKG5" s="49"/>
      <c r="AKH5" s="49"/>
      <c r="AKI5" s="49"/>
      <c r="AKJ5" s="49"/>
      <c r="AKK5" s="49"/>
      <c r="AKL5" s="49"/>
      <c r="AKM5" s="49"/>
      <c r="AKN5" s="49"/>
      <c r="AKO5" s="49"/>
      <c r="AKP5" s="49"/>
      <c r="AKQ5" s="49"/>
      <c r="AKR5" s="49"/>
      <c r="AKS5" s="49"/>
      <c r="AKT5" s="49"/>
      <c r="AKU5" s="49"/>
      <c r="AKV5" s="49"/>
      <c r="AKW5" s="49"/>
      <c r="AKX5" s="49"/>
      <c r="AKY5" s="49"/>
      <c r="AKZ5" s="49"/>
      <c r="ALA5" s="49"/>
      <c r="ALB5" s="49"/>
      <c r="ALC5" s="49"/>
      <c r="ALD5" s="49"/>
      <c r="ALE5" s="49"/>
      <c r="ALF5" s="49"/>
      <c r="ALG5" s="49"/>
      <c r="ALH5" s="49"/>
      <c r="ALI5" s="49"/>
      <c r="ALJ5" s="49"/>
      <c r="ALK5" s="49"/>
      <c r="ALL5" s="49"/>
      <c r="ALM5" s="49"/>
      <c r="ALN5" s="49"/>
      <c r="ALO5" s="49"/>
      <c r="ALP5" s="49"/>
      <c r="ALQ5" s="49"/>
      <c r="ALR5" s="49"/>
      <c r="ALS5" s="49"/>
      <c r="ALT5" s="49"/>
      <c r="ALU5" s="49"/>
      <c r="ALV5" s="49"/>
      <c r="ALW5" s="49"/>
      <c r="ALX5" s="49"/>
      <c r="ALY5" s="49"/>
      <c r="ALZ5" s="49"/>
      <c r="AMA5" s="49"/>
      <c r="AMB5" s="49"/>
      <c r="AMC5" s="49"/>
      <c r="AMD5" s="49"/>
      <c r="AME5" s="49"/>
      <c r="AMF5" s="49"/>
      <c r="AMG5" s="49"/>
      <c r="AMH5" s="49"/>
      <c r="AMI5" s="49"/>
      <c r="AMJ5" s="49"/>
      <c r="AMK5" s="49"/>
      <c r="AML5" s="49"/>
      <c r="AMM5" s="49"/>
      <c r="AMN5" s="49"/>
      <c r="AMO5" s="49"/>
      <c r="AMP5" s="49"/>
      <c r="AMQ5" s="49"/>
      <c r="AMR5" s="49"/>
      <c r="AMS5" s="49"/>
      <c r="AMT5" s="49"/>
      <c r="AMU5" s="49"/>
      <c r="AMV5" s="49"/>
      <c r="AMW5" s="49"/>
      <c r="AMX5" s="49"/>
      <c r="AMY5" s="49"/>
      <c r="AMZ5" s="49"/>
      <c r="ANA5" s="49"/>
      <c r="ANB5" s="49"/>
      <c r="ANC5" s="49"/>
      <c r="AND5" s="49"/>
      <c r="ANE5" s="49"/>
      <c r="ANF5" s="49"/>
      <c r="ANG5" s="49"/>
      <c r="ANH5" s="49"/>
      <c r="ANI5" s="49"/>
      <c r="ANJ5" s="49"/>
      <c r="ANK5" s="49"/>
      <c r="ANL5" s="49"/>
      <c r="ANM5" s="49"/>
      <c r="ANN5" s="49"/>
      <c r="ANO5" s="49"/>
      <c r="ANP5" s="49"/>
      <c r="ANQ5" s="49"/>
      <c r="ANR5" s="49"/>
      <c r="ANS5" s="49"/>
      <c r="ANT5" s="49"/>
      <c r="ANU5" s="49"/>
      <c r="ANV5" s="49"/>
      <c r="ANW5" s="49"/>
      <c r="ANX5" s="49"/>
      <c r="ANY5" s="49"/>
      <c r="ANZ5" s="49"/>
      <c r="AOA5" s="49"/>
      <c r="AOB5" s="49"/>
      <c r="AOC5" s="49"/>
      <c r="AOD5" s="49"/>
      <c r="AOE5" s="49"/>
      <c r="AOF5" s="49"/>
      <c r="AOG5" s="49"/>
      <c r="AOH5" s="49"/>
      <c r="AOI5" s="49"/>
      <c r="AOJ5" s="49"/>
      <c r="AOK5" s="49"/>
      <c r="AOL5" s="49"/>
      <c r="AOM5" s="49"/>
      <c r="AON5" s="49"/>
      <c r="AOO5" s="49"/>
      <c r="AOP5" s="49"/>
      <c r="AOQ5" s="49"/>
      <c r="AOR5" s="49"/>
      <c r="AOS5" s="49"/>
      <c r="AOT5" s="49"/>
      <c r="AOU5" s="49"/>
      <c r="AOV5" s="49"/>
      <c r="AOW5" s="49"/>
      <c r="AOX5" s="49"/>
      <c r="AOY5" s="49"/>
      <c r="AOZ5" s="49"/>
      <c r="APA5" s="49"/>
      <c r="APB5" s="49"/>
      <c r="APC5" s="49"/>
      <c r="APD5" s="49"/>
      <c r="APE5" s="49"/>
      <c r="APF5" s="49"/>
      <c r="APG5" s="49"/>
      <c r="APH5" s="49"/>
      <c r="API5" s="49"/>
      <c r="APJ5" s="49"/>
      <c r="APK5" s="49"/>
      <c r="APL5" s="49"/>
      <c r="APM5" s="49"/>
      <c r="APN5" s="49"/>
      <c r="APO5" s="49"/>
      <c r="APP5" s="49"/>
      <c r="APQ5" s="49"/>
      <c r="APR5" s="49"/>
      <c r="APS5" s="49"/>
      <c r="APT5" s="49"/>
      <c r="APU5" s="49"/>
      <c r="APV5" s="49"/>
      <c r="APW5" s="49"/>
      <c r="APX5" s="49"/>
      <c r="APY5" s="49"/>
      <c r="APZ5" s="49"/>
      <c r="AQA5" s="49"/>
      <c r="AQB5" s="49"/>
      <c r="AQC5" s="49"/>
      <c r="AQD5" s="49"/>
      <c r="AQE5" s="49"/>
      <c r="AQF5" s="49"/>
      <c r="AQG5" s="49"/>
      <c r="AQH5" s="49"/>
      <c r="AQI5" s="49"/>
      <c r="AQJ5" s="49"/>
      <c r="AQK5" s="49"/>
      <c r="AQL5" s="49"/>
      <c r="AQM5" s="49"/>
      <c r="AQN5" s="49"/>
      <c r="AQO5" s="49"/>
      <c r="AQP5" s="49"/>
      <c r="AQQ5" s="49"/>
      <c r="AQR5" s="49"/>
      <c r="AQS5" s="49"/>
      <c r="AQT5" s="49"/>
      <c r="AQU5" s="49"/>
      <c r="AQV5" s="49"/>
      <c r="AQW5" s="49"/>
      <c r="AQX5" s="49"/>
      <c r="AQY5" s="49"/>
      <c r="AQZ5" s="49"/>
      <c r="ARA5" s="49"/>
      <c r="ARB5" s="49"/>
      <c r="ARC5" s="49"/>
      <c r="ARD5" s="49"/>
      <c r="ARE5" s="49"/>
      <c r="ARF5" s="49"/>
      <c r="ARG5" s="49"/>
      <c r="ARH5" s="49"/>
      <c r="ARI5" s="49"/>
      <c r="ARJ5" s="49"/>
      <c r="ARK5" s="49"/>
      <c r="ARL5" s="49"/>
      <c r="ARM5" s="49"/>
      <c r="ARN5" s="49"/>
      <c r="ARO5" s="49"/>
      <c r="ARP5" s="49"/>
      <c r="ARQ5" s="49"/>
      <c r="ARR5" s="49"/>
      <c r="ARS5" s="49"/>
      <c r="ART5" s="49"/>
      <c r="ARU5" s="49"/>
      <c r="ARV5" s="49"/>
      <c r="ARW5" s="49"/>
      <c r="ARX5" s="49"/>
      <c r="ARY5" s="49"/>
      <c r="ARZ5" s="49"/>
      <c r="ASA5" s="49"/>
      <c r="ASB5" s="49"/>
      <c r="ASC5" s="49"/>
      <c r="ASD5" s="49"/>
      <c r="ASE5" s="49"/>
      <c r="ASF5" s="49"/>
      <c r="ASG5" s="49"/>
      <c r="ASH5" s="49"/>
      <c r="ASI5" s="49"/>
      <c r="ASJ5" s="49"/>
      <c r="ASK5" s="49"/>
      <c r="ASL5" s="49"/>
      <c r="ASM5" s="49"/>
      <c r="ASN5" s="49"/>
      <c r="ASO5" s="49"/>
      <c r="ASP5" s="49"/>
      <c r="ASQ5" s="49"/>
      <c r="ASR5" s="49"/>
      <c r="ASS5" s="49"/>
      <c r="AST5" s="49"/>
      <c r="ASU5" s="49"/>
      <c r="ASV5" s="49"/>
      <c r="ASW5" s="49"/>
      <c r="ASX5" s="49"/>
      <c r="ASY5" s="49"/>
      <c r="ASZ5" s="49"/>
      <c r="ATA5" s="49"/>
      <c r="ATB5" s="49"/>
      <c r="ATC5" s="49"/>
      <c r="ATD5" s="49"/>
      <c r="ATE5" s="49"/>
      <c r="ATF5" s="49"/>
      <c r="ATG5" s="49"/>
      <c r="ATH5" s="49"/>
      <c r="ATI5" s="49"/>
      <c r="ATJ5" s="49"/>
      <c r="ATK5" s="49"/>
      <c r="ATL5" s="49"/>
      <c r="ATM5" s="49"/>
      <c r="ATN5" s="49"/>
      <c r="ATO5" s="49"/>
      <c r="ATP5" s="49"/>
      <c r="ATQ5" s="49"/>
      <c r="ATR5" s="49"/>
      <c r="ATS5" s="49"/>
      <c r="ATT5" s="49"/>
      <c r="ATU5" s="49"/>
      <c r="ATV5" s="49"/>
      <c r="ATW5" s="49"/>
      <c r="ATX5" s="49"/>
      <c r="ATY5" s="49"/>
      <c r="ATZ5" s="49"/>
      <c r="AUA5" s="49"/>
      <c r="AUB5" s="49"/>
      <c r="AUC5" s="49"/>
      <c r="AUD5" s="49"/>
      <c r="AUE5" s="49"/>
      <c r="AUF5" s="49"/>
      <c r="AUG5" s="49"/>
      <c r="AUH5" s="49"/>
      <c r="AUI5" s="49"/>
      <c r="AUJ5" s="49"/>
      <c r="AUK5" s="49"/>
      <c r="AUL5" s="49"/>
      <c r="AUM5" s="49"/>
      <c r="AUN5" s="49"/>
      <c r="AUO5" s="49"/>
      <c r="AUP5" s="49"/>
      <c r="AUQ5" s="49"/>
      <c r="AUR5" s="49"/>
      <c r="AUS5" s="49"/>
      <c r="AUT5" s="49"/>
      <c r="AUU5" s="49"/>
      <c r="AUV5" s="49"/>
      <c r="AUW5" s="49"/>
      <c r="AUX5" s="49"/>
      <c r="AUY5" s="49"/>
      <c r="AUZ5" s="49"/>
      <c r="AVA5" s="49"/>
      <c r="AVB5" s="49"/>
      <c r="AVC5" s="49"/>
      <c r="AVD5" s="49"/>
      <c r="AVE5" s="49"/>
      <c r="AVF5" s="49"/>
      <c r="AVG5" s="49"/>
      <c r="AVH5" s="49"/>
      <c r="AVI5" s="49"/>
      <c r="AVJ5" s="49"/>
      <c r="AVK5" s="49"/>
      <c r="AVL5" s="49"/>
      <c r="AVM5" s="49"/>
      <c r="AVN5" s="49"/>
      <c r="AVO5" s="49"/>
      <c r="AVP5" s="49"/>
      <c r="AVQ5" s="49"/>
      <c r="AVR5" s="49"/>
      <c r="AVS5" s="49"/>
      <c r="AVT5" s="49"/>
      <c r="AVU5" s="49"/>
      <c r="AVV5" s="49"/>
      <c r="AVW5" s="49"/>
      <c r="AVX5" s="49"/>
      <c r="AVY5" s="49"/>
      <c r="AVZ5" s="49"/>
      <c r="AWA5" s="49"/>
      <c r="AWB5" s="49"/>
      <c r="AWC5" s="49"/>
      <c r="AWD5" s="49"/>
      <c r="AWE5" s="49"/>
      <c r="AWF5" s="49"/>
      <c r="AWG5" s="49"/>
      <c r="AWH5" s="49"/>
      <c r="AWI5" s="49"/>
      <c r="AWJ5" s="49"/>
      <c r="AWK5" s="49"/>
      <c r="AWL5" s="49"/>
      <c r="AWM5" s="49"/>
      <c r="AWN5" s="49"/>
      <c r="AWO5" s="49"/>
      <c r="AWP5" s="49"/>
      <c r="AWQ5" s="49"/>
      <c r="AWR5" s="49"/>
      <c r="AWS5" s="49"/>
      <c r="AWT5" s="49"/>
      <c r="AWU5" s="49"/>
      <c r="AWV5" s="49"/>
      <c r="AWW5" s="49"/>
      <c r="AWX5" s="49"/>
      <c r="AWY5" s="49"/>
      <c r="AWZ5" s="49"/>
      <c r="AXA5" s="49"/>
      <c r="AXB5" s="49"/>
      <c r="AXC5" s="49"/>
      <c r="AXD5" s="49"/>
      <c r="AXE5" s="49"/>
      <c r="AXF5" s="49"/>
      <c r="AXG5" s="49"/>
      <c r="AXH5" s="49"/>
      <c r="AXI5" s="49"/>
      <c r="AXJ5" s="49"/>
      <c r="AXK5" s="49"/>
      <c r="AXL5" s="49"/>
      <c r="AXM5" s="49"/>
      <c r="AXN5" s="49"/>
      <c r="AXO5" s="49"/>
      <c r="AXP5" s="49"/>
      <c r="AXQ5" s="49"/>
      <c r="AXR5" s="49"/>
      <c r="AXS5" s="49"/>
      <c r="AXT5" s="49"/>
      <c r="AXU5" s="49"/>
      <c r="AXV5" s="49"/>
      <c r="AXW5" s="49"/>
      <c r="AXX5" s="49"/>
      <c r="AXY5" s="49"/>
      <c r="AXZ5" s="49"/>
      <c r="AYA5" s="49"/>
      <c r="AYB5" s="49"/>
      <c r="AYC5" s="49"/>
      <c r="AYD5" s="49"/>
      <c r="AYE5" s="49"/>
      <c r="AYF5" s="49"/>
      <c r="AYG5" s="49"/>
      <c r="AYH5" s="49"/>
      <c r="AYI5" s="49"/>
      <c r="AYJ5" s="49"/>
      <c r="AYK5" s="49"/>
      <c r="AYL5" s="49"/>
      <c r="AYM5" s="49"/>
      <c r="AYN5" s="49"/>
      <c r="AYO5" s="49"/>
      <c r="AYP5" s="49"/>
      <c r="AYQ5" s="49"/>
      <c r="AYR5" s="49"/>
      <c r="AYS5" s="49"/>
      <c r="AYT5" s="49"/>
      <c r="AYU5" s="49"/>
      <c r="AYV5" s="49"/>
      <c r="AYW5" s="49"/>
      <c r="AYX5" s="49"/>
      <c r="AYY5" s="49"/>
      <c r="AYZ5" s="49"/>
      <c r="AZA5" s="49"/>
      <c r="AZB5" s="49"/>
      <c r="AZC5" s="49"/>
      <c r="AZD5" s="49"/>
      <c r="AZE5" s="49"/>
      <c r="AZF5" s="49"/>
      <c r="AZG5" s="49"/>
      <c r="AZH5" s="49"/>
      <c r="AZI5" s="49"/>
      <c r="AZJ5" s="49"/>
      <c r="AZK5" s="49"/>
      <c r="AZL5" s="49"/>
      <c r="AZM5" s="49"/>
      <c r="AZN5" s="49"/>
      <c r="AZO5" s="49"/>
      <c r="AZP5" s="49"/>
      <c r="AZQ5" s="49"/>
      <c r="AZR5" s="49"/>
      <c r="AZS5" s="49"/>
      <c r="AZT5" s="49"/>
      <c r="AZU5" s="49"/>
      <c r="AZV5" s="49"/>
      <c r="AZW5" s="49"/>
      <c r="AZX5" s="49"/>
      <c r="AZY5" s="49"/>
      <c r="AZZ5" s="49"/>
      <c r="BAA5" s="49"/>
      <c r="BAB5" s="49"/>
      <c r="BAC5" s="49"/>
      <c r="BAD5" s="49"/>
      <c r="BAE5" s="49"/>
      <c r="BAF5" s="49"/>
      <c r="BAG5" s="49"/>
      <c r="BAH5" s="49"/>
      <c r="BAI5" s="49"/>
      <c r="BAJ5" s="49"/>
      <c r="BAK5" s="49"/>
      <c r="BAL5" s="49"/>
      <c r="BAM5" s="49"/>
      <c r="BAN5" s="49"/>
      <c r="BAO5" s="49"/>
      <c r="BAP5" s="49"/>
      <c r="BAQ5" s="49"/>
      <c r="BAR5" s="49"/>
      <c r="BAS5" s="49"/>
      <c r="BAT5" s="49"/>
      <c r="BAU5" s="49"/>
      <c r="BAV5" s="49"/>
      <c r="BAW5" s="49"/>
      <c r="BAX5" s="49"/>
      <c r="BAY5" s="49"/>
      <c r="BAZ5" s="49"/>
      <c r="BBA5" s="49"/>
      <c r="BBB5" s="49"/>
      <c r="BBC5" s="49"/>
      <c r="BBD5" s="49"/>
      <c r="BBE5" s="49"/>
      <c r="BBF5" s="49"/>
      <c r="BBG5" s="49"/>
      <c r="BBH5" s="49"/>
      <c r="BBI5" s="49"/>
      <c r="BBJ5" s="49"/>
      <c r="BBK5" s="49"/>
      <c r="BBL5" s="49"/>
      <c r="BBM5" s="49"/>
      <c r="BBN5" s="49"/>
      <c r="BBO5" s="49"/>
      <c r="BBP5" s="49"/>
      <c r="BBQ5" s="49"/>
      <c r="BBR5" s="49"/>
      <c r="BBS5" s="49"/>
      <c r="BBT5" s="49"/>
      <c r="BBU5" s="49"/>
      <c r="BBV5" s="49"/>
      <c r="BBW5" s="49"/>
      <c r="BBX5" s="49"/>
      <c r="BBY5" s="49"/>
      <c r="BBZ5" s="49"/>
      <c r="BCA5" s="49"/>
      <c r="BCB5" s="49"/>
      <c r="BCC5" s="49"/>
      <c r="BCD5" s="49"/>
      <c r="BCE5" s="49"/>
      <c r="BCF5" s="49"/>
      <c r="BCG5" s="49"/>
      <c r="BCH5" s="49"/>
      <c r="BCI5" s="49"/>
      <c r="BCJ5" s="49"/>
      <c r="BCK5" s="49"/>
      <c r="BCL5" s="49"/>
      <c r="BCM5" s="49"/>
      <c r="BCN5" s="49"/>
      <c r="BCO5" s="49"/>
      <c r="BCP5" s="49"/>
      <c r="BCQ5" s="49"/>
      <c r="BCR5" s="49"/>
      <c r="BCS5" s="49"/>
      <c r="BCT5" s="49"/>
      <c r="BCU5" s="49"/>
      <c r="BCV5" s="49"/>
      <c r="BCW5" s="49"/>
      <c r="BCX5" s="49"/>
      <c r="BCY5" s="49"/>
      <c r="BCZ5" s="49"/>
      <c r="BDA5" s="49"/>
      <c r="BDB5" s="49"/>
      <c r="BDC5" s="49"/>
      <c r="BDD5" s="49"/>
      <c r="BDE5" s="49"/>
      <c r="BDF5" s="49"/>
      <c r="BDG5" s="49"/>
      <c r="BDH5" s="49"/>
      <c r="BDI5" s="49"/>
      <c r="BDJ5" s="49"/>
      <c r="BDK5" s="49"/>
      <c r="BDL5" s="49"/>
      <c r="BDM5" s="49"/>
      <c r="BDN5" s="49"/>
      <c r="BDO5" s="49"/>
      <c r="BDP5" s="49"/>
      <c r="BDQ5" s="49"/>
      <c r="BDR5" s="49"/>
      <c r="BDS5" s="49"/>
      <c r="BDT5" s="49"/>
      <c r="BDU5" s="49"/>
      <c r="BDV5" s="49"/>
      <c r="BDW5" s="49"/>
      <c r="BDX5" s="49"/>
      <c r="BDY5" s="49"/>
      <c r="BDZ5" s="49"/>
      <c r="BEA5" s="49"/>
      <c r="BEB5" s="49"/>
      <c r="BEC5" s="49"/>
      <c r="BED5" s="49"/>
      <c r="BEE5" s="49"/>
      <c r="BEF5" s="49"/>
      <c r="BEG5" s="49"/>
      <c r="BEH5" s="49"/>
      <c r="BEI5" s="49"/>
      <c r="BEJ5" s="49"/>
      <c r="BEK5" s="49"/>
      <c r="BEL5" s="49"/>
      <c r="BEM5" s="49"/>
      <c r="BEN5" s="49"/>
      <c r="BEO5" s="49"/>
      <c r="BEP5" s="49"/>
      <c r="BEQ5" s="49"/>
      <c r="BER5" s="49"/>
      <c r="BES5" s="49"/>
      <c r="BET5" s="49"/>
      <c r="BEU5" s="49"/>
      <c r="BEV5" s="49"/>
      <c r="BEW5" s="49"/>
      <c r="BEX5" s="49"/>
      <c r="BEY5" s="49"/>
      <c r="BEZ5" s="49"/>
      <c r="BFA5" s="49"/>
      <c r="BFB5" s="49"/>
      <c r="BFC5" s="49"/>
      <c r="BFD5" s="49"/>
      <c r="BFE5" s="49"/>
      <c r="BFF5" s="49"/>
      <c r="BFG5" s="49"/>
      <c r="BFH5" s="49"/>
      <c r="BFI5" s="49"/>
      <c r="BFJ5" s="49"/>
      <c r="BFK5" s="49"/>
      <c r="BFL5" s="49"/>
      <c r="BFM5" s="49"/>
      <c r="BFN5" s="49"/>
      <c r="BFO5" s="49"/>
      <c r="BFP5" s="49"/>
      <c r="BFQ5" s="49"/>
      <c r="BFR5" s="49"/>
      <c r="BFS5" s="49"/>
      <c r="BFT5" s="49"/>
      <c r="BFU5" s="49"/>
      <c r="BFV5" s="49"/>
      <c r="BFW5" s="49"/>
      <c r="BFX5" s="49"/>
      <c r="BFY5" s="49"/>
      <c r="BFZ5" s="49"/>
      <c r="BGA5" s="49"/>
      <c r="BGB5" s="49"/>
      <c r="BGC5" s="49"/>
      <c r="BGD5" s="49"/>
      <c r="BGE5" s="49"/>
      <c r="BGF5" s="49"/>
      <c r="BGG5" s="49"/>
      <c r="BGH5" s="49"/>
      <c r="BGI5" s="49"/>
      <c r="BGJ5" s="49"/>
      <c r="BGK5" s="49"/>
      <c r="BGL5" s="49"/>
      <c r="BGM5" s="49"/>
      <c r="BGN5" s="49"/>
      <c r="BGO5" s="49"/>
      <c r="BGP5" s="49"/>
      <c r="BGQ5" s="49"/>
      <c r="BGR5" s="49"/>
      <c r="BGS5" s="49"/>
      <c r="BGT5" s="49"/>
      <c r="BGU5" s="49"/>
      <c r="BGV5" s="49"/>
      <c r="BGW5" s="49"/>
      <c r="BGX5" s="49"/>
      <c r="BGY5" s="49"/>
      <c r="BGZ5" s="49"/>
      <c r="BHA5" s="49"/>
      <c r="BHB5" s="49"/>
      <c r="BHC5" s="49"/>
      <c r="BHD5" s="49"/>
      <c r="BHE5" s="49"/>
      <c r="BHF5" s="49"/>
      <c r="BHG5" s="49"/>
      <c r="BHH5" s="49"/>
      <c r="BHI5" s="49"/>
      <c r="BHJ5" s="49"/>
      <c r="BHK5" s="49"/>
      <c r="BHL5" s="49"/>
      <c r="BHM5" s="49"/>
      <c r="BHN5" s="49"/>
      <c r="BHO5" s="49"/>
      <c r="BHP5" s="49"/>
      <c r="BHQ5" s="49"/>
      <c r="BHR5" s="49"/>
      <c r="BHS5" s="49"/>
      <c r="BHT5" s="49"/>
      <c r="BHU5" s="49"/>
      <c r="BHV5" s="49"/>
      <c r="BHW5" s="49"/>
      <c r="BHX5" s="49"/>
      <c r="BHY5" s="49"/>
      <c r="BHZ5" s="49"/>
      <c r="BIA5" s="49"/>
      <c r="BIB5" s="49"/>
      <c r="BIC5" s="49"/>
      <c r="BID5" s="49"/>
      <c r="BIE5" s="49"/>
      <c r="BIF5" s="49"/>
      <c r="BIG5" s="49"/>
      <c r="BIH5" s="49"/>
      <c r="BII5" s="49"/>
      <c r="BIJ5" s="49"/>
      <c r="BIK5" s="49"/>
      <c r="BIL5" s="49"/>
      <c r="BIM5" s="49"/>
      <c r="BIN5" s="49"/>
      <c r="BIO5" s="49"/>
      <c r="BIP5" s="49"/>
      <c r="BIQ5" s="49"/>
      <c r="BIR5" s="49"/>
      <c r="BIS5" s="49"/>
      <c r="BIT5" s="49"/>
      <c r="BIU5" s="49"/>
      <c r="BIV5" s="49"/>
      <c r="BIW5" s="49"/>
      <c r="BIX5" s="49"/>
      <c r="BIY5" s="49"/>
      <c r="BIZ5" s="49"/>
      <c r="BJA5" s="49"/>
      <c r="BJB5" s="49"/>
      <c r="BJC5" s="49"/>
      <c r="BJD5" s="49"/>
      <c r="BJE5" s="49"/>
      <c r="BJF5" s="49"/>
      <c r="BJG5" s="49"/>
      <c r="BJH5" s="49"/>
      <c r="BJI5" s="49"/>
      <c r="BJJ5" s="49"/>
      <c r="BJK5" s="49"/>
      <c r="BJL5" s="49"/>
      <c r="BJM5" s="49"/>
      <c r="BJN5" s="49"/>
      <c r="BJO5" s="49"/>
      <c r="BJP5" s="49"/>
      <c r="BJQ5" s="49"/>
      <c r="BJR5" s="49"/>
      <c r="BJS5" s="49"/>
      <c r="BJT5" s="49"/>
      <c r="BJU5" s="49"/>
      <c r="BJV5" s="49"/>
      <c r="BJW5" s="49"/>
      <c r="BJX5" s="49"/>
      <c r="BJY5" s="49"/>
      <c r="BJZ5" s="49"/>
      <c r="BKA5" s="49"/>
      <c r="BKB5" s="49"/>
      <c r="BKC5" s="49"/>
      <c r="BKD5" s="49"/>
      <c r="BKE5" s="49"/>
      <c r="BKF5" s="49"/>
      <c r="BKG5" s="49"/>
      <c r="BKH5" s="49"/>
      <c r="BKI5" s="49"/>
      <c r="BKJ5" s="49"/>
      <c r="BKK5" s="49"/>
      <c r="BKL5" s="49"/>
      <c r="BKM5" s="49"/>
      <c r="BKN5" s="49"/>
      <c r="BKO5" s="49"/>
      <c r="BKP5" s="49"/>
      <c r="BKQ5" s="49"/>
      <c r="BKR5" s="49"/>
      <c r="BKS5" s="49"/>
      <c r="BKT5" s="49"/>
      <c r="BKU5" s="49"/>
      <c r="BKV5" s="49"/>
      <c r="BKW5" s="49"/>
      <c r="BKX5" s="49"/>
      <c r="BKY5" s="49"/>
      <c r="BKZ5" s="49"/>
      <c r="BLA5" s="49"/>
      <c r="BLB5" s="49"/>
      <c r="BLC5" s="49"/>
      <c r="BLD5" s="49"/>
      <c r="BLE5" s="49"/>
      <c r="BLF5" s="49"/>
      <c r="BLG5" s="49"/>
      <c r="BLH5" s="49"/>
      <c r="BLI5" s="49"/>
      <c r="BLJ5" s="49"/>
      <c r="BLK5" s="49"/>
      <c r="BLL5" s="49"/>
      <c r="BLM5" s="49"/>
      <c r="BLN5" s="49"/>
      <c r="BLO5" s="49"/>
      <c r="BLP5" s="49"/>
      <c r="BLQ5" s="49"/>
      <c r="BLR5" s="49"/>
      <c r="BLS5" s="49"/>
      <c r="BLT5" s="49"/>
      <c r="BLU5" s="49"/>
      <c r="BLV5" s="49"/>
      <c r="BLW5" s="49"/>
      <c r="BLX5" s="49"/>
      <c r="BLY5" s="49"/>
      <c r="BLZ5" s="49"/>
      <c r="BMA5" s="49"/>
      <c r="BMB5" s="49"/>
      <c r="BMC5" s="49"/>
      <c r="BMD5" s="49"/>
      <c r="BME5" s="49"/>
      <c r="BMF5" s="49"/>
      <c r="BMG5" s="49"/>
      <c r="BMH5" s="49"/>
      <c r="BMI5" s="49"/>
      <c r="BMJ5" s="49"/>
      <c r="BMK5" s="49"/>
      <c r="BML5" s="49"/>
      <c r="BMM5" s="49"/>
      <c r="BMN5" s="49"/>
      <c r="BMO5" s="49"/>
      <c r="BMP5" s="49"/>
      <c r="BMQ5" s="49"/>
      <c r="BMR5" s="49"/>
      <c r="BMS5" s="49"/>
      <c r="BMT5" s="49"/>
      <c r="BMU5" s="49"/>
      <c r="BMV5" s="49"/>
      <c r="BMW5" s="49"/>
      <c r="BMX5" s="49"/>
      <c r="BMY5" s="49"/>
      <c r="BMZ5" s="49"/>
      <c r="BNA5" s="49"/>
      <c r="BNB5" s="49"/>
      <c r="BNC5" s="49"/>
      <c r="BND5" s="49"/>
      <c r="BNE5" s="49"/>
      <c r="BNF5" s="49"/>
      <c r="BNG5" s="49"/>
      <c r="BNH5" s="49"/>
      <c r="BNI5" s="49"/>
      <c r="BNJ5" s="49"/>
      <c r="BNK5" s="49"/>
      <c r="BNL5" s="49"/>
      <c r="BNM5" s="49"/>
      <c r="BNN5" s="49"/>
      <c r="BNO5" s="49"/>
      <c r="BNP5" s="49"/>
      <c r="BNQ5" s="49"/>
      <c r="BNR5" s="49"/>
      <c r="BNS5" s="49"/>
      <c r="BNT5" s="49"/>
      <c r="BNU5" s="49"/>
      <c r="BNV5" s="49"/>
      <c r="BNW5" s="49"/>
      <c r="BNX5" s="49"/>
      <c r="BNY5" s="49"/>
      <c r="BNZ5" s="49"/>
      <c r="BOA5" s="49"/>
      <c r="BOB5" s="49"/>
      <c r="BOC5" s="49"/>
      <c r="BOD5" s="49"/>
      <c r="BOE5" s="49"/>
      <c r="BOF5" s="49"/>
      <c r="BOG5" s="49"/>
      <c r="BOH5" s="49"/>
      <c r="BOI5" s="49"/>
      <c r="BOJ5" s="49"/>
      <c r="BOK5" s="49"/>
      <c r="BOL5" s="49"/>
      <c r="BOM5" s="49"/>
      <c r="BON5" s="49"/>
      <c r="BOO5" s="49"/>
      <c r="BOP5" s="49"/>
      <c r="BOQ5" s="49"/>
      <c r="BOR5" s="49"/>
      <c r="BOS5" s="49"/>
      <c r="BOT5" s="49"/>
      <c r="BOU5" s="49"/>
      <c r="BOV5" s="49"/>
      <c r="BOW5" s="49"/>
      <c r="BOX5" s="49"/>
      <c r="BOY5" s="49"/>
      <c r="BOZ5" s="49"/>
      <c r="BPA5" s="49"/>
      <c r="BPB5" s="49"/>
      <c r="BPC5" s="49"/>
      <c r="BPD5" s="49"/>
      <c r="BPE5" s="49"/>
      <c r="BPF5" s="49"/>
      <c r="BPG5" s="49"/>
      <c r="BPH5" s="49"/>
      <c r="BPI5" s="49"/>
      <c r="BPJ5" s="49"/>
      <c r="BPK5" s="49"/>
      <c r="BPL5" s="49"/>
      <c r="BPM5" s="49"/>
      <c r="BPN5" s="49"/>
      <c r="BPO5" s="49"/>
      <c r="BPP5" s="49"/>
      <c r="BPQ5" s="49"/>
      <c r="BPR5" s="49"/>
      <c r="BPS5" s="49"/>
      <c r="BPT5" s="49"/>
      <c r="BPU5" s="49"/>
      <c r="BPV5" s="49"/>
      <c r="BPW5" s="49"/>
      <c r="BPX5" s="49"/>
      <c r="BPY5" s="49"/>
      <c r="BPZ5" s="49"/>
      <c r="BQA5" s="49"/>
      <c r="BQB5" s="49"/>
      <c r="BQC5" s="49"/>
      <c r="BQD5" s="49"/>
      <c r="BQE5" s="49"/>
      <c r="BQF5" s="49"/>
      <c r="BQG5" s="49"/>
      <c r="BQH5" s="49"/>
      <c r="BQI5" s="49"/>
      <c r="BQJ5" s="49"/>
      <c r="BQK5" s="49"/>
      <c r="BQL5" s="49"/>
      <c r="BQM5" s="49"/>
      <c r="BQN5" s="49"/>
      <c r="BQO5" s="49"/>
      <c r="BQP5" s="49"/>
      <c r="BQQ5" s="49"/>
      <c r="BQR5" s="49"/>
      <c r="BQS5" s="49"/>
      <c r="BQT5" s="49"/>
      <c r="BQU5" s="49"/>
      <c r="BQV5" s="49"/>
      <c r="BQW5" s="49"/>
      <c r="BQX5" s="49"/>
      <c r="BQY5" s="49"/>
      <c r="BQZ5" s="49"/>
      <c r="BRA5" s="49"/>
      <c r="BRB5" s="49"/>
      <c r="BRC5" s="49"/>
      <c r="BRD5" s="49"/>
      <c r="BRE5" s="49"/>
      <c r="BRF5" s="49"/>
      <c r="BRG5" s="49"/>
      <c r="BRH5" s="49"/>
      <c r="BRI5" s="49"/>
      <c r="BRJ5" s="49"/>
      <c r="BRK5" s="49"/>
      <c r="BRL5" s="49"/>
      <c r="BRM5" s="49"/>
      <c r="BRN5" s="49"/>
      <c r="BRO5" s="49"/>
      <c r="BRP5" s="49"/>
      <c r="BRQ5" s="49"/>
      <c r="BRR5" s="49"/>
      <c r="BRS5" s="49"/>
      <c r="BRT5" s="49"/>
      <c r="BRU5" s="49"/>
      <c r="BRV5" s="49"/>
      <c r="BRW5" s="49"/>
      <c r="BRX5" s="49"/>
      <c r="BRY5" s="49"/>
      <c r="BRZ5" s="49"/>
      <c r="BSA5" s="49"/>
      <c r="BSB5" s="49"/>
      <c r="BSC5" s="49"/>
      <c r="BSD5" s="49"/>
      <c r="BSE5" s="49"/>
      <c r="BSF5" s="49"/>
      <c r="BSG5" s="49"/>
      <c r="BSH5" s="49"/>
      <c r="BSI5" s="49"/>
      <c r="BSJ5" s="49"/>
      <c r="BSK5" s="49"/>
      <c r="BSL5" s="49"/>
      <c r="BSM5" s="49"/>
      <c r="BSN5" s="49"/>
      <c r="BSO5" s="49"/>
      <c r="BSP5" s="49"/>
      <c r="BSQ5" s="49"/>
      <c r="BSR5" s="49"/>
      <c r="BSS5" s="49"/>
      <c r="BST5" s="49"/>
      <c r="BSU5" s="49"/>
      <c r="BSV5" s="49"/>
      <c r="BSW5" s="49"/>
      <c r="BSX5" s="49"/>
      <c r="BSY5" s="49"/>
      <c r="BSZ5" s="49"/>
      <c r="BTA5" s="49"/>
      <c r="BTB5" s="49"/>
      <c r="BTC5" s="49"/>
      <c r="BTD5" s="49"/>
      <c r="BTE5" s="49"/>
      <c r="BTF5" s="49"/>
      <c r="BTG5" s="49"/>
      <c r="BTH5" s="49"/>
      <c r="BTI5" s="49"/>
      <c r="BTJ5" s="49"/>
      <c r="BTK5" s="49"/>
      <c r="BTL5" s="49"/>
      <c r="BTM5" s="49"/>
      <c r="BTN5" s="49"/>
      <c r="BTO5" s="49"/>
      <c r="BTP5" s="49"/>
      <c r="BTQ5" s="49"/>
      <c r="BTR5" s="49"/>
      <c r="BTS5" s="49"/>
      <c r="BTT5" s="49"/>
      <c r="BTU5" s="49"/>
      <c r="BTV5" s="49"/>
      <c r="BTW5" s="49"/>
      <c r="BTX5" s="49"/>
      <c r="BTY5" s="49"/>
      <c r="BTZ5" s="49"/>
      <c r="BUA5" s="49"/>
      <c r="BUB5" s="49"/>
      <c r="BUC5" s="49"/>
      <c r="BUD5" s="49"/>
      <c r="BUE5" s="49"/>
      <c r="BUF5" s="49"/>
      <c r="BUG5" s="49"/>
      <c r="BUH5" s="49"/>
      <c r="BUI5" s="49"/>
      <c r="BUJ5" s="49"/>
      <c r="BUK5" s="49"/>
      <c r="BUL5" s="49"/>
      <c r="BUM5" s="49"/>
      <c r="BUN5" s="49"/>
      <c r="BUO5" s="49"/>
      <c r="BUP5" s="49"/>
      <c r="BUQ5" s="49"/>
      <c r="BUR5" s="49"/>
      <c r="BUS5" s="49"/>
      <c r="BUT5" s="49"/>
      <c r="BUU5" s="49"/>
      <c r="BUV5" s="49"/>
      <c r="BUW5" s="49"/>
      <c r="BUX5" s="49"/>
      <c r="BUY5" s="49"/>
      <c r="BUZ5" s="49"/>
      <c r="BVA5" s="49"/>
      <c r="BVB5" s="49"/>
      <c r="BVC5" s="49"/>
      <c r="BVD5" s="49"/>
      <c r="BVE5" s="49"/>
      <c r="BVF5" s="49"/>
      <c r="BVG5" s="49"/>
      <c r="BVH5" s="49"/>
      <c r="BVI5" s="49"/>
      <c r="BVJ5" s="49"/>
      <c r="BVK5" s="49"/>
      <c r="BVL5" s="49"/>
      <c r="BVM5" s="49"/>
      <c r="BVN5" s="49"/>
      <c r="BVO5" s="49"/>
      <c r="BVP5" s="49"/>
      <c r="BVQ5" s="49"/>
      <c r="BVR5" s="49"/>
      <c r="BVS5" s="49"/>
      <c r="BVT5" s="49"/>
      <c r="BVU5" s="49"/>
      <c r="BVV5" s="49"/>
      <c r="BVW5" s="49"/>
      <c r="BVX5" s="49"/>
      <c r="BVY5" s="49"/>
      <c r="BVZ5" s="49"/>
      <c r="BWA5" s="49"/>
      <c r="BWB5" s="49"/>
      <c r="BWC5" s="49"/>
      <c r="BWD5" s="49"/>
      <c r="BWE5" s="49"/>
      <c r="BWF5" s="49"/>
      <c r="BWG5" s="49"/>
      <c r="BWH5" s="49"/>
      <c r="BWI5" s="49"/>
      <c r="BWJ5" s="49"/>
      <c r="BWK5" s="49"/>
      <c r="BWL5" s="49"/>
      <c r="BWM5" s="49"/>
      <c r="BWN5" s="49"/>
      <c r="BWO5" s="49"/>
      <c r="BWP5" s="49"/>
      <c r="BWQ5" s="49"/>
      <c r="BWR5" s="49"/>
      <c r="BWS5" s="49"/>
      <c r="BWT5" s="49"/>
      <c r="BWU5" s="49"/>
      <c r="BWV5" s="49"/>
      <c r="BWW5" s="49"/>
      <c r="BWX5" s="49"/>
      <c r="BWY5" s="49"/>
      <c r="BWZ5" s="49"/>
      <c r="BXA5" s="49"/>
      <c r="BXB5" s="49"/>
      <c r="BXC5" s="49"/>
      <c r="BXD5" s="49"/>
      <c r="BXE5" s="49"/>
      <c r="BXF5" s="49"/>
      <c r="BXG5" s="49"/>
      <c r="BXH5" s="49"/>
      <c r="BXI5" s="49"/>
      <c r="BXJ5" s="49"/>
      <c r="BXK5" s="49"/>
      <c r="BXL5" s="49"/>
      <c r="BXM5" s="49"/>
      <c r="BXN5" s="49"/>
      <c r="BXO5" s="49"/>
      <c r="BXP5" s="49"/>
      <c r="BXQ5" s="49"/>
      <c r="BXR5" s="49"/>
      <c r="BXS5" s="49"/>
      <c r="BXT5" s="49"/>
      <c r="BXU5" s="49"/>
      <c r="BXV5" s="49"/>
      <c r="BXW5" s="49"/>
      <c r="BXX5" s="49"/>
      <c r="BXY5" s="49"/>
      <c r="BXZ5" s="49"/>
      <c r="BYA5" s="49"/>
      <c r="BYB5" s="49"/>
      <c r="BYC5" s="49"/>
      <c r="BYD5" s="49"/>
      <c r="BYE5" s="49"/>
      <c r="BYF5" s="49"/>
      <c r="BYG5" s="49"/>
      <c r="BYH5" s="49"/>
      <c r="BYI5" s="49"/>
      <c r="BYJ5" s="49"/>
      <c r="BYK5" s="49"/>
      <c r="BYL5" s="49"/>
      <c r="BYM5" s="49"/>
      <c r="BYN5" s="49"/>
      <c r="BYO5" s="49"/>
      <c r="BYP5" s="49"/>
      <c r="BYQ5" s="49"/>
      <c r="BYR5" s="49"/>
      <c r="BYS5" s="49"/>
      <c r="BYT5" s="49"/>
      <c r="BYU5" s="49"/>
      <c r="BYV5" s="49"/>
      <c r="BYW5" s="49"/>
      <c r="BYX5" s="49"/>
      <c r="BYY5" s="49"/>
      <c r="BYZ5" s="49"/>
      <c r="BZA5" s="49"/>
      <c r="BZB5" s="49"/>
      <c r="BZC5" s="49"/>
      <c r="BZD5" s="49"/>
      <c r="BZE5" s="49"/>
      <c r="BZF5" s="49"/>
      <c r="BZG5" s="49"/>
      <c r="BZH5" s="49"/>
      <c r="BZI5" s="49"/>
      <c r="BZJ5" s="49"/>
      <c r="BZK5" s="49"/>
      <c r="BZL5" s="49"/>
      <c r="BZM5" s="49"/>
      <c r="BZN5" s="49"/>
      <c r="BZO5" s="49"/>
      <c r="BZP5" s="49"/>
      <c r="BZQ5" s="49"/>
      <c r="BZR5" s="49"/>
      <c r="BZS5" s="49"/>
      <c r="BZT5" s="49"/>
      <c r="BZU5" s="49"/>
      <c r="BZV5" s="49"/>
      <c r="BZW5" s="49"/>
      <c r="BZX5" s="49"/>
      <c r="BZY5" s="49"/>
      <c r="BZZ5" s="49"/>
      <c r="CAA5" s="49"/>
      <c r="CAB5" s="49"/>
      <c r="CAC5" s="49"/>
      <c r="CAD5" s="49"/>
      <c r="CAE5" s="49"/>
      <c r="CAF5" s="49"/>
      <c r="CAG5" s="49"/>
      <c r="CAH5" s="49"/>
      <c r="CAI5" s="49"/>
      <c r="CAJ5" s="49"/>
      <c r="CAK5" s="49"/>
      <c r="CAL5" s="49"/>
      <c r="CAM5" s="49"/>
      <c r="CAN5" s="49"/>
      <c r="CAO5" s="49"/>
      <c r="CAP5" s="49"/>
      <c r="CAQ5" s="49"/>
      <c r="CAR5" s="49"/>
      <c r="CAS5" s="49"/>
      <c r="CAT5" s="49"/>
      <c r="CAU5" s="49"/>
      <c r="CAV5" s="49"/>
      <c r="CAW5" s="49"/>
      <c r="CAX5" s="49"/>
      <c r="CAY5" s="49"/>
      <c r="CAZ5" s="49"/>
      <c r="CBA5" s="49"/>
      <c r="CBB5" s="49"/>
      <c r="CBC5" s="49"/>
      <c r="CBD5" s="49"/>
      <c r="CBE5" s="49"/>
      <c r="CBF5" s="49"/>
      <c r="CBG5" s="49"/>
      <c r="CBH5" s="49"/>
      <c r="CBI5" s="49"/>
      <c r="CBJ5" s="49"/>
      <c r="CBK5" s="49"/>
      <c r="CBL5" s="49"/>
      <c r="CBM5" s="49"/>
      <c r="CBN5" s="49"/>
      <c r="CBO5" s="49"/>
      <c r="CBP5" s="49"/>
      <c r="CBQ5" s="49"/>
      <c r="CBR5" s="49"/>
      <c r="CBS5" s="49"/>
      <c r="CBT5" s="49"/>
      <c r="CBU5" s="49"/>
      <c r="CBV5" s="49"/>
      <c r="CBW5" s="49"/>
      <c r="CBX5" s="49"/>
      <c r="CBY5" s="49"/>
      <c r="CBZ5" s="49"/>
      <c r="CCA5" s="49"/>
      <c r="CCB5" s="49"/>
      <c r="CCC5" s="49"/>
      <c r="CCD5" s="49"/>
      <c r="CCE5" s="49"/>
      <c r="CCF5" s="49"/>
      <c r="CCG5" s="49"/>
      <c r="CCH5" s="49"/>
      <c r="CCI5" s="49"/>
      <c r="CCJ5" s="49"/>
      <c r="CCK5" s="49"/>
      <c r="CCL5" s="49"/>
      <c r="CCM5" s="49"/>
      <c r="CCN5" s="49"/>
      <c r="CCO5" s="49"/>
      <c r="CCP5" s="49"/>
      <c r="CCQ5" s="49"/>
      <c r="CCR5" s="49"/>
      <c r="CCS5" s="49"/>
      <c r="CCT5" s="49"/>
      <c r="CCU5" s="49"/>
      <c r="CCV5" s="49"/>
      <c r="CCW5" s="49"/>
      <c r="CCX5" s="49"/>
      <c r="CCY5" s="49"/>
      <c r="CCZ5" s="49"/>
      <c r="CDA5" s="49"/>
      <c r="CDB5" s="49"/>
      <c r="CDC5" s="49"/>
      <c r="CDD5" s="49"/>
      <c r="CDE5" s="49"/>
      <c r="CDF5" s="49"/>
      <c r="CDG5" s="49"/>
      <c r="CDH5" s="49"/>
      <c r="CDI5" s="49"/>
      <c r="CDJ5" s="49"/>
      <c r="CDK5" s="49"/>
      <c r="CDL5" s="49"/>
      <c r="CDM5" s="49"/>
      <c r="CDN5" s="49"/>
      <c r="CDO5" s="49"/>
      <c r="CDP5" s="49"/>
      <c r="CDQ5" s="49"/>
      <c r="CDR5" s="49"/>
      <c r="CDS5" s="49"/>
      <c r="CDT5" s="49"/>
      <c r="CDU5" s="49"/>
      <c r="CDV5" s="49"/>
      <c r="CDW5" s="49"/>
      <c r="CDX5" s="49"/>
      <c r="CDY5" s="49"/>
      <c r="CDZ5" s="49"/>
      <c r="CEA5" s="49"/>
      <c r="CEB5" s="49"/>
      <c r="CEC5" s="49"/>
      <c r="CED5" s="49"/>
      <c r="CEE5" s="49"/>
      <c r="CEF5" s="49"/>
      <c r="CEG5" s="49"/>
      <c r="CEH5" s="49"/>
      <c r="CEI5" s="49"/>
      <c r="CEJ5" s="49"/>
      <c r="CEK5" s="49"/>
      <c r="CEL5" s="49"/>
      <c r="CEM5" s="49"/>
      <c r="CEN5" s="49"/>
      <c r="CEO5" s="49"/>
      <c r="CEP5" s="49"/>
      <c r="CEQ5" s="49"/>
      <c r="CER5" s="49"/>
      <c r="CES5" s="49"/>
      <c r="CET5" s="49"/>
      <c r="CEU5" s="49"/>
      <c r="CEV5" s="49"/>
      <c r="CEW5" s="49"/>
      <c r="CEX5" s="49"/>
      <c r="CEY5" s="49"/>
      <c r="CEZ5" s="49"/>
      <c r="CFA5" s="49"/>
      <c r="CFB5" s="49"/>
      <c r="CFC5" s="49"/>
      <c r="CFD5" s="49"/>
      <c r="CFE5" s="49"/>
      <c r="CFF5" s="49"/>
      <c r="CFG5" s="49"/>
      <c r="CFH5" s="49"/>
      <c r="CFI5" s="49"/>
      <c r="CFJ5" s="49"/>
      <c r="CFK5" s="49"/>
      <c r="CFL5" s="49"/>
      <c r="CFM5" s="49"/>
      <c r="CFN5" s="49"/>
      <c r="CFO5" s="49"/>
      <c r="CFP5" s="49"/>
      <c r="CFQ5" s="49"/>
      <c r="CFR5" s="49"/>
      <c r="CFS5" s="49"/>
      <c r="CFT5" s="49"/>
      <c r="CFU5" s="49"/>
      <c r="CFV5" s="49"/>
      <c r="CFW5" s="49"/>
      <c r="CFX5" s="49"/>
      <c r="CFY5" s="49"/>
      <c r="CFZ5" s="49"/>
      <c r="CGA5" s="49"/>
      <c r="CGB5" s="49"/>
      <c r="CGC5" s="49"/>
      <c r="CGD5" s="49"/>
      <c r="CGE5" s="49"/>
      <c r="CGF5" s="49"/>
      <c r="CGG5" s="49"/>
      <c r="CGH5" s="49"/>
      <c r="CGI5" s="49"/>
      <c r="CGJ5" s="49"/>
      <c r="CGK5" s="49"/>
      <c r="CGL5" s="49"/>
      <c r="CGM5" s="49"/>
      <c r="CGN5" s="49"/>
      <c r="CGO5" s="49"/>
      <c r="CGP5" s="49"/>
      <c r="CGQ5" s="49"/>
      <c r="CGR5" s="49"/>
      <c r="CGS5" s="49"/>
      <c r="CGT5" s="49"/>
      <c r="CGU5" s="49"/>
      <c r="CGV5" s="49"/>
      <c r="CGW5" s="49"/>
      <c r="CGX5" s="49"/>
      <c r="CGY5" s="49"/>
      <c r="CGZ5" s="49"/>
      <c r="CHA5" s="49"/>
      <c r="CHB5" s="49"/>
      <c r="CHC5" s="49"/>
      <c r="CHD5" s="49"/>
      <c r="CHE5" s="49"/>
      <c r="CHF5" s="49"/>
      <c r="CHG5" s="49"/>
      <c r="CHH5" s="49"/>
      <c r="CHI5" s="49"/>
      <c r="CHJ5" s="49"/>
      <c r="CHK5" s="49"/>
      <c r="CHL5" s="49"/>
      <c r="CHM5" s="49"/>
      <c r="CHN5" s="49"/>
      <c r="CHO5" s="49"/>
      <c r="CHP5" s="49"/>
      <c r="CHQ5" s="49"/>
      <c r="CHR5" s="49"/>
      <c r="CHS5" s="49"/>
      <c r="CHT5" s="49"/>
      <c r="CHU5" s="49"/>
      <c r="CHV5" s="49"/>
      <c r="CHW5" s="49"/>
      <c r="CHX5" s="49"/>
      <c r="CHY5" s="49"/>
      <c r="CHZ5" s="49"/>
      <c r="CIA5" s="49"/>
      <c r="CIB5" s="49"/>
      <c r="CIC5" s="49"/>
      <c r="CID5" s="49"/>
      <c r="CIE5" s="49"/>
      <c r="CIF5" s="49"/>
      <c r="CIG5" s="49"/>
      <c r="CIH5" s="49"/>
      <c r="CII5" s="49"/>
      <c r="CIJ5" s="49"/>
      <c r="CIK5" s="49"/>
      <c r="CIL5" s="49"/>
      <c r="CIM5" s="49"/>
      <c r="CIN5" s="49"/>
      <c r="CIO5" s="49"/>
      <c r="CIP5" s="49"/>
      <c r="CIQ5" s="49"/>
      <c r="CIR5" s="49"/>
      <c r="CIS5" s="49"/>
      <c r="CIT5" s="49"/>
      <c r="CIU5" s="49"/>
      <c r="CIV5" s="49"/>
      <c r="CIW5" s="49"/>
      <c r="CIX5" s="49"/>
      <c r="CIY5" s="49"/>
      <c r="CIZ5" s="49"/>
      <c r="CJA5" s="49"/>
      <c r="CJB5" s="49"/>
      <c r="CJC5" s="49"/>
      <c r="CJD5" s="49"/>
      <c r="CJE5" s="49"/>
      <c r="CJF5" s="49"/>
      <c r="CJG5" s="49"/>
      <c r="CJH5" s="49"/>
      <c r="CJI5" s="49"/>
      <c r="CJJ5" s="49"/>
      <c r="CJK5" s="49"/>
      <c r="CJL5" s="49"/>
      <c r="CJM5" s="49"/>
      <c r="CJN5" s="49"/>
      <c r="CJO5" s="49"/>
      <c r="CJP5" s="49"/>
      <c r="CJQ5" s="49"/>
      <c r="CJR5" s="49"/>
      <c r="CJS5" s="49"/>
      <c r="CJT5" s="49"/>
      <c r="CJU5" s="49"/>
      <c r="CJV5" s="49"/>
      <c r="CJW5" s="49"/>
      <c r="CJX5" s="49"/>
      <c r="CJY5" s="49"/>
      <c r="CJZ5" s="49"/>
      <c r="CKA5" s="49"/>
      <c r="CKB5" s="49"/>
      <c r="CKC5" s="49"/>
      <c r="CKD5" s="49"/>
      <c r="CKE5" s="49"/>
      <c r="CKF5" s="49"/>
      <c r="CKG5" s="49"/>
      <c r="CKH5" s="49"/>
      <c r="CKI5" s="49"/>
      <c r="CKJ5" s="49"/>
      <c r="CKK5" s="49"/>
      <c r="CKL5" s="49"/>
      <c r="CKM5" s="49"/>
      <c r="CKN5" s="49"/>
      <c r="CKO5" s="49"/>
      <c r="CKP5" s="49"/>
      <c r="CKQ5" s="49"/>
      <c r="CKR5" s="49"/>
      <c r="CKS5" s="49"/>
      <c r="CKT5" s="49"/>
      <c r="CKU5" s="49"/>
      <c r="CKV5" s="49"/>
      <c r="CKW5" s="49"/>
      <c r="CKX5" s="49"/>
      <c r="CKY5" s="49"/>
      <c r="CKZ5" s="49"/>
      <c r="CLA5" s="49"/>
      <c r="CLB5" s="49"/>
      <c r="CLC5" s="49"/>
      <c r="CLD5" s="49"/>
      <c r="CLE5" s="49"/>
      <c r="CLF5" s="49"/>
      <c r="CLG5" s="49"/>
      <c r="CLH5" s="49"/>
      <c r="CLI5" s="49"/>
      <c r="CLJ5" s="49"/>
      <c r="CLK5" s="49"/>
      <c r="CLL5" s="49"/>
      <c r="CLM5" s="49"/>
      <c r="CLN5" s="49"/>
      <c r="CLO5" s="49"/>
      <c r="CLP5" s="49"/>
      <c r="CLQ5" s="49"/>
      <c r="CLR5" s="49"/>
      <c r="CLS5" s="49"/>
      <c r="CLT5" s="49"/>
      <c r="CLU5" s="49"/>
      <c r="CLV5" s="49"/>
      <c r="CLW5" s="49"/>
      <c r="CLX5" s="49"/>
      <c r="CLY5" s="49"/>
      <c r="CLZ5" s="49"/>
      <c r="CMA5" s="49"/>
      <c r="CMB5" s="49"/>
      <c r="CMC5" s="49"/>
      <c r="CMD5" s="49"/>
      <c r="CME5" s="49"/>
      <c r="CMF5" s="49"/>
      <c r="CMG5" s="49"/>
      <c r="CMH5" s="49"/>
      <c r="CMI5" s="49"/>
      <c r="CMJ5" s="49"/>
      <c r="CMK5" s="49"/>
      <c r="CML5" s="49"/>
      <c r="CMM5" s="49"/>
      <c r="CMN5" s="49"/>
      <c r="CMO5" s="49"/>
      <c r="CMP5" s="49"/>
      <c r="CMQ5" s="49"/>
      <c r="CMR5" s="49"/>
      <c r="CMS5" s="49"/>
      <c r="CMT5" s="49"/>
      <c r="CMU5" s="49"/>
      <c r="CMV5" s="49"/>
      <c r="CMW5" s="49"/>
      <c r="CMX5" s="49"/>
      <c r="CMY5" s="49"/>
      <c r="CMZ5" s="49"/>
      <c r="CNA5" s="49"/>
      <c r="CNB5" s="49"/>
      <c r="CNC5" s="49"/>
      <c r="CND5" s="49"/>
      <c r="CNE5" s="49"/>
      <c r="CNF5" s="49"/>
      <c r="CNG5" s="49"/>
      <c r="CNH5" s="49"/>
      <c r="CNI5" s="49"/>
      <c r="CNJ5" s="49"/>
      <c r="CNK5" s="49"/>
      <c r="CNL5" s="49"/>
      <c r="CNM5" s="49"/>
      <c r="CNN5" s="49"/>
      <c r="CNO5" s="49"/>
      <c r="CNP5" s="49"/>
      <c r="CNQ5" s="49"/>
      <c r="CNR5" s="49"/>
      <c r="CNS5" s="49"/>
      <c r="CNT5" s="49"/>
      <c r="CNU5" s="49"/>
      <c r="CNV5" s="49"/>
      <c r="CNW5" s="49"/>
      <c r="CNX5" s="49"/>
      <c r="CNY5" s="49"/>
      <c r="CNZ5" s="49"/>
      <c r="COA5" s="49"/>
      <c r="COB5" s="49"/>
      <c r="COC5" s="49"/>
      <c r="COD5" s="49"/>
      <c r="COE5" s="49"/>
      <c r="COF5" s="49"/>
      <c r="COG5" s="49"/>
      <c r="COH5" s="49"/>
      <c r="COI5" s="49"/>
      <c r="COJ5" s="49"/>
      <c r="COK5" s="49"/>
      <c r="COL5" s="49"/>
      <c r="COM5" s="49"/>
      <c r="CON5" s="49"/>
      <c r="COO5" s="49"/>
      <c r="COP5" s="49"/>
      <c r="COQ5" s="49"/>
      <c r="COR5" s="49"/>
      <c r="COS5" s="49"/>
      <c r="COT5" s="49"/>
      <c r="COU5" s="49"/>
      <c r="COV5" s="49"/>
      <c r="COW5" s="49"/>
      <c r="COX5" s="49"/>
      <c r="COY5" s="49"/>
      <c r="COZ5" s="49"/>
      <c r="CPA5" s="49"/>
      <c r="CPB5" s="49"/>
      <c r="CPC5" s="49"/>
      <c r="CPD5" s="49"/>
      <c r="CPE5" s="49"/>
      <c r="CPF5" s="49"/>
      <c r="CPG5" s="49"/>
      <c r="CPH5" s="49"/>
      <c r="CPI5" s="49"/>
      <c r="CPJ5" s="49"/>
      <c r="CPK5" s="49"/>
      <c r="CPL5" s="49"/>
      <c r="CPM5" s="49"/>
      <c r="CPN5" s="49"/>
      <c r="CPO5" s="49"/>
      <c r="CPP5" s="49"/>
      <c r="CPQ5" s="49"/>
      <c r="CPR5" s="49"/>
      <c r="CPS5" s="49"/>
      <c r="CPT5" s="49"/>
      <c r="CPU5" s="49"/>
      <c r="CPV5" s="49"/>
      <c r="CPW5" s="49"/>
      <c r="CPX5" s="49"/>
      <c r="CPY5" s="49"/>
      <c r="CPZ5" s="49"/>
      <c r="CQA5" s="49"/>
      <c r="CQB5" s="49"/>
      <c r="CQC5" s="49"/>
      <c r="CQD5" s="49"/>
      <c r="CQE5" s="49"/>
      <c r="CQF5" s="49"/>
      <c r="CQG5" s="49"/>
      <c r="CQH5" s="49"/>
      <c r="CQI5" s="49"/>
      <c r="CQJ5" s="49"/>
      <c r="CQK5" s="49"/>
      <c r="CQL5" s="49"/>
      <c r="CQM5" s="49"/>
      <c r="CQN5" s="49"/>
      <c r="CQO5" s="49"/>
      <c r="CQP5" s="49"/>
      <c r="CQQ5" s="49"/>
      <c r="CQR5" s="49"/>
      <c r="CQS5" s="49"/>
      <c r="CQT5" s="49"/>
      <c r="CQU5" s="49"/>
      <c r="CQV5" s="49"/>
      <c r="CQW5" s="49"/>
      <c r="CQX5" s="49"/>
      <c r="CQY5" s="49"/>
      <c r="CQZ5" s="49"/>
      <c r="CRA5" s="49"/>
      <c r="CRB5" s="49"/>
      <c r="CRC5" s="49"/>
      <c r="CRD5" s="49"/>
      <c r="CRE5" s="49"/>
      <c r="CRF5" s="49"/>
      <c r="CRG5" s="49"/>
      <c r="CRH5" s="49"/>
      <c r="CRI5" s="49"/>
      <c r="CRJ5" s="49"/>
      <c r="CRK5" s="49"/>
      <c r="CRL5" s="49"/>
      <c r="CRM5" s="49"/>
      <c r="CRN5" s="49"/>
      <c r="CRO5" s="49"/>
      <c r="CRP5" s="49"/>
      <c r="CRQ5" s="49"/>
      <c r="CRR5" s="49"/>
      <c r="CRS5" s="49"/>
      <c r="CRT5" s="49"/>
      <c r="CRU5" s="49"/>
      <c r="CRV5" s="49"/>
      <c r="CRW5" s="49"/>
      <c r="CRX5" s="49"/>
      <c r="CRY5" s="49"/>
      <c r="CRZ5" s="49"/>
      <c r="CSA5" s="49"/>
      <c r="CSB5" s="49"/>
      <c r="CSC5" s="49"/>
      <c r="CSD5" s="49"/>
      <c r="CSE5" s="49"/>
      <c r="CSF5" s="49"/>
      <c r="CSG5" s="49"/>
      <c r="CSH5" s="49"/>
      <c r="CSI5" s="49"/>
      <c r="CSJ5" s="49"/>
      <c r="CSK5" s="49"/>
      <c r="CSL5" s="49"/>
      <c r="CSM5" s="49"/>
      <c r="CSN5" s="49"/>
      <c r="CSO5" s="49"/>
      <c r="CSP5" s="49"/>
      <c r="CSQ5" s="49"/>
      <c r="CSR5" s="49"/>
      <c r="CSS5" s="49"/>
      <c r="CST5" s="49"/>
      <c r="CSU5" s="49"/>
      <c r="CSV5" s="49"/>
      <c r="CSW5" s="49"/>
      <c r="CSX5" s="49"/>
      <c r="CSY5" s="49"/>
      <c r="CSZ5" s="49"/>
      <c r="CTA5" s="49"/>
      <c r="CTB5" s="49"/>
      <c r="CTC5" s="49"/>
      <c r="CTD5" s="49"/>
      <c r="CTE5" s="49"/>
      <c r="CTF5" s="49"/>
      <c r="CTG5" s="49"/>
      <c r="CTH5" s="49"/>
      <c r="CTI5" s="49"/>
      <c r="CTJ5" s="49"/>
      <c r="CTK5" s="49"/>
      <c r="CTL5" s="49"/>
      <c r="CTM5" s="49"/>
      <c r="CTN5" s="49"/>
      <c r="CTO5" s="49"/>
      <c r="CTP5" s="49"/>
      <c r="CTQ5" s="49"/>
      <c r="CTR5" s="49"/>
      <c r="CTS5" s="49"/>
      <c r="CTT5" s="49"/>
      <c r="CTU5" s="49"/>
      <c r="CTV5" s="49"/>
      <c r="CTW5" s="49"/>
      <c r="CTX5" s="49"/>
      <c r="CTY5" s="49"/>
      <c r="CTZ5" s="49"/>
      <c r="CUA5" s="49"/>
      <c r="CUB5" s="49"/>
      <c r="CUC5" s="49"/>
      <c r="CUD5" s="49"/>
      <c r="CUE5" s="49"/>
      <c r="CUF5" s="49"/>
      <c r="CUG5" s="49"/>
      <c r="CUH5" s="49"/>
      <c r="CUI5" s="49"/>
      <c r="CUJ5" s="49"/>
      <c r="CUK5" s="49"/>
      <c r="CUL5" s="49"/>
      <c r="CUM5" s="49"/>
      <c r="CUN5" s="49"/>
      <c r="CUO5" s="49"/>
      <c r="CUP5" s="49"/>
      <c r="CUQ5" s="49"/>
      <c r="CUR5" s="49"/>
      <c r="CUS5" s="49"/>
      <c r="CUT5" s="49"/>
      <c r="CUU5" s="49"/>
      <c r="CUV5" s="49"/>
      <c r="CUW5" s="49"/>
      <c r="CUX5" s="49"/>
      <c r="CUY5" s="49"/>
      <c r="CUZ5" s="49"/>
      <c r="CVA5" s="49"/>
      <c r="CVB5" s="49"/>
      <c r="CVC5" s="49"/>
      <c r="CVD5" s="49"/>
      <c r="CVE5" s="49"/>
      <c r="CVF5" s="49"/>
      <c r="CVG5" s="49"/>
      <c r="CVH5" s="49"/>
      <c r="CVI5" s="49"/>
      <c r="CVJ5" s="49"/>
      <c r="CVK5" s="49"/>
      <c r="CVL5" s="49"/>
      <c r="CVM5" s="49"/>
      <c r="CVN5" s="49"/>
      <c r="CVO5" s="49"/>
      <c r="CVP5" s="49"/>
      <c r="CVQ5" s="49"/>
      <c r="CVR5" s="49"/>
      <c r="CVS5" s="49"/>
      <c r="CVT5" s="49"/>
      <c r="CVU5" s="49"/>
      <c r="CVV5" s="49"/>
      <c r="CVW5" s="49"/>
      <c r="CVX5" s="49"/>
      <c r="CVY5" s="49"/>
      <c r="CVZ5" s="49"/>
      <c r="CWA5" s="49"/>
      <c r="CWB5" s="49"/>
      <c r="CWC5" s="49"/>
      <c r="CWD5" s="49"/>
      <c r="CWE5" s="49"/>
      <c r="CWF5" s="49"/>
      <c r="CWG5" s="49"/>
      <c r="CWH5" s="49"/>
      <c r="CWI5" s="49"/>
      <c r="CWJ5" s="49"/>
      <c r="CWK5" s="49"/>
      <c r="CWL5" s="49"/>
      <c r="CWM5" s="49"/>
      <c r="CWN5" s="49"/>
      <c r="CWO5" s="49"/>
      <c r="CWP5" s="49"/>
      <c r="CWQ5" s="49"/>
      <c r="CWR5" s="49"/>
      <c r="CWS5" s="49"/>
      <c r="CWT5" s="49"/>
      <c r="CWU5" s="49"/>
      <c r="CWV5" s="49"/>
      <c r="CWW5" s="49"/>
      <c r="CWX5" s="49"/>
      <c r="CWY5" s="49"/>
      <c r="CWZ5" s="49"/>
      <c r="CXA5" s="49"/>
      <c r="CXB5" s="49"/>
      <c r="CXC5" s="49"/>
      <c r="CXD5" s="49"/>
      <c r="CXE5" s="49"/>
      <c r="CXF5" s="49"/>
      <c r="CXG5" s="49"/>
      <c r="CXH5" s="49"/>
      <c r="CXI5" s="49"/>
      <c r="CXJ5" s="49"/>
      <c r="CXK5" s="49"/>
      <c r="CXL5" s="49"/>
      <c r="CXM5" s="49"/>
      <c r="CXN5" s="49"/>
      <c r="CXO5" s="49"/>
      <c r="CXP5" s="49"/>
      <c r="CXQ5" s="49"/>
      <c r="CXR5" s="49"/>
      <c r="CXS5" s="49"/>
      <c r="CXT5" s="49"/>
      <c r="CXU5" s="49"/>
      <c r="CXV5" s="49"/>
      <c r="CXW5" s="49"/>
      <c r="CXX5" s="49"/>
      <c r="CXY5" s="49"/>
      <c r="CXZ5" s="49"/>
      <c r="CYA5" s="49"/>
      <c r="CYB5" s="49"/>
      <c r="CYC5" s="49"/>
      <c r="CYD5" s="49"/>
      <c r="CYE5" s="49"/>
      <c r="CYF5" s="49"/>
      <c r="CYG5" s="49"/>
      <c r="CYH5" s="49"/>
      <c r="CYI5" s="49"/>
      <c r="CYJ5" s="49"/>
      <c r="CYK5" s="49"/>
      <c r="CYL5" s="49"/>
      <c r="CYM5" s="49"/>
      <c r="CYN5" s="49"/>
      <c r="CYO5" s="49"/>
      <c r="CYP5" s="49"/>
      <c r="CYQ5" s="49"/>
      <c r="CYR5" s="49"/>
      <c r="CYS5" s="49"/>
      <c r="CYT5" s="49"/>
      <c r="CYU5" s="49"/>
      <c r="CYV5" s="49"/>
      <c r="CYW5" s="49"/>
      <c r="CYX5" s="49"/>
      <c r="CYY5" s="49"/>
      <c r="CYZ5" s="49"/>
      <c r="CZA5" s="49"/>
      <c r="CZB5" s="49"/>
      <c r="CZC5" s="49"/>
      <c r="CZD5" s="49"/>
      <c r="CZE5" s="49"/>
      <c r="CZF5" s="49"/>
      <c r="CZG5" s="49"/>
      <c r="CZH5" s="49"/>
      <c r="CZI5" s="49"/>
      <c r="CZJ5" s="49"/>
      <c r="CZK5" s="49"/>
      <c r="CZL5" s="49"/>
      <c r="CZM5" s="49"/>
      <c r="CZN5" s="49"/>
      <c r="CZO5" s="49"/>
      <c r="CZP5" s="49"/>
      <c r="CZQ5" s="49"/>
      <c r="CZR5" s="49"/>
      <c r="CZS5" s="49"/>
      <c r="CZT5" s="49"/>
      <c r="CZU5" s="49"/>
      <c r="CZV5" s="49"/>
      <c r="CZW5" s="49"/>
      <c r="CZX5" s="49"/>
      <c r="CZY5" s="49"/>
      <c r="CZZ5" s="49"/>
      <c r="DAA5" s="49"/>
      <c r="DAB5" s="49"/>
      <c r="DAC5" s="49"/>
      <c r="DAD5" s="49"/>
      <c r="DAE5" s="49"/>
      <c r="DAF5" s="49"/>
      <c r="DAG5" s="49"/>
      <c r="DAH5" s="49"/>
      <c r="DAI5" s="49"/>
      <c r="DAJ5" s="49"/>
      <c r="DAK5" s="49"/>
      <c r="DAL5" s="49"/>
      <c r="DAM5" s="49"/>
      <c r="DAN5" s="49"/>
      <c r="DAO5" s="49"/>
      <c r="DAP5" s="49"/>
      <c r="DAQ5" s="49"/>
      <c r="DAR5" s="49"/>
      <c r="DAS5" s="49"/>
      <c r="DAT5" s="49"/>
      <c r="DAU5" s="49"/>
      <c r="DAV5" s="49"/>
      <c r="DAW5" s="49"/>
      <c r="DAX5" s="49"/>
      <c r="DAY5" s="49"/>
      <c r="DAZ5" s="49"/>
      <c r="DBA5" s="49"/>
      <c r="DBB5" s="49"/>
      <c r="DBC5" s="49"/>
      <c r="DBD5" s="49"/>
      <c r="DBE5" s="49"/>
      <c r="DBF5" s="49"/>
      <c r="DBG5" s="49"/>
      <c r="DBH5" s="49"/>
      <c r="DBI5" s="49"/>
      <c r="DBJ5" s="49"/>
      <c r="DBK5" s="49"/>
      <c r="DBL5" s="49"/>
      <c r="DBM5" s="49"/>
      <c r="DBN5" s="49"/>
      <c r="DBO5" s="49"/>
      <c r="DBP5" s="49"/>
      <c r="DBQ5" s="49"/>
      <c r="DBR5" s="49"/>
      <c r="DBS5" s="49"/>
      <c r="DBT5" s="49"/>
      <c r="DBU5" s="49"/>
      <c r="DBV5" s="49"/>
      <c r="DBW5" s="49"/>
      <c r="DBX5" s="49"/>
      <c r="DBY5" s="49"/>
      <c r="DBZ5" s="49"/>
      <c r="DCA5" s="49"/>
      <c r="DCB5" s="49"/>
      <c r="DCC5" s="49"/>
      <c r="DCD5" s="49"/>
      <c r="DCE5" s="49"/>
      <c r="DCF5" s="49"/>
      <c r="DCG5" s="49"/>
      <c r="DCH5" s="49"/>
      <c r="DCI5" s="49"/>
      <c r="DCJ5" s="49"/>
      <c r="DCK5" s="49"/>
      <c r="DCL5" s="49"/>
      <c r="DCM5" s="49"/>
      <c r="DCN5" s="49"/>
      <c r="DCO5" s="49"/>
      <c r="DCP5" s="49"/>
      <c r="DCQ5" s="49"/>
      <c r="DCR5" s="49"/>
      <c r="DCS5" s="49"/>
      <c r="DCT5" s="49"/>
      <c r="DCU5" s="49"/>
      <c r="DCV5" s="49"/>
      <c r="DCW5" s="49"/>
      <c r="DCX5" s="49"/>
      <c r="DCY5" s="49"/>
      <c r="DCZ5" s="49"/>
      <c r="DDA5" s="49"/>
      <c r="DDB5" s="49"/>
      <c r="DDC5" s="49"/>
      <c r="DDD5" s="49"/>
      <c r="DDE5" s="49"/>
      <c r="DDF5" s="49"/>
      <c r="DDG5" s="49"/>
      <c r="DDH5" s="49"/>
      <c r="DDI5" s="49"/>
      <c r="DDJ5" s="49"/>
      <c r="DDK5" s="49"/>
      <c r="DDL5" s="49"/>
      <c r="DDM5" s="49"/>
      <c r="DDN5" s="49"/>
      <c r="DDO5" s="49"/>
      <c r="DDP5" s="49"/>
      <c r="DDQ5" s="49"/>
      <c r="DDR5" s="49"/>
      <c r="DDS5" s="49"/>
      <c r="DDT5" s="49"/>
      <c r="DDU5" s="49"/>
      <c r="DDV5" s="49"/>
      <c r="DDW5" s="49"/>
      <c r="DDX5" s="49"/>
      <c r="DDY5" s="49"/>
      <c r="DDZ5" s="49"/>
      <c r="DEA5" s="49"/>
      <c r="DEB5" s="49"/>
      <c r="DEC5" s="49"/>
      <c r="DED5" s="49"/>
      <c r="DEE5" s="49"/>
      <c r="DEF5" s="49"/>
      <c r="DEG5" s="49"/>
      <c r="DEH5" s="49"/>
      <c r="DEI5" s="49"/>
      <c r="DEJ5" s="49"/>
      <c r="DEK5" s="49"/>
      <c r="DEL5" s="49"/>
      <c r="DEM5" s="49"/>
      <c r="DEN5" s="49"/>
      <c r="DEO5" s="49"/>
      <c r="DEP5" s="49"/>
      <c r="DEQ5" s="49"/>
      <c r="DER5" s="49"/>
      <c r="DES5" s="49"/>
      <c r="DET5" s="49"/>
      <c r="DEU5" s="49"/>
      <c r="DEV5" s="49"/>
      <c r="DEW5" s="49"/>
      <c r="DEX5" s="49"/>
      <c r="DEY5" s="49"/>
      <c r="DEZ5" s="49"/>
      <c r="DFA5" s="49"/>
      <c r="DFB5" s="49"/>
      <c r="DFC5" s="49"/>
      <c r="DFD5" s="49"/>
      <c r="DFE5" s="49"/>
      <c r="DFF5" s="49"/>
      <c r="DFG5" s="49"/>
      <c r="DFH5" s="49"/>
      <c r="DFI5" s="49"/>
      <c r="DFJ5" s="49"/>
      <c r="DFK5" s="49"/>
      <c r="DFL5" s="49"/>
      <c r="DFM5" s="49"/>
      <c r="DFN5" s="49"/>
      <c r="DFO5" s="49"/>
      <c r="DFP5" s="49"/>
      <c r="DFQ5" s="49"/>
      <c r="DFR5" s="49"/>
      <c r="DFS5" s="49"/>
      <c r="DFT5" s="49"/>
      <c r="DFU5" s="49"/>
      <c r="DFV5" s="49"/>
      <c r="DFW5" s="49"/>
      <c r="DFX5" s="49"/>
      <c r="DFY5" s="49"/>
      <c r="DFZ5" s="49"/>
      <c r="DGA5" s="49"/>
      <c r="DGB5" s="49"/>
      <c r="DGC5" s="49"/>
      <c r="DGD5" s="49"/>
      <c r="DGE5" s="49"/>
      <c r="DGF5" s="49"/>
      <c r="DGG5" s="49"/>
      <c r="DGH5" s="49"/>
      <c r="DGI5" s="49"/>
      <c r="DGJ5" s="49"/>
      <c r="DGK5" s="49"/>
      <c r="DGL5" s="49"/>
      <c r="DGM5" s="49"/>
      <c r="DGN5" s="49"/>
      <c r="DGO5" s="49"/>
      <c r="DGP5" s="49"/>
      <c r="DGQ5" s="49"/>
      <c r="DGR5" s="49"/>
      <c r="DGS5" s="49"/>
      <c r="DGT5" s="49"/>
      <c r="DGU5" s="49"/>
      <c r="DGV5" s="49"/>
      <c r="DGW5" s="49"/>
      <c r="DGX5" s="49"/>
      <c r="DGY5" s="49"/>
      <c r="DGZ5" s="49"/>
      <c r="DHA5" s="49"/>
      <c r="DHB5" s="49"/>
      <c r="DHC5" s="49"/>
      <c r="DHD5" s="49"/>
      <c r="DHE5" s="49"/>
      <c r="DHF5" s="49"/>
      <c r="DHG5" s="49"/>
      <c r="DHH5" s="49"/>
      <c r="DHI5" s="49"/>
      <c r="DHJ5" s="49"/>
      <c r="DHK5" s="49"/>
      <c r="DHL5" s="49"/>
      <c r="DHM5" s="49"/>
      <c r="DHN5" s="49"/>
      <c r="DHO5" s="49"/>
      <c r="DHP5" s="49"/>
      <c r="DHQ5" s="49"/>
      <c r="DHR5" s="49"/>
      <c r="DHS5" s="49"/>
      <c r="DHT5" s="49"/>
      <c r="DHU5" s="49"/>
      <c r="DHV5" s="49"/>
      <c r="DHW5" s="49"/>
      <c r="DHX5" s="49"/>
      <c r="DHY5" s="49"/>
      <c r="DHZ5" s="49"/>
      <c r="DIA5" s="49"/>
      <c r="DIB5" s="49"/>
      <c r="DIC5" s="49"/>
      <c r="DID5" s="49"/>
      <c r="DIE5" s="49"/>
      <c r="DIF5" s="49"/>
      <c r="DIG5" s="49"/>
      <c r="DIH5" s="49"/>
      <c r="DII5" s="49"/>
      <c r="DIJ5" s="49"/>
      <c r="DIK5" s="49"/>
      <c r="DIL5" s="49"/>
      <c r="DIM5" s="49"/>
      <c r="DIN5" s="49"/>
      <c r="DIO5" s="49"/>
      <c r="DIP5" s="49"/>
      <c r="DIQ5" s="49"/>
      <c r="DIR5" s="49"/>
      <c r="DIS5" s="49"/>
      <c r="DIT5" s="49"/>
      <c r="DIU5" s="49"/>
      <c r="DIV5" s="49"/>
      <c r="DIW5" s="49"/>
      <c r="DIX5" s="49"/>
      <c r="DIY5" s="49"/>
      <c r="DIZ5" s="49"/>
      <c r="DJA5" s="49"/>
      <c r="DJB5" s="49"/>
      <c r="DJC5" s="49"/>
      <c r="DJD5" s="49"/>
      <c r="DJE5" s="49"/>
      <c r="DJF5" s="49"/>
      <c r="DJG5" s="49"/>
      <c r="DJH5" s="49"/>
      <c r="DJI5" s="49"/>
      <c r="DJJ5" s="49"/>
      <c r="DJK5" s="49"/>
      <c r="DJL5" s="49"/>
      <c r="DJM5" s="49"/>
      <c r="DJN5" s="49"/>
      <c r="DJO5" s="49"/>
      <c r="DJP5" s="49"/>
      <c r="DJQ5" s="49"/>
      <c r="DJR5" s="49"/>
      <c r="DJS5" s="49"/>
      <c r="DJT5" s="49"/>
      <c r="DJU5" s="49"/>
      <c r="DJV5" s="49"/>
      <c r="DJW5" s="49"/>
      <c r="DJX5" s="49"/>
      <c r="DJY5" s="49"/>
      <c r="DJZ5" s="49"/>
      <c r="DKA5" s="49"/>
      <c r="DKB5" s="49"/>
      <c r="DKC5" s="49"/>
      <c r="DKD5" s="49"/>
      <c r="DKE5" s="49"/>
      <c r="DKF5" s="49"/>
      <c r="DKG5" s="49"/>
      <c r="DKH5" s="49"/>
      <c r="DKI5" s="49"/>
      <c r="DKJ5" s="49"/>
      <c r="DKK5" s="49"/>
      <c r="DKL5" s="49"/>
      <c r="DKM5" s="49"/>
      <c r="DKN5" s="49"/>
      <c r="DKO5" s="49"/>
      <c r="DKP5" s="49"/>
      <c r="DKQ5" s="49"/>
      <c r="DKR5" s="49"/>
      <c r="DKS5" s="49"/>
      <c r="DKT5" s="49"/>
      <c r="DKU5" s="49"/>
      <c r="DKV5" s="49"/>
      <c r="DKW5" s="49"/>
      <c r="DKX5" s="49"/>
      <c r="DKY5" s="49"/>
      <c r="DKZ5" s="49"/>
      <c r="DLA5" s="49"/>
      <c r="DLB5" s="49"/>
      <c r="DLC5" s="49"/>
      <c r="DLD5" s="49"/>
      <c r="DLE5" s="49"/>
      <c r="DLF5" s="49"/>
      <c r="DLG5" s="49"/>
      <c r="DLH5" s="49"/>
      <c r="DLI5" s="49"/>
      <c r="DLJ5" s="49"/>
      <c r="DLK5" s="49"/>
      <c r="DLL5" s="49"/>
      <c r="DLM5" s="49"/>
      <c r="DLN5" s="49"/>
      <c r="DLO5" s="49"/>
      <c r="DLP5" s="49"/>
      <c r="DLQ5" s="49"/>
      <c r="DLR5" s="49"/>
      <c r="DLS5" s="49"/>
      <c r="DLT5" s="49"/>
      <c r="DLU5" s="49"/>
      <c r="DLV5" s="49"/>
      <c r="DLW5" s="49"/>
      <c r="DLX5" s="49"/>
      <c r="DLY5" s="49"/>
      <c r="DLZ5" s="49"/>
      <c r="DMA5" s="49"/>
      <c r="DMB5" s="49"/>
      <c r="DMC5" s="49"/>
      <c r="DMD5" s="49"/>
      <c r="DME5" s="49"/>
      <c r="DMF5" s="49"/>
      <c r="DMG5" s="49"/>
      <c r="DMH5" s="49"/>
      <c r="DMI5" s="49"/>
      <c r="DMJ5" s="49"/>
      <c r="DMK5" s="49"/>
      <c r="DML5" s="49"/>
      <c r="DMM5" s="49"/>
      <c r="DMN5" s="49"/>
      <c r="DMO5" s="49"/>
      <c r="DMP5" s="49"/>
      <c r="DMQ5" s="49"/>
      <c r="DMR5" s="49"/>
      <c r="DMS5" s="49"/>
      <c r="DMT5" s="49"/>
      <c r="DMU5" s="49"/>
      <c r="DMV5" s="49"/>
      <c r="DMW5" s="49"/>
      <c r="DMX5" s="49"/>
      <c r="DMY5" s="49"/>
      <c r="DMZ5" s="49"/>
      <c r="DNA5" s="49"/>
      <c r="DNB5" s="49"/>
      <c r="DNC5" s="49"/>
      <c r="DND5" s="49"/>
      <c r="DNE5" s="49"/>
      <c r="DNF5" s="49"/>
      <c r="DNG5" s="49"/>
      <c r="DNH5" s="49"/>
      <c r="DNI5" s="49"/>
      <c r="DNJ5" s="49"/>
      <c r="DNK5" s="49"/>
      <c r="DNL5" s="49"/>
      <c r="DNM5" s="49"/>
      <c r="DNN5" s="49"/>
      <c r="DNO5" s="49"/>
      <c r="DNP5" s="49"/>
      <c r="DNQ5" s="49"/>
      <c r="DNR5" s="49"/>
      <c r="DNS5" s="49"/>
      <c r="DNT5" s="49"/>
      <c r="DNU5" s="49"/>
      <c r="DNV5" s="49"/>
      <c r="DNW5" s="49"/>
      <c r="DNX5" s="49"/>
      <c r="DNY5" s="49"/>
      <c r="DNZ5" s="49"/>
      <c r="DOA5" s="49"/>
      <c r="DOB5" s="49"/>
      <c r="DOC5" s="49"/>
      <c r="DOD5" s="49"/>
      <c r="DOE5" s="49"/>
      <c r="DOF5" s="49"/>
      <c r="DOG5" s="49"/>
      <c r="DOH5" s="49"/>
      <c r="DOI5" s="49"/>
      <c r="DOJ5" s="49"/>
      <c r="DOK5" s="49"/>
      <c r="DOL5" s="49"/>
      <c r="DOM5" s="49"/>
      <c r="DON5" s="49"/>
      <c r="DOO5" s="49"/>
      <c r="DOP5" s="49"/>
      <c r="DOQ5" s="49"/>
      <c r="DOR5" s="49"/>
      <c r="DOS5" s="49"/>
      <c r="DOT5" s="49"/>
      <c r="DOU5" s="49"/>
      <c r="DOV5" s="49"/>
      <c r="DOW5" s="49"/>
      <c r="DOX5" s="49"/>
      <c r="DOY5" s="49"/>
      <c r="DOZ5" s="49"/>
      <c r="DPA5" s="49"/>
      <c r="DPB5" s="49"/>
      <c r="DPC5" s="49"/>
      <c r="DPD5" s="49"/>
      <c r="DPE5" s="49"/>
      <c r="DPF5" s="49"/>
      <c r="DPG5" s="49"/>
      <c r="DPH5" s="49"/>
      <c r="DPI5" s="49"/>
      <c r="DPJ5" s="49"/>
      <c r="DPK5" s="49"/>
      <c r="DPL5" s="49"/>
      <c r="DPM5" s="49"/>
      <c r="DPN5" s="49"/>
      <c r="DPO5" s="49"/>
      <c r="DPP5" s="49"/>
      <c r="DPQ5" s="49"/>
      <c r="DPR5" s="49"/>
      <c r="DPS5" s="49"/>
      <c r="DPT5" s="49"/>
      <c r="DPU5" s="49"/>
      <c r="DPV5" s="49"/>
      <c r="DPW5" s="49"/>
      <c r="DPX5" s="49"/>
      <c r="DPY5" s="49"/>
      <c r="DPZ5" s="49"/>
      <c r="DQA5" s="49"/>
      <c r="DQB5" s="49"/>
      <c r="DQC5" s="49"/>
      <c r="DQD5" s="49"/>
      <c r="DQE5" s="49"/>
      <c r="DQF5" s="49"/>
      <c r="DQG5" s="49"/>
      <c r="DQH5" s="49"/>
      <c r="DQI5" s="49"/>
      <c r="DQJ5" s="49"/>
      <c r="DQK5" s="49"/>
      <c r="DQL5" s="49"/>
      <c r="DQM5" s="49"/>
      <c r="DQN5" s="49"/>
      <c r="DQO5" s="49"/>
      <c r="DQP5" s="49"/>
      <c r="DQQ5" s="49"/>
      <c r="DQR5" s="49"/>
      <c r="DQS5" s="49"/>
      <c r="DQT5" s="49"/>
      <c r="DQU5" s="49"/>
      <c r="DQV5" s="49"/>
      <c r="DQW5" s="49"/>
      <c r="DQX5" s="49"/>
      <c r="DQY5" s="49"/>
      <c r="DQZ5" s="49"/>
      <c r="DRA5" s="49"/>
      <c r="DRB5" s="49"/>
      <c r="DRC5" s="49"/>
      <c r="DRD5" s="49"/>
      <c r="DRE5" s="49"/>
      <c r="DRF5" s="49"/>
      <c r="DRG5" s="49"/>
      <c r="DRH5" s="49"/>
      <c r="DRI5" s="49"/>
      <c r="DRJ5" s="49"/>
      <c r="DRK5" s="49"/>
      <c r="DRL5" s="49"/>
      <c r="DRM5" s="49"/>
      <c r="DRN5" s="49"/>
      <c r="DRO5" s="49"/>
      <c r="DRP5" s="49"/>
      <c r="DRQ5" s="49"/>
      <c r="DRR5" s="49"/>
      <c r="DRS5" s="49"/>
      <c r="DRT5" s="49"/>
      <c r="DRU5" s="49"/>
      <c r="DRV5" s="49"/>
      <c r="DRW5" s="49"/>
      <c r="DRX5" s="49"/>
      <c r="DRY5" s="49"/>
      <c r="DRZ5" s="49"/>
      <c r="DSA5" s="49"/>
      <c r="DSB5" s="49"/>
      <c r="DSC5" s="49"/>
      <c r="DSD5" s="49"/>
      <c r="DSE5" s="49"/>
      <c r="DSF5" s="49"/>
      <c r="DSG5" s="49"/>
      <c r="DSH5" s="49"/>
      <c r="DSI5" s="49"/>
      <c r="DSJ5" s="49"/>
      <c r="DSK5" s="49"/>
      <c r="DSL5" s="49"/>
      <c r="DSM5" s="49"/>
      <c r="DSN5" s="49"/>
      <c r="DSO5" s="49"/>
      <c r="DSP5" s="49"/>
      <c r="DSQ5" s="49"/>
      <c r="DSR5" s="49"/>
      <c r="DSS5" s="49"/>
      <c r="DST5" s="49"/>
      <c r="DSU5" s="49"/>
      <c r="DSV5" s="49"/>
      <c r="DSW5" s="49"/>
      <c r="DSX5" s="49"/>
      <c r="DSY5" s="49"/>
      <c r="DSZ5" s="49"/>
      <c r="DTA5" s="49"/>
      <c r="DTB5" s="49"/>
      <c r="DTC5" s="49"/>
      <c r="DTD5" s="49"/>
      <c r="DTE5" s="49"/>
      <c r="DTF5" s="49"/>
      <c r="DTG5" s="49"/>
      <c r="DTH5" s="49"/>
      <c r="DTI5" s="49"/>
      <c r="DTJ5" s="49"/>
      <c r="DTK5" s="49"/>
      <c r="DTL5" s="49"/>
      <c r="DTM5" s="49"/>
      <c r="DTN5" s="49"/>
      <c r="DTO5" s="49"/>
      <c r="DTP5" s="49"/>
      <c r="DTQ5" s="49"/>
      <c r="DTR5" s="49"/>
      <c r="DTS5" s="49"/>
      <c r="DTT5" s="49"/>
      <c r="DTU5" s="49"/>
      <c r="DTV5" s="49"/>
      <c r="DTW5" s="49"/>
      <c r="DTX5" s="49"/>
      <c r="DTY5" s="49"/>
      <c r="DTZ5" s="49"/>
      <c r="DUA5" s="49"/>
      <c r="DUB5" s="49"/>
      <c r="DUC5" s="49"/>
      <c r="DUD5" s="49"/>
      <c r="DUE5" s="49"/>
      <c r="DUF5" s="49"/>
      <c r="DUG5" s="49"/>
      <c r="DUH5" s="49"/>
      <c r="DUI5" s="49"/>
      <c r="DUJ5" s="49"/>
      <c r="DUK5" s="49"/>
      <c r="DUL5" s="49"/>
      <c r="DUM5" s="49"/>
      <c r="DUN5" s="49"/>
      <c r="DUO5" s="49"/>
      <c r="DUP5" s="49"/>
      <c r="DUQ5" s="49"/>
      <c r="DUR5" s="49"/>
      <c r="DUS5" s="49"/>
      <c r="DUT5" s="49"/>
      <c r="DUU5" s="49"/>
      <c r="DUV5" s="49"/>
      <c r="DUW5" s="49"/>
      <c r="DUX5" s="49"/>
      <c r="DUY5" s="49"/>
      <c r="DUZ5" s="49"/>
      <c r="DVA5" s="49"/>
      <c r="DVB5" s="49"/>
      <c r="DVC5" s="49"/>
      <c r="DVD5" s="49"/>
      <c r="DVE5" s="49"/>
      <c r="DVF5" s="49"/>
      <c r="DVG5" s="49"/>
      <c r="DVH5" s="49"/>
      <c r="DVI5" s="49"/>
      <c r="DVJ5" s="49"/>
      <c r="DVK5" s="49"/>
      <c r="DVL5" s="49"/>
      <c r="DVM5" s="49"/>
      <c r="DVN5" s="49"/>
      <c r="DVO5" s="49"/>
      <c r="DVP5" s="49"/>
      <c r="DVQ5" s="49"/>
      <c r="DVR5" s="49"/>
      <c r="DVS5" s="49"/>
      <c r="DVT5" s="49"/>
      <c r="DVU5" s="49"/>
      <c r="DVV5" s="49"/>
      <c r="DVW5" s="49"/>
      <c r="DVX5" s="49"/>
      <c r="DVY5" s="49"/>
      <c r="DVZ5" s="49"/>
      <c r="DWA5" s="49"/>
      <c r="DWB5" s="49"/>
      <c r="DWC5" s="49"/>
      <c r="DWD5" s="49"/>
      <c r="DWE5" s="49"/>
      <c r="DWF5" s="49"/>
      <c r="DWG5" s="49"/>
      <c r="DWH5" s="49"/>
      <c r="DWI5" s="49"/>
      <c r="DWJ5" s="49"/>
      <c r="DWK5" s="49"/>
      <c r="DWL5" s="49"/>
      <c r="DWM5" s="49"/>
      <c r="DWN5" s="49"/>
      <c r="DWO5" s="49"/>
      <c r="DWP5" s="49"/>
      <c r="DWQ5" s="49"/>
      <c r="DWR5" s="49"/>
      <c r="DWS5" s="49"/>
      <c r="DWT5" s="49"/>
      <c r="DWU5" s="49"/>
      <c r="DWV5" s="49"/>
      <c r="DWW5" s="49"/>
      <c r="DWX5" s="49"/>
      <c r="DWY5" s="49"/>
      <c r="DWZ5" s="49"/>
      <c r="DXA5" s="49"/>
      <c r="DXB5" s="49"/>
      <c r="DXC5" s="49"/>
      <c r="DXD5" s="49"/>
      <c r="DXE5" s="49"/>
      <c r="DXF5" s="49"/>
      <c r="DXG5" s="49"/>
      <c r="DXH5" s="49"/>
      <c r="DXI5" s="49"/>
      <c r="DXJ5" s="49"/>
      <c r="DXK5" s="49"/>
      <c r="DXL5" s="49"/>
      <c r="DXM5" s="49"/>
      <c r="DXN5" s="49"/>
      <c r="DXO5" s="49"/>
      <c r="DXP5" s="49"/>
      <c r="DXQ5" s="49"/>
      <c r="DXR5" s="49"/>
      <c r="DXS5" s="49"/>
      <c r="DXT5" s="49"/>
      <c r="DXU5" s="49"/>
      <c r="DXV5" s="49"/>
      <c r="DXW5" s="49"/>
      <c r="DXX5" s="49"/>
      <c r="DXY5" s="49"/>
      <c r="DXZ5" s="49"/>
      <c r="DYA5" s="49"/>
      <c r="DYB5" s="49"/>
      <c r="DYC5" s="49"/>
      <c r="DYD5" s="49"/>
      <c r="DYE5" s="49"/>
      <c r="DYF5" s="49"/>
      <c r="DYG5" s="49"/>
      <c r="DYH5" s="49"/>
      <c r="DYI5" s="49"/>
      <c r="DYJ5" s="49"/>
      <c r="DYK5" s="49"/>
      <c r="DYL5" s="49"/>
      <c r="DYM5" s="49"/>
      <c r="DYN5" s="49"/>
      <c r="DYO5" s="49"/>
      <c r="DYP5" s="49"/>
      <c r="DYQ5" s="49"/>
      <c r="DYR5" s="49"/>
      <c r="DYS5" s="49"/>
      <c r="DYT5" s="49"/>
      <c r="DYU5" s="49"/>
      <c r="DYV5" s="49"/>
      <c r="DYW5" s="49"/>
      <c r="DYX5" s="49"/>
      <c r="DYY5" s="49"/>
      <c r="DYZ5" s="49"/>
      <c r="DZA5" s="49"/>
      <c r="DZB5" s="49"/>
      <c r="DZC5" s="49"/>
      <c r="DZD5" s="49"/>
      <c r="DZE5" s="49"/>
      <c r="DZF5" s="49"/>
      <c r="DZG5" s="49"/>
      <c r="DZH5" s="49"/>
      <c r="DZI5" s="49"/>
      <c r="DZJ5" s="49"/>
      <c r="DZK5" s="49"/>
      <c r="DZL5" s="49"/>
      <c r="DZM5" s="49"/>
      <c r="DZN5" s="49"/>
      <c r="DZO5" s="49"/>
      <c r="DZP5" s="49"/>
      <c r="DZQ5" s="49"/>
      <c r="DZR5" s="49"/>
      <c r="DZS5" s="49"/>
      <c r="DZT5" s="49"/>
      <c r="DZU5" s="49"/>
      <c r="DZV5" s="49"/>
      <c r="DZW5" s="49"/>
      <c r="DZX5" s="49"/>
      <c r="DZY5" s="49"/>
      <c r="DZZ5" s="49"/>
      <c r="EAA5" s="49"/>
      <c r="EAB5" s="49"/>
      <c r="EAC5" s="49"/>
      <c r="EAD5" s="49"/>
      <c r="EAE5" s="49"/>
      <c r="EAF5" s="49"/>
      <c r="EAG5" s="49"/>
      <c r="EAH5" s="49"/>
      <c r="EAI5" s="49"/>
      <c r="EAJ5" s="49"/>
      <c r="EAK5" s="49"/>
      <c r="EAL5" s="49"/>
      <c r="EAM5" s="49"/>
      <c r="EAN5" s="49"/>
      <c r="EAO5" s="49"/>
      <c r="EAP5" s="49"/>
      <c r="EAQ5" s="49"/>
      <c r="EAR5" s="49"/>
      <c r="EAS5" s="49"/>
      <c r="EAT5" s="49"/>
      <c r="EAU5" s="49"/>
      <c r="EAV5" s="49"/>
      <c r="EAW5" s="49"/>
      <c r="EAX5" s="49"/>
      <c r="EAY5" s="49"/>
      <c r="EAZ5" s="49"/>
      <c r="EBA5" s="49"/>
      <c r="EBB5" s="49"/>
      <c r="EBC5" s="49"/>
      <c r="EBD5" s="49"/>
      <c r="EBE5" s="49"/>
      <c r="EBF5" s="49"/>
      <c r="EBG5" s="49"/>
      <c r="EBH5" s="49"/>
      <c r="EBI5" s="49"/>
      <c r="EBJ5" s="49"/>
      <c r="EBK5" s="49"/>
      <c r="EBL5" s="49"/>
      <c r="EBM5" s="49"/>
      <c r="EBN5" s="49"/>
      <c r="EBO5" s="49"/>
      <c r="EBP5" s="49"/>
      <c r="EBQ5" s="49"/>
      <c r="EBR5" s="49"/>
      <c r="EBS5" s="49"/>
      <c r="EBT5" s="49"/>
      <c r="EBU5" s="49"/>
      <c r="EBV5" s="49"/>
      <c r="EBW5" s="49"/>
      <c r="EBX5" s="49"/>
      <c r="EBY5" s="49"/>
      <c r="EBZ5" s="49"/>
      <c r="ECA5" s="49"/>
      <c r="ECB5" s="49"/>
      <c r="ECC5" s="49"/>
      <c r="ECD5" s="49"/>
      <c r="ECE5" s="49"/>
      <c r="ECF5" s="49"/>
      <c r="ECG5" s="49"/>
      <c r="ECH5" s="49"/>
      <c r="ECI5" s="49"/>
      <c r="ECJ5" s="49"/>
      <c r="ECK5" s="49"/>
      <c r="ECL5" s="49"/>
      <c r="ECM5" s="49"/>
      <c r="ECN5" s="49"/>
      <c r="ECO5" s="49"/>
      <c r="ECP5" s="49"/>
      <c r="ECQ5" s="49"/>
      <c r="ECR5" s="49"/>
      <c r="ECS5" s="49"/>
      <c r="ECT5" s="49"/>
      <c r="ECU5" s="49"/>
      <c r="ECV5" s="49"/>
      <c r="ECW5" s="49"/>
      <c r="ECX5" s="49"/>
      <c r="ECY5" s="49"/>
      <c r="ECZ5" s="49"/>
      <c r="EDA5" s="49"/>
      <c r="EDB5" s="49"/>
      <c r="EDC5" s="49"/>
      <c r="EDD5" s="49"/>
      <c r="EDE5" s="49"/>
      <c r="EDF5" s="49"/>
      <c r="EDG5" s="49"/>
      <c r="EDH5" s="49"/>
      <c r="EDI5" s="49"/>
      <c r="EDJ5" s="49"/>
      <c r="EDK5" s="49"/>
      <c r="EDL5" s="49"/>
      <c r="EDM5" s="49"/>
      <c r="EDN5" s="49"/>
      <c r="EDO5" s="49"/>
      <c r="EDP5" s="49"/>
      <c r="EDQ5" s="49"/>
      <c r="EDR5" s="49"/>
      <c r="EDS5" s="49"/>
      <c r="EDT5" s="49"/>
      <c r="EDU5" s="49"/>
      <c r="EDV5" s="49"/>
      <c r="EDW5" s="49"/>
      <c r="EDX5" s="49"/>
      <c r="EDY5" s="49"/>
      <c r="EDZ5" s="49"/>
      <c r="EEA5" s="49"/>
      <c r="EEB5" s="49"/>
      <c r="EEC5" s="49"/>
      <c r="EED5" s="49"/>
      <c r="EEE5" s="49"/>
      <c r="EEF5" s="49"/>
      <c r="EEG5" s="49"/>
      <c r="EEH5" s="49"/>
      <c r="EEI5" s="49"/>
      <c r="EEJ5" s="49"/>
      <c r="EEK5" s="49"/>
      <c r="EEL5" s="49"/>
      <c r="EEM5" s="49"/>
      <c r="EEN5" s="49"/>
      <c r="EEO5" s="49"/>
      <c r="EEP5" s="49"/>
      <c r="EEQ5" s="49"/>
      <c r="EER5" s="49"/>
      <c r="EES5" s="49"/>
      <c r="EET5" s="49"/>
      <c r="EEU5" s="49"/>
      <c r="EEV5" s="49"/>
      <c r="EEW5" s="49"/>
      <c r="EEX5" s="49"/>
      <c r="EEY5" s="49"/>
      <c r="EEZ5" s="49"/>
      <c r="EFA5" s="49"/>
      <c r="EFB5" s="49"/>
      <c r="EFC5" s="49"/>
      <c r="EFD5" s="49"/>
      <c r="EFE5" s="49"/>
      <c r="EFF5" s="49"/>
      <c r="EFG5" s="49"/>
      <c r="EFH5" s="49"/>
      <c r="EFI5" s="49"/>
      <c r="EFJ5" s="49"/>
      <c r="EFK5" s="49"/>
      <c r="EFL5" s="49"/>
      <c r="EFM5" s="49"/>
      <c r="EFN5" s="49"/>
      <c r="EFO5" s="49"/>
      <c r="EFP5" s="49"/>
      <c r="EFQ5" s="49"/>
      <c r="EFR5" s="49"/>
      <c r="EFS5" s="49"/>
      <c r="EFT5" s="49"/>
      <c r="EFU5" s="49"/>
      <c r="EFV5" s="49"/>
      <c r="EFW5" s="49"/>
      <c r="EFX5" s="49"/>
      <c r="EFY5" s="49"/>
      <c r="EFZ5" s="49"/>
      <c r="EGA5" s="49"/>
      <c r="EGB5" s="49"/>
      <c r="EGC5" s="49"/>
      <c r="EGD5" s="49"/>
      <c r="EGE5" s="49"/>
      <c r="EGF5" s="49"/>
      <c r="EGG5" s="49"/>
      <c r="EGH5" s="49"/>
      <c r="EGI5" s="49"/>
      <c r="EGJ5" s="49"/>
      <c r="EGK5" s="49"/>
      <c r="EGL5" s="49"/>
      <c r="EGM5" s="49"/>
      <c r="EGN5" s="49"/>
      <c r="EGO5" s="49"/>
      <c r="EGP5" s="49"/>
      <c r="EGQ5" s="49"/>
      <c r="EGR5" s="49"/>
      <c r="EGS5" s="49"/>
      <c r="EGT5" s="49"/>
      <c r="EGU5" s="49"/>
      <c r="EGV5" s="49"/>
      <c r="EGW5" s="49"/>
      <c r="EGX5" s="49"/>
      <c r="EGY5" s="49"/>
      <c r="EGZ5" s="49"/>
      <c r="EHA5" s="49"/>
      <c r="EHB5" s="49"/>
      <c r="EHC5" s="49"/>
      <c r="EHD5" s="49"/>
      <c r="EHE5" s="49"/>
      <c r="EHF5" s="49"/>
      <c r="EHG5" s="49"/>
      <c r="EHH5" s="49"/>
      <c r="EHI5" s="49"/>
      <c r="EHJ5" s="49"/>
      <c r="EHK5" s="49"/>
      <c r="EHL5" s="49"/>
      <c r="EHM5" s="49"/>
      <c r="EHN5" s="49"/>
      <c r="EHO5" s="49"/>
      <c r="EHP5" s="49"/>
      <c r="EHQ5" s="49"/>
      <c r="EHR5" s="49"/>
      <c r="EHS5" s="49"/>
      <c r="EHT5" s="49"/>
      <c r="EHU5" s="49"/>
      <c r="EHV5" s="49"/>
      <c r="EHW5" s="49"/>
      <c r="EHX5" s="49"/>
      <c r="EHY5" s="49"/>
      <c r="EHZ5" s="49"/>
      <c r="EIA5" s="49"/>
      <c r="EIB5" s="49"/>
      <c r="EIC5" s="49"/>
      <c r="EID5" s="49"/>
      <c r="EIE5" s="49"/>
      <c r="EIF5" s="49"/>
      <c r="EIG5" s="49"/>
      <c r="EIH5" s="49"/>
      <c r="EII5" s="49"/>
      <c r="EIJ5" s="49"/>
      <c r="EIK5" s="49"/>
      <c r="EIL5" s="49"/>
      <c r="EIM5" s="49"/>
      <c r="EIN5" s="49"/>
      <c r="EIO5" s="49"/>
      <c r="EIP5" s="49"/>
      <c r="EIQ5" s="49"/>
      <c r="EIR5" s="49"/>
      <c r="EIS5" s="49"/>
      <c r="EIT5" s="49"/>
      <c r="EIU5" s="49"/>
      <c r="EIV5" s="49"/>
      <c r="EIW5" s="49"/>
      <c r="EIX5" s="49"/>
      <c r="EIY5" s="49"/>
      <c r="EIZ5" s="49"/>
      <c r="EJA5" s="49"/>
      <c r="EJB5" s="49"/>
      <c r="EJC5" s="49"/>
      <c r="EJD5" s="49"/>
      <c r="EJE5" s="49"/>
      <c r="EJF5" s="49"/>
      <c r="EJG5" s="49"/>
      <c r="EJH5" s="49"/>
      <c r="EJI5" s="49"/>
      <c r="EJJ5" s="49"/>
      <c r="EJK5" s="49"/>
      <c r="EJL5" s="49"/>
      <c r="EJM5" s="49"/>
      <c r="EJN5" s="49"/>
      <c r="EJO5" s="49"/>
      <c r="EJP5" s="49"/>
      <c r="EJQ5" s="49"/>
      <c r="EJR5" s="49"/>
      <c r="EJS5" s="49"/>
      <c r="EJT5" s="49"/>
      <c r="EJU5" s="49"/>
      <c r="EJV5" s="49"/>
      <c r="EJW5" s="49"/>
      <c r="EJX5" s="49"/>
      <c r="EJY5" s="49"/>
      <c r="EJZ5" s="49"/>
      <c r="EKA5" s="49"/>
      <c r="EKB5" s="49"/>
      <c r="EKC5" s="49"/>
      <c r="EKD5" s="49"/>
      <c r="EKE5" s="49"/>
      <c r="EKF5" s="49"/>
      <c r="EKG5" s="49"/>
      <c r="EKH5" s="49"/>
      <c r="EKI5" s="49"/>
      <c r="EKJ5" s="49"/>
      <c r="EKK5" s="49"/>
      <c r="EKL5" s="49"/>
      <c r="EKM5" s="49"/>
      <c r="EKN5" s="49"/>
      <c r="EKO5" s="49"/>
      <c r="EKP5" s="49"/>
      <c r="EKQ5" s="49"/>
      <c r="EKR5" s="49"/>
      <c r="EKS5" s="49"/>
      <c r="EKT5" s="49"/>
      <c r="EKU5" s="49"/>
      <c r="EKV5" s="49"/>
      <c r="EKW5" s="49"/>
      <c r="EKX5" s="49"/>
      <c r="EKY5" s="49"/>
      <c r="EKZ5" s="49"/>
      <c r="ELA5" s="49"/>
      <c r="ELB5" s="49"/>
      <c r="ELC5" s="49"/>
      <c r="ELD5" s="49"/>
      <c r="ELE5" s="49"/>
      <c r="ELF5" s="49"/>
      <c r="ELG5" s="49"/>
      <c r="ELH5" s="49"/>
      <c r="ELI5" s="49"/>
      <c r="ELJ5" s="49"/>
      <c r="ELK5" s="49"/>
      <c r="ELL5" s="49"/>
      <c r="ELM5" s="49"/>
      <c r="ELN5" s="49"/>
      <c r="ELO5" s="49"/>
      <c r="ELP5" s="49"/>
      <c r="ELQ5" s="49"/>
      <c r="ELR5" s="49"/>
      <c r="ELS5" s="49"/>
      <c r="ELT5" s="49"/>
      <c r="ELU5" s="49"/>
      <c r="ELV5" s="49"/>
      <c r="ELW5" s="49"/>
      <c r="ELX5" s="49"/>
      <c r="ELY5" s="49"/>
      <c r="ELZ5" s="49"/>
      <c r="EMA5" s="49"/>
      <c r="EMB5" s="49"/>
      <c r="EMC5" s="49"/>
      <c r="EMD5" s="49"/>
      <c r="EME5" s="49"/>
      <c r="EMF5" s="49"/>
      <c r="EMG5" s="49"/>
      <c r="EMH5" s="49"/>
      <c r="EMI5" s="49"/>
      <c r="EMJ5" s="49"/>
      <c r="EMK5" s="49"/>
      <c r="EML5" s="49"/>
      <c r="EMM5" s="49"/>
      <c r="EMN5" s="49"/>
      <c r="EMO5" s="49"/>
      <c r="EMP5" s="49"/>
      <c r="EMQ5" s="49"/>
      <c r="EMR5" s="49"/>
      <c r="EMS5" s="49"/>
      <c r="EMT5" s="49"/>
      <c r="EMU5" s="49"/>
      <c r="EMV5" s="49"/>
      <c r="EMW5" s="49"/>
      <c r="EMX5" s="49"/>
      <c r="EMY5" s="49"/>
      <c r="EMZ5" s="49"/>
      <c r="ENA5" s="49"/>
      <c r="ENB5" s="49"/>
      <c r="ENC5" s="49"/>
      <c r="END5" s="49"/>
      <c r="ENE5" s="49"/>
      <c r="ENF5" s="49"/>
      <c r="ENG5" s="49"/>
      <c r="ENH5" s="49"/>
      <c r="ENI5" s="49"/>
      <c r="ENJ5" s="49"/>
      <c r="ENK5" s="49"/>
      <c r="ENL5" s="49"/>
      <c r="ENM5" s="49"/>
      <c r="ENN5" s="49"/>
      <c r="ENO5" s="49"/>
      <c r="ENP5" s="49"/>
      <c r="ENQ5" s="49"/>
      <c r="ENR5" s="49"/>
      <c r="ENS5" s="49"/>
      <c r="ENT5" s="49"/>
      <c r="ENU5" s="49"/>
      <c r="ENV5" s="49"/>
      <c r="ENW5" s="49"/>
      <c r="ENX5" s="49"/>
      <c r="ENY5" s="49"/>
      <c r="ENZ5" s="49"/>
      <c r="EOA5" s="49"/>
      <c r="EOB5" s="49"/>
      <c r="EOC5" s="49"/>
      <c r="EOD5" s="49"/>
      <c r="EOE5" s="49"/>
      <c r="EOF5" s="49"/>
      <c r="EOG5" s="49"/>
      <c r="EOH5" s="49"/>
      <c r="EOI5" s="49"/>
      <c r="EOJ5" s="49"/>
      <c r="EOK5" s="49"/>
      <c r="EOL5" s="49"/>
      <c r="EOM5" s="49"/>
      <c r="EON5" s="49"/>
      <c r="EOO5" s="49"/>
      <c r="EOP5" s="49"/>
      <c r="EOQ5" s="49"/>
      <c r="EOR5" s="49"/>
      <c r="EOS5" s="49"/>
      <c r="EOT5" s="49"/>
      <c r="EOU5" s="49"/>
      <c r="EOV5" s="49"/>
      <c r="EOW5" s="49"/>
      <c r="EOX5" s="49"/>
      <c r="EOY5" s="49"/>
      <c r="EOZ5" s="49"/>
      <c r="EPA5" s="49"/>
      <c r="EPB5" s="49"/>
      <c r="EPC5" s="49"/>
      <c r="EPD5" s="49"/>
      <c r="EPE5" s="49"/>
      <c r="EPF5" s="49"/>
      <c r="EPG5" s="49"/>
      <c r="EPH5" s="49"/>
      <c r="EPI5" s="49"/>
      <c r="EPJ5" s="49"/>
      <c r="EPK5" s="49"/>
      <c r="EPL5" s="49"/>
      <c r="EPM5" s="49"/>
      <c r="EPN5" s="49"/>
      <c r="EPO5" s="49"/>
      <c r="EPP5" s="49"/>
      <c r="EPQ5" s="49"/>
      <c r="EPR5" s="49"/>
      <c r="EPS5" s="49"/>
      <c r="EPT5" s="49"/>
      <c r="EPU5" s="49"/>
      <c r="EPV5" s="49"/>
      <c r="EPW5" s="49"/>
      <c r="EPX5" s="49"/>
      <c r="EPY5" s="49"/>
      <c r="EPZ5" s="49"/>
      <c r="EQA5" s="49"/>
      <c r="EQB5" s="49"/>
      <c r="EQC5" s="49"/>
      <c r="EQD5" s="49"/>
      <c r="EQE5" s="49"/>
      <c r="EQF5" s="49"/>
      <c r="EQG5" s="49"/>
      <c r="EQH5" s="49"/>
      <c r="EQI5" s="49"/>
      <c r="EQJ5" s="49"/>
      <c r="EQK5" s="49"/>
      <c r="EQL5" s="49"/>
      <c r="EQM5" s="49"/>
      <c r="EQN5" s="49"/>
      <c r="EQO5" s="49"/>
      <c r="EQP5" s="49"/>
      <c r="EQQ5" s="49"/>
      <c r="EQR5" s="49"/>
      <c r="EQS5" s="49"/>
      <c r="EQT5" s="49"/>
      <c r="EQU5" s="49"/>
      <c r="EQV5" s="49"/>
      <c r="EQW5" s="49"/>
      <c r="EQX5" s="49"/>
      <c r="EQY5" s="49"/>
      <c r="EQZ5" s="49"/>
      <c r="ERA5" s="49"/>
      <c r="ERB5" s="49"/>
      <c r="ERC5" s="49"/>
      <c r="ERD5" s="49"/>
      <c r="ERE5" s="49"/>
      <c r="ERF5" s="49"/>
      <c r="ERG5" s="49"/>
      <c r="ERH5" s="49"/>
      <c r="ERI5" s="49"/>
      <c r="ERJ5" s="49"/>
      <c r="ERK5" s="49"/>
      <c r="ERL5" s="49"/>
      <c r="ERM5" s="49"/>
      <c r="ERN5" s="49"/>
      <c r="ERO5" s="49"/>
      <c r="ERP5" s="49"/>
      <c r="ERQ5" s="49"/>
      <c r="ERR5" s="49"/>
      <c r="ERS5" s="49"/>
      <c r="ERT5" s="49"/>
      <c r="ERU5" s="49"/>
      <c r="ERV5" s="49"/>
      <c r="ERW5" s="49"/>
      <c r="ERX5" s="49"/>
      <c r="ERY5" s="49"/>
      <c r="ERZ5" s="49"/>
      <c r="ESA5" s="49"/>
      <c r="ESB5" s="49"/>
      <c r="ESC5" s="49"/>
      <c r="ESD5" s="49"/>
      <c r="ESE5" s="49"/>
      <c r="ESF5" s="49"/>
      <c r="ESG5" s="49"/>
      <c r="ESH5" s="49"/>
      <c r="ESI5" s="49"/>
      <c r="ESJ5" s="49"/>
      <c r="ESK5" s="49"/>
      <c r="ESL5" s="49"/>
      <c r="ESM5" s="49"/>
      <c r="ESN5" s="49"/>
      <c r="ESO5" s="49"/>
      <c r="ESP5" s="49"/>
      <c r="ESQ5" s="49"/>
      <c r="ESR5" s="49"/>
      <c r="ESS5" s="49"/>
      <c r="EST5" s="49"/>
      <c r="ESU5" s="49"/>
      <c r="ESV5" s="49"/>
      <c r="ESW5" s="49"/>
      <c r="ESX5" s="49"/>
      <c r="ESY5" s="49"/>
      <c r="ESZ5" s="49"/>
      <c r="ETA5" s="49"/>
      <c r="ETB5" s="49"/>
      <c r="ETC5" s="49"/>
      <c r="ETD5" s="49"/>
      <c r="ETE5" s="49"/>
      <c r="ETF5" s="49"/>
      <c r="ETG5" s="49"/>
      <c r="ETH5" s="49"/>
      <c r="ETI5" s="49"/>
      <c r="ETJ5" s="49"/>
      <c r="ETK5" s="49"/>
      <c r="ETL5" s="49"/>
      <c r="ETM5" s="49"/>
      <c r="ETN5" s="49"/>
      <c r="ETO5" s="49"/>
      <c r="ETP5" s="49"/>
      <c r="ETQ5" s="49"/>
      <c r="ETR5" s="49"/>
      <c r="ETS5" s="49"/>
      <c r="ETT5" s="49"/>
      <c r="ETU5" s="49"/>
      <c r="ETV5" s="49"/>
      <c r="ETW5" s="49"/>
      <c r="ETX5" s="49"/>
      <c r="ETY5" s="49"/>
      <c r="ETZ5" s="49"/>
      <c r="EUA5" s="49"/>
      <c r="EUB5" s="49"/>
      <c r="EUC5" s="49"/>
      <c r="EUD5" s="49"/>
      <c r="EUE5" s="49"/>
      <c r="EUF5" s="49"/>
      <c r="EUG5" s="49"/>
      <c r="EUH5" s="49"/>
      <c r="EUI5" s="49"/>
      <c r="EUJ5" s="49"/>
      <c r="EUK5" s="49"/>
      <c r="EUL5" s="49"/>
      <c r="EUM5" s="49"/>
      <c r="EUN5" s="49"/>
      <c r="EUO5" s="49"/>
      <c r="EUP5" s="49"/>
      <c r="EUQ5" s="49"/>
      <c r="EUR5" s="49"/>
      <c r="EUS5" s="49"/>
      <c r="EUT5" s="49"/>
      <c r="EUU5" s="49"/>
      <c r="EUV5" s="49"/>
      <c r="EUW5" s="49"/>
      <c r="EUX5" s="49"/>
      <c r="EUY5" s="49"/>
      <c r="EUZ5" s="49"/>
      <c r="EVA5" s="49"/>
      <c r="EVB5" s="49"/>
      <c r="EVC5" s="49"/>
      <c r="EVD5" s="49"/>
      <c r="EVE5" s="49"/>
      <c r="EVF5" s="49"/>
      <c r="EVG5" s="49"/>
      <c r="EVH5" s="49"/>
      <c r="EVI5" s="49"/>
      <c r="EVJ5" s="49"/>
      <c r="EVK5" s="49"/>
      <c r="EVL5" s="49"/>
      <c r="EVM5" s="49"/>
      <c r="EVN5" s="49"/>
      <c r="EVO5" s="49"/>
      <c r="EVP5" s="49"/>
      <c r="EVQ5" s="49"/>
      <c r="EVR5" s="49"/>
      <c r="EVS5" s="49"/>
      <c r="EVT5" s="49"/>
      <c r="EVU5" s="49"/>
      <c r="EVV5" s="49"/>
      <c r="EVW5" s="49"/>
      <c r="EVX5" s="49"/>
      <c r="EVY5" s="49"/>
      <c r="EVZ5" s="49"/>
      <c r="EWA5" s="49"/>
      <c r="EWB5" s="49"/>
      <c r="EWC5" s="49"/>
      <c r="EWD5" s="49"/>
      <c r="EWE5" s="49"/>
      <c r="EWF5" s="49"/>
      <c r="EWG5" s="49"/>
      <c r="EWH5" s="49"/>
      <c r="EWI5" s="49"/>
      <c r="EWJ5" s="49"/>
      <c r="EWK5" s="49"/>
      <c r="EWL5" s="49"/>
      <c r="EWM5" s="49"/>
      <c r="EWN5" s="49"/>
      <c r="EWO5" s="49"/>
      <c r="EWP5" s="49"/>
      <c r="EWQ5" s="49"/>
      <c r="EWR5" s="49"/>
      <c r="EWS5" s="49"/>
      <c r="EWT5" s="49"/>
      <c r="EWU5" s="49"/>
      <c r="EWV5" s="49"/>
      <c r="EWW5" s="49"/>
      <c r="EWX5" s="49"/>
      <c r="EWY5" s="49"/>
      <c r="EWZ5" s="49"/>
      <c r="EXA5" s="49"/>
      <c r="EXB5" s="49"/>
      <c r="EXC5" s="49"/>
      <c r="EXD5" s="49"/>
      <c r="EXE5" s="49"/>
      <c r="EXF5" s="49"/>
      <c r="EXG5" s="49"/>
      <c r="EXH5" s="49"/>
      <c r="EXI5" s="49"/>
      <c r="EXJ5" s="49"/>
      <c r="EXK5" s="49"/>
      <c r="EXL5" s="49"/>
      <c r="EXM5" s="49"/>
      <c r="EXN5" s="49"/>
      <c r="EXO5" s="49"/>
      <c r="EXP5" s="49"/>
      <c r="EXQ5" s="49"/>
      <c r="EXR5" s="49"/>
      <c r="EXS5" s="49"/>
      <c r="EXT5" s="49"/>
      <c r="EXU5" s="49"/>
      <c r="EXV5" s="49"/>
      <c r="EXW5" s="49"/>
      <c r="EXX5" s="49"/>
      <c r="EXY5" s="49"/>
      <c r="EXZ5" s="49"/>
      <c r="EYA5" s="49"/>
      <c r="EYB5" s="49"/>
      <c r="EYC5" s="49"/>
      <c r="EYD5" s="49"/>
      <c r="EYE5" s="49"/>
      <c r="EYF5" s="49"/>
      <c r="EYG5" s="49"/>
      <c r="EYH5" s="49"/>
      <c r="EYI5" s="49"/>
      <c r="EYJ5" s="49"/>
      <c r="EYK5" s="49"/>
      <c r="EYL5" s="49"/>
      <c r="EYM5" s="49"/>
      <c r="EYN5" s="49"/>
      <c r="EYO5" s="49"/>
      <c r="EYP5" s="49"/>
      <c r="EYQ5" s="49"/>
      <c r="EYR5" s="49"/>
      <c r="EYS5" s="49"/>
      <c r="EYT5" s="49"/>
      <c r="EYU5" s="49"/>
      <c r="EYV5" s="49"/>
      <c r="EYW5" s="49"/>
      <c r="EYX5" s="49"/>
      <c r="EYY5" s="49"/>
      <c r="EYZ5" s="49"/>
      <c r="EZA5" s="49"/>
      <c r="EZB5" s="49"/>
      <c r="EZC5" s="49"/>
      <c r="EZD5" s="49"/>
      <c r="EZE5" s="49"/>
      <c r="EZF5" s="49"/>
      <c r="EZG5" s="49"/>
      <c r="EZH5" s="49"/>
      <c r="EZI5" s="49"/>
      <c r="EZJ5" s="49"/>
      <c r="EZK5" s="49"/>
      <c r="EZL5" s="49"/>
      <c r="EZM5" s="49"/>
      <c r="EZN5" s="49"/>
      <c r="EZO5" s="49"/>
      <c r="EZP5" s="49"/>
      <c r="EZQ5" s="49"/>
      <c r="EZR5" s="49"/>
      <c r="EZS5" s="49"/>
      <c r="EZT5" s="49"/>
      <c r="EZU5" s="49"/>
      <c r="EZV5" s="49"/>
      <c r="EZW5" s="49"/>
      <c r="EZX5" s="49"/>
      <c r="EZY5" s="49"/>
      <c r="EZZ5" s="49"/>
      <c r="FAA5" s="49"/>
      <c r="FAB5" s="49"/>
      <c r="FAC5" s="49"/>
      <c r="FAD5" s="49"/>
      <c r="FAE5" s="49"/>
      <c r="FAF5" s="49"/>
      <c r="FAG5" s="49"/>
      <c r="FAH5" s="49"/>
      <c r="FAI5" s="49"/>
      <c r="FAJ5" s="49"/>
      <c r="FAK5" s="49"/>
      <c r="FAL5" s="49"/>
      <c r="FAM5" s="49"/>
      <c r="FAN5" s="49"/>
      <c r="FAO5" s="49"/>
      <c r="FAP5" s="49"/>
      <c r="FAQ5" s="49"/>
      <c r="FAR5" s="49"/>
      <c r="FAS5" s="49"/>
      <c r="FAT5" s="49"/>
      <c r="FAU5" s="49"/>
      <c r="FAV5" s="49"/>
      <c r="FAW5" s="49"/>
      <c r="FAX5" s="49"/>
      <c r="FAY5" s="49"/>
      <c r="FAZ5" s="49"/>
      <c r="FBA5" s="49"/>
      <c r="FBB5" s="49"/>
      <c r="FBC5" s="49"/>
      <c r="FBD5" s="49"/>
      <c r="FBE5" s="49"/>
      <c r="FBF5" s="49"/>
      <c r="FBG5" s="49"/>
      <c r="FBH5" s="49"/>
      <c r="FBI5" s="49"/>
      <c r="FBJ5" s="49"/>
      <c r="FBK5" s="49"/>
      <c r="FBL5" s="49"/>
      <c r="FBM5" s="49"/>
      <c r="FBN5" s="49"/>
      <c r="FBO5" s="49"/>
      <c r="FBP5" s="49"/>
      <c r="FBQ5" s="49"/>
      <c r="FBR5" s="49"/>
      <c r="FBS5" s="49"/>
      <c r="FBT5" s="49"/>
      <c r="FBU5" s="49"/>
      <c r="FBV5" s="49"/>
      <c r="FBW5" s="49"/>
      <c r="FBX5" s="49"/>
      <c r="FBY5" s="49"/>
      <c r="FBZ5" s="49"/>
      <c r="FCA5" s="49"/>
      <c r="FCB5" s="49"/>
      <c r="FCC5" s="49"/>
      <c r="FCD5" s="49"/>
      <c r="FCE5" s="49"/>
      <c r="FCF5" s="49"/>
      <c r="FCG5" s="49"/>
      <c r="FCH5" s="49"/>
      <c r="FCI5" s="49"/>
      <c r="FCJ5" s="49"/>
      <c r="FCK5" s="49"/>
      <c r="FCL5" s="49"/>
      <c r="FCM5" s="49"/>
      <c r="FCN5" s="49"/>
      <c r="FCO5" s="49"/>
      <c r="FCP5" s="49"/>
      <c r="FCQ5" s="49"/>
      <c r="FCR5" s="49"/>
      <c r="FCS5" s="49"/>
      <c r="FCT5" s="49"/>
      <c r="FCU5" s="49"/>
      <c r="FCV5" s="49"/>
      <c r="FCW5" s="49"/>
      <c r="FCX5" s="49"/>
      <c r="FCY5" s="49"/>
      <c r="FCZ5" s="49"/>
      <c r="FDA5" s="49"/>
      <c r="FDB5" s="49"/>
      <c r="FDC5" s="49"/>
      <c r="FDD5" s="49"/>
      <c r="FDE5" s="49"/>
      <c r="FDF5" s="49"/>
      <c r="FDG5" s="49"/>
      <c r="FDH5" s="49"/>
      <c r="FDI5" s="49"/>
      <c r="FDJ5" s="49"/>
      <c r="FDK5" s="49"/>
      <c r="FDL5" s="49"/>
      <c r="FDM5" s="49"/>
      <c r="FDN5" s="49"/>
      <c r="FDO5" s="49"/>
      <c r="FDP5" s="49"/>
      <c r="FDQ5" s="49"/>
      <c r="FDR5" s="49"/>
      <c r="FDS5" s="49"/>
      <c r="FDT5" s="49"/>
      <c r="FDU5" s="49"/>
      <c r="FDV5" s="49"/>
      <c r="FDW5" s="49"/>
      <c r="FDX5" s="49"/>
      <c r="FDY5" s="49"/>
      <c r="FDZ5" s="49"/>
      <c r="FEA5" s="49"/>
      <c r="FEB5" s="49"/>
      <c r="FEC5" s="49"/>
      <c r="FED5" s="49"/>
      <c r="FEE5" s="49"/>
      <c r="FEF5" s="49"/>
      <c r="FEG5" s="49"/>
      <c r="FEH5" s="49"/>
      <c r="FEI5" s="49"/>
      <c r="FEJ5" s="49"/>
      <c r="FEK5" s="49"/>
      <c r="FEL5" s="49"/>
      <c r="FEM5" s="49"/>
      <c r="FEN5" s="49"/>
      <c r="FEO5" s="49"/>
      <c r="FEP5" s="49"/>
      <c r="FEQ5" s="49"/>
      <c r="FER5" s="49"/>
      <c r="FES5" s="49"/>
      <c r="FET5" s="49"/>
      <c r="FEU5" s="49"/>
      <c r="FEV5" s="49"/>
      <c r="FEW5" s="49"/>
      <c r="FEX5" s="49"/>
      <c r="FEY5" s="49"/>
      <c r="FEZ5" s="49"/>
      <c r="FFA5" s="49"/>
      <c r="FFB5" s="49"/>
      <c r="FFC5" s="49"/>
      <c r="FFD5" s="49"/>
      <c r="FFE5" s="49"/>
      <c r="FFF5" s="49"/>
      <c r="FFG5" s="49"/>
      <c r="FFH5" s="49"/>
      <c r="FFI5" s="49"/>
      <c r="FFJ5" s="49"/>
      <c r="FFK5" s="49"/>
      <c r="FFL5" s="49"/>
      <c r="FFM5" s="49"/>
      <c r="FFN5" s="49"/>
      <c r="FFO5" s="49"/>
      <c r="FFP5" s="49"/>
      <c r="FFQ5" s="49"/>
      <c r="FFR5" s="49"/>
      <c r="FFS5" s="49"/>
      <c r="FFT5" s="49"/>
      <c r="FFU5" s="49"/>
      <c r="FFV5" s="49"/>
      <c r="FFW5" s="49"/>
      <c r="FFX5" s="49"/>
      <c r="FFY5" s="49"/>
      <c r="FFZ5" s="49"/>
      <c r="FGA5" s="49"/>
      <c r="FGB5" s="49"/>
      <c r="FGC5" s="49"/>
      <c r="FGD5" s="49"/>
      <c r="FGE5" s="49"/>
      <c r="FGF5" s="49"/>
      <c r="FGG5" s="49"/>
      <c r="FGH5" s="49"/>
      <c r="FGI5" s="49"/>
      <c r="FGJ5" s="49"/>
      <c r="FGK5" s="49"/>
      <c r="FGL5" s="49"/>
      <c r="FGM5" s="49"/>
      <c r="FGN5" s="49"/>
      <c r="FGO5" s="49"/>
      <c r="FGP5" s="49"/>
      <c r="FGQ5" s="49"/>
      <c r="FGR5" s="49"/>
      <c r="FGS5" s="49"/>
      <c r="FGT5" s="49"/>
      <c r="FGU5" s="49"/>
      <c r="FGV5" s="49"/>
      <c r="FGW5" s="49"/>
      <c r="FGX5" s="49"/>
      <c r="FGY5" s="49"/>
      <c r="FGZ5" s="49"/>
      <c r="FHA5" s="49"/>
      <c r="FHB5" s="49"/>
      <c r="FHC5" s="49"/>
      <c r="FHD5" s="49"/>
      <c r="FHE5" s="49"/>
      <c r="FHF5" s="49"/>
      <c r="FHG5" s="49"/>
      <c r="FHH5" s="49"/>
      <c r="FHI5" s="49"/>
      <c r="FHJ5" s="49"/>
      <c r="FHK5" s="49"/>
      <c r="FHL5" s="49"/>
      <c r="FHM5" s="49"/>
      <c r="FHN5" s="49"/>
      <c r="FHO5" s="49"/>
      <c r="FHP5" s="49"/>
      <c r="FHQ5" s="49"/>
      <c r="FHR5" s="49"/>
      <c r="FHS5" s="49"/>
      <c r="FHT5" s="49"/>
      <c r="FHU5" s="49"/>
      <c r="FHV5" s="49"/>
      <c r="FHW5" s="49"/>
      <c r="FHX5" s="49"/>
      <c r="FHY5" s="49"/>
      <c r="FHZ5" s="49"/>
      <c r="FIA5" s="49"/>
      <c r="FIB5" s="49"/>
      <c r="FIC5" s="49"/>
      <c r="FID5" s="49"/>
      <c r="FIE5" s="49"/>
      <c r="FIF5" s="49"/>
      <c r="FIG5" s="49"/>
      <c r="FIH5" s="49"/>
      <c r="FII5" s="49"/>
      <c r="FIJ5" s="49"/>
      <c r="FIK5" s="49"/>
      <c r="FIL5" s="49"/>
      <c r="FIM5" s="49"/>
      <c r="FIN5" s="49"/>
      <c r="FIO5" s="49"/>
      <c r="FIP5" s="49"/>
      <c r="FIQ5" s="49"/>
      <c r="FIR5" s="49"/>
      <c r="FIS5" s="49"/>
      <c r="FIT5" s="49"/>
      <c r="FIU5" s="49"/>
      <c r="FIV5" s="49"/>
      <c r="FIW5" s="49"/>
      <c r="FIX5" s="49"/>
      <c r="FIY5" s="49"/>
      <c r="FIZ5" s="49"/>
      <c r="FJA5" s="49"/>
      <c r="FJB5" s="49"/>
      <c r="FJC5" s="49"/>
      <c r="FJD5" s="49"/>
      <c r="FJE5" s="49"/>
      <c r="FJF5" s="49"/>
      <c r="FJG5" s="49"/>
      <c r="FJH5" s="49"/>
      <c r="FJI5" s="49"/>
      <c r="FJJ5" s="49"/>
      <c r="FJK5" s="49"/>
      <c r="FJL5" s="49"/>
      <c r="FJM5" s="49"/>
      <c r="FJN5" s="49"/>
      <c r="FJO5" s="49"/>
      <c r="FJP5" s="49"/>
      <c r="FJQ5" s="49"/>
      <c r="FJR5" s="49"/>
      <c r="FJS5" s="49"/>
      <c r="FJT5" s="49"/>
      <c r="FJU5" s="49"/>
      <c r="FJV5" s="49"/>
      <c r="FJW5" s="49"/>
      <c r="FJX5" s="49"/>
      <c r="FJY5" s="49"/>
      <c r="FJZ5" s="49"/>
      <c r="FKA5" s="49"/>
      <c r="FKB5" s="49"/>
      <c r="FKC5" s="49"/>
      <c r="FKD5" s="49"/>
      <c r="FKE5" s="49"/>
      <c r="FKF5" s="49"/>
      <c r="FKG5" s="49"/>
      <c r="FKH5" s="49"/>
      <c r="FKI5" s="49"/>
      <c r="FKJ5" s="49"/>
      <c r="FKK5" s="49"/>
      <c r="FKL5" s="49"/>
      <c r="FKM5" s="49"/>
      <c r="FKN5" s="49"/>
      <c r="FKO5" s="49"/>
      <c r="FKP5" s="49"/>
      <c r="FKQ5" s="49"/>
      <c r="FKR5" s="49"/>
      <c r="FKS5" s="49"/>
      <c r="FKT5" s="49"/>
      <c r="FKU5" s="49"/>
      <c r="FKV5" s="49"/>
      <c r="FKW5" s="49"/>
      <c r="FKX5" s="49"/>
      <c r="FKY5" s="49"/>
      <c r="FKZ5" s="49"/>
      <c r="FLA5" s="49"/>
      <c r="FLB5" s="49"/>
      <c r="FLC5" s="49"/>
      <c r="FLD5" s="49"/>
      <c r="FLE5" s="49"/>
      <c r="FLF5" s="49"/>
      <c r="FLG5" s="49"/>
      <c r="FLH5" s="49"/>
      <c r="FLI5" s="49"/>
      <c r="FLJ5" s="49"/>
      <c r="FLK5" s="49"/>
      <c r="FLL5" s="49"/>
      <c r="FLM5" s="49"/>
      <c r="FLN5" s="49"/>
      <c r="FLO5" s="49"/>
      <c r="FLP5" s="49"/>
      <c r="FLQ5" s="49"/>
      <c r="FLR5" s="49"/>
      <c r="FLS5" s="49"/>
      <c r="FLT5" s="49"/>
      <c r="FLU5" s="49"/>
      <c r="FLV5" s="49"/>
      <c r="FLW5" s="49"/>
      <c r="FLX5" s="49"/>
      <c r="FLY5" s="49"/>
      <c r="FLZ5" s="49"/>
      <c r="FMA5" s="49"/>
      <c r="FMB5" s="49"/>
      <c r="FMC5" s="49"/>
      <c r="FMD5" s="49"/>
      <c r="FME5" s="49"/>
      <c r="FMF5" s="49"/>
      <c r="FMG5" s="49"/>
      <c r="FMH5" s="49"/>
      <c r="FMI5" s="49"/>
      <c r="FMJ5" s="49"/>
      <c r="FMK5" s="49"/>
      <c r="FML5" s="49"/>
      <c r="FMM5" s="49"/>
      <c r="FMN5" s="49"/>
      <c r="FMO5" s="49"/>
      <c r="FMP5" s="49"/>
      <c r="FMQ5" s="49"/>
      <c r="FMR5" s="49"/>
      <c r="FMS5" s="49"/>
      <c r="FMT5" s="49"/>
      <c r="FMU5" s="49"/>
      <c r="FMV5" s="49"/>
      <c r="FMW5" s="49"/>
      <c r="FMX5" s="49"/>
      <c r="FMY5" s="49"/>
      <c r="FMZ5" s="49"/>
      <c r="FNA5" s="49"/>
      <c r="FNB5" s="49"/>
      <c r="FNC5" s="49"/>
      <c r="FND5" s="49"/>
      <c r="FNE5" s="49"/>
      <c r="FNF5" s="49"/>
      <c r="FNG5" s="49"/>
      <c r="FNH5" s="49"/>
      <c r="FNI5" s="49"/>
      <c r="FNJ5" s="49"/>
      <c r="FNK5" s="49"/>
      <c r="FNL5" s="49"/>
      <c r="FNM5" s="49"/>
      <c r="FNN5" s="49"/>
      <c r="FNO5" s="49"/>
      <c r="FNP5" s="49"/>
      <c r="FNQ5" s="49"/>
      <c r="FNR5" s="49"/>
      <c r="FNS5" s="49"/>
      <c r="FNT5" s="49"/>
      <c r="FNU5" s="49"/>
      <c r="FNV5" s="49"/>
      <c r="FNW5" s="49"/>
      <c r="FNX5" s="49"/>
      <c r="FNY5" s="49"/>
      <c r="FNZ5" s="49"/>
      <c r="FOA5" s="49"/>
      <c r="FOB5" s="49"/>
      <c r="FOC5" s="49"/>
      <c r="FOD5" s="49"/>
      <c r="FOE5" s="49"/>
      <c r="FOF5" s="49"/>
      <c r="FOG5" s="49"/>
      <c r="FOH5" s="49"/>
      <c r="FOI5" s="49"/>
      <c r="FOJ5" s="49"/>
      <c r="FOK5" s="49"/>
      <c r="FOL5" s="49"/>
      <c r="FOM5" s="49"/>
      <c r="FON5" s="49"/>
      <c r="FOO5" s="49"/>
      <c r="FOP5" s="49"/>
      <c r="FOQ5" s="49"/>
      <c r="FOR5" s="49"/>
      <c r="FOS5" s="49"/>
      <c r="FOT5" s="49"/>
      <c r="FOU5" s="49"/>
      <c r="FOV5" s="49"/>
      <c r="FOW5" s="49"/>
      <c r="FOX5" s="49"/>
      <c r="FOY5" s="49"/>
      <c r="FOZ5" s="49"/>
      <c r="FPA5" s="49"/>
      <c r="FPB5" s="49"/>
      <c r="FPC5" s="49"/>
      <c r="FPD5" s="49"/>
      <c r="FPE5" s="49"/>
      <c r="FPF5" s="49"/>
      <c r="FPG5" s="49"/>
      <c r="FPH5" s="49"/>
      <c r="FPI5" s="49"/>
      <c r="FPJ5" s="49"/>
      <c r="FPK5" s="49"/>
      <c r="FPL5" s="49"/>
      <c r="FPM5" s="49"/>
      <c r="FPN5" s="49"/>
      <c r="FPO5" s="49"/>
      <c r="FPP5" s="49"/>
      <c r="FPQ5" s="49"/>
      <c r="FPR5" s="49"/>
      <c r="FPS5" s="49"/>
      <c r="FPT5" s="49"/>
      <c r="FPU5" s="49"/>
      <c r="FPV5" s="49"/>
      <c r="FPW5" s="49"/>
      <c r="FPX5" s="49"/>
      <c r="FPY5" s="49"/>
      <c r="FPZ5" s="49"/>
      <c r="FQA5" s="49"/>
      <c r="FQB5" s="49"/>
      <c r="FQC5" s="49"/>
      <c r="FQD5" s="49"/>
      <c r="FQE5" s="49"/>
      <c r="FQF5" s="49"/>
      <c r="FQG5" s="49"/>
      <c r="FQH5" s="49"/>
      <c r="FQI5" s="49"/>
      <c r="FQJ5" s="49"/>
      <c r="FQK5" s="49"/>
      <c r="FQL5" s="49"/>
      <c r="FQM5" s="49"/>
      <c r="FQN5" s="49"/>
      <c r="FQO5" s="49"/>
      <c r="FQP5" s="49"/>
      <c r="FQQ5" s="49"/>
      <c r="FQR5" s="49"/>
      <c r="FQS5" s="49"/>
      <c r="FQT5" s="49"/>
      <c r="FQU5" s="49"/>
      <c r="FQV5" s="49"/>
      <c r="FQW5" s="49"/>
      <c r="FQX5" s="49"/>
      <c r="FQY5" s="49"/>
      <c r="FQZ5" s="49"/>
      <c r="FRA5" s="49"/>
      <c r="FRB5" s="49"/>
      <c r="FRC5" s="49"/>
      <c r="FRD5" s="49"/>
      <c r="FRE5" s="49"/>
      <c r="FRF5" s="49"/>
      <c r="FRG5" s="49"/>
      <c r="FRH5" s="49"/>
      <c r="FRI5" s="49"/>
      <c r="FRJ5" s="49"/>
      <c r="FRK5" s="49"/>
      <c r="FRL5" s="49"/>
      <c r="FRM5" s="49"/>
      <c r="FRN5" s="49"/>
      <c r="FRO5" s="49"/>
      <c r="FRP5" s="49"/>
      <c r="FRQ5" s="49"/>
      <c r="FRR5" s="49"/>
      <c r="FRS5" s="49"/>
      <c r="FRT5" s="49"/>
      <c r="FRU5" s="49"/>
      <c r="FRV5" s="49"/>
      <c r="FRW5" s="49"/>
      <c r="FRX5" s="49"/>
      <c r="FRY5" s="49"/>
      <c r="FRZ5" s="49"/>
      <c r="FSA5" s="49"/>
      <c r="FSB5" s="49"/>
      <c r="FSC5" s="49"/>
      <c r="FSD5" s="49"/>
      <c r="FSE5" s="49"/>
      <c r="FSF5" s="49"/>
      <c r="FSG5" s="49"/>
      <c r="FSH5" s="49"/>
      <c r="FSI5" s="49"/>
      <c r="FSJ5" s="49"/>
      <c r="FSK5" s="49"/>
      <c r="FSL5" s="49"/>
      <c r="FSM5" s="49"/>
      <c r="FSN5" s="49"/>
      <c r="FSO5" s="49"/>
      <c r="FSP5" s="49"/>
      <c r="FSQ5" s="49"/>
      <c r="FSR5" s="49"/>
      <c r="FSS5" s="49"/>
      <c r="FST5" s="49"/>
      <c r="FSU5" s="49"/>
      <c r="FSV5" s="49"/>
      <c r="FSW5" s="49"/>
      <c r="FSX5" s="49"/>
      <c r="FSY5" s="49"/>
      <c r="FSZ5" s="49"/>
      <c r="FTA5" s="49"/>
      <c r="FTB5" s="49"/>
      <c r="FTC5" s="49"/>
      <c r="FTD5" s="49"/>
      <c r="FTE5" s="49"/>
      <c r="FTF5" s="49"/>
      <c r="FTG5" s="49"/>
      <c r="FTH5" s="49"/>
      <c r="FTI5" s="49"/>
      <c r="FTJ5" s="49"/>
      <c r="FTK5" s="49"/>
      <c r="FTL5" s="49"/>
      <c r="FTM5" s="49"/>
      <c r="FTN5" s="49"/>
      <c r="FTO5" s="49"/>
      <c r="FTP5" s="49"/>
      <c r="FTQ5" s="49"/>
      <c r="FTR5" s="49"/>
      <c r="FTS5" s="49"/>
      <c r="FTT5" s="49"/>
      <c r="FTU5" s="49"/>
      <c r="FTV5" s="49"/>
      <c r="FTW5" s="49"/>
      <c r="FTX5" s="49"/>
      <c r="FTY5" s="49"/>
      <c r="FTZ5" s="49"/>
      <c r="FUA5" s="49"/>
      <c r="FUB5" s="49"/>
      <c r="FUC5" s="49"/>
      <c r="FUD5" s="49"/>
      <c r="FUE5" s="49"/>
      <c r="FUF5" s="49"/>
      <c r="FUG5" s="49"/>
      <c r="FUH5" s="49"/>
      <c r="FUI5" s="49"/>
      <c r="FUJ5" s="49"/>
      <c r="FUK5" s="49"/>
      <c r="FUL5" s="49"/>
      <c r="FUM5" s="49"/>
      <c r="FUN5" s="49"/>
      <c r="FUO5" s="49"/>
      <c r="FUP5" s="49"/>
      <c r="FUQ5" s="49"/>
      <c r="FUR5" s="49"/>
      <c r="FUS5" s="49"/>
      <c r="FUT5" s="49"/>
      <c r="FUU5" s="49"/>
      <c r="FUV5" s="49"/>
      <c r="FUW5" s="49"/>
      <c r="FUX5" s="49"/>
      <c r="FUY5" s="49"/>
      <c r="FUZ5" s="49"/>
      <c r="FVA5" s="49"/>
      <c r="FVB5" s="49"/>
      <c r="FVC5" s="49"/>
      <c r="FVD5" s="49"/>
      <c r="FVE5" s="49"/>
      <c r="FVF5" s="49"/>
      <c r="FVG5" s="49"/>
      <c r="FVH5" s="49"/>
      <c r="FVI5" s="49"/>
      <c r="FVJ5" s="49"/>
      <c r="FVK5" s="49"/>
      <c r="FVL5" s="49"/>
      <c r="FVM5" s="49"/>
      <c r="FVN5" s="49"/>
      <c r="FVO5" s="49"/>
      <c r="FVP5" s="49"/>
      <c r="FVQ5" s="49"/>
      <c r="FVR5" s="49"/>
      <c r="FVS5" s="49"/>
      <c r="FVT5" s="49"/>
      <c r="FVU5" s="49"/>
      <c r="FVV5" s="49"/>
      <c r="FVW5" s="49"/>
      <c r="FVX5" s="49"/>
      <c r="FVY5" s="49"/>
      <c r="FVZ5" s="49"/>
      <c r="FWA5" s="49"/>
      <c r="FWB5" s="49"/>
      <c r="FWC5" s="49"/>
      <c r="FWD5" s="49"/>
      <c r="FWE5" s="49"/>
      <c r="FWF5" s="49"/>
      <c r="FWG5" s="49"/>
      <c r="FWH5" s="49"/>
      <c r="FWI5" s="49"/>
      <c r="FWJ5" s="49"/>
      <c r="FWK5" s="49"/>
      <c r="FWL5" s="49"/>
      <c r="FWM5" s="49"/>
      <c r="FWN5" s="49"/>
      <c r="FWO5" s="49"/>
      <c r="FWP5" s="49"/>
      <c r="FWQ5" s="49"/>
      <c r="FWR5" s="49"/>
      <c r="FWS5" s="49"/>
      <c r="FWT5" s="49"/>
      <c r="FWU5" s="49"/>
      <c r="FWV5" s="49"/>
      <c r="FWW5" s="49"/>
      <c r="FWX5" s="49"/>
      <c r="FWY5" s="49"/>
      <c r="FWZ5" s="49"/>
      <c r="FXA5" s="49"/>
      <c r="FXB5" s="49"/>
      <c r="FXC5" s="49"/>
      <c r="FXD5" s="49"/>
      <c r="FXE5" s="49"/>
      <c r="FXF5" s="49"/>
      <c r="FXG5" s="49"/>
      <c r="FXH5" s="49"/>
      <c r="FXI5" s="49"/>
      <c r="FXJ5" s="49"/>
      <c r="FXK5" s="49"/>
      <c r="FXL5" s="49"/>
      <c r="FXM5" s="49"/>
      <c r="FXN5" s="49"/>
      <c r="FXO5" s="49"/>
      <c r="FXP5" s="49"/>
      <c r="FXQ5" s="49"/>
      <c r="FXR5" s="49"/>
      <c r="FXS5" s="49"/>
      <c r="FXT5" s="49"/>
      <c r="FXU5" s="49"/>
      <c r="FXV5" s="49"/>
      <c r="FXW5" s="49"/>
      <c r="FXX5" s="49"/>
      <c r="FXY5" s="49"/>
      <c r="FXZ5" s="49"/>
      <c r="FYA5" s="49"/>
      <c r="FYB5" s="49"/>
      <c r="FYC5" s="49"/>
      <c r="FYD5" s="49"/>
      <c r="FYE5" s="49"/>
      <c r="FYF5" s="49"/>
      <c r="FYG5" s="49"/>
      <c r="FYH5" s="49"/>
      <c r="FYI5" s="49"/>
      <c r="FYJ5" s="49"/>
      <c r="FYK5" s="49"/>
      <c r="FYL5" s="49"/>
      <c r="FYM5" s="49"/>
      <c r="FYN5" s="49"/>
      <c r="FYO5" s="49"/>
      <c r="FYP5" s="49"/>
      <c r="FYQ5" s="49"/>
      <c r="FYR5" s="49"/>
      <c r="FYS5" s="49"/>
      <c r="FYT5" s="49"/>
      <c r="FYU5" s="49"/>
      <c r="FYV5" s="49"/>
      <c r="FYW5" s="49"/>
      <c r="FYX5" s="49"/>
      <c r="FYY5" s="49"/>
      <c r="FYZ5" s="49"/>
      <c r="FZA5" s="49"/>
      <c r="FZB5" s="49"/>
      <c r="FZC5" s="49"/>
      <c r="FZD5" s="49"/>
      <c r="FZE5" s="49"/>
      <c r="FZF5" s="49"/>
      <c r="FZG5" s="49"/>
      <c r="FZH5" s="49"/>
      <c r="FZI5" s="49"/>
      <c r="FZJ5" s="49"/>
      <c r="FZK5" s="49"/>
      <c r="FZL5" s="49"/>
      <c r="FZM5" s="49"/>
      <c r="FZN5" s="49"/>
      <c r="FZO5" s="49"/>
      <c r="FZP5" s="49"/>
      <c r="FZQ5" s="49"/>
      <c r="FZR5" s="49"/>
      <c r="FZS5" s="49"/>
      <c r="FZT5" s="49"/>
      <c r="FZU5" s="49"/>
      <c r="FZV5" s="49"/>
      <c r="FZW5" s="49"/>
      <c r="FZX5" s="49"/>
      <c r="FZY5" s="49"/>
      <c r="FZZ5" s="49"/>
      <c r="GAA5" s="49"/>
      <c r="GAB5" s="49"/>
      <c r="GAC5" s="49"/>
      <c r="GAD5" s="49"/>
      <c r="GAE5" s="49"/>
      <c r="GAF5" s="49"/>
      <c r="GAG5" s="49"/>
      <c r="GAH5" s="49"/>
      <c r="GAI5" s="49"/>
      <c r="GAJ5" s="49"/>
      <c r="GAK5" s="49"/>
      <c r="GAL5" s="49"/>
      <c r="GAM5" s="49"/>
      <c r="GAN5" s="49"/>
      <c r="GAO5" s="49"/>
      <c r="GAP5" s="49"/>
      <c r="GAQ5" s="49"/>
      <c r="GAR5" s="49"/>
      <c r="GAS5" s="49"/>
      <c r="GAT5" s="49"/>
      <c r="GAU5" s="49"/>
      <c r="GAV5" s="49"/>
      <c r="GAW5" s="49"/>
      <c r="GAX5" s="49"/>
      <c r="GAY5" s="49"/>
      <c r="GAZ5" s="49"/>
      <c r="GBA5" s="49"/>
      <c r="GBB5" s="49"/>
      <c r="GBC5" s="49"/>
      <c r="GBD5" s="49"/>
      <c r="GBE5" s="49"/>
      <c r="GBF5" s="49"/>
      <c r="GBG5" s="49"/>
      <c r="GBH5" s="49"/>
      <c r="GBI5" s="49"/>
      <c r="GBJ5" s="49"/>
      <c r="GBK5" s="49"/>
      <c r="GBL5" s="49"/>
      <c r="GBM5" s="49"/>
      <c r="GBN5" s="49"/>
      <c r="GBO5" s="49"/>
      <c r="GBP5" s="49"/>
      <c r="GBQ5" s="49"/>
      <c r="GBR5" s="49"/>
      <c r="GBS5" s="49"/>
      <c r="GBT5" s="49"/>
      <c r="GBU5" s="49"/>
      <c r="GBV5" s="49"/>
      <c r="GBW5" s="49"/>
      <c r="GBX5" s="49"/>
      <c r="GBY5" s="49"/>
      <c r="GBZ5" s="49"/>
      <c r="GCA5" s="49"/>
      <c r="GCB5" s="49"/>
      <c r="GCC5" s="49"/>
      <c r="GCD5" s="49"/>
      <c r="GCE5" s="49"/>
      <c r="GCF5" s="49"/>
      <c r="GCG5" s="49"/>
      <c r="GCH5" s="49"/>
      <c r="GCI5" s="49"/>
      <c r="GCJ5" s="49"/>
      <c r="GCK5" s="49"/>
      <c r="GCL5" s="49"/>
      <c r="GCM5" s="49"/>
      <c r="GCN5" s="49"/>
      <c r="GCO5" s="49"/>
      <c r="GCP5" s="49"/>
      <c r="GCQ5" s="49"/>
      <c r="GCR5" s="49"/>
      <c r="GCS5" s="49"/>
      <c r="GCT5" s="49"/>
      <c r="GCU5" s="49"/>
      <c r="GCV5" s="49"/>
      <c r="GCW5" s="49"/>
      <c r="GCX5" s="49"/>
      <c r="GCY5" s="49"/>
      <c r="GCZ5" s="49"/>
      <c r="GDA5" s="49"/>
      <c r="GDB5" s="49"/>
      <c r="GDC5" s="49"/>
      <c r="GDD5" s="49"/>
      <c r="GDE5" s="49"/>
      <c r="GDF5" s="49"/>
      <c r="GDG5" s="49"/>
      <c r="GDH5" s="49"/>
      <c r="GDI5" s="49"/>
      <c r="GDJ5" s="49"/>
      <c r="GDK5" s="49"/>
      <c r="GDL5" s="49"/>
      <c r="GDM5" s="49"/>
      <c r="GDN5" s="49"/>
      <c r="GDO5" s="49"/>
      <c r="GDP5" s="49"/>
      <c r="GDQ5" s="49"/>
      <c r="GDR5" s="49"/>
      <c r="GDS5" s="49"/>
      <c r="GDT5" s="49"/>
      <c r="GDU5" s="49"/>
      <c r="GDV5" s="49"/>
      <c r="GDW5" s="49"/>
      <c r="GDX5" s="49"/>
      <c r="GDY5" s="49"/>
      <c r="GDZ5" s="49"/>
      <c r="GEA5" s="49"/>
      <c r="GEB5" s="49"/>
      <c r="GEC5" s="49"/>
      <c r="GED5" s="49"/>
      <c r="GEE5" s="49"/>
      <c r="GEF5" s="49"/>
      <c r="GEG5" s="49"/>
      <c r="GEH5" s="49"/>
      <c r="GEI5" s="49"/>
      <c r="GEJ5" s="49"/>
      <c r="GEK5" s="49"/>
      <c r="GEL5" s="49"/>
      <c r="GEM5" s="49"/>
      <c r="GEN5" s="49"/>
      <c r="GEO5" s="49"/>
      <c r="GEP5" s="49"/>
      <c r="GEQ5" s="49"/>
      <c r="GER5" s="49"/>
      <c r="GES5" s="49"/>
      <c r="GET5" s="49"/>
      <c r="GEU5" s="49"/>
      <c r="GEV5" s="49"/>
      <c r="GEW5" s="49"/>
      <c r="GEX5" s="49"/>
      <c r="GEY5" s="49"/>
      <c r="GEZ5" s="49"/>
      <c r="GFA5" s="49"/>
      <c r="GFB5" s="49"/>
      <c r="GFC5" s="49"/>
      <c r="GFD5" s="49"/>
      <c r="GFE5" s="49"/>
      <c r="GFF5" s="49"/>
      <c r="GFG5" s="49"/>
      <c r="GFH5" s="49"/>
      <c r="GFI5" s="49"/>
      <c r="GFJ5" s="49"/>
      <c r="GFK5" s="49"/>
      <c r="GFL5" s="49"/>
      <c r="GFM5" s="49"/>
      <c r="GFN5" s="49"/>
      <c r="GFO5" s="49"/>
      <c r="GFP5" s="49"/>
      <c r="GFQ5" s="49"/>
      <c r="GFR5" s="49"/>
      <c r="GFS5" s="49"/>
      <c r="GFT5" s="49"/>
      <c r="GFU5" s="49"/>
      <c r="GFV5" s="49"/>
      <c r="GFW5" s="49"/>
      <c r="GFX5" s="49"/>
      <c r="GFY5" s="49"/>
      <c r="GFZ5" s="49"/>
      <c r="GGA5" s="49"/>
      <c r="GGB5" s="49"/>
      <c r="GGC5" s="49"/>
      <c r="GGD5" s="49"/>
      <c r="GGE5" s="49"/>
      <c r="GGF5" s="49"/>
      <c r="GGG5" s="49"/>
      <c r="GGH5" s="49"/>
      <c r="GGI5" s="49"/>
      <c r="GGJ5" s="49"/>
      <c r="GGK5" s="49"/>
      <c r="GGL5" s="49"/>
      <c r="GGM5" s="49"/>
      <c r="GGN5" s="49"/>
      <c r="GGO5" s="49"/>
      <c r="GGP5" s="49"/>
      <c r="GGQ5" s="49"/>
      <c r="GGR5" s="49"/>
      <c r="GGS5" s="49"/>
      <c r="GGT5" s="49"/>
      <c r="GGU5" s="49"/>
      <c r="GGV5" s="49"/>
      <c r="GGW5" s="49"/>
      <c r="GGX5" s="49"/>
      <c r="GGY5" s="49"/>
      <c r="GGZ5" s="49"/>
      <c r="GHA5" s="49"/>
      <c r="GHB5" s="49"/>
      <c r="GHC5" s="49"/>
      <c r="GHD5" s="49"/>
      <c r="GHE5" s="49"/>
      <c r="GHF5" s="49"/>
      <c r="GHG5" s="49"/>
      <c r="GHH5" s="49"/>
      <c r="GHI5" s="49"/>
      <c r="GHJ5" s="49"/>
      <c r="GHK5" s="49"/>
      <c r="GHL5" s="49"/>
      <c r="GHM5" s="49"/>
      <c r="GHN5" s="49"/>
      <c r="GHO5" s="49"/>
      <c r="GHP5" s="49"/>
      <c r="GHQ5" s="49"/>
      <c r="GHR5" s="49"/>
      <c r="GHS5" s="49"/>
      <c r="GHT5" s="49"/>
      <c r="GHU5" s="49"/>
      <c r="GHV5" s="49"/>
      <c r="GHW5" s="49"/>
      <c r="GHX5" s="49"/>
      <c r="GHY5" s="49"/>
      <c r="GHZ5" s="49"/>
      <c r="GIA5" s="49"/>
      <c r="GIB5" s="49"/>
      <c r="GIC5" s="49"/>
      <c r="GID5" s="49"/>
      <c r="GIE5" s="49"/>
      <c r="GIF5" s="49"/>
      <c r="GIG5" s="49"/>
      <c r="GIH5" s="49"/>
      <c r="GII5" s="49"/>
      <c r="GIJ5" s="49"/>
      <c r="GIK5" s="49"/>
      <c r="GIL5" s="49"/>
      <c r="GIM5" s="49"/>
      <c r="GIN5" s="49"/>
      <c r="GIO5" s="49"/>
      <c r="GIP5" s="49"/>
      <c r="GIQ5" s="49"/>
      <c r="GIR5" s="49"/>
      <c r="GIS5" s="49"/>
      <c r="GIT5" s="49"/>
      <c r="GIU5" s="49"/>
      <c r="GIV5" s="49"/>
      <c r="GIW5" s="49"/>
      <c r="GIX5" s="49"/>
      <c r="GIY5" s="49"/>
      <c r="GIZ5" s="49"/>
      <c r="GJA5" s="49"/>
      <c r="GJB5" s="49"/>
      <c r="GJC5" s="49"/>
      <c r="GJD5" s="49"/>
      <c r="GJE5" s="49"/>
      <c r="GJF5" s="49"/>
      <c r="GJG5" s="49"/>
      <c r="GJH5" s="49"/>
      <c r="GJI5" s="49"/>
      <c r="GJJ5" s="49"/>
      <c r="GJK5" s="49"/>
      <c r="GJL5" s="49"/>
      <c r="GJM5" s="49"/>
      <c r="GJN5" s="49"/>
      <c r="GJO5" s="49"/>
      <c r="GJP5" s="49"/>
      <c r="GJQ5" s="49"/>
      <c r="GJR5" s="49"/>
      <c r="GJS5" s="49"/>
      <c r="GJT5" s="49"/>
      <c r="GJU5" s="49"/>
      <c r="GJV5" s="49"/>
      <c r="GJW5" s="49"/>
      <c r="GJX5" s="49"/>
      <c r="GJY5" s="49"/>
      <c r="GJZ5" s="49"/>
      <c r="GKA5" s="49"/>
      <c r="GKB5" s="49"/>
      <c r="GKC5" s="49"/>
      <c r="GKD5" s="49"/>
      <c r="GKE5" s="49"/>
      <c r="GKF5" s="49"/>
      <c r="GKG5" s="49"/>
      <c r="GKH5" s="49"/>
      <c r="GKI5" s="49"/>
      <c r="GKJ5" s="49"/>
      <c r="GKK5" s="49"/>
      <c r="GKL5" s="49"/>
      <c r="GKM5" s="49"/>
      <c r="GKN5" s="49"/>
      <c r="GKO5" s="49"/>
      <c r="GKP5" s="49"/>
      <c r="GKQ5" s="49"/>
      <c r="GKR5" s="49"/>
      <c r="GKS5" s="49"/>
      <c r="GKT5" s="49"/>
      <c r="GKU5" s="49"/>
      <c r="GKV5" s="49"/>
      <c r="GKW5" s="49"/>
      <c r="GKX5" s="49"/>
      <c r="GKY5" s="49"/>
      <c r="GKZ5" s="49"/>
      <c r="GLA5" s="49"/>
      <c r="GLB5" s="49"/>
      <c r="GLC5" s="49"/>
      <c r="GLD5" s="49"/>
      <c r="GLE5" s="49"/>
      <c r="GLF5" s="49"/>
      <c r="GLG5" s="49"/>
      <c r="GLH5" s="49"/>
      <c r="GLI5" s="49"/>
      <c r="GLJ5" s="49"/>
      <c r="GLK5" s="49"/>
      <c r="GLL5" s="49"/>
      <c r="GLM5" s="49"/>
      <c r="GLN5" s="49"/>
      <c r="GLO5" s="49"/>
      <c r="GLP5" s="49"/>
      <c r="GLQ5" s="49"/>
      <c r="GLR5" s="49"/>
      <c r="GLS5" s="49"/>
      <c r="GLT5" s="49"/>
      <c r="GLU5" s="49"/>
      <c r="GLV5" s="49"/>
      <c r="GLW5" s="49"/>
      <c r="GLX5" s="49"/>
      <c r="GLY5" s="49"/>
      <c r="GLZ5" s="49"/>
      <c r="GMA5" s="49"/>
      <c r="GMB5" s="49"/>
      <c r="GMC5" s="49"/>
      <c r="GMD5" s="49"/>
      <c r="GME5" s="49"/>
      <c r="GMF5" s="49"/>
      <c r="GMG5" s="49"/>
      <c r="GMH5" s="49"/>
      <c r="GMI5" s="49"/>
      <c r="GMJ5" s="49"/>
      <c r="GMK5" s="49"/>
      <c r="GML5" s="49"/>
      <c r="GMM5" s="49"/>
      <c r="GMN5" s="49"/>
      <c r="GMO5" s="49"/>
      <c r="GMP5" s="49"/>
      <c r="GMQ5" s="49"/>
      <c r="GMR5" s="49"/>
      <c r="GMS5" s="49"/>
      <c r="GMT5" s="49"/>
      <c r="GMU5" s="49"/>
      <c r="GMV5" s="49"/>
      <c r="GMW5" s="49"/>
      <c r="GMX5" s="49"/>
      <c r="GMY5" s="49"/>
      <c r="GMZ5" s="49"/>
      <c r="GNA5" s="49"/>
      <c r="GNB5" s="49"/>
      <c r="GNC5" s="49"/>
      <c r="GND5" s="49"/>
      <c r="GNE5" s="49"/>
      <c r="GNF5" s="49"/>
      <c r="GNG5" s="49"/>
      <c r="GNH5" s="49"/>
      <c r="GNI5" s="49"/>
      <c r="GNJ5" s="49"/>
      <c r="GNK5" s="49"/>
      <c r="GNL5" s="49"/>
      <c r="GNM5" s="49"/>
      <c r="GNN5" s="49"/>
      <c r="GNO5" s="49"/>
      <c r="GNP5" s="49"/>
      <c r="GNQ5" s="49"/>
      <c r="GNR5" s="49"/>
      <c r="GNS5" s="49"/>
      <c r="GNT5" s="49"/>
      <c r="GNU5" s="49"/>
      <c r="GNV5" s="49"/>
      <c r="GNW5" s="49"/>
      <c r="GNX5" s="49"/>
      <c r="GNY5" s="49"/>
      <c r="GNZ5" s="49"/>
      <c r="GOA5" s="49"/>
      <c r="GOB5" s="49"/>
      <c r="GOC5" s="49"/>
      <c r="GOD5" s="49"/>
      <c r="GOE5" s="49"/>
      <c r="GOF5" s="49"/>
      <c r="GOG5" s="49"/>
      <c r="GOH5" s="49"/>
      <c r="GOI5" s="49"/>
      <c r="GOJ5" s="49"/>
      <c r="GOK5" s="49"/>
      <c r="GOL5" s="49"/>
      <c r="GOM5" s="49"/>
      <c r="GON5" s="49"/>
      <c r="GOO5" s="49"/>
      <c r="GOP5" s="49"/>
      <c r="GOQ5" s="49"/>
      <c r="GOR5" s="49"/>
      <c r="GOS5" s="49"/>
      <c r="GOT5" s="49"/>
      <c r="GOU5" s="49"/>
      <c r="GOV5" s="49"/>
      <c r="GOW5" s="49"/>
      <c r="GOX5" s="49"/>
      <c r="GOY5" s="49"/>
      <c r="GOZ5" s="49"/>
      <c r="GPA5" s="49"/>
      <c r="GPB5" s="49"/>
      <c r="GPC5" s="49"/>
      <c r="GPD5" s="49"/>
      <c r="GPE5" s="49"/>
      <c r="GPF5" s="49"/>
      <c r="GPG5" s="49"/>
      <c r="GPH5" s="49"/>
      <c r="GPI5" s="49"/>
      <c r="GPJ5" s="49"/>
      <c r="GPK5" s="49"/>
      <c r="GPL5" s="49"/>
      <c r="GPM5" s="49"/>
      <c r="GPN5" s="49"/>
      <c r="GPO5" s="49"/>
      <c r="GPP5" s="49"/>
      <c r="GPQ5" s="49"/>
      <c r="GPR5" s="49"/>
      <c r="GPS5" s="49"/>
      <c r="GPT5" s="49"/>
      <c r="GPU5" s="49"/>
      <c r="GPV5" s="49"/>
      <c r="GPW5" s="49"/>
      <c r="GPX5" s="49"/>
      <c r="GPY5" s="49"/>
      <c r="GPZ5" s="49"/>
      <c r="GQA5" s="49"/>
      <c r="GQB5" s="49"/>
      <c r="GQC5" s="49"/>
      <c r="GQD5" s="49"/>
      <c r="GQE5" s="49"/>
      <c r="GQF5" s="49"/>
      <c r="GQG5" s="49"/>
      <c r="GQH5" s="49"/>
      <c r="GQI5" s="49"/>
      <c r="GQJ5" s="49"/>
      <c r="GQK5" s="49"/>
      <c r="GQL5" s="49"/>
      <c r="GQM5" s="49"/>
      <c r="GQN5" s="49"/>
      <c r="GQO5" s="49"/>
      <c r="GQP5" s="49"/>
      <c r="GQQ5" s="49"/>
      <c r="GQR5" s="49"/>
      <c r="GQS5" s="49"/>
      <c r="GQT5" s="49"/>
      <c r="GQU5" s="49"/>
      <c r="GQV5" s="49"/>
      <c r="GQW5" s="49"/>
      <c r="GQX5" s="49"/>
      <c r="GQY5" s="49"/>
      <c r="GQZ5" s="49"/>
      <c r="GRA5" s="49"/>
      <c r="GRB5" s="49"/>
      <c r="GRC5" s="49"/>
      <c r="GRD5" s="49"/>
      <c r="GRE5" s="49"/>
      <c r="GRF5" s="49"/>
      <c r="GRG5" s="49"/>
      <c r="GRH5" s="49"/>
      <c r="GRI5" s="49"/>
      <c r="GRJ5" s="49"/>
      <c r="GRK5" s="49"/>
      <c r="GRL5" s="49"/>
      <c r="GRM5" s="49"/>
      <c r="GRN5" s="49"/>
      <c r="GRO5" s="49"/>
      <c r="GRP5" s="49"/>
      <c r="GRQ5" s="49"/>
      <c r="GRR5" s="49"/>
      <c r="GRS5" s="49"/>
      <c r="GRT5" s="49"/>
      <c r="GRU5" s="49"/>
      <c r="GRV5" s="49"/>
      <c r="GRW5" s="49"/>
      <c r="GRX5" s="49"/>
      <c r="GRY5" s="49"/>
      <c r="GRZ5" s="49"/>
      <c r="GSA5" s="49"/>
      <c r="GSB5" s="49"/>
      <c r="GSC5" s="49"/>
      <c r="GSD5" s="49"/>
      <c r="GSE5" s="49"/>
      <c r="GSF5" s="49"/>
      <c r="GSG5" s="49"/>
      <c r="GSH5" s="49"/>
      <c r="GSI5" s="49"/>
      <c r="GSJ5" s="49"/>
      <c r="GSK5" s="49"/>
      <c r="GSL5" s="49"/>
      <c r="GSM5" s="49"/>
      <c r="GSN5" s="49"/>
      <c r="GSO5" s="49"/>
      <c r="GSP5" s="49"/>
      <c r="GSQ5" s="49"/>
      <c r="GSR5" s="49"/>
      <c r="GSS5" s="49"/>
      <c r="GST5" s="49"/>
      <c r="GSU5" s="49"/>
      <c r="GSV5" s="49"/>
      <c r="GSW5" s="49"/>
      <c r="GSX5" s="49"/>
      <c r="GSY5" s="49"/>
      <c r="GSZ5" s="49"/>
      <c r="GTA5" s="49"/>
      <c r="GTB5" s="49"/>
      <c r="GTC5" s="49"/>
      <c r="GTD5" s="49"/>
      <c r="GTE5" s="49"/>
      <c r="GTF5" s="49"/>
      <c r="GTG5" s="49"/>
      <c r="GTH5" s="49"/>
      <c r="GTI5" s="49"/>
      <c r="GTJ5" s="49"/>
      <c r="GTK5" s="49"/>
      <c r="GTL5" s="49"/>
      <c r="GTM5" s="49"/>
      <c r="GTN5" s="49"/>
      <c r="GTO5" s="49"/>
      <c r="GTP5" s="49"/>
      <c r="GTQ5" s="49"/>
      <c r="GTR5" s="49"/>
      <c r="GTS5" s="49"/>
      <c r="GTT5" s="49"/>
      <c r="GTU5" s="49"/>
      <c r="GTV5" s="49"/>
      <c r="GTW5" s="49"/>
      <c r="GTX5" s="49"/>
      <c r="GTY5" s="49"/>
      <c r="GTZ5" s="49"/>
      <c r="GUA5" s="49"/>
      <c r="GUB5" s="49"/>
      <c r="GUC5" s="49"/>
      <c r="GUD5" s="49"/>
      <c r="GUE5" s="49"/>
      <c r="GUF5" s="49"/>
      <c r="GUG5" s="49"/>
      <c r="GUH5" s="49"/>
      <c r="GUI5" s="49"/>
      <c r="GUJ5" s="49"/>
      <c r="GUK5" s="49"/>
      <c r="GUL5" s="49"/>
      <c r="GUM5" s="49"/>
      <c r="GUN5" s="49"/>
      <c r="GUO5" s="49"/>
      <c r="GUP5" s="49"/>
      <c r="GUQ5" s="49"/>
      <c r="GUR5" s="49"/>
      <c r="GUS5" s="49"/>
      <c r="GUT5" s="49"/>
      <c r="GUU5" s="49"/>
      <c r="GUV5" s="49"/>
      <c r="GUW5" s="49"/>
      <c r="GUX5" s="49"/>
      <c r="GUY5" s="49"/>
      <c r="GUZ5" s="49"/>
      <c r="GVA5" s="49"/>
      <c r="GVB5" s="49"/>
      <c r="GVC5" s="49"/>
      <c r="GVD5" s="49"/>
      <c r="GVE5" s="49"/>
      <c r="GVF5" s="49"/>
      <c r="GVG5" s="49"/>
      <c r="GVH5" s="49"/>
      <c r="GVI5" s="49"/>
      <c r="GVJ5" s="49"/>
      <c r="GVK5" s="49"/>
      <c r="GVL5" s="49"/>
      <c r="GVM5" s="49"/>
      <c r="GVN5" s="49"/>
      <c r="GVO5" s="49"/>
      <c r="GVP5" s="49"/>
      <c r="GVQ5" s="49"/>
      <c r="GVR5" s="49"/>
      <c r="GVS5" s="49"/>
      <c r="GVT5" s="49"/>
      <c r="GVU5" s="49"/>
      <c r="GVV5" s="49"/>
      <c r="GVW5" s="49"/>
      <c r="GVX5" s="49"/>
      <c r="GVY5" s="49"/>
      <c r="GVZ5" s="49"/>
      <c r="GWA5" s="49"/>
      <c r="GWB5" s="49"/>
      <c r="GWC5" s="49"/>
      <c r="GWD5" s="49"/>
      <c r="GWE5" s="49"/>
      <c r="GWF5" s="49"/>
      <c r="GWG5" s="49"/>
      <c r="GWH5" s="49"/>
      <c r="GWI5" s="49"/>
      <c r="GWJ5" s="49"/>
      <c r="GWK5" s="49"/>
      <c r="GWL5" s="49"/>
      <c r="GWM5" s="49"/>
      <c r="GWN5" s="49"/>
      <c r="GWO5" s="49"/>
      <c r="GWP5" s="49"/>
      <c r="GWQ5" s="49"/>
      <c r="GWR5" s="49"/>
      <c r="GWS5" s="49"/>
      <c r="GWT5" s="49"/>
      <c r="GWU5" s="49"/>
      <c r="GWV5" s="49"/>
      <c r="GWW5" s="49"/>
      <c r="GWX5" s="49"/>
      <c r="GWY5" s="49"/>
      <c r="GWZ5" s="49"/>
      <c r="GXA5" s="49"/>
      <c r="GXB5" s="49"/>
      <c r="GXC5" s="49"/>
      <c r="GXD5" s="49"/>
      <c r="GXE5" s="49"/>
      <c r="GXF5" s="49"/>
      <c r="GXG5" s="49"/>
      <c r="GXH5" s="49"/>
      <c r="GXI5" s="49"/>
      <c r="GXJ5" s="49"/>
      <c r="GXK5" s="49"/>
      <c r="GXL5" s="49"/>
      <c r="GXM5" s="49"/>
      <c r="GXN5" s="49"/>
      <c r="GXO5" s="49"/>
      <c r="GXP5" s="49"/>
      <c r="GXQ5" s="49"/>
      <c r="GXR5" s="49"/>
      <c r="GXS5" s="49"/>
      <c r="GXT5" s="49"/>
      <c r="GXU5" s="49"/>
      <c r="GXV5" s="49"/>
      <c r="GXW5" s="49"/>
      <c r="GXX5" s="49"/>
      <c r="GXY5" s="49"/>
      <c r="GXZ5" s="49"/>
      <c r="GYA5" s="49"/>
      <c r="GYB5" s="49"/>
      <c r="GYC5" s="49"/>
      <c r="GYD5" s="49"/>
      <c r="GYE5" s="49"/>
      <c r="GYF5" s="49"/>
      <c r="GYG5" s="49"/>
      <c r="GYH5" s="49"/>
      <c r="GYI5" s="49"/>
      <c r="GYJ5" s="49"/>
      <c r="GYK5" s="49"/>
      <c r="GYL5" s="49"/>
      <c r="GYM5" s="49"/>
      <c r="GYN5" s="49"/>
      <c r="GYO5" s="49"/>
      <c r="GYP5" s="49"/>
      <c r="GYQ5" s="49"/>
      <c r="GYR5" s="49"/>
      <c r="GYS5" s="49"/>
      <c r="GYT5" s="49"/>
      <c r="GYU5" s="49"/>
      <c r="GYV5" s="49"/>
      <c r="GYW5" s="49"/>
      <c r="GYX5" s="49"/>
      <c r="GYY5" s="49"/>
      <c r="GYZ5" s="49"/>
      <c r="GZA5" s="49"/>
      <c r="GZB5" s="49"/>
      <c r="GZC5" s="49"/>
      <c r="GZD5" s="49"/>
      <c r="GZE5" s="49"/>
      <c r="GZF5" s="49"/>
      <c r="GZG5" s="49"/>
      <c r="GZH5" s="49"/>
      <c r="GZI5" s="49"/>
      <c r="GZJ5" s="49"/>
      <c r="GZK5" s="49"/>
      <c r="GZL5" s="49"/>
      <c r="GZM5" s="49"/>
      <c r="GZN5" s="49"/>
      <c r="GZO5" s="49"/>
      <c r="GZP5" s="49"/>
      <c r="GZQ5" s="49"/>
      <c r="GZR5" s="49"/>
      <c r="GZS5" s="49"/>
      <c r="GZT5" s="49"/>
      <c r="GZU5" s="49"/>
      <c r="GZV5" s="49"/>
      <c r="GZW5" s="49"/>
      <c r="GZX5" s="49"/>
      <c r="GZY5" s="49"/>
      <c r="GZZ5" s="49"/>
      <c r="HAA5" s="49"/>
      <c r="HAB5" s="49"/>
      <c r="HAC5" s="49"/>
      <c r="HAD5" s="49"/>
      <c r="HAE5" s="49"/>
      <c r="HAF5" s="49"/>
      <c r="HAG5" s="49"/>
      <c r="HAH5" s="49"/>
      <c r="HAI5" s="49"/>
      <c r="HAJ5" s="49"/>
      <c r="HAK5" s="49"/>
      <c r="HAL5" s="49"/>
      <c r="HAM5" s="49"/>
      <c r="HAN5" s="49"/>
      <c r="HAO5" s="49"/>
      <c r="HAP5" s="49"/>
      <c r="HAQ5" s="49"/>
      <c r="HAR5" s="49"/>
      <c r="HAS5" s="49"/>
      <c r="HAT5" s="49"/>
      <c r="HAU5" s="49"/>
      <c r="HAV5" s="49"/>
      <c r="HAW5" s="49"/>
      <c r="HAX5" s="49"/>
      <c r="HAY5" s="49"/>
      <c r="HAZ5" s="49"/>
      <c r="HBA5" s="49"/>
      <c r="HBB5" s="49"/>
      <c r="HBC5" s="49"/>
      <c r="HBD5" s="49"/>
      <c r="HBE5" s="49"/>
      <c r="HBF5" s="49"/>
      <c r="HBG5" s="49"/>
      <c r="HBH5" s="49"/>
      <c r="HBI5" s="49"/>
      <c r="HBJ5" s="49"/>
      <c r="HBK5" s="49"/>
      <c r="HBL5" s="49"/>
      <c r="HBM5" s="49"/>
      <c r="HBN5" s="49"/>
      <c r="HBO5" s="49"/>
      <c r="HBP5" s="49"/>
      <c r="HBQ5" s="49"/>
      <c r="HBR5" s="49"/>
      <c r="HBS5" s="49"/>
      <c r="HBT5" s="49"/>
      <c r="HBU5" s="49"/>
      <c r="HBV5" s="49"/>
      <c r="HBW5" s="49"/>
      <c r="HBX5" s="49"/>
      <c r="HBY5" s="49"/>
      <c r="HBZ5" s="49"/>
      <c r="HCA5" s="49"/>
      <c r="HCB5" s="49"/>
      <c r="HCC5" s="49"/>
      <c r="HCD5" s="49"/>
      <c r="HCE5" s="49"/>
      <c r="HCF5" s="49"/>
      <c r="HCG5" s="49"/>
      <c r="HCH5" s="49"/>
      <c r="HCI5" s="49"/>
      <c r="HCJ5" s="49"/>
      <c r="HCK5" s="49"/>
      <c r="HCL5" s="49"/>
      <c r="HCM5" s="49"/>
      <c r="HCN5" s="49"/>
      <c r="HCO5" s="49"/>
      <c r="HCP5" s="49"/>
      <c r="HCQ5" s="49"/>
      <c r="HCR5" s="49"/>
      <c r="HCS5" s="49"/>
      <c r="HCT5" s="49"/>
      <c r="HCU5" s="49"/>
      <c r="HCV5" s="49"/>
      <c r="HCW5" s="49"/>
      <c r="HCX5" s="49"/>
      <c r="HCY5" s="49"/>
      <c r="HCZ5" s="49"/>
      <c r="HDA5" s="49"/>
      <c r="HDB5" s="49"/>
      <c r="HDC5" s="49"/>
      <c r="HDD5" s="49"/>
      <c r="HDE5" s="49"/>
      <c r="HDF5" s="49"/>
      <c r="HDG5" s="49"/>
      <c r="HDH5" s="49"/>
      <c r="HDI5" s="49"/>
      <c r="HDJ5" s="49"/>
      <c r="HDK5" s="49"/>
      <c r="HDL5" s="49"/>
      <c r="HDM5" s="49"/>
      <c r="HDN5" s="49"/>
      <c r="HDO5" s="49"/>
      <c r="HDP5" s="49"/>
      <c r="HDQ5" s="49"/>
      <c r="HDR5" s="49"/>
      <c r="HDS5" s="49"/>
      <c r="HDT5" s="49"/>
      <c r="HDU5" s="49"/>
      <c r="HDV5" s="49"/>
      <c r="HDW5" s="49"/>
      <c r="HDX5" s="49"/>
      <c r="HDY5" s="49"/>
      <c r="HDZ5" s="49"/>
      <c r="HEA5" s="49"/>
      <c r="HEB5" s="49"/>
      <c r="HEC5" s="49"/>
      <c r="HED5" s="49"/>
      <c r="HEE5" s="49"/>
      <c r="HEF5" s="49"/>
      <c r="HEG5" s="49"/>
      <c r="HEH5" s="49"/>
      <c r="HEI5" s="49"/>
      <c r="HEJ5" s="49"/>
      <c r="HEK5" s="49"/>
      <c r="HEL5" s="49"/>
      <c r="HEM5" s="49"/>
      <c r="HEN5" s="49"/>
      <c r="HEO5" s="49"/>
      <c r="HEP5" s="49"/>
      <c r="HEQ5" s="49"/>
      <c r="HER5" s="49"/>
      <c r="HES5" s="49"/>
      <c r="HET5" s="49"/>
      <c r="HEU5" s="49"/>
      <c r="HEV5" s="49"/>
      <c r="HEW5" s="49"/>
      <c r="HEX5" s="49"/>
      <c r="HEY5" s="49"/>
      <c r="HEZ5" s="49"/>
      <c r="HFA5" s="49"/>
      <c r="HFB5" s="49"/>
      <c r="HFC5" s="49"/>
      <c r="HFD5" s="49"/>
      <c r="HFE5" s="49"/>
      <c r="HFF5" s="49"/>
      <c r="HFG5" s="49"/>
      <c r="HFH5" s="49"/>
      <c r="HFI5" s="49"/>
      <c r="HFJ5" s="49"/>
      <c r="HFK5" s="49"/>
      <c r="HFL5" s="49"/>
      <c r="HFM5" s="49"/>
      <c r="HFN5" s="49"/>
      <c r="HFO5" s="49"/>
      <c r="HFP5" s="49"/>
      <c r="HFQ5" s="49"/>
      <c r="HFR5" s="49"/>
      <c r="HFS5" s="49"/>
      <c r="HFT5" s="49"/>
      <c r="HFU5" s="49"/>
      <c r="HFV5" s="49"/>
      <c r="HFW5" s="49"/>
      <c r="HFX5" s="49"/>
      <c r="HFY5" s="49"/>
      <c r="HFZ5" s="49"/>
      <c r="HGA5" s="49"/>
      <c r="HGB5" s="49"/>
      <c r="HGC5" s="49"/>
      <c r="HGD5" s="49"/>
      <c r="HGE5" s="49"/>
      <c r="HGF5" s="49"/>
      <c r="HGG5" s="49"/>
      <c r="HGH5" s="49"/>
      <c r="HGI5" s="49"/>
      <c r="HGJ5" s="49"/>
      <c r="HGK5" s="49"/>
      <c r="HGL5" s="49"/>
      <c r="HGM5" s="49"/>
      <c r="HGN5" s="49"/>
      <c r="HGO5" s="49"/>
      <c r="HGP5" s="49"/>
      <c r="HGQ5" s="49"/>
      <c r="HGR5" s="49"/>
      <c r="HGS5" s="49"/>
      <c r="HGT5" s="49"/>
      <c r="HGU5" s="49"/>
      <c r="HGV5" s="49"/>
      <c r="HGW5" s="49"/>
      <c r="HGX5" s="49"/>
      <c r="HGY5" s="49"/>
      <c r="HGZ5" s="49"/>
      <c r="HHA5" s="49"/>
      <c r="HHB5" s="49"/>
      <c r="HHC5" s="49"/>
      <c r="HHD5" s="49"/>
      <c r="HHE5" s="49"/>
      <c r="HHF5" s="49"/>
      <c r="HHG5" s="49"/>
      <c r="HHH5" s="49"/>
      <c r="HHI5" s="49"/>
      <c r="HHJ5" s="49"/>
      <c r="HHK5" s="49"/>
      <c r="HHL5" s="49"/>
      <c r="HHM5" s="49"/>
      <c r="HHN5" s="49"/>
      <c r="HHO5" s="49"/>
      <c r="HHP5" s="49"/>
      <c r="HHQ5" s="49"/>
      <c r="HHR5" s="49"/>
      <c r="HHS5" s="49"/>
      <c r="HHT5" s="49"/>
      <c r="HHU5" s="49"/>
      <c r="HHV5" s="49"/>
      <c r="HHW5" s="49"/>
      <c r="HHX5" s="49"/>
      <c r="HHY5" s="49"/>
      <c r="HHZ5" s="49"/>
      <c r="HIA5" s="49"/>
      <c r="HIB5" s="49"/>
      <c r="HIC5" s="49"/>
      <c r="HID5" s="49"/>
      <c r="HIE5" s="49"/>
      <c r="HIF5" s="49"/>
      <c r="HIG5" s="49"/>
      <c r="HIH5" s="49"/>
      <c r="HII5" s="49"/>
      <c r="HIJ5" s="49"/>
      <c r="HIK5" s="49"/>
      <c r="HIL5" s="49"/>
      <c r="HIM5" s="49"/>
      <c r="HIN5" s="49"/>
      <c r="HIO5" s="49"/>
      <c r="HIP5" s="49"/>
      <c r="HIQ5" s="49"/>
      <c r="HIR5" s="49"/>
      <c r="HIS5" s="49"/>
      <c r="HIT5" s="49"/>
      <c r="HIU5" s="49"/>
      <c r="HIV5" s="49"/>
      <c r="HIW5" s="49"/>
      <c r="HIX5" s="49"/>
      <c r="HIY5" s="49"/>
      <c r="HIZ5" s="49"/>
      <c r="HJA5" s="49"/>
      <c r="HJB5" s="49"/>
      <c r="HJC5" s="49"/>
      <c r="HJD5" s="49"/>
      <c r="HJE5" s="49"/>
      <c r="HJF5" s="49"/>
      <c r="HJG5" s="49"/>
      <c r="HJH5" s="49"/>
      <c r="HJI5" s="49"/>
      <c r="HJJ5" s="49"/>
      <c r="HJK5" s="49"/>
      <c r="HJL5" s="49"/>
      <c r="HJM5" s="49"/>
      <c r="HJN5" s="49"/>
      <c r="HJO5" s="49"/>
      <c r="HJP5" s="49"/>
      <c r="HJQ5" s="49"/>
      <c r="HJR5" s="49"/>
      <c r="HJS5" s="49"/>
      <c r="HJT5" s="49"/>
      <c r="HJU5" s="49"/>
      <c r="HJV5" s="49"/>
      <c r="HJW5" s="49"/>
      <c r="HJX5" s="49"/>
      <c r="HJY5" s="49"/>
      <c r="HJZ5" s="49"/>
      <c r="HKA5" s="49"/>
      <c r="HKB5" s="49"/>
      <c r="HKC5" s="49"/>
      <c r="HKD5" s="49"/>
      <c r="HKE5" s="49"/>
      <c r="HKF5" s="49"/>
      <c r="HKG5" s="49"/>
      <c r="HKH5" s="49"/>
      <c r="HKI5" s="49"/>
      <c r="HKJ5" s="49"/>
      <c r="HKK5" s="49"/>
      <c r="HKL5" s="49"/>
      <c r="HKM5" s="49"/>
      <c r="HKN5" s="49"/>
      <c r="HKO5" s="49"/>
      <c r="HKP5" s="49"/>
      <c r="HKQ5" s="49"/>
      <c r="HKR5" s="49"/>
      <c r="HKS5" s="49"/>
      <c r="HKT5" s="49"/>
      <c r="HKU5" s="49"/>
      <c r="HKV5" s="49"/>
      <c r="HKW5" s="49"/>
      <c r="HKX5" s="49"/>
      <c r="HKY5" s="49"/>
      <c r="HKZ5" s="49"/>
      <c r="HLA5" s="49"/>
      <c r="HLB5" s="49"/>
      <c r="HLC5" s="49"/>
      <c r="HLD5" s="49"/>
      <c r="HLE5" s="49"/>
      <c r="HLF5" s="49"/>
      <c r="HLG5" s="49"/>
      <c r="HLH5" s="49"/>
      <c r="HLI5" s="49"/>
      <c r="HLJ5" s="49"/>
      <c r="HLK5" s="49"/>
      <c r="HLL5" s="49"/>
      <c r="HLM5" s="49"/>
      <c r="HLN5" s="49"/>
      <c r="HLO5" s="49"/>
      <c r="HLP5" s="49"/>
      <c r="HLQ5" s="49"/>
      <c r="HLR5" s="49"/>
      <c r="HLS5" s="49"/>
      <c r="HLT5" s="49"/>
      <c r="HLU5" s="49"/>
      <c r="HLV5" s="49"/>
      <c r="HLW5" s="49"/>
      <c r="HLX5" s="49"/>
      <c r="HLY5" s="49"/>
      <c r="HLZ5" s="49"/>
      <c r="HMA5" s="49"/>
      <c r="HMB5" s="49"/>
      <c r="HMC5" s="49"/>
      <c r="HMD5" s="49"/>
      <c r="HME5" s="49"/>
      <c r="HMF5" s="49"/>
      <c r="HMG5" s="49"/>
      <c r="HMH5" s="49"/>
      <c r="HMI5" s="49"/>
      <c r="HMJ5" s="49"/>
      <c r="HMK5" s="49"/>
      <c r="HML5" s="49"/>
      <c r="HMM5" s="49"/>
      <c r="HMN5" s="49"/>
      <c r="HMO5" s="49"/>
      <c r="HMP5" s="49"/>
      <c r="HMQ5" s="49"/>
      <c r="HMR5" s="49"/>
      <c r="HMS5" s="49"/>
      <c r="HMT5" s="49"/>
      <c r="HMU5" s="49"/>
      <c r="HMV5" s="49"/>
      <c r="HMW5" s="49"/>
      <c r="HMX5" s="49"/>
      <c r="HMY5" s="49"/>
      <c r="HMZ5" s="49"/>
      <c r="HNA5" s="49"/>
      <c r="HNB5" s="49"/>
      <c r="HNC5" s="49"/>
      <c r="HND5" s="49"/>
      <c r="HNE5" s="49"/>
      <c r="HNF5" s="49"/>
      <c r="HNG5" s="49"/>
      <c r="HNH5" s="49"/>
      <c r="HNI5" s="49"/>
      <c r="HNJ5" s="49"/>
      <c r="HNK5" s="49"/>
      <c r="HNL5" s="49"/>
      <c r="HNM5" s="49"/>
      <c r="HNN5" s="49"/>
      <c r="HNO5" s="49"/>
      <c r="HNP5" s="49"/>
      <c r="HNQ5" s="49"/>
      <c r="HNR5" s="49"/>
      <c r="HNS5" s="49"/>
      <c r="HNT5" s="49"/>
      <c r="HNU5" s="49"/>
      <c r="HNV5" s="49"/>
      <c r="HNW5" s="49"/>
      <c r="HNX5" s="49"/>
      <c r="HNY5" s="49"/>
      <c r="HNZ5" s="49"/>
      <c r="HOA5" s="49"/>
      <c r="HOB5" s="49"/>
      <c r="HOC5" s="49"/>
      <c r="HOD5" s="49"/>
      <c r="HOE5" s="49"/>
      <c r="HOF5" s="49"/>
      <c r="HOG5" s="49"/>
      <c r="HOH5" s="49"/>
      <c r="HOI5" s="49"/>
      <c r="HOJ5" s="49"/>
      <c r="HOK5" s="49"/>
      <c r="HOL5" s="49"/>
      <c r="HOM5" s="49"/>
      <c r="HON5" s="49"/>
      <c r="HOO5" s="49"/>
      <c r="HOP5" s="49"/>
      <c r="HOQ5" s="49"/>
      <c r="HOR5" s="49"/>
      <c r="HOS5" s="49"/>
      <c r="HOT5" s="49"/>
      <c r="HOU5" s="49"/>
      <c r="HOV5" s="49"/>
      <c r="HOW5" s="49"/>
      <c r="HOX5" s="49"/>
      <c r="HOY5" s="49"/>
      <c r="HOZ5" s="49"/>
      <c r="HPA5" s="49"/>
      <c r="HPB5" s="49"/>
      <c r="HPC5" s="49"/>
      <c r="HPD5" s="49"/>
      <c r="HPE5" s="49"/>
      <c r="HPF5" s="49"/>
      <c r="HPG5" s="49"/>
      <c r="HPH5" s="49"/>
      <c r="HPI5" s="49"/>
      <c r="HPJ5" s="49"/>
      <c r="HPK5" s="49"/>
      <c r="HPL5" s="49"/>
      <c r="HPM5" s="49"/>
      <c r="HPN5" s="49"/>
      <c r="HPO5" s="49"/>
      <c r="HPP5" s="49"/>
      <c r="HPQ5" s="49"/>
      <c r="HPR5" s="49"/>
      <c r="HPS5" s="49"/>
      <c r="HPT5" s="49"/>
      <c r="HPU5" s="49"/>
      <c r="HPV5" s="49"/>
      <c r="HPW5" s="49"/>
      <c r="HPX5" s="49"/>
      <c r="HPY5" s="49"/>
      <c r="HPZ5" s="49"/>
      <c r="HQA5" s="49"/>
      <c r="HQB5" s="49"/>
      <c r="HQC5" s="49"/>
      <c r="HQD5" s="49"/>
      <c r="HQE5" s="49"/>
      <c r="HQF5" s="49"/>
      <c r="HQG5" s="49"/>
      <c r="HQH5" s="49"/>
      <c r="HQI5" s="49"/>
      <c r="HQJ5" s="49"/>
      <c r="HQK5" s="49"/>
      <c r="HQL5" s="49"/>
      <c r="HQM5" s="49"/>
      <c r="HQN5" s="49"/>
      <c r="HQO5" s="49"/>
      <c r="HQP5" s="49"/>
      <c r="HQQ5" s="49"/>
      <c r="HQR5" s="49"/>
      <c r="HQS5" s="49"/>
      <c r="HQT5" s="49"/>
      <c r="HQU5" s="49"/>
      <c r="HQV5" s="49"/>
      <c r="HQW5" s="49"/>
      <c r="HQX5" s="49"/>
      <c r="HQY5" s="49"/>
      <c r="HQZ5" s="49"/>
      <c r="HRA5" s="49"/>
      <c r="HRB5" s="49"/>
      <c r="HRC5" s="49"/>
      <c r="HRD5" s="49"/>
      <c r="HRE5" s="49"/>
      <c r="HRF5" s="49"/>
      <c r="HRG5" s="49"/>
      <c r="HRH5" s="49"/>
      <c r="HRI5" s="49"/>
      <c r="HRJ5" s="49"/>
      <c r="HRK5" s="49"/>
      <c r="HRL5" s="49"/>
      <c r="HRM5" s="49"/>
      <c r="HRN5" s="49"/>
      <c r="HRO5" s="49"/>
      <c r="HRP5" s="49"/>
      <c r="HRQ5" s="49"/>
      <c r="HRR5" s="49"/>
      <c r="HRS5" s="49"/>
      <c r="HRT5" s="49"/>
      <c r="HRU5" s="49"/>
      <c r="HRV5" s="49"/>
      <c r="HRW5" s="49"/>
      <c r="HRX5" s="49"/>
      <c r="HRY5" s="49"/>
      <c r="HRZ5" s="49"/>
      <c r="HSA5" s="49"/>
      <c r="HSB5" s="49"/>
      <c r="HSC5" s="49"/>
      <c r="HSD5" s="49"/>
      <c r="HSE5" s="49"/>
      <c r="HSF5" s="49"/>
      <c r="HSG5" s="49"/>
      <c r="HSH5" s="49"/>
      <c r="HSI5" s="49"/>
      <c r="HSJ5" s="49"/>
      <c r="HSK5" s="49"/>
      <c r="HSL5" s="49"/>
      <c r="HSM5" s="49"/>
      <c r="HSN5" s="49"/>
      <c r="HSO5" s="49"/>
      <c r="HSP5" s="49"/>
      <c r="HSQ5" s="49"/>
      <c r="HSR5" s="49"/>
      <c r="HSS5" s="49"/>
      <c r="HST5" s="49"/>
      <c r="HSU5" s="49"/>
      <c r="HSV5" s="49"/>
      <c r="HSW5" s="49"/>
      <c r="HSX5" s="49"/>
      <c r="HSY5" s="49"/>
      <c r="HSZ5" s="49"/>
      <c r="HTA5" s="49"/>
      <c r="HTB5" s="49"/>
      <c r="HTC5" s="49"/>
      <c r="HTD5" s="49"/>
      <c r="HTE5" s="49"/>
      <c r="HTF5" s="49"/>
      <c r="HTG5" s="49"/>
      <c r="HTH5" s="49"/>
      <c r="HTI5" s="49"/>
      <c r="HTJ5" s="49"/>
      <c r="HTK5" s="49"/>
      <c r="HTL5" s="49"/>
      <c r="HTM5" s="49"/>
      <c r="HTN5" s="49"/>
      <c r="HTO5" s="49"/>
      <c r="HTP5" s="49"/>
      <c r="HTQ5" s="49"/>
      <c r="HTR5" s="49"/>
      <c r="HTS5" s="49"/>
      <c r="HTT5" s="49"/>
      <c r="HTU5" s="49"/>
      <c r="HTV5" s="49"/>
      <c r="HTW5" s="49"/>
      <c r="HTX5" s="49"/>
      <c r="HTY5" s="49"/>
      <c r="HTZ5" s="49"/>
      <c r="HUA5" s="49"/>
      <c r="HUB5" s="49"/>
      <c r="HUC5" s="49"/>
      <c r="HUD5" s="49"/>
      <c r="HUE5" s="49"/>
      <c r="HUF5" s="49"/>
      <c r="HUG5" s="49"/>
      <c r="HUH5" s="49"/>
      <c r="HUI5" s="49"/>
      <c r="HUJ5" s="49"/>
      <c r="HUK5" s="49"/>
      <c r="HUL5" s="49"/>
      <c r="HUM5" s="49"/>
      <c r="HUN5" s="49"/>
      <c r="HUO5" s="49"/>
      <c r="HUP5" s="49"/>
      <c r="HUQ5" s="49"/>
      <c r="HUR5" s="49"/>
      <c r="HUS5" s="49"/>
      <c r="HUT5" s="49"/>
      <c r="HUU5" s="49"/>
      <c r="HUV5" s="49"/>
      <c r="HUW5" s="49"/>
      <c r="HUX5" s="49"/>
      <c r="HUY5" s="49"/>
      <c r="HUZ5" s="49"/>
      <c r="HVA5" s="49"/>
      <c r="HVB5" s="49"/>
      <c r="HVC5" s="49"/>
      <c r="HVD5" s="49"/>
      <c r="HVE5" s="49"/>
      <c r="HVF5" s="49"/>
      <c r="HVG5" s="49"/>
      <c r="HVH5" s="49"/>
      <c r="HVI5" s="49"/>
      <c r="HVJ5" s="49"/>
      <c r="HVK5" s="49"/>
      <c r="HVL5" s="49"/>
      <c r="HVM5" s="49"/>
      <c r="HVN5" s="49"/>
      <c r="HVO5" s="49"/>
      <c r="HVP5" s="49"/>
      <c r="HVQ5" s="49"/>
      <c r="HVR5" s="49"/>
      <c r="HVS5" s="49"/>
      <c r="HVT5" s="49"/>
      <c r="HVU5" s="49"/>
      <c r="HVV5" s="49"/>
      <c r="HVW5" s="49"/>
      <c r="HVX5" s="49"/>
      <c r="HVY5" s="49"/>
      <c r="HVZ5" s="49"/>
      <c r="HWA5" s="49"/>
      <c r="HWB5" s="49"/>
      <c r="HWC5" s="49"/>
      <c r="HWD5" s="49"/>
      <c r="HWE5" s="49"/>
      <c r="HWF5" s="49"/>
      <c r="HWG5" s="49"/>
      <c r="HWH5" s="49"/>
      <c r="HWI5" s="49"/>
      <c r="HWJ5" s="49"/>
      <c r="HWK5" s="49"/>
      <c r="HWL5" s="49"/>
      <c r="HWM5" s="49"/>
      <c r="HWN5" s="49"/>
      <c r="HWO5" s="49"/>
      <c r="HWP5" s="49"/>
      <c r="HWQ5" s="49"/>
      <c r="HWR5" s="49"/>
      <c r="HWS5" s="49"/>
      <c r="HWT5" s="49"/>
      <c r="HWU5" s="49"/>
      <c r="HWV5" s="49"/>
      <c r="HWW5" s="49"/>
      <c r="HWX5" s="49"/>
      <c r="HWY5" s="49"/>
      <c r="HWZ5" s="49"/>
      <c r="HXA5" s="49"/>
      <c r="HXB5" s="49"/>
      <c r="HXC5" s="49"/>
      <c r="HXD5" s="49"/>
      <c r="HXE5" s="49"/>
      <c r="HXF5" s="49"/>
      <c r="HXG5" s="49"/>
      <c r="HXH5" s="49"/>
      <c r="HXI5" s="49"/>
      <c r="HXJ5" s="49"/>
      <c r="HXK5" s="49"/>
      <c r="HXL5" s="49"/>
      <c r="HXM5" s="49"/>
      <c r="HXN5" s="49"/>
      <c r="HXO5" s="49"/>
      <c r="HXP5" s="49"/>
      <c r="HXQ5" s="49"/>
      <c r="HXR5" s="49"/>
      <c r="HXS5" s="49"/>
      <c r="HXT5" s="49"/>
      <c r="HXU5" s="49"/>
      <c r="HXV5" s="49"/>
      <c r="HXW5" s="49"/>
      <c r="HXX5" s="49"/>
      <c r="HXY5" s="49"/>
      <c r="HXZ5" s="49"/>
      <c r="HYA5" s="49"/>
      <c r="HYB5" s="49"/>
      <c r="HYC5" s="49"/>
      <c r="HYD5" s="49"/>
      <c r="HYE5" s="49"/>
      <c r="HYF5" s="49"/>
      <c r="HYG5" s="49"/>
      <c r="HYH5" s="49"/>
      <c r="HYI5" s="49"/>
      <c r="HYJ5" s="49"/>
      <c r="HYK5" s="49"/>
      <c r="HYL5" s="49"/>
      <c r="HYM5" s="49"/>
      <c r="HYN5" s="49"/>
      <c r="HYO5" s="49"/>
      <c r="HYP5" s="49"/>
      <c r="HYQ5" s="49"/>
      <c r="HYR5" s="49"/>
      <c r="HYS5" s="49"/>
      <c r="HYT5" s="49"/>
      <c r="HYU5" s="49"/>
      <c r="HYV5" s="49"/>
      <c r="HYW5" s="49"/>
      <c r="HYX5" s="49"/>
      <c r="HYY5" s="49"/>
      <c r="HYZ5" s="49"/>
      <c r="HZA5" s="49"/>
      <c r="HZB5" s="49"/>
      <c r="HZC5" s="49"/>
      <c r="HZD5" s="49"/>
      <c r="HZE5" s="49"/>
      <c r="HZF5" s="49"/>
      <c r="HZG5" s="49"/>
      <c r="HZH5" s="49"/>
      <c r="HZI5" s="49"/>
      <c r="HZJ5" s="49"/>
      <c r="HZK5" s="49"/>
      <c r="HZL5" s="49"/>
      <c r="HZM5" s="49"/>
      <c r="HZN5" s="49"/>
      <c r="HZO5" s="49"/>
      <c r="HZP5" s="49"/>
      <c r="HZQ5" s="49"/>
      <c r="HZR5" s="49"/>
      <c r="HZS5" s="49"/>
      <c r="HZT5" s="49"/>
      <c r="HZU5" s="49"/>
      <c r="HZV5" s="49"/>
      <c r="HZW5" s="49"/>
      <c r="HZX5" s="49"/>
      <c r="HZY5" s="49"/>
      <c r="HZZ5" s="49"/>
      <c r="IAA5" s="49"/>
      <c r="IAB5" s="49"/>
      <c r="IAC5" s="49"/>
      <c r="IAD5" s="49"/>
      <c r="IAE5" s="49"/>
      <c r="IAF5" s="49"/>
      <c r="IAG5" s="49"/>
      <c r="IAH5" s="49"/>
      <c r="IAI5" s="49"/>
      <c r="IAJ5" s="49"/>
      <c r="IAK5" s="49"/>
      <c r="IAL5" s="49"/>
      <c r="IAM5" s="49"/>
      <c r="IAN5" s="49"/>
      <c r="IAO5" s="49"/>
      <c r="IAP5" s="49"/>
      <c r="IAQ5" s="49"/>
      <c r="IAR5" s="49"/>
      <c r="IAS5" s="49"/>
      <c r="IAT5" s="49"/>
      <c r="IAU5" s="49"/>
      <c r="IAV5" s="49"/>
      <c r="IAW5" s="49"/>
      <c r="IAX5" s="49"/>
      <c r="IAY5" s="49"/>
      <c r="IAZ5" s="49"/>
      <c r="IBA5" s="49"/>
      <c r="IBB5" s="49"/>
      <c r="IBC5" s="49"/>
      <c r="IBD5" s="49"/>
      <c r="IBE5" s="49"/>
      <c r="IBF5" s="49"/>
      <c r="IBG5" s="49"/>
      <c r="IBH5" s="49"/>
      <c r="IBI5" s="49"/>
      <c r="IBJ5" s="49"/>
      <c r="IBK5" s="49"/>
      <c r="IBL5" s="49"/>
      <c r="IBM5" s="49"/>
      <c r="IBN5" s="49"/>
      <c r="IBO5" s="49"/>
      <c r="IBP5" s="49"/>
      <c r="IBQ5" s="49"/>
      <c r="IBR5" s="49"/>
      <c r="IBS5" s="49"/>
      <c r="IBT5" s="49"/>
      <c r="IBU5" s="49"/>
      <c r="IBV5" s="49"/>
      <c r="IBW5" s="49"/>
      <c r="IBX5" s="49"/>
      <c r="IBY5" s="49"/>
      <c r="IBZ5" s="49"/>
      <c r="ICA5" s="49"/>
      <c r="ICB5" s="49"/>
      <c r="ICC5" s="49"/>
      <c r="ICD5" s="49"/>
      <c r="ICE5" s="49"/>
      <c r="ICF5" s="49"/>
      <c r="ICG5" s="49"/>
      <c r="ICH5" s="49"/>
      <c r="ICI5" s="49"/>
      <c r="ICJ5" s="49"/>
      <c r="ICK5" s="49"/>
      <c r="ICL5" s="49"/>
      <c r="ICM5" s="49"/>
      <c r="ICN5" s="49"/>
      <c r="ICO5" s="49"/>
      <c r="ICP5" s="49"/>
      <c r="ICQ5" s="49"/>
      <c r="ICR5" s="49"/>
      <c r="ICS5" s="49"/>
      <c r="ICT5" s="49"/>
      <c r="ICU5" s="49"/>
      <c r="ICV5" s="49"/>
      <c r="ICW5" s="49"/>
      <c r="ICX5" s="49"/>
      <c r="ICY5" s="49"/>
      <c r="ICZ5" s="49"/>
      <c r="IDA5" s="49"/>
      <c r="IDB5" s="49"/>
      <c r="IDC5" s="49"/>
      <c r="IDD5" s="49"/>
      <c r="IDE5" s="49"/>
      <c r="IDF5" s="49"/>
      <c r="IDG5" s="49"/>
      <c r="IDH5" s="49"/>
      <c r="IDI5" s="49"/>
      <c r="IDJ5" s="49"/>
      <c r="IDK5" s="49"/>
      <c r="IDL5" s="49"/>
      <c r="IDM5" s="49"/>
      <c r="IDN5" s="49"/>
      <c r="IDO5" s="49"/>
      <c r="IDP5" s="49"/>
      <c r="IDQ5" s="49"/>
      <c r="IDR5" s="49"/>
      <c r="IDS5" s="49"/>
      <c r="IDT5" s="49"/>
      <c r="IDU5" s="49"/>
      <c r="IDV5" s="49"/>
      <c r="IDW5" s="49"/>
      <c r="IDX5" s="49"/>
      <c r="IDY5" s="49"/>
      <c r="IDZ5" s="49"/>
      <c r="IEA5" s="49"/>
      <c r="IEB5" s="49"/>
      <c r="IEC5" s="49"/>
      <c r="IED5" s="49"/>
      <c r="IEE5" s="49"/>
      <c r="IEF5" s="49"/>
      <c r="IEG5" s="49"/>
      <c r="IEH5" s="49"/>
      <c r="IEI5" s="49"/>
      <c r="IEJ5" s="49"/>
      <c r="IEK5" s="49"/>
      <c r="IEL5" s="49"/>
      <c r="IEM5" s="49"/>
      <c r="IEN5" s="49"/>
      <c r="IEO5" s="49"/>
      <c r="IEP5" s="49"/>
      <c r="IEQ5" s="49"/>
      <c r="IER5" s="49"/>
      <c r="IES5" s="49"/>
      <c r="IET5" s="49"/>
      <c r="IEU5" s="49"/>
      <c r="IEV5" s="49"/>
      <c r="IEW5" s="49"/>
      <c r="IEX5" s="49"/>
      <c r="IEY5" s="49"/>
      <c r="IEZ5" s="49"/>
      <c r="IFA5" s="49"/>
      <c r="IFB5" s="49"/>
      <c r="IFC5" s="49"/>
      <c r="IFD5" s="49"/>
      <c r="IFE5" s="49"/>
      <c r="IFF5" s="49"/>
      <c r="IFG5" s="49"/>
      <c r="IFH5" s="49"/>
      <c r="IFI5" s="49"/>
      <c r="IFJ5" s="49"/>
      <c r="IFK5" s="49"/>
      <c r="IFL5" s="49"/>
      <c r="IFM5" s="49"/>
      <c r="IFN5" s="49"/>
      <c r="IFO5" s="49"/>
      <c r="IFP5" s="49"/>
      <c r="IFQ5" s="49"/>
      <c r="IFR5" s="49"/>
      <c r="IFS5" s="49"/>
      <c r="IFT5" s="49"/>
      <c r="IFU5" s="49"/>
      <c r="IFV5" s="49"/>
      <c r="IFW5" s="49"/>
      <c r="IFX5" s="49"/>
      <c r="IFY5" s="49"/>
      <c r="IFZ5" s="49"/>
      <c r="IGA5" s="49"/>
      <c r="IGB5" s="49"/>
      <c r="IGC5" s="49"/>
      <c r="IGD5" s="49"/>
      <c r="IGE5" s="49"/>
      <c r="IGF5" s="49"/>
      <c r="IGG5" s="49"/>
      <c r="IGH5" s="49"/>
      <c r="IGI5" s="49"/>
      <c r="IGJ5" s="49"/>
      <c r="IGK5" s="49"/>
      <c r="IGL5" s="49"/>
      <c r="IGM5" s="49"/>
      <c r="IGN5" s="49"/>
      <c r="IGO5" s="49"/>
      <c r="IGP5" s="49"/>
      <c r="IGQ5" s="49"/>
      <c r="IGR5" s="49"/>
      <c r="IGS5" s="49"/>
      <c r="IGT5" s="49"/>
      <c r="IGU5" s="49"/>
      <c r="IGV5" s="49"/>
      <c r="IGW5" s="49"/>
      <c r="IGX5" s="49"/>
      <c r="IGY5" s="49"/>
      <c r="IGZ5" s="49"/>
      <c r="IHA5" s="49"/>
      <c r="IHB5" s="49"/>
      <c r="IHC5" s="49"/>
      <c r="IHD5" s="49"/>
      <c r="IHE5" s="49"/>
      <c r="IHF5" s="49"/>
      <c r="IHG5" s="49"/>
      <c r="IHH5" s="49"/>
      <c r="IHI5" s="49"/>
      <c r="IHJ5" s="49"/>
      <c r="IHK5" s="49"/>
      <c r="IHL5" s="49"/>
      <c r="IHM5" s="49"/>
      <c r="IHN5" s="49"/>
      <c r="IHO5" s="49"/>
      <c r="IHP5" s="49"/>
      <c r="IHQ5" s="49"/>
      <c r="IHR5" s="49"/>
      <c r="IHS5" s="49"/>
      <c r="IHT5" s="49"/>
      <c r="IHU5" s="49"/>
      <c r="IHV5" s="49"/>
      <c r="IHW5" s="49"/>
      <c r="IHX5" s="49"/>
      <c r="IHY5" s="49"/>
      <c r="IHZ5" s="49"/>
      <c r="IIA5" s="49"/>
      <c r="IIB5" s="49"/>
      <c r="IIC5" s="49"/>
      <c r="IID5" s="49"/>
      <c r="IIE5" s="49"/>
      <c r="IIF5" s="49"/>
      <c r="IIG5" s="49"/>
      <c r="IIH5" s="49"/>
      <c r="III5" s="49"/>
      <c r="IIJ5" s="49"/>
      <c r="IIK5" s="49"/>
      <c r="IIL5" s="49"/>
      <c r="IIM5" s="49"/>
      <c r="IIN5" s="49"/>
      <c r="IIO5" s="49"/>
      <c r="IIP5" s="49"/>
      <c r="IIQ5" s="49"/>
      <c r="IIR5" s="49"/>
      <c r="IIS5" s="49"/>
      <c r="IIT5" s="49"/>
      <c r="IIU5" s="49"/>
      <c r="IIV5" s="49"/>
      <c r="IIW5" s="49"/>
      <c r="IIX5" s="49"/>
      <c r="IIY5" s="49"/>
      <c r="IIZ5" s="49"/>
      <c r="IJA5" s="49"/>
      <c r="IJB5" s="49"/>
      <c r="IJC5" s="49"/>
      <c r="IJD5" s="49"/>
      <c r="IJE5" s="49"/>
      <c r="IJF5" s="49"/>
      <c r="IJG5" s="49"/>
      <c r="IJH5" s="49"/>
      <c r="IJI5" s="49"/>
      <c r="IJJ5" s="49"/>
      <c r="IJK5" s="49"/>
      <c r="IJL5" s="49"/>
      <c r="IJM5" s="49"/>
      <c r="IJN5" s="49"/>
      <c r="IJO5" s="49"/>
      <c r="IJP5" s="49"/>
      <c r="IJQ5" s="49"/>
      <c r="IJR5" s="49"/>
      <c r="IJS5" s="49"/>
      <c r="IJT5" s="49"/>
      <c r="IJU5" s="49"/>
      <c r="IJV5" s="49"/>
      <c r="IJW5" s="49"/>
      <c r="IJX5" s="49"/>
      <c r="IJY5" s="49"/>
      <c r="IJZ5" s="49"/>
      <c r="IKA5" s="49"/>
      <c r="IKB5" s="49"/>
      <c r="IKC5" s="49"/>
      <c r="IKD5" s="49"/>
      <c r="IKE5" s="49"/>
      <c r="IKF5" s="49"/>
      <c r="IKG5" s="49"/>
      <c r="IKH5" s="49"/>
      <c r="IKI5" s="49"/>
      <c r="IKJ5" s="49"/>
      <c r="IKK5" s="49"/>
      <c r="IKL5" s="49"/>
      <c r="IKM5" s="49"/>
      <c r="IKN5" s="49"/>
      <c r="IKO5" s="49"/>
      <c r="IKP5" s="49"/>
      <c r="IKQ5" s="49"/>
      <c r="IKR5" s="49"/>
      <c r="IKS5" s="49"/>
      <c r="IKT5" s="49"/>
      <c r="IKU5" s="49"/>
      <c r="IKV5" s="49"/>
      <c r="IKW5" s="49"/>
      <c r="IKX5" s="49"/>
      <c r="IKY5" s="49"/>
      <c r="IKZ5" s="49"/>
      <c r="ILA5" s="49"/>
      <c r="ILB5" s="49"/>
      <c r="ILC5" s="49"/>
      <c r="ILD5" s="49"/>
      <c r="ILE5" s="49"/>
      <c r="ILF5" s="49"/>
      <c r="ILG5" s="49"/>
      <c r="ILH5" s="49"/>
      <c r="ILI5" s="49"/>
      <c r="ILJ5" s="49"/>
      <c r="ILK5" s="49"/>
      <c r="ILL5" s="49"/>
      <c r="ILM5" s="49"/>
      <c r="ILN5" s="49"/>
      <c r="ILO5" s="49"/>
      <c r="ILP5" s="49"/>
      <c r="ILQ5" s="49"/>
      <c r="ILR5" s="49"/>
      <c r="ILS5" s="49"/>
      <c r="ILT5" s="49"/>
      <c r="ILU5" s="49"/>
      <c r="ILV5" s="49"/>
      <c r="ILW5" s="49"/>
      <c r="ILX5" s="49"/>
      <c r="ILY5" s="49"/>
      <c r="ILZ5" s="49"/>
      <c r="IMA5" s="49"/>
      <c r="IMB5" s="49"/>
      <c r="IMC5" s="49"/>
      <c r="IMD5" s="49"/>
      <c r="IME5" s="49"/>
      <c r="IMF5" s="49"/>
      <c r="IMG5" s="49"/>
      <c r="IMH5" s="49"/>
      <c r="IMI5" s="49"/>
      <c r="IMJ5" s="49"/>
      <c r="IMK5" s="49"/>
      <c r="IML5" s="49"/>
      <c r="IMM5" s="49"/>
      <c r="IMN5" s="49"/>
      <c r="IMO5" s="49"/>
      <c r="IMP5" s="49"/>
      <c r="IMQ5" s="49"/>
      <c r="IMR5" s="49"/>
      <c r="IMS5" s="49"/>
      <c r="IMT5" s="49"/>
      <c r="IMU5" s="49"/>
      <c r="IMV5" s="49"/>
      <c r="IMW5" s="49"/>
      <c r="IMX5" s="49"/>
      <c r="IMY5" s="49"/>
      <c r="IMZ5" s="49"/>
      <c r="INA5" s="49"/>
      <c r="INB5" s="49"/>
      <c r="INC5" s="49"/>
      <c r="IND5" s="49"/>
      <c r="INE5" s="49"/>
      <c r="INF5" s="49"/>
      <c r="ING5" s="49"/>
      <c r="INH5" s="49"/>
      <c r="INI5" s="49"/>
      <c r="INJ5" s="49"/>
      <c r="INK5" s="49"/>
      <c r="INL5" s="49"/>
      <c r="INM5" s="49"/>
      <c r="INN5" s="49"/>
      <c r="INO5" s="49"/>
      <c r="INP5" s="49"/>
      <c r="INQ5" s="49"/>
      <c r="INR5" s="49"/>
      <c r="INS5" s="49"/>
      <c r="INT5" s="49"/>
      <c r="INU5" s="49"/>
      <c r="INV5" s="49"/>
      <c r="INW5" s="49"/>
      <c r="INX5" s="49"/>
      <c r="INY5" s="49"/>
      <c r="INZ5" s="49"/>
      <c r="IOA5" s="49"/>
      <c r="IOB5" s="49"/>
      <c r="IOC5" s="49"/>
      <c r="IOD5" s="49"/>
      <c r="IOE5" s="49"/>
      <c r="IOF5" s="49"/>
      <c r="IOG5" s="49"/>
      <c r="IOH5" s="49"/>
      <c r="IOI5" s="49"/>
      <c r="IOJ5" s="49"/>
      <c r="IOK5" s="49"/>
      <c r="IOL5" s="49"/>
      <c r="IOM5" s="49"/>
      <c r="ION5" s="49"/>
      <c r="IOO5" s="49"/>
      <c r="IOP5" s="49"/>
      <c r="IOQ5" s="49"/>
      <c r="IOR5" s="49"/>
      <c r="IOS5" s="49"/>
      <c r="IOT5" s="49"/>
      <c r="IOU5" s="49"/>
      <c r="IOV5" s="49"/>
      <c r="IOW5" s="49"/>
      <c r="IOX5" s="49"/>
      <c r="IOY5" s="49"/>
      <c r="IOZ5" s="49"/>
      <c r="IPA5" s="49"/>
      <c r="IPB5" s="49"/>
      <c r="IPC5" s="49"/>
      <c r="IPD5" s="49"/>
      <c r="IPE5" s="49"/>
      <c r="IPF5" s="49"/>
      <c r="IPG5" s="49"/>
      <c r="IPH5" s="49"/>
      <c r="IPI5" s="49"/>
      <c r="IPJ5" s="49"/>
      <c r="IPK5" s="49"/>
      <c r="IPL5" s="49"/>
      <c r="IPM5" s="49"/>
      <c r="IPN5" s="49"/>
      <c r="IPO5" s="49"/>
      <c r="IPP5" s="49"/>
      <c r="IPQ5" s="49"/>
      <c r="IPR5" s="49"/>
      <c r="IPS5" s="49"/>
      <c r="IPT5" s="49"/>
      <c r="IPU5" s="49"/>
      <c r="IPV5" s="49"/>
      <c r="IPW5" s="49"/>
      <c r="IPX5" s="49"/>
      <c r="IPY5" s="49"/>
      <c r="IPZ5" s="49"/>
      <c r="IQA5" s="49"/>
      <c r="IQB5" s="49"/>
      <c r="IQC5" s="49"/>
      <c r="IQD5" s="49"/>
      <c r="IQE5" s="49"/>
      <c r="IQF5" s="49"/>
      <c r="IQG5" s="49"/>
      <c r="IQH5" s="49"/>
      <c r="IQI5" s="49"/>
      <c r="IQJ5" s="49"/>
      <c r="IQK5" s="49"/>
      <c r="IQL5" s="49"/>
      <c r="IQM5" s="49"/>
      <c r="IQN5" s="49"/>
      <c r="IQO5" s="49"/>
      <c r="IQP5" s="49"/>
      <c r="IQQ5" s="49"/>
      <c r="IQR5" s="49"/>
      <c r="IQS5" s="49"/>
      <c r="IQT5" s="49"/>
      <c r="IQU5" s="49"/>
      <c r="IQV5" s="49"/>
      <c r="IQW5" s="49"/>
      <c r="IQX5" s="49"/>
      <c r="IQY5" s="49"/>
      <c r="IQZ5" s="49"/>
      <c r="IRA5" s="49"/>
      <c r="IRB5" s="49"/>
      <c r="IRC5" s="49"/>
      <c r="IRD5" s="49"/>
      <c r="IRE5" s="49"/>
      <c r="IRF5" s="49"/>
      <c r="IRG5" s="49"/>
      <c r="IRH5" s="49"/>
      <c r="IRI5" s="49"/>
      <c r="IRJ5" s="49"/>
      <c r="IRK5" s="49"/>
      <c r="IRL5" s="49"/>
      <c r="IRM5" s="49"/>
      <c r="IRN5" s="49"/>
      <c r="IRO5" s="49"/>
      <c r="IRP5" s="49"/>
      <c r="IRQ5" s="49"/>
      <c r="IRR5" s="49"/>
      <c r="IRS5" s="49"/>
      <c r="IRT5" s="49"/>
      <c r="IRU5" s="49"/>
      <c r="IRV5" s="49"/>
      <c r="IRW5" s="49"/>
      <c r="IRX5" s="49"/>
      <c r="IRY5" s="49"/>
      <c r="IRZ5" s="49"/>
      <c r="ISA5" s="49"/>
      <c r="ISB5" s="49"/>
      <c r="ISC5" s="49"/>
      <c r="ISD5" s="49"/>
      <c r="ISE5" s="49"/>
      <c r="ISF5" s="49"/>
      <c r="ISG5" s="49"/>
      <c r="ISH5" s="49"/>
      <c r="ISI5" s="49"/>
      <c r="ISJ5" s="49"/>
      <c r="ISK5" s="49"/>
      <c r="ISL5" s="49"/>
      <c r="ISM5" s="49"/>
      <c r="ISN5" s="49"/>
      <c r="ISO5" s="49"/>
      <c r="ISP5" s="49"/>
      <c r="ISQ5" s="49"/>
      <c r="ISR5" s="49"/>
      <c r="ISS5" s="49"/>
      <c r="IST5" s="49"/>
      <c r="ISU5" s="49"/>
      <c r="ISV5" s="49"/>
      <c r="ISW5" s="49"/>
      <c r="ISX5" s="49"/>
      <c r="ISY5" s="49"/>
      <c r="ISZ5" s="49"/>
      <c r="ITA5" s="49"/>
      <c r="ITB5" s="49"/>
      <c r="ITC5" s="49"/>
      <c r="ITD5" s="49"/>
      <c r="ITE5" s="49"/>
      <c r="ITF5" s="49"/>
      <c r="ITG5" s="49"/>
      <c r="ITH5" s="49"/>
      <c r="ITI5" s="49"/>
      <c r="ITJ5" s="49"/>
      <c r="ITK5" s="49"/>
      <c r="ITL5" s="49"/>
      <c r="ITM5" s="49"/>
      <c r="ITN5" s="49"/>
      <c r="ITO5" s="49"/>
      <c r="ITP5" s="49"/>
      <c r="ITQ5" s="49"/>
      <c r="ITR5" s="49"/>
      <c r="ITS5" s="49"/>
      <c r="ITT5" s="49"/>
      <c r="ITU5" s="49"/>
      <c r="ITV5" s="49"/>
      <c r="ITW5" s="49"/>
      <c r="ITX5" s="49"/>
      <c r="ITY5" s="49"/>
      <c r="ITZ5" s="49"/>
      <c r="IUA5" s="49"/>
      <c r="IUB5" s="49"/>
      <c r="IUC5" s="49"/>
      <c r="IUD5" s="49"/>
      <c r="IUE5" s="49"/>
      <c r="IUF5" s="49"/>
      <c r="IUG5" s="49"/>
      <c r="IUH5" s="49"/>
      <c r="IUI5" s="49"/>
      <c r="IUJ5" s="49"/>
      <c r="IUK5" s="49"/>
      <c r="IUL5" s="49"/>
      <c r="IUM5" s="49"/>
      <c r="IUN5" s="49"/>
      <c r="IUO5" s="49"/>
      <c r="IUP5" s="49"/>
      <c r="IUQ5" s="49"/>
      <c r="IUR5" s="49"/>
      <c r="IUS5" s="49"/>
      <c r="IUT5" s="49"/>
      <c r="IUU5" s="49"/>
      <c r="IUV5" s="49"/>
      <c r="IUW5" s="49"/>
      <c r="IUX5" s="49"/>
      <c r="IUY5" s="49"/>
      <c r="IUZ5" s="49"/>
      <c r="IVA5" s="49"/>
      <c r="IVB5" s="49"/>
      <c r="IVC5" s="49"/>
      <c r="IVD5" s="49"/>
      <c r="IVE5" s="49"/>
      <c r="IVF5" s="49"/>
      <c r="IVG5" s="49"/>
      <c r="IVH5" s="49"/>
      <c r="IVI5" s="49"/>
      <c r="IVJ5" s="49"/>
      <c r="IVK5" s="49"/>
      <c r="IVL5" s="49"/>
      <c r="IVM5" s="49"/>
      <c r="IVN5" s="49"/>
      <c r="IVO5" s="49"/>
      <c r="IVP5" s="49"/>
      <c r="IVQ5" s="49"/>
      <c r="IVR5" s="49"/>
      <c r="IVS5" s="49"/>
      <c r="IVT5" s="49"/>
      <c r="IVU5" s="49"/>
      <c r="IVV5" s="49"/>
      <c r="IVW5" s="49"/>
      <c r="IVX5" s="49"/>
      <c r="IVY5" s="49"/>
      <c r="IVZ5" s="49"/>
      <c r="IWA5" s="49"/>
      <c r="IWB5" s="49"/>
      <c r="IWC5" s="49"/>
      <c r="IWD5" s="49"/>
      <c r="IWE5" s="49"/>
      <c r="IWF5" s="49"/>
      <c r="IWG5" s="49"/>
      <c r="IWH5" s="49"/>
      <c r="IWI5" s="49"/>
      <c r="IWJ5" s="49"/>
      <c r="IWK5" s="49"/>
      <c r="IWL5" s="49"/>
      <c r="IWM5" s="49"/>
      <c r="IWN5" s="49"/>
      <c r="IWO5" s="49"/>
      <c r="IWP5" s="49"/>
      <c r="IWQ5" s="49"/>
      <c r="IWR5" s="49"/>
      <c r="IWS5" s="49"/>
      <c r="IWT5" s="49"/>
      <c r="IWU5" s="49"/>
      <c r="IWV5" s="49"/>
      <c r="IWW5" s="49"/>
      <c r="IWX5" s="49"/>
      <c r="IWY5" s="49"/>
      <c r="IWZ5" s="49"/>
      <c r="IXA5" s="49"/>
      <c r="IXB5" s="49"/>
      <c r="IXC5" s="49"/>
      <c r="IXD5" s="49"/>
      <c r="IXE5" s="49"/>
      <c r="IXF5" s="49"/>
      <c r="IXG5" s="49"/>
      <c r="IXH5" s="49"/>
      <c r="IXI5" s="49"/>
      <c r="IXJ5" s="49"/>
      <c r="IXK5" s="49"/>
      <c r="IXL5" s="49"/>
      <c r="IXM5" s="49"/>
      <c r="IXN5" s="49"/>
      <c r="IXO5" s="49"/>
      <c r="IXP5" s="49"/>
      <c r="IXQ5" s="49"/>
      <c r="IXR5" s="49"/>
      <c r="IXS5" s="49"/>
      <c r="IXT5" s="49"/>
      <c r="IXU5" s="49"/>
      <c r="IXV5" s="49"/>
      <c r="IXW5" s="49"/>
      <c r="IXX5" s="49"/>
      <c r="IXY5" s="49"/>
      <c r="IXZ5" s="49"/>
      <c r="IYA5" s="49"/>
      <c r="IYB5" s="49"/>
      <c r="IYC5" s="49"/>
      <c r="IYD5" s="49"/>
      <c r="IYE5" s="49"/>
      <c r="IYF5" s="49"/>
      <c r="IYG5" s="49"/>
      <c r="IYH5" s="49"/>
      <c r="IYI5" s="49"/>
      <c r="IYJ5" s="49"/>
      <c r="IYK5" s="49"/>
      <c r="IYL5" s="49"/>
      <c r="IYM5" s="49"/>
      <c r="IYN5" s="49"/>
      <c r="IYO5" s="49"/>
      <c r="IYP5" s="49"/>
      <c r="IYQ5" s="49"/>
      <c r="IYR5" s="49"/>
      <c r="IYS5" s="49"/>
      <c r="IYT5" s="49"/>
      <c r="IYU5" s="49"/>
      <c r="IYV5" s="49"/>
      <c r="IYW5" s="49"/>
      <c r="IYX5" s="49"/>
      <c r="IYY5" s="49"/>
      <c r="IYZ5" s="49"/>
      <c r="IZA5" s="49"/>
      <c r="IZB5" s="49"/>
      <c r="IZC5" s="49"/>
      <c r="IZD5" s="49"/>
      <c r="IZE5" s="49"/>
      <c r="IZF5" s="49"/>
      <c r="IZG5" s="49"/>
      <c r="IZH5" s="49"/>
      <c r="IZI5" s="49"/>
      <c r="IZJ5" s="49"/>
      <c r="IZK5" s="49"/>
      <c r="IZL5" s="49"/>
      <c r="IZM5" s="49"/>
      <c r="IZN5" s="49"/>
      <c r="IZO5" s="49"/>
      <c r="IZP5" s="49"/>
      <c r="IZQ5" s="49"/>
      <c r="IZR5" s="49"/>
      <c r="IZS5" s="49"/>
      <c r="IZT5" s="49"/>
      <c r="IZU5" s="49"/>
      <c r="IZV5" s="49"/>
      <c r="IZW5" s="49"/>
      <c r="IZX5" s="49"/>
      <c r="IZY5" s="49"/>
      <c r="IZZ5" s="49"/>
      <c r="JAA5" s="49"/>
      <c r="JAB5" s="49"/>
      <c r="JAC5" s="49"/>
      <c r="JAD5" s="49"/>
      <c r="JAE5" s="49"/>
      <c r="JAF5" s="49"/>
      <c r="JAG5" s="49"/>
      <c r="JAH5" s="49"/>
      <c r="JAI5" s="49"/>
      <c r="JAJ5" s="49"/>
      <c r="JAK5" s="49"/>
      <c r="JAL5" s="49"/>
      <c r="JAM5" s="49"/>
      <c r="JAN5" s="49"/>
      <c r="JAO5" s="49"/>
      <c r="JAP5" s="49"/>
      <c r="JAQ5" s="49"/>
      <c r="JAR5" s="49"/>
      <c r="JAS5" s="49"/>
      <c r="JAT5" s="49"/>
      <c r="JAU5" s="49"/>
      <c r="JAV5" s="49"/>
      <c r="JAW5" s="49"/>
      <c r="JAX5" s="49"/>
      <c r="JAY5" s="49"/>
      <c r="JAZ5" s="49"/>
      <c r="JBA5" s="49"/>
      <c r="JBB5" s="49"/>
      <c r="JBC5" s="49"/>
      <c r="JBD5" s="49"/>
      <c r="JBE5" s="49"/>
      <c r="JBF5" s="49"/>
      <c r="JBG5" s="49"/>
      <c r="JBH5" s="49"/>
      <c r="JBI5" s="49"/>
      <c r="JBJ5" s="49"/>
      <c r="JBK5" s="49"/>
      <c r="JBL5" s="49"/>
      <c r="JBM5" s="49"/>
      <c r="JBN5" s="49"/>
      <c r="JBO5" s="49"/>
      <c r="JBP5" s="49"/>
      <c r="JBQ5" s="49"/>
      <c r="JBR5" s="49"/>
      <c r="JBS5" s="49"/>
      <c r="JBT5" s="49"/>
      <c r="JBU5" s="49"/>
      <c r="JBV5" s="49"/>
      <c r="JBW5" s="49"/>
      <c r="JBX5" s="49"/>
      <c r="JBY5" s="49"/>
      <c r="JBZ5" s="49"/>
      <c r="JCA5" s="49"/>
      <c r="JCB5" s="49"/>
      <c r="JCC5" s="49"/>
      <c r="JCD5" s="49"/>
      <c r="JCE5" s="49"/>
      <c r="JCF5" s="49"/>
      <c r="JCG5" s="49"/>
      <c r="JCH5" s="49"/>
      <c r="JCI5" s="49"/>
      <c r="JCJ5" s="49"/>
      <c r="JCK5" s="49"/>
      <c r="JCL5" s="49"/>
      <c r="JCM5" s="49"/>
      <c r="JCN5" s="49"/>
      <c r="JCO5" s="49"/>
      <c r="JCP5" s="49"/>
      <c r="JCQ5" s="49"/>
      <c r="JCR5" s="49"/>
      <c r="JCS5" s="49"/>
      <c r="JCT5" s="49"/>
      <c r="JCU5" s="49"/>
      <c r="JCV5" s="49"/>
      <c r="JCW5" s="49"/>
      <c r="JCX5" s="49"/>
      <c r="JCY5" s="49"/>
      <c r="JCZ5" s="49"/>
      <c r="JDA5" s="49"/>
      <c r="JDB5" s="49"/>
      <c r="JDC5" s="49"/>
      <c r="JDD5" s="49"/>
      <c r="JDE5" s="49"/>
      <c r="JDF5" s="49"/>
      <c r="JDG5" s="49"/>
      <c r="JDH5" s="49"/>
      <c r="JDI5" s="49"/>
      <c r="JDJ5" s="49"/>
      <c r="JDK5" s="49"/>
      <c r="JDL5" s="49"/>
      <c r="JDM5" s="49"/>
      <c r="JDN5" s="49"/>
      <c r="JDO5" s="49"/>
      <c r="JDP5" s="49"/>
      <c r="JDQ5" s="49"/>
      <c r="JDR5" s="49"/>
      <c r="JDS5" s="49"/>
      <c r="JDT5" s="49"/>
      <c r="JDU5" s="49"/>
      <c r="JDV5" s="49"/>
      <c r="JDW5" s="49"/>
      <c r="JDX5" s="49"/>
      <c r="JDY5" s="49"/>
      <c r="JDZ5" s="49"/>
      <c r="JEA5" s="49"/>
      <c r="JEB5" s="49"/>
      <c r="JEC5" s="49"/>
      <c r="JED5" s="49"/>
      <c r="JEE5" s="49"/>
      <c r="JEF5" s="49"/>
      <c r="JEG5" s="49"/>
      <c r="JEH5" s="49"/>
      <c r="JEI5" s="49"/>
      <c r="JEJ5" s="49"/>
      <c r="JEK5" s="49"/>
      <c r="JEL5" s="49"/>
      <c r="JEM5" s="49"/>
      <c r="JEN5" s="49"/>
      <c r="JEO5" s="49"/>
      <c r="JEP5" s="49"/>
      <c r="JEQ5" s="49"/>
      <c r="JER5" s="49"/>
      <c r="JES5" s="49"/>
      <c r="JET5" s="49"/>
      <c r="JEU5" s="49"/>
      <c r="JEV5" s="49"/>
      <c r="JEW5" s="49"/>
      <c r="JEX5" s="49"/>
      <c r="JEY5" s="49"/>
      <c r="JEZ5" s="49"/>
      <c r="JFA5" s="49"/>
      <c r="JFB5" s="49"/>
      <c r="JFC5" s="49"/>
      <c r="JFD5" s="49"/>
      <c r="JFE5" s="49"/>
      <c r="JFF5" s="49"/>
      <c r="JFG5" s="49"/>
      <c r="JFH5" s="49"/>
      <c r="JFI5" s="49"/>
      <c r="JFJ5" s="49"/>
      <c r="JFK5" s="49"/>
      <c r="JFL5" s="49"/>
      <c r="JFM5" s="49"/>
      <c r="JFN5" s="49"/>
      <c r="JFO5" s="49"/>
      <c r="JFP5" s="49"/>
      <c r="JFQ5" s="49"/>
      <c r="JFR5" s="49"/>
      <c r="JFS5" s="49"/>
      <c r="JFT5" s="49"/>
      <c r="JFU5" s="49"/>
      <c r="JFV5" s="49"/>
      <c r="JFW5" s="49"/>
      <c r="JFX5" s="49"/>
      <c r="JFY5" s="49"/>
      <c r="JFZ5" s="49"/>
      <c r="JGA5" s="49"/>
      <c r="JGB5" s="49"/>
      <c r="JGC5" s="49"/>
      <c r="JGD5" s="49"/>
      <c r="JGE5" s="49"/>
      <c r="JGF5" s="49"/>
      <c r="JGG5" s="49"/>
      <c r="JGH5" s="49"/>
      <c r="JGI5" s="49"/>
      <c r="JGJ5" s="49"/>
      <c r="JGK5" s="49"/>
      <c r="JGL5" s="49"/>
      <c r="JGM5" s="49"/>
      <c r="JGN5" s="49"/>
      <c r="JGO5" s="49"/>
      <c r="JGP5" s="49"/>
      <c r="JGQ5" s="49"/>
      <c r="JGR5" s="49"/>
      <c r="JGS5" s="49"/>
      <c r="JGT5" s="49"/>
      <c r="JGU5" s="49"/>
      <c r="JGV5" s="49"/>
      <c r="JGW5" s="49"/>
      <c r="JGX5" s="49"/>
      <c r="JGY5" s="49"/>
      <c r="JGZ5" s="49"/>
      <c r="JHA5" s="49"/>
      <c r="JHB5" s="49"/>
      <c r="JHC5" s="49"/>
      <c r="JHD5" s="49"/>
      <c r="JHE5" s="49"/>
      <c r="JHF5" s="49"/>
      <c r="JHG5" s="49"/>
      <c r="JHH5" s="49"/>
      <c r="JHI5" s="49"/>
      <c r="JHJ5" s="49"/>
      <c r="JHK5" s="49"/>
      <c r="JHL5" s="49"/>
      <c r="JHM5" s="49"/>
      <c r="JHN5" s="49"/>
      <c r="JHO5" s="49"/>
      <c r="JHP5" s="49"/>
      <c r="JHQ5" s="49"/>
      <c r="JHR5" s="49"/>
      <c r="JHS5" s="49"/>
      <c r="JHT5" s="49"/>
      <c r="JHU5" s="49"/>
      <c r="JHV5" s="49"/>
      <c r="JHW5" s="49"/>
      <c r="JHX5" s="49"/>
      <c r="JHY5" s="49"/>
      <c r="JHZ5" s="49"/>
      <c r="JIA5" s="49"/>
      <c r="JIB5" s="49"/>
      <c r="JIC5" s="49"/>
      <c r="JID5" s="49"/>
      <c r="JIE5" s="49"/>
      <c r="JIF5" s="49"/>
      <c r="JIG5" s="49"/>
      <c r="JIH5" s="49"/>
      <c r="JII5" s="49"/>
      <c r="JIJ5" s="49"/>
      <c r="JIK5" s="49"/>
      <c r="JIL5" s="49"/>
      <c r="JIM5" s="49"/>
      <c r="JIN5" s="49"/>
      <c r="JIO5" s="49"/>
      <c r="JIP5" s="49"/>
      <c r="JIQ5" s="49"/>
      <c r="JIR5" s="49"/>
      <c r="JIS5" s="49"/>
      <c r="JIT5" s="49"/>
      <c r="JIU5" s="49"/>
      <c r="JIV5" s="49"/>
      <c r="JIW5" s="49"/>
      <c r="JIX5" s="49"/>
      <c r="JIY5" s="49"/>
      <c r="JIZ5" s="49"/>
      <c r="JJA5" s="49"/>
      <c r="JJB5" s="49"/>
      <c r="JJC5" s="49"/>
      <c r="JJD5" s="49"/>
      <c r="JJE5" s="49"/>
      <c r="JJF5" s="49"/>
      <c r="JJG5" s="49"/>
      <c r="JJH5" s="49"/>
      <c r="JJI5" s="49"/>
      <c r="JJJ5" s="49"/>
      <c r="JJK5" s="49"/>
      <c r="JJL5" s="49"/>
      <c r="JJM5" s="49"/>
      <c r="JJN5" s="49"/>
      <c r="JJO5" s="49"/>
      <c r="JJP5" s="49"/>
      <c r="JJQ5" s="49"/>
      <c r="JJR5" s="49"/>
      <c r="JJS5" s="49"/>
      <c r="JJT5" s="49"/>
      <c r="JJU5" s="49"/>
      <c r="JJV5" s="49"/>
      <c r="JJW5" s="49"/>
      <c r="JJX5" s="49"/>
      <c r="JJY5" s="49"/>
      <c r="JJZ5" s="49"/>
      <c r="JKA5" s="49"/>
      <c r="JKB5" s="49"/>
      <c r="JKC5" s="49"/>
      <c r="JKD5" s="49"/>
      <c r="JKE5" s="49"/>
      <c r="JKF5" s="49"/>
      <c r="JKG5" s="49"/>
      <c r="JKH5" s="49"/>
      <c r="JKI5" s="49"/>
      <c r="JKJ5" s="49"/>
      <c r="JKK5" s="49"/>
      <c r="JKL5" s="49"/>
      <c r="JKM5" s="49"/>
      <c r="JKN5" s="49"/>
      <c r="JKO5" s="49"/>
      <c r="JKP5" s="49"/>
      <c r="JKQ5" s="49"/>
      <c r="JKR5" s="49"/>
      <c r="JKS5" s="49"/>
      <c r="JKT5" s="49"/>
      <c r="JKU5" s="49"/>
      <c r="JKV5" s="49"/>
      <c r="JKW5" s="49"/>
      <c r="JKX5" s="49"/>
      <c r="JKY5" s="49"/>
      <c r="JKZ5" s="49"/>
      <c r="JLA5" s="49"/>
      <c r="JLB5" s="49"/>
      <c r="JLC5" s="49"/>
      <c r="JLD5" s="49"/>
      <c r="JLE5" s="49"/>
      <c r="JLF5" s="49"/>
      <c r="JLG5" s="49"/>
      <c r="JLH5" s="49"/>
      <c r="JLI5" s="49"/>
      <c r="JLJ5" s="49"/>
      <c r="JLK5" s="49"/>
      <c r="JLL5" s="49"/>
      <c r="JLM5" s="49"/>
      <c r="JLN5" s="49"/>
      <c r="JLO5" s="49"/>
      <c r="JLP5" s="49"/>
      <c r="JLQ5" s="49"/>
      <c r="JLR5" s="49"/>
      <c r="JLS5" s="49"/>
      <c r="JLT5" s="49"/>
      <c r="JLU5" s="49"/>
      <c r="JLV5" s="49"/>
      <c r="JLW5" s="49"/>
      <c r="JLX5" s="49"/>
      <c r="JLY5" s="49"/>
      <c r="JLZ5" s="49"/>
      <c r="JMA5" s="49"/>
      <c r="JMB5" s="49"/>
      <c r="JMC5" s="49"/>
      <c r="JMD5" s="49"/>
      <c r="JME5" s="49"/>
      <c r="JMF5" s="49"/>
      <c r="JMG5" s="49"/>
      <c r="JMH5" s="49"/>
      <c r="JMI5" s="49"/>
      <c r="JMJ5" s="49"/>
      <c r="JMK5" s="49"/>
      <c r="JML5" s="49"/>
      <c r="JMM5" s="49"/>
      <c r="JMN5" s="49"/>
      <c r="JMO5" s="49"/>
      <c r="JMP5" s="49"/>
      <c r="JMQ5" s="49"/>
      <c r="JMR5" s="49"/>
      <c r="JMS5" s="49"/>
      <c r="JMT5" s="49"/>
      <c r="JMU5" s="49"/>
      <c r="JMV5" s="49"/>
      <c r="JMW5" s="49"/>
      <c r="JMX5" s="49"/>
      <c r="JMY5" s="49"/>
      <c r="JMZ5" s="49"/>
      <c r="JNA5" s="49"/>
      <c r="JNB5" s="49"/>
      <c r="JNC5" s="49"/>
      <c r="JND5" s="49"/>
      <c r="JNE5" s="49"/>
      <c r="JNF5" s="49"/>
      <c r="JNG5" s="49"/>
      <c r="JNH5" s="49"/>
      <c r="JNI5" s="49"/>
      <c r="JNJ5" s="49"/>
      <c r="JNK5" s="49"/>
      <c r="JNL5" s="49"/>
      <c r="JNM5" s="49"/>
      <c r="JNN5" s="49"/>
      <c r="JNO5" s="49"/>
      <c r="JNP5" s="49"/>
      <c r="JNQ5" s="49"/>
      <c r="JNR5" s="49"/>
      <c r="JNS5" s="49"/>
      <c r="JNT5" s="49"/>
      <c r="JNU5" s="49"/>
      <c r="JNV5" s="49"/>
      <c r="JNW5" s="49"/>
      <c r="JNX5" s="49"/>
      <c r="JNY5" s="49"/>
      <c r="JNZ5" s="49"/>
      <c r="JOA5" s="49"/>
      <c r="JOB5" s="49"/>
      <c r="JOC5" s="49"/>
      <c r="JOD5" s="49"/>
      <c r="JOE5" s="49"/>
      <c r="JOF5" s="49"/>
      <c r="JOG5" s="49"/>
      <c r="JOH5" s="49"/>
      <c r="JOI5" s="49"/>
      <c r="JOJ5" s="49"/>
      <c r="JOK5" s="49"/>
      <c r="JOL5" s="49"/>
      <c r="JOM5" s="49"/>
      <c r="JON5" s="49"/>
      <c r="JOO5" s="49"/>
      <c r="JOP5" s="49"/>
      <c r="JOQ5" s="49"/>
      <c r="JOR5" s="49"/>
      <c r="JOS5" s="49"/>
      <c r="JOT5" s="49"/>
      <c r="JOU5" s="49"/>
      <c r="JOV5" s="49"/>
      <c r="JOW5" s="49"/>
      <c r="JOX5" s="49"/>
      <c r="JOY5" s="49"/>
      <c r="JOZ5" s="49"/>
      <c r="JPA5" s="49"/>
      <c r="JPB5" s="49"/>
      <c r="JPC5" s="49"/>
      <c r="JPD5" s="49"/>
      <c r="JPE5" s="49"/>
      <c r="JPF5" s="49"/>
      <c r="JPG5" s="49"/>
      <c r="JPH5" s="49"/>
      <c r="JPI5" s="49"/>
      <c r="JPJ5" s="49"/>
      <c r="JPK5" s="49"/>
      <c r="JPL5" s="49"/>
      <c r="JPM5" s="49"/>
      <c r="JPN5" s="49"/>
      <c r="JPO5" s="49"/>
      <c r="JPP5" s="49"/>
      <c r="JPQ5" s="49"/>
      <c r="JPR5" s="49"/>
      <c r="JPS5" s="49"/>
      <c r="JPT5" s="49"/>
      <c r="JPU5" s="49"/>
      <c r="JPV5" s="49"/>
      <c r="JPW5" s="49"/>
      <c r="JPX5" s="49"/>
      <c r="JPY5" s="49"/>
      <c r="JPZ5" s="49"/>
      <c r="JQA5" s="49"/>
      <c r="JQB5" s="49"/>
      <c r="JQC5" s="49"/>
      <c r="JQD5" s="49"/>
      <c r="JQE5" s="49"/>
      <c r="JQF5" s="49"/>
      <c r="JQG5" s="49"/>
      <c r="JQH5" s="49"/>
      <c r="JQI5" s="49"/>
      <c r="JQJ5" s="49"/>
      <c r="JQK5" s="49"/>
      <c r="JQL5" s="49"/>
      <c r="JQM5" s="49"/>
      <c r="JQN5" s="49"/>
      <c r="JQO5" s="49"/>
      <c r="JQP5" s="49"/>
      <c r="JQQ5" s="49"/>
      <c r="JQR5" s="49"/>
      <c r="JQS5" s="49"/>
      <c r="JQT5" s="49"/>
      <c r="JQU5" s="49"/>
      <c r="JQV5" s="49"/>
      <c r="JQW5" s="49"/>
      <c r="JQX5" s="49"/>
      <c r="JQY5" s="49"/>
      <c r="JQZ5" s="49"/>
      <c r="JRA5" s="49"/>
      <c r="JRB5" s="49"/>
      <c r="JRC5" s="49"/>
      <c r="JRD5" s="49"/>
      <c r="JRE5" s="49"/>
      <c r="JRF5" s="49"/>
      <c r="JRG5" s="49"/>
      <c r="JRH5" s="49"/>
      <c r="JRI5" s="49"/>
      <c r="JRJ5" s="49"/>
      <c r="JRK5" s="49"/>
      <c r="JRL5" s="49"/>
      <c r="JRM5" s="49"/>
      <c r="JRN5" s="49"/>
      <c r="JRO5" s="49"/>
      <c r="JRP5" s="49"/>
      <c r="JRQ5" s="49"/>
      <c r="JRR5" s="49"/>
      <c r="JRS5" s="49"/>
      <c r="JRT5" s="49"/>
      <c r="JRU5" s="49"/>
      <c r="JRV5" s="49"/>
      <c r="JRW5" s="49"/>
      <c r="JRX5" s="49"/>
      <c r="JRY5" s="49"/>
      <c r="JRZ5" s="49"/>
      <c r="JSA5" s="49"/>
      <c r="JSB5" s="49"/>
      <c r="JSC5" s="49"/>
      <c r="JSD5" s="49"/>
      <c r="JSE5" s="49"/>
      <c r="JSF5" s="49"/>
      <c r="JSG5" s="49"/>
      <c r="JSH5" s="49"/>
      <c r="JSI5" s="49"/>
      <c r="JSJ5" s="49"/>
      <c r="JSK5" s="49"/>
      <c r="JSL5" s="49"/>
      <c r="JSM5" s="49"/>
      <c r="JSN5" s="49"/>
      <c r="JSO5" s="49"/>
      <c r="JSP5" s="49"/>
      <c r="JSQ5" s="49"/>
      <c r="JSR5" s="49"/>
      <c r="JSS5" s="49"/>
      <c r="JST5" s="49"/>
      <c r="JSU5" s="49"/>
      <c r="JSV5" s="49"/>
      <c r="JSW5" s="49"/>
      <c r="JSX5" s="49"/>
      <c r="JSY5" s="49"/>
      <c r="JSZ5" s="49"/>
      <c r="JTA5" s="49"/>
      <c r="JTB5" s="49"/>
      <c r="JTC5" s="49"/>
      <c r="JTD5" s="49"/>
      <c r="JTE5" s="49"/>
      <c r="JTF5" s="49"/>
      <c r="JTG5" s="49"/>
      <c r="JTH5" s="49"/>
      <c r="JTI5" s="49"/>
      <c r="JTJ5" s="49"/>
      <c r="JTK5" s="49"/>
      <c r="JTL5" s="49"/>
      <c r="JTM5" s="49"/>
      <c r="JTN5" s="49"/>
      <c r="JTO5" s="49"/>
      <c r="JTP5" s="49"/>
      <c r="JTQ5" s="49"/>
      <c r="JTR5" s="49"/>
      <c r="JTS5" s="49"/>
      <c r="JTT5" s="49"/>
      <c r="JTU5" s="49"/>
      <c r="JTV5" s="49"/>
      <c r="JTW5" s="49"/>
      <c r="JTX5" s="49"/>
      <c r="JTY5" s="49"/>
      <c r="JTZ5" s="49"/>
      <c r="JUA5" s="49"/>
      <c r="JUB5" s="49"/>
      <c r="JUC5" s="49"/>
      <c r="JUD5" s="49"/>
      <c r="JUE5" s="49"/>
      <c r="JUF5" s="49"/>
      <c r="JUG5" s="49"/>
      <c r="JUH5" s="49"/>
      <c r="JUI5" s="49"/>
      <c r="JUJ5" s="49"/>
      <c r="JUK5" s="49"/>
      <c r="JUL5" s="49"/>
      <c r="JUM5" s="49"/>
      <c r="JUN5" s="49"/>
      <c r="JUO5" s="49"/>
      <c r="JUP5" s="49"/>
      <c r="JUQ5" s="49"/>
      <c r="JUR5" s="49"/>
      <c r="JUS5" s="49"/>
      <c r="JUT5" s="49"/>
      <c r="JUU5" s="49"/>
      <c r="JUV5" s="49"/>
      <c r="JUW5" s="49"/>
      <c r="JUX5" s="49"/>
      <c r="JUY5" s="49"/>
      <c r="JUZ5" s="49"/>
      <c r="JVA5" s="49"/>
      <c r="JVB5" s="49"/>
      <c r="JVC5" s="49"/>
      <c r="JVD5" s="49"/>
      <c r="JVE5" s="49"/>
      <c r="JVF5" s="49"/>
      <c r="JVG5" s="49"/>
      <c r="JVH5" s="49"/>
      <c r="JVI5" s="49"/>
      <c r="JVJ5" s="49"/>
      <c r="JVK5" s="49"/>
      <c r="JVL5" s="49"/>
      <c r="JVM5" s="49"/>
      <c r="JVN5" s="49"/>
      <c r="JVO5" s="49"/>
      <c r="JVP5" s="49"/>
      <c r="JVQ5" s="49"/>
      <c r="JVR5" s="49"/>
      <c r="JVS5" s="49"/>
      <c r="JVT5" s="49"/>
      <c r="JVU5" s="49"/>
      <c r="JVV5" s="49"/>
      <c r="JVW5" s="49"/>
      <c r="JVX5" s="49"/>
      <c r="JVY5" s="49"/>
      <c r="JVZ5" s="49"/>
      <c r="JWA5" s="49"/>
      <c r="JWB5" s="49"/>
      <c r="JWC5" s="49"/>
      <c r="JWD5" s="49"/>
      <c r="JWE5" s="49"/>
      <c r="JWF5" s="49"/>
      <c r="JWG5" s="49"/>
      <c r="JWH5" s="49"/>
      <c r="JWI5" s="49"/>
      <c r="JWJ5" s="49"/>
      <c r="JWK5" s="49"/>
      <c r="JWL5" s="49"/>
      <c r="JWM5" s="49"/>
      <c r="JWN5" s="49"/>
      <c r="JWO5" s="49"/>
      <c r="JWP5" s="49"/>
      <c r="JWQ5" s="49"/>
      <c r="JWR5" s="49"/>
      <c r="JWS5" s="49"/>
      <c r="JWT5" s="49"/>
      <c r="JWU5" s="49"/>
      <c r="JWV5" s="49"/>
      <c r="JWW5" s="49"/>
      <c r="JWX5" s="49"/>
      <c r="JWY5" s="49"/>
      <c r="JWZ5" s="49"/>
      <c r="JXA5" s="49"/>
      <c r="JXB5" s="49"/>
      <c r="JXC5" s="49"/>
      <c r="JXD5" s="49"/>
      <c r="JXE5" s="49"/>
      <c r="JXF5" s="49"/>
      <c r="JXG5" s="49"/>
      <c r="JXH5" s="49"/>
      <c r="JXI5" s="49"/>
      <c r="JXJ5" s="49"/>
      <c r="JXK5" s="49"/>
      <c r="JXL5" s="49"/>
      <c r="JXM5" s="49"/>
      <c r="JXN5" s="49"/>
      <c r="JXO5" s="49"/>
      <c r="JXP5" s="49"/>
      <c r="JXQ5" s="49"/>
      <c r="JXR5" s="49"/>
      <c r="JXS5" s="49"/>
      <c r="JXT5" s="49"/>
      <c r="JXU5" s="49"/>
      <c r="JXV5" s="49"/>
      <c r="JXW5" s="49"/>
      <c r="JXX5" s="49"/>
      <c r="JXY5" s="49"/>
      <c r="JXZ5" s="49"/>
      <c r="JYA5" s="49"/>
      <c r="JYB5" s="49"/>
      <c r="JYC5" s="49"/>
      <c r="JYD5" s="49"/>
      <c r="JYE5" s="49"/>
      <c r="JYF5" s="49"/>
      <c r="JYG5" s="49"/>
      <c r="JYH5" s="49"/>
      <c r="JYI5" s="49"/>
      <c r="JYJ5" s="49"/>
      <c r="JYK5" s="49"/>
      <c r="JYL5" s="49"/>
      <c r="JYM5" s="49"/>
      <c r="JYN5" s="49"/>
      <c r="JYO5" s="49"/>
      <c r="JYP5" s="49"/>
      <c r="JYQ5" s="49"/>
      <c r="JYR5" s="49"/>
      <c r="JYS5" s="49"/>
      <c r="JYT5" s="49"/>
      <c r="JYU5" s="49"/>
      <c r="JYV5" s="49"/>
      <c r="JYW5" s="49"/>
      <c r="JYX5" s="49"/>
      <c r="JYY5" s="49"/>
      <c r="JYZ5" s="49"/>
      <c r="JZA5" s="49"/>
      <c r="JZB5" s="49"/>
      <c r="JZC5" s="49"/>
      <c r="JZD5" s="49"/>
      <c r="JZE5" s="49"/>
      <c r="JZF5" s="49"/>
      <c r="JZG5" s="49"/>
      <c r="JZH5" s="49"/>
      <c r="JZI5" s="49"/>
      <c r="JZJ5" s="49"/>
      <c r="JZK5" s="49"/>
      <c r="JZL5" s="49"/>
      <c r="JZM5" s="49"/>
      <c r="JZN5" s="49"/>
      <c r="JZO5" s="49"/>
      <c r="JZP5" s="49"/>
      <c r="JZQ5" s="49"/>
      <c r="JZR5" s="49"/>
      <c r="JZS5" s="49"/>
      <c r="JZT5" s="49"/>
      <c r="JZU5" s="49"/>
      <c r="JZV5" s="49"/>
      <c r="JZW5" s="49"/>
      <c r="JZX5" s="49"/>
      <c r="JZY5" s="49"/>
      <c r="JZZ5" s="49"/>
      <c r="KAA5" s="49"/>
      <c r="KAB5" s="49"/>
      <c r="KAC5" s="49"/>
      <c r="KAD5" s="49"/>
      <c r="KAE5" s="49"/>
      <c r="KAF5" s="49"/>
      <c r="KAG5" s="49"/>
      <c r="KAH5" s="49"/>
      <c r="KAI5" s="49"/>
      <c r="KAJ5" s="49"/>
      <c r="KAK5" s="49"/>
      <c r="KAL5" s="49"/>
      <c r="KAM5" s="49"/>
      <c r="KAN5" s="49"/>
      <c r="KAO5" s="49"/>
      <c r="KAP5" s="49"/>
      <c r="KAQ5" s="49"/>
      <c r="KAR5" s="49"/>
      <c r="KAS5" s="49"/>
      <c r="KAT5" s="49"/>
      <c r="KAU5" s="49"/>
      <c r="KAV5" s="49"/>
      <c r="KAW5" s="49"/>
      <c r="KAX5" s="49"/>
      <c r="KAY5" s="49"/>
      <c r="KAZ5" s="49"/>
      <c r="KBA5" s="49"/>
      <c r="KBB5" s="49"/>
      <c r="KBC5" s="49"/>
      <c r="KBD5" s="49"/>
      <c r="KBE5" s="49"/>
      <c r="KBF5" s="49"/>
      <c r="KBG5" s="49"/>
      <c r="KBH5" s="49"/>
      <c r="KBI5" s="49"/>
      <c r="KBJ5" s="49"/>
      <c r="KBK5" s="49"/>
      <c r="KBL5" s="49"/>
      <c r="KBM5" s="49"/>
      <c r="KBN5" s="49"/>
      <c r="KBO5" s="49"/>
      <c r="KBP5" s="49"/>
      <c r="KBQ5" s="49"/>
      <c r="KBR5" s="49"/>
      <c r="KBS5" s="49"/>
      <c r="KBT5" s="49"/>
      <c r="KBU5" s="49"/>
      <c r="KBV5" s="49"/>
      <c r="KBW5" s="49"/>
      <c r="KBX5" s="49"/>
      <c r="KBY5" s="49"/>
      <c r="KBZ5" s="49"/>
      <c r="KCA5" s="49"/>
      <c r="KCB5" s="49"/>
      <c r="KCC5" s="49"/>
      <c r="KCD5" s="49"/>
      <c r="KCE5" s="49"/>
      <c r="KCF5" s="49"/>
      <c r="KCG5" s="49"/>
      <c r="KCH5" s="49"/>
      <c r="KCI5" s="49"/>
      <c r="KCJ5" s="49"/>
      <c r="KCK5" s="49"/>
      <c r="KCL5" s="49"/>
      <c r="KCM5" s="49"/>
      <c r="KCN5" s="49"/>
      <c r="KCO5" s="49"/>
      <c r="KCP5" s="49"/>
      <c r="KCQ5" s="49"/>
      <c r="KCR5" s="49"/>
      <c r="KCS5" s="49"/>
      <c r="KCT5" s="49"/>
      <c r="KCU5" s="49"/>
      <c r="KCV5" s="49"/>
      <c r="KCW5" s="49"/>
      <c r="KCX5" s="49"/>
      <c r="KCY5" s="49"/>
      <c r="KCZ5" s="49"/>
      <c r="KDA5" s="49"/>
      <c r="KDB5" s="49"/>
      <c r="KDC5" s="49"/>
      <c r="KDD5" s="49"/>
      <c r="KDE5" s="49"/>
      <c r="KDF5" s="49"/>
      <c r="KDG5" s="49"/>
      <c r="KDH5" s="49"/>
      <c r="KDI5" s="49"/>
      <c r="KDJ5" s="49"/>
      <c r="KDK5" s="49"/>
      <c r="KDL5" s="49"/>
      <c r="KDM5" s="49"/>
      <c r="KDN5" s="49"/>
      <c r="KDO5" s="49"/>
      <c r="KDP5" s="49"/>
      <c r="KDQ5" s="49"/>
      <c r="KDR5" s="49"/>
      <c r="KDS5" s="49"/>
      <c r="KDT5" s="49"/>
      <c r="KDU5" s="49"/>
      <c r="KDV5" s="49"/>
      <c r="KDW5" s="49"/>
      <c r="KDX5" s="49"/>
      <c r="KDY5" s="49"/>
      <c r="KDZ5" s="49"/>
      <c r="KEA5" s="49"/>
      <c r="KEB5" s="49"/>
      <c r="KEC5" s="49"/>
      <c r="KED5" s="49"/>
      <c r="KEE5" s="49"/>
      <c r="KEF5" s="49"/>
      <c r="KEG5" s="49"/>
      <c r="KEH5" s="49"/>
      <c r="KEI5" s="49"/>
      <c r="KEJ5" s="49"/>
      <c r="KEK5" s="49"/>
      <c r="KEL5" s="49"/>
      <c r="KEM5" s="49"/>
      <c r="KEN5" s="49"/>
      <c r="KEO5" s="49"/>
      <c r="KEP5" s="49"/>
      <c r="KEQ5" s="49"/>
      <c r="KER5" s="49"/>
      <c r="KES5" s="49"/>
      <c r="KET5" s="49"/>
      <c r="KEU5" s="49"/>
      <c r="KEV5" s="49"/>
      <c r="KEW5" s="49"/>
      <c r="KEX5" s="49"/>
      <c r="KEY5" s="49"/>
      <c r="KEZ5" s="49"/>
      <c r="KFA5" s="49"/>
      <c r="KFB5" s="49"/>
      <c r="KFC5" s="49"/>
      <c r="KFD5" s="49"/>
      <c r="KFE5" s="49"/>
      <c r="KFF5" s="49"/>
      <c r="KFG5" s="49"/>
      <c r="KFH5" s="49"/>
      <c r="KFI5" s="49"/>
      <c r="KFJ5" s="49"/>
      <c r="KFK5" s="49"/>
      <c r="KFL5" s="49"/>
      <c r="KFM5" s="49"/>
      <c r="KFN5" s="49"/>
      <c r="KFO5" s="49"/>
      <c r="KFP5" s="49"/>
      <c r="KFQ5" s="49"/>
      <c r="KFR5" s="49"/>
      <c r="KFS5" s="49"/>
      <c r="KFT5" s="49"/>
      <c r="KFU5" s="49"/>
      <c r="KFV5" s="49"/>
      <c r="KFW5" s="49"/>
      <c r="KFX5" s="49"/>
      <c r="KFY5" s="49"/>
      <c r="KFZ5" s="49"/>
      <c r="KGA5" s="49"/>
      <c r="KGB5" s="49"/>
      <c r="KGC5" s="49"/>
      <c r="KGD5" s="49"/>
      <c r="KGE5" s="49"/>
      <c r="KGF5" s="49"/>
      <c r="KGG5" s="49"/>
      <c r="KGH5" s="49"/>
      <c r="KGI5" s="49"/>
      <c r="KGJ5" s="49"/>
      <c r="KGK5" s="49"/>
      <c r="KGL5" s="49"/>
      <c r="KGM5" s="49"/>
      <c r="KGN5" s="49"/>
      <c r="KGO5" s="49"/>
      <c r="KGP5" s="49"/>
      <c r="KGQ5" s="49"/>
      <c r="KGR5" s="49"/>
      <c r="KGS5" s="49"/>
      <c r="KGT5" s="49"/>
      <c r="KGU5" s="49"/>
      <c r="KGV5" s="49"/>
      <c r="KGW5" s="49"/>
      <c r="KGX5" s="49"/>
      <c r="KGY5" s="49"/>
      <c r="KGZ5" s="49"/>
      <c r="KHA5" s="49"/>
      <c r="KHB5" s="49"/>
      <c r="KHC5" s="49"/>
      <c r="KHD5" s="49"/>
      <c r="KHE5" s="49"/>
      <c r="KHF5" s="49"/>
      <c r="KHG5" s="49"/>
      <c r="KHH5" s="49"/>
      <c r="KHI5" s="49"/>
      <c r="KHJ5" s="49"/>
      <c r="KHK5" s="49"/>
      <c r="KHL5" s="49"/>
      <c r="KHM5" s="49"/>
      <c r="KHN5" s="49"/>
      <c r="KHO5" s="49"/>
      <c r="KHP5" s="49"/>
      <c r="KHQ5" s="49"/>
      <c r="KHR5" s="49"/>
      <c r="KHS5" s="49"/>
      <c r="KHT5" s="49"/>
      <c r="KHU5" s="49"/>
      <c r="KHV5" s="49"/>
      <c r="KHW5" s="49"/>
      <c r="KHX5" s="49"/>
      <c r="KHY5" s="49"/>
      <c r="KHZ5" s="49"/>
      <c r="KIA5" s="49"/>
      <c r="KIB5" s="49"/>
      <c r="KIC5" s="49"/>
      <c r="KID5" s="49"/>
      <c r="KIE5" s="49"/>
      <c r="KIF5" s="49"/>
      <c r="KIG5" s="49"/>
      <c r="KIH5" s="49"/>
      <c r="KII5" s="49"/>
      <c r="KIJ5" s="49"/>
      <c r="KIK5" s="49"/>
      <c r="KIL5" s="49"/>
      <c r="KIM5" s="49"/>
      <c r="KIN5" s="49"/>
      <c r="KIO5" s="49"/>
      <c r="KIP5" s="49"/>
      <c r="KIQ5" s="49"/>
      <c r="KIR5" s="49"/>
      <c r="KIS5" s="49"/>
      <c r="KIT5" s="49"/>
      <c r="KIU5" s="49"/>
      <c r="KIV5" s="49"/>
      <c r="KIW5" s="49"/>
      <c r="KIX5" s="49"/>
      <c r="KIY5" s="49"/>
      <c r="KIZ5" s="49"/>
      <c r="KJA5" s="49"/>
      <c r="KJB5" s="49"/>
      <c r="KJC5" s="49"/>
      <c r="KJD5" s="49"/>
      <c r="KJE5" s="49"/>
      <c r="KJF5" s="49"/>
      <c r="KJG5" s="49"/>
      <c r="KJH5" s="49"/>
      <c r="KJI5" s="49"/>
      <c r="KJJ5" s="49"/>
      <c r="KJK5" s="49"/>
      <c r="KJL5" s="49"/>
      <c r="KJM5" s="49"/>
      <c r="KJN5" s="49"/>
      <c r="KJO5" s="49"/>
      <c r="KJP5" s="49"/>
      <c r="KJQ5" s="49"/>
      <c r="KJR5" s="49"/>
      <c r="KJS5" s="49"/>
      <c r="KJT5" s="49"/>
      <c r="KJU5" s="49"/>
      <c r="KJV5" s="49"/>
      <c r="KJW5" s="49"/>
      <c r="KJX5" s="49"/>
      <c r="KJY5" s="49"/>
      <c r="KJZ5" s="49"/>
      <c r="KKA5" s="49"/>
      <c r="KKB5" s="49"/>
      <c r="KKC5" s="49"/>
      <c r="KKD5" s="49"/>
      <c r="KKE5" s="49"/>
      <c r="KKF5" s="49"/>
      <c r="KKG5" s="49"/>
      <c r="KKH5" s="49"/>
      <c r="KKI5" s="49"/>
      <c r="KKJ5" s="49"/>
      <c r="KKK5" s="49"/>
      <c r="KKL5" s="49"/>
      <c r="KKM5" s="49"/>
      <c r="KKN5" s="49"/>
      <c r="KKO5" s="49"/>
      <c r="KKP5" s="49"/>
      <c r="KKQ5" s="49"/>
      <c r="KKR5" s="49"/>
      <c r="KKS5" s="49"/>
      <c r="KKT5" s="49"/>
      <c r="KKU5" s="49"/>
      <c r="KKV5" s="49"/>
      <c r="KKW5" s="49"/>
      <c r="KKX5" s="49"/>
      <c r="KKY5" s="49"/>
      <c r="KKZ5" s="49"/>
      <c r="KLA5" s="49"/>
      <c r="KLB5" s="49"/>
      <c r="KLC5" s="49"/>
      <c r="KLD5" s="49"/>
      <c r="KLE5" s="49"/>
      <c r="KLF5" s="49"/>
      <c r="KLG5" s="49"/>
      <c r="KLH5" s="49"/>
      <c r="KLI5" s="49"/>
      <c r="KLJ5" s="49"/>
      <c r="KLK5" s="49"/>
      <c r="KLL5" s="49"/>
      <c r="KLM5" s="49"/>
      <c r="KLN5" s="49"/>
      <c r="KLO5" s="49"/>
      <c r="KLP5" s="49"/>
      <c r="KLQ5" s="49"/>
      <c r="KLR5" s="49"/>
      <c r="KLS5" s="49"/>
      <c r="KLT5" s="49"/>
      <c r="KLU5" s="49"/>
      <c r="KLV5" s="49"/>
      <c r="KLW5" s="49"/>
      <c r="KLX5" s="49"/>
      <c r="KLY5" s="49"/>
      <c r="KLZ5" s="49"/>
      <c r="KMA5" s="49"/>
      <c r="KMB5" s="49"/>
      <c r="KMC5" s="49"/>
      <c r="KMD5" s="49"/>
      <c r="KME5" s="49"/>
      <c r="KMF5" s="49"/>
      <c r="KMG5" s="49"/>
      <c r="KMH5" s="49"/>
      <c r="KMI5" s="49"/>
      <c r="KMJ5" s="49"/>
      <c r="KMK5" s="49"/>
      <c r="KML5" s="49"/>
      <c r="KMM5" s="49"/>
      <c r="KMN5" s="49"/>
      <c r="KMO5" s="49"/>
      <c r="KMP5" s="49"/>
      <c r="KMQ5" s="49"/>
      <c r="KMR5" s="49"/>
      <c r="KMS5" s="49"/>
      <c r="KMT5" s="49"/>
      <c r="KMU5" s="49"/>
      <c r="KMV5" s="49"/>
      <c r="KMW5" s="49"/>
      <c r="KMX5" s="49"/>
      <c r="KMY5" s="49"/>
      <c r="KMZ5" s="49"/>
      <c r="KNA5" s="49"/>
      <c r="KNB5" s="49"/>
      <c r="KNC5" s="49"/>
      <c r="KND5" s="49"/>
      <c r="KNE5" s="49"/>
      <c r="KNF5" s="49"/>
      <c r="KNG5" s="49"/>
      <c r="KNH5" s="49"/>
      <c r="KNI5" s="49"/>
      <c r="KNJ5" s="49"/>
      <c r="KNK5" s="49"/>
      <c r="KNL5" s="49"/>
      <c r="KNM5" s="49"/>
      <c r="KNN5" s="49"/>
      <c r="KNO5" s="49"/>
      <c r="KNP5" s="49"/>
      <c r="KNQ5" s="49"/>
      <c r="KNR5" s="49"/>
      <c r="KNS5" s="49"/>
      <c r="KNT5" s="49"/>
      <c r="KNU5" s="49"/>
      <c r="KNV5" s="49"/>
      <c r="KNW5" s="49"/>
      <c r="KNX5" s="49"/>
      <c r="KNY5" s="49"/>
      <c r="KNZ5" s="49"/>
      <c r="KOA5" s="49"/>
      <c r="KOB5" s="49"/>
      <c r="KOC5" s="49"/>
      <c r="KOD5" s="49"/>
      <c r="KOE5" s="49"/>
      <c r="KOF5" s="49"/>
      <c r="KOG5" s="49"/>
      <c r="KOH5" s="49"/>
      <c r="KOI5" s="49"/>
      <c r="KOJ5" s="49"/>
      <c r="KOK5" s="49"/>
      <c r="KOL5" s="49"/>
      <c r="KOM5" s="49"/>
      <c r="KON5" s="49"/>
      <c r="KOO5" s="49"/>
      <c r="KOP5" s="49"/>
      <c r="KOQ5" s="49"/>
      <c r="KOR5" s="49"/>
      <c r="KOS5" s="49"/>
      <c r="KOT5" s="49"/>
      <c r="KOU5" s="49"/>
      <c r="KOV5" s="49"/>
      <c r="KOW5" s="49"/>
      <c r="KOX5" s="49"/>
      <c r="KOY5" s="49"/>
      <c r="KOZ5" s="49"/>
      <c r="KPA5" s="49"/>
      <c r="KPB5" s="49"/>
      <c r="KPC5" s="49"/>
      <c r="KPD5" s="49"/>
      <c r="KPE5" s="49"/>
      <c r="KPF5" s="49"/>
      <c r="KPG5" s="49"/>
      <c r="KPH5" s="49"/>
      <c r="KPI5" s="49"/>
      <c r="KPJ5" s="49"/>
      <c r="KPK5" s="49"/>
      <c r="KPL5" s="49"/>
      <c r="KPM5" s="49"/>
      <c r="KPN5" s="49"/>
      <c r="KPO5" s="49"/>
      <c r="KPP5" s="49"/>
      <c r="KPQ5" s="49"/>
      <c r="KPR5" s="49"/>
      <c r="KPS5" s="49"/>
      <c r="KPT5" s="49"/>
      <c r="KPU5" s="49"/>
      <c r="KPV5" s="49"/>
      <c r="KPW5" s="49"/>
      <c r="KPX5" s="49"/>
      <c r="KPY5" s="49"/>
      <c r="KPZ5" s="49"/>
      <c r="KQA5" s="49"/>
      <c r="KQB5" s="49"/>
      <c r="KQC5" s="49"/>
      <c r="KQD5" s="49"/>
      <c r="KQE5" s="49"/>
      <c r="KQF5" s="49"/>
      <c r="KQG5" s="49"/>
      <c r="KQH5" s="49"/>
      <c r="KQI5" s="49"/>
      <c r="KQJ5" s="49"/>
      <c r="KQK5" s="49"/>
      <c r="KQL5" s="49"/>
      <c r="KQM5" s="49"/>
      <c r="KQN5" s="49"/>
      <c r="KQO5" s="49"/>
      <c r="KQP5" s="49"/>
      <c r="KQQ5" s="49"/>
      <c r="KQR5" s="49"/>
      <c r="KQS5" s="49"/>
      <c r="KQT5" s="49"/>
      <c r="KQU5" s="49"/>
      <c r="KQV5" s="49"/>
      <c r="KQW5" s="49"/>
      <c r="KQX5" s="49"/>
      <c r="KQY5" s="49"/>
      <c r="KQZ5" s="49"/>
      <c r="KRA5" s="49"/>
      <c r="KRB5" s="49"/>
      <c r="KRC5" s="49"/>
      <c r="KRD5" s="49"/>
      <c r="KRE5" s="49"/>
      <c r="KRF5" s="49"/>
      <c r="KRG5" s="49"/>
      <c r="KRH5" s="49"/>
      <c r="KRI5" s="49"/>
      <c r="KRJ5" s="49"/>
      <c r="KRK5" s="49"/>
      <c r="KRL5" s="49"/>
      <c r="KRM5" s="49"/>
      <c r="KRN5" s="49"/>
      <c r="KRO5" s="49"/>
      <c r="KRP5" s="49"/>
      <c r="KRQ5" s="49"/>
      <c r="KRR5" s="49"/>
      <c r="KRS5" s="49"/>
      <c r="KRT5" s="49"/>
      <c r="KRU5" s="49"/>
      <c r="KRV5" s="49"/>
      <c r="KRW5" s="49"/>
      <c r="KRX5" s="49"/>
      <c r="KRY5" s="49"/>
      <c r="KRZ5" s="49"/>
      <c r="KSA5" s="49"/>
      <c r="KSB5" s="49"/>
      <c r="KSC5" s="49"/>
      <c r="KSD5" s="49"/>
      <c r="KSE5" s="49"/>
      <c r="KSF5" s="49"/>
      <c r="KSG5" s="49"/>
      <c r="KSH5" s="49"/>
      <c r="KSI5" s="49"/>
      <c r="KSJ5" s="49"/>
      <c r="KSK5" s="49"/>
      <c r="KSL5" s="49"/>
      <c r="KSM5" s="49"/>
      <c r="KSN5" s="49"/>
      <c r="KSO5" s="49"/>
      <c r="KSP5" s="49"/>
      <c r="KSQ5" s="49"/>
      <c r="KSR5" s="49"/>
      <c r="KSS5" s="49"/>
      <c r="KST5" s="49"/>
      <c r="KSU5" s="49"/>
      <c r="KSV5" s="49"/>
      <c r="KSW5" s="49"/>
      <c r="KSX5" s="49"/>
      <c r="KSY5" s="49"/>
      <c r="KSZ5" s="49"/>
      <c r="KTA5" s="49"/>
      <c r="KTB5" s="49"/>
      <c r="KTC5" s="49"/>
      <c r="KTD5" s="49"/>
      <c r="KTE5" s="49"/>
      <c r="KTF5" s="49"/>
      <c r="KTG5" s="49"/>
      <c r="KTH5" s="49"/>
      <c r="KTI5" s="49"/>
      <c r="KTJ5" s="49"/>
      <c r="KTK5" s="49"/>
      <c r="KTL5" s="49"/>
      <c r="KTM5" s="49"/>
      <c r="KTN5" s="49"/>
      <c r="KTO5" s="49"/>
      <c r="KTP5" s="49"/>
      <c r="KTQ5" s="49"/>
      <c r="KTR5" s="49"/>
      <c r="KTS5" s="49"/>
      <c r="KTT5" s="49"/>
      <c r="KTU5" s="49"/>
      <c r="KTV5" s="49"/>
      <c r="KTW5" s="49"/>
      <c r="KTX5" s="49"/>
      <c r="KTY5" s="49"/>
      <c r="KTZ5" s="49"/>
      <c r="KUA5" s="49"/>
      <c r="KUB5" s="49"/>
      <c r="KUC5" s="49"/>
      <c r="KUD5" s="49"/>
      <c r="KUE5" s="49"/>
      <c r="KUF5" s="49"/>
      <c r="KUG5" s="49"/>
      <c r="KUH5" s="49"/>
      <c r="KUI5" s="49"/>
      <c r="KUJ5" s="49"/>
      <c r="KUK5" s="49"/>
      <c r="KUL5" s="49"/>
      <c r="KUM5" s="49"/>
      <c r="KUN5" s="49"/>
      <c r="KUO5" s="49"/>
      <c r="KUP5" s="49"/>
      <c r="KUQ5" s="49"/>
      <c r="KUR5" s="49"/>
      <c r="KUS5" s="49"/>
      <c r="KUT5" s="49"/>
      <c r="KUU5" s="49"/>
      <c r="KUV5" s="49"/>
      <c r="KUW5" s="49"/>
      <c r="KUX5" s="49"/>
      <c r="KUY5" s="49"/>
      <c r="KUZ5" s="49"/>
      <c r="KVA5" s="49"/>
      <c r="KVB5" s="49"/>
      <c r="KVC5" s="49"/>
      <c r="KVD5" s="49"/>
      <c r="KVE5" s="49"/>
      <c r="KVF5" s="49"/>
      <c r="KVG5" s="49"/>
      <c r="KVH5" s="49"/>
      <c r="KVI5" s="49"/>
      <c r="KVJ5" s="49"/>
      <c r="KVK5" s="49"/>
      <c r="KVL5" s="49"/>
      <c r="KVM5" s="49"/>
      <c r="KVN5" s="49"/>
      <c r="KVO5" s="49"/>
      <c r="KVP5" s="49"/>
      <c r="KVQ5" s="49"/>
      <c r="KVR5" s="49"/>
      <c r="KVS5" s="49"/>
      <c r="KVT5" s="49"/>
      <c r="KVU5" s="49"/>
      <c r="KVV5" s="49"/>
      <c r="KVW5" s="49"/>
      <c r="KVX5" s="49"/>
      <c r="KVY5" s="49"/>
      <c r="KVZ5" s="49"/>
      <c r="KWA5" s="49"/>
      <c r="KWB5" s="49"/>
      <c r="KWC5" s="49"/>
      <c r="KWD5" s="49"/>
      <c r="KWE5" s="49"/>
      <c r="KWF5" s="49"/>
      <c r="KWG5" s="49"/>
      <c r="KWH5" s="49"/>
      <c r="KWI5" s="49"/>
      <c r="KWJ5" s="49"/>
      <c r="KWK5" s="49"/>
      <c r="KWL5" s="49"/>
      <c r="KWM5" s="49"/>
      <c r="KWN5" s="49"/>
      <c r="KWO5" s="49"/>
      <c r="KWP5" s="49"/>
      <c r="KWQ5" s="49"/>
      <c r="KWR5" s="49"/>
      <c r="KWS5" s="49"/>
      <c r="KWT5" s="49"/>
      <c r="KWU5" s="49"/>
      <c r="KWV5" s="49"/>
      <c r="KWW5" s="49"/>
      <c r="KWX5" s="49"/>
      <c r="KWY5" s="49"/>
      <c r="KWZ5" s="49"/>
      <c r="KXA5" s="49"/>
      <c r="KXB5" s="49"/>
      <c r="KXC5" s="49"/>
      <c r="KXD5" s="49"/>
      <c r="KXE5" s="49"/>
      <c r="KXF5" s="49"/>
      <c r="KXG5" s="49"/>
      <c r="KXH5" s="49"/>
      <c r="KXI5" s="49"/>
      <c r="KXJ5" s="49"/>
      <c r="KXK5" s="49"/>
      <c r="KXL5" s="49"/>
      <c r="KXM5" s="49"/>
      <c r="KXN5" s="49"/>
      <c r="KXO5" s="49"/>
      <c r="KXP5" s="49"/>
      <c r="KXQ5" s="49"/>
      <c r="KXR5" s="49"/>
      <c r="KXS5" s="49"/>
      <c r="KXT5" s="49"/>
      <c r="KXU5" s="49"/>
      <c r="KXV5" s="49"/>
      <c r="KXW5" s="49"/>
      <c r="KXX5" s="49"/>
      <c r="KXY5" s="49"/>
      <c r="KXZ5" s="49"/>
      <c r="KYA5" s="49"/>
      <c r="KYB5" s="49"/>
      <c r="KYC5" s="49"/>
      <c r="KYD5" s="49"/>
      <c r="KYE5" s="49"/>
      <c r="KYF5" s="49"/>
      <c r="KYG5" s="49"/>
      <c r="KYH5" s="49"/>
      <c r="KYI5" s="49"/>
      <c r="KYJ5" s="49"/>
      <c r="KYK5" s="49"/>
      <c r="KYL5" s="49"/>
      <c r="KYM5" s="49"/>
      <c r="KYN5" s="49"/>
      <c r="KYO5" s="49"/>
      <c r="KYP5" s="49"/>
      <c r="KYQ5" s="49"/>
      <c r="KYR5" s="49"/>
      <c r="KYS5" s="49"/>
      <c r="KYT5" s="49"/>
      <c r="KYU5" s="49"/>
      <c r="KYV5" s="49"/>
      <c r="KYW5" s="49"/>
      <c r="KYX5" s="49"/>
      <c r="KYY5" s="49"/>
      <c r="KYZ5" s="49"/>
      <c r="KZA5" s="49"/>
      <c r="KZB5" s="49"/>
      <c r="KZC5" s="49"/>
      <c r="KZD5" s="49"/>
      <c r="KZE5" s="49"/>
      <c r="KZF5" s="49"/>
      <c r="KZG5" s="49"/>
      <c r="KZH5" s="49"/>
      <c r="KZI5" s="49"/>
      <c r="KZJ5" s="49"/>
      <c r="KZK5" s="49"/>
      <c r="KZL5" s="49"/>
      <c r="KZM5" s="49"/>
      <c r="KZN5" s="49"/>
      <c r="KZO5" s="49"/>
      <c r="KZP5" s="49"/>
      <c r="KZQ5" s="49"/>
      <c r="KZR5" s="49"/>
      <c r="KZS5" s="49"/>
      <c r="KZT5" s="49"/>
      <c r="KZU5" s="49"/>
      <c r="KZV5" s="49"/>
      <c r="KZW5" s="49"/>
      <c r="KZX5" s="49"/>
      <c r="KZY5" s="49"/>
      <c r="KZZ5" s="49"/>
      <c r="LAA5" s="49"/>
      <c r="LAB5" s="49"/>
      <c r="LAC5" s="49"/>
      <c r="LAD5" s="49"/>
      <c r="LAE5" s="49"/>
      <c r="LAF5" s="49"/>
      <c r="LAG5" s="49"/>
      <c r="LAH5" s="49"/>
      <c r="LAI5" s="49"/>
      <c r="LAJ5" s="49"/>
      <c r="LAK5" s="49"/>
      <c r="LAL5" s="49"/>
      <c r="LAM5" s="49"/>
      <c r="LAN5" s="49"/>
      <c r="LAO5" s="49"/>
      <c r="LAP5" s="49"/>
      <c r="LAQ5" s="49"/>
      <c r="LAR5" s="49"/>
      <c r="LAS5" s="49"/>
      <c r="LAT5" s="49"/>
      <c r="LAU5" s="49"/>
      <c r="LAV5" s="49"/>
      <c r="LAW5" s="49"/>
      <c r="LAX5" s="49"/>
      <c r="LAY5" s="49"/>
      <c r="LAZ5" s="49"/>
      <c r="LBA5" s="49"/>
      <c r="LBB5" s="49"/>
      <c r="LBC5" s="49"/>
      <c r="LBD5" s="49"/>
      <c r="LBE5" s="49"/>
      <c r="LBF5" s="49"/>
      <c r="LBG5" s="49"/>
      <c r="LBH5" s="49"/>
      <c r="LBI5" s="49"/>
      <c r="LBJ5" s="49"/>
      <c r="LBK5" s="49"/>
      <c r="LBL5" s="49"/>
      <c r="LBM5" s="49"/>
      <c r="LBN5" s="49"/>
      <c r="LBO5" s="49"/>
      <c r="LBP5" s="49"/>
      <c r="LBQ5" s="49"/>
      <c r="LBR5" s="49"/>
      <c r="LBS5" s="49"/>
      <c r="LBT5" s="49"/>
      <c r="LBU5" s="49"/>
      <c r="LBV5" s="49"/>
      <c r="LBW5" s="49"/>
      <c r="LBX5" s="49"/>
      <c r="LBY5" s="49"/>
      <c r="LBZ5" s="49"/>
      <c r="LCA5" s="49"/>
      <c r="LCB5" s="49"/>
      <c r="LCC5" s="49"/>
      <c r="LCD5" s="49"/>
      <c r="LCE5" s="49"/>
      <c r="LCF5" s="49"/>
      <c r="LCG5" s="49"/>
      <c r="LCH5" s="49"/>
      <c r="LCI5" s="49"/>
      <c r="LCJ5" s="49"/>
      <c r="LCK5" s="49"/>
      <c r="LCL5" s="49"/>
      <c r="LCM5" s="49"/>
      <c r="LCN5" s="49"/>
      <c r="LCO5" s="49"/>
      <c r="LCP5" s="49"/>
      <c r="LCQ5" s="49"/>
      <c r="LCR5" s="49"/>
      <c r="LCS5" s="49"/>
      <c r="LCT5" s="49"/>
      <c r="LCU5" s="49"/>
      <c r="LCV5" s="49"/>
      <c r="LCW5" s="49"/>
      <c r="LCX5" s="49"/>
      <c r="LCY5" s="49"/>
      <c r="LCZ5" s="49"/>
      <c r="LDA5" s="49"/>
      <c r="LDB5" s="49"/>
      <c r="LDC5" s="49"/>
      <c r="LDD5" s="49"/>
      <c r="LDE5" s="49"/>
      <c r="LDF5" s="49"/>
      <c r="LDG5" s="49"/>
      <c r="LDH5" s="49"/>
      <c r="LDI5" s="49"/>
      <c r="LDJ5" s="49"/>
      <c r="LDK5" s="49"/>
      <c r="LDL5" s="49"/>
      <c r="LDM5" s="49"/>
      <c r="LDN5" s="49"/>
      <c r="LDO5" s="49"/>
      <c r="LDP5" s="49"/>
      <c r="LDQ5" s="49"/>
      <c r="LDR5" s="49"/>
      <c r="LDS5" s="49"/>
      <c r="LDT5" s="49"/>
      <c r="LDU5" s="49"/>
      <c r="LDV5" s="49"/>
      <c r="LDW5" s="49"/>
      <c r="LDX5" s="49"/>
      <c r="LDY5" s="49"/>
      <c r="LDZ5" s="49"/>
      <c r="LEA5" s="49"/>
      <c r="LEB5" s="49"/>
      <c r="LEC5" s="49"/>
      <c r="LED5" s="49"/>
      <c r="LEE5" s="49"/>
      <c r="LEF5" s="49"/>
      <c r="LEG5" s="49"/>
      <c r="LEH5" s="49"/>
      <c r="LEI5" s="49"/>
      <c r="LEJ5" s="49"/>
      <c r="LEK5" s="49"/>
      <c r="LEL5" s="49"/>
      <c r="LEM5" s="49"/>
      <c r="LEN5" s="49"/>
      <c r="LEO5" s="49"/>
      <c r="LEP5" s="49"/>
      <c r="LEQ5" s="49"/>
      <c r="LER5" s="49"/>
      <c r="LES5" s="49"/>
      <c r="LET5" s="49"/>
      <c r="LEU5" s="49"/>
      <c r="LEV5" s="49"/>
      <c r="LEW5" s="49"/>
      <c r="LEX5" s="49"/>
      <c r="LEY5" s="49"/>
      <c r="LEZ5" s="49"/>
      <c r="LFA5" s="49"/>
      <c r="LFB5" s="49"/>
      <c r="LFC5" s="49"/>
      <c r="LFD5" s="49"/>
      <c r="LFE5" s="49"/>
      <c r="LFF5" s="49"/>
      <c r="LFG5" s="49"/>
      <c r="LFH5" s="49"/>
      <c r="LFI5" s="49"/>
      <c r="LFJ5" s="49"/>
      <c r="LFK5" s="49"/>
      <c r="LFL5" s="49"/>
      <c r="LFM5" s="49"/>
      <c r="LFN5" s="49"/>
      <c r="LFO5" s="49"/>
      <c r="LFP5" s="49"/>
      <c r="LFQ5" s="49"/>
      <c r="LFR5" s="49"/>
      <c r="LFS5" s="49"/>
      <c r="LFT5" s="49"/>
      <c r="LFU5" s="49"/>
      <c r="LFV5" s="49"/>
      <c r="LFW5" s="49"/>
      <c r="LFX5" s="49"/>
      <c r="LFY5" s="49"/>
      <c r="LFZ5" s="49"/>
      <c r="LGA5" s="49"/>
      <c r="LGB5" s="49"/>
      <c r="LGC5" s="49"/>
      <c r="LGD5" s="49"/>
      <c r="LGE5" s="49"/>
      <c r="LGF5" s="49"/>
      <c r="LGG5" s="49"/>
      <c r="LGH5" s="49"/>
      <c r="LGI5" s="49"/>
      <c r="LGJ5" s="49"/>
      <c r="LGK5" s="49"/>
      <c r="LGL5" s="49"/>
      <c r="LGM5" s="49"/>
      <c r="LGN5" s="49"/>
      <c r="LGO5" s="49"/>
      <c r="LGP5" s="49"/>
      <c r="LGQ5" s="49"/>
      <c r="LGR5" s="49"/>
      <c r="LGS5" s="49"/>
      <c r="LGT5" s="49"/>
      <c r="LGU5" s="49"/>
      <c r="LGV5" s="49"/>
      <c r="LGW5" s="49"/>
      <c r="LGX5" s="49"/>
      <c r="LGY5" s="49"/>
      <c r="LGZ5" s="49"/>
      <c r="LHA5" s="49"/>
      <c r="LHB5" s="49"/>
      <c r="LHC5" s="49"/>
      <c r="LHD5" s="49"/>
      <c r="LHE5" s="49"/>
      <c r="LHF5" s="49"/>
      <c r="LHG5" s="49"/>
      <c r="LHH5" s="49"/>
      <c r="LHI5" s="49"/>
      <c r="LHJ5" s="49"/>
      <c r="LHK5" s="49"/>
      <c r="LHL5" s="49"/>
      <c r="LHM5" s="49"/>
      <c r="LHN5" s="49"/>
      <c r="LHO5" s="49"/>
      <c r="LHP5" s="49"/>
      <c r="LHQ5" s="49"/>
      <c r="LHR5" s="49"/>
      <c r="LHS5" s="49"/>
      <c r="LHT5" s="49"/>
      <c r="LHU5" s="49"/>
      <c r="LHV5" s="49"/>
      <c r="LHW5" s="49"/>
      <c r="LHX5" s="49"/>
      <c r="LHY5" s="49"/>
      <c r="LHZ5" s="49"/>
      <c r="LIA5" s="49"/>
      <c r="LIB5" s="49"/>
      <c r="LIC5" s="49"/>
      <c r="LID5" s="49"/>
      <c r="LIE5" s="49"/>
      <c r="LIF5" s="49"/>
      <c r="LIG5" s="49"/>
      <c r="LIH5" s="49"/>
      <c r="LII5" s="49"/>
      <c r="LIJ5" s="49"/>
      <c r="LIK5" s="49"/>
      <c r="LIL5" s="49"/>
      <c r="LIM5" s="49"/>
      <c r="LIN5" s="49"/>
      <c r="LIO5" s="49"/>
      <c r="LIP5" s="49"/>
      <c r="LIQ5" s="49"/>
      <c r="LIR5" s="49"/>
      <c r="LIS5" s="49"/>
      <c r="LIT5" s="49"/>
      <c r="LIU5" s="49"/>
      <c r="LIV5" s="49"/>
      <c r="LIW5" s="49"/>
      <c r="LIX5" s="49"/>
      <c r="LIY5" s="49"/>
      <c r="LIZ5" s="49"/>
      <c r="LJA5" s="49"/>
      <c r="LJB5" s="49"/>
      <c r="LJC5" s="49"/>
      <c r="LJD5" s="49"/>
      <c r="LJE5" s="49"/>
      <c r="LJF5" s="49"/>
      <c r="LJG5" s="49"/>
      <c r="LJH5" s="49"/>
      <c r="LJI5" s="49"/>
      <c r="LJJ5" s="49"/>
      <c r="LJK5" s="49"/>
      <c r="LJL5" s="49"/>
      <c r="LJM5" s="49"/>
      <c r="LJN5" s="49"/>
      <c r="LJO5" s="49"/>
      <c r="LJP5" s="49"/>
      <c r="LJQ5" s="49"/>
      <c r="LJR5" s="49"/>
      <c r="LJS5" s="49"/>
      <c r="LJT5" s="49"/>
      <c r="LJU5" s="49"/>
      <c r="LJV5" s="49"/>
      <c r="LJW5" s="49"/>
      <c r="LJX5" s="49"/>
      <c r="LJY5" s="49"/>
      <c r="LJZ5" s="49"/>
      <c r="LKA5" s="49"/>
      <c r="LKB5" s="49"/>
      <c r="LKC5" s="49"/>
      <c r="LKD5" s="49"/>
      <c r="LKE5" s="49"/>
      <c r="LKF5" s="49"/>
      <c r="LKG5" s="49"/>
      <c r="LKH5" s="49"/>
      <c r="LKI5" s="49"/>
      <c r="LKJ5" s="49"/>
      <c r="LKK5" s="49"/>
      <c r="LKL5" s="49"/>
      <c r="LKM5" s="49"/>
      <c r="LKN5" s="49"/>
      <c r="LKO5" s="49"/>
      <c r="LKP5" s="49"/>
      <c r="LKQ5" s="49"/>
      <c r="LKR5" s="49"/>
      <c r="LKS5" s="49"/>
      <c r="LKT5" s="49"/>
      <c r="LKU5" s="49"/>
      <c r="LKV5" s="49"/>
      <c r="LKW5" s="49"/>
      <c r="LKX5" s="49"/>
      <c r="LKY5" s="49"/>
      <c r="LKZ5" s="49"/>
      <c r="LLA5" s="49"/>
      <c r="LLB5" s="49"/>
      <c r="LLC5" s="49"/>
      <c r="LLD5" s="49"/>
      <c r="LLE5" s="49"/>
      <c r="LLF5" s="49"/>
      <c r="LLG5" s="49"/>
      <c r="LLH5" s="49"/>
      <c r="LLI5" s="49"/>
      <c r="LLJ5" s="49"/>
      <c r="LLK5" s="49"/>
      <c r="LLL5" s="49"/>
      <c r="LLM5" s="49"/>
      <c r="LLN5" s="49"/>
      <c r="LLO5" s="49"/>
      <c r="LLP5" s="49"/>
      <c r="LLQ5" s="49"/>
      <c r="LLR5" s="49"/>
      <c r="LLS5" s="49"/>
      <c r="LLT5" s="49"/>
      <c r="LLU5" s="49"/>
      <c r="LLV5" s="49"/>
      <c r="LLW5" s="49"/>
      <c r="LLX5" s="49"/>
      <c r="LLY5" s="49"/>
      <c r="LLZ5" s="49"/>
      <c r="LMA5" s="49"/>
      <c r="LMB5" s="49"/>
      <c r="LMC5" s="49"/>
      <c r="LMD5" s="49"/>
      <c r="LME5" s="49"/>
      <c r="LMF5" s="49"/>
      <c r="LMG5" s="49"/>
      <c r="LMH5" s="49"/>
      <c r="LMI5" s="49"/>
      <c r="LMJ5" s="49"/>
      <c r="LMK5" s="49"/>
      <c r="LML5" s="49"/>
      <c r="LMM5" s="49"/>
      <c r="LMN5" s="49"/>
      <c r="LMO5" s="49"/>
      <c r="LMP5" s="49"/>
      <c r="LMQ5" s="49"/>
      <c r="LMR5" s="49"/>
      <c r="LMS5" s="49"/>
      <c r="LMT5" s="49"/>
      <c r="LMU5" s="49"/>
      <c r="LMV5" s="49"/>
      <c r="LMW5" s="49"/>
      <c r="LMX5" s="49"/>
      <c r="LMY5" s="49"/>
      <c r="LMZ5" s="49"/>
      <c r="LNA5" s="49"/>
      <c r="LNB5" s="49"/>
      <c r="LNC5" s="49"/>
      <c r="LND5" s="49"/>
      <c r="LNE5" s="49"/>
      <c r="LNF5" s="49"/>
      <c r="LNG5" s="49"/>
      <c r="LNH5" s="49"/>
      <c r="LNI5" s="49"/>
      <c r="LNJ5" s="49"/>
      <c r="LNK5" s="49"/>
      <c r="LNL5" s="49"/>
      <c r="LNM5" s="49"/>
      <c r="LNN5" s="49"/>
      <c r="LNO5" s="49"/>
      <c r="LNP5" s="49"/>
      <c r="LNQ5" s="49"/>
      <c r="LNR5" s="49"/>
      <c r="LNS5" s="49"/>
      <c r="LNT5" s="49"/>
      <c r="LNU5" s="49"/>
      <c r="LNV5" s="49"/>
      <c r="LNW5" s="49"/>
      <c r="LNX5" s="49"/>
      <c r="LNY5" s="49"/>
      <c r="LNZ5" s="49"/>
      <c r="LOA5" s="49"/>
      <c r="LOB5" s="49"/>
      <c r="LOC5" s="49"/>
      <c r="LOD5" s="49"/>
      <c r="LOE5" s="49"/>
      <c r="LOF5" s="49"/>
      <c r="LOG5" s="49"/>
      <c r="LOH5" s="49"/>
      <c r="LOI5" s="49"/>
      <c r="LOJ5" s="49"/>
      <c r="LOK5" s="49"/>
      <c r="LOL5" s="49"/>
      <c r="LOM5" s="49"/>
      <c r="LON5" s="49"/>
      <c r="LOO5" s="49"/>
      <c r="LOP5" s="49"/>
      <c r="LOQ5" s="49"/>
      <c r="LOR5" s="49"/>
      <c r="LOS5" s="49"/>
      <c r="LOT5" s="49"/>
      <c r="LOU5" s="49"/>
      <c r="LOV5" s="49"/>
      <c r="LOW5" s="49"/>
      <c r="LOX5" s="49"/>
      <c r="LOY5" s="49"/>
      <c r="LOZ5" s="49"/>
      <c r="LPA5" s="49"/>
      <c r="LPB5" s="49"/>
      <c r="LPC5" s="49"/>
      <c r="LPD5" s="49"/>
      <c r="LPE5" s="49"/>
      <c r="LPF5" s="49"/>
      <c r="LPG5" s="49"/>
      <c r="LPH5" s="49"/>
      <c r="LPI5" s="49"/>
      <c r="LPJ5" s="49"/>
      <c r="LPK5" s="49"/>
      <c r="LPL5" s="49"/>
      <c r="LPM5" s="49"/>
      <c r="LPN5" s="49"/>
      <c r="LPO5" s="49"/>
      <c r="LPP5" s="49"/>
      <c r="LPQ5" s="49"/>
      <c r="LPR5" s="49"/>
      <c r="LPS5" s="49"/>
      <c r="LPT5" s="49"/>
      <c r="LPU5" s="49"/>
      <c r="LPV5" s="49"/>
      <c r="LPW5" s="49"/>
      <c r="LPX5" s="49"/>
      <c r="LPY5" s="49"/>
      <c r="LPZ5" s="49"/>
      <c r="LQA5" s="49"/>
      <c r="LQB5" s="49"/>
      <c r="LQC5" s="49"/>
      <c r="LQD5" s="49"/>
      <c r="LQE5" s="49"/>
      <c r="LQF5" s="49"/>
      <c r="LQG5" s="49"/>
      <c r="LQH5" s="49"/>
      <c r="LQI5" s="49"/>
      <c r="LQJ5" s="49"/>
      <c r="LQK5" s="49"/>
      <c r="LQL5" s="49"/>
      <c r="LQM5" s="49"/>
      <c r="LQN5" s="49"/>
      <c r="LQO5" s="49"/>
      <c r="LQP5" s="49"/>
      <c r="LQQ5" s="49"/>
      <c r="LQR5" s="49"/>
      <c r="LQS5" s="49"/>
      <c r="LQT5" s="49"/>
      <c r="LQU5" s="49"/>
      <c r="LQV5" s="49"/>
      <c r="LQW5" s="49"/>
      <c r="LQX5" s="49"/>
      <c r="LQY5" s="49"/>
      <c r="LQZ5" s="49"/>
      <c r="LRA5" s="49"/>
      <c r="LRB5" s="49"/>
      <c r="LRC5" s="49"/>
      <c r="LRD5" s="49"/>
      <c r="LRE5" s="49"/>
      <c r="LRF5" s="49"/>
      <c r="LRG5" s="49"/>
      <c r="LRH5" s="49"/>
      <c r="LRI5" s="49"/>
      <c r="LRJ5" s="49"/>
      <c r="LRK5" s="49"/>
      <c r="LRL5" s="49"/>
      <c r="LRM5" s="49"/>
      <c r="LRN5" s="49"/>
      <c r="LRO5" s="49"/>
      <c r="LRP5" s="49"/>
      <c r="LRQ5" s="49"/>
      <c r="LRR5" s="49"/>
      <c r="LRS5" s="49"/>
      <c r="LRT5" s="49"/>
      <c r="LRU5" s="49"/>
      <c r="LRV5" s="49"/>
      <c r="LRW5" s="49"/>
      <c r="LRX5" s="49"/>
      <c r="LRY5" s="49"/>
      <c r="LRZ5" s="49"/>
      <c r="LSA5" s="49"/>
      <c r="LSB5" s="49"/>
      <c r="LSC5" s="49"/>
      <c r="LSD5" s="49"/>
      <c r="LSE5" s="49"/>
      <c r="LSF5" s="49"/>
      <c r="LSG5" s="49"/>
      <c r="LSH5" s="49"/>
      <c r="LSI5" s="49"/>
      <c r="LSJ5" s="49"/>
      <c r="LSK5" s="49"/>
      <c r="LSL5" s="49"/>
      <c r="LSM5" s="49"/>
      <c r="LSN5" s="49"/>
      <c r="LSO5" s="49"/>
      <c r="LSP5" s="49"/>
      <c r="LSQ5" s="49"/>
      <c r="LSR5" s="49"/>
      <c r="LSS5" s="49"/>
      <c r="LST5" s="49"/>
      <c r="LSU5" s="49"/>
      <c r="LSV5" s="49"/>
      <c r="LSW5" s="49"/>
      <c r="LSX5" s="49"/>
      <c r="LSY5" s="49"/>
      <c r="LSZ5" s="49"/>
      <c r="LTA5" s="49"/>
      <c r="LTB5" s="49"/>
      <c r="LTC5" s="49"/>
      <c r="LTD5" s="49"/>
      <c r="LTE5" s="49"/>
      <c r="LTF5" s="49"/>
      <c r="LTG5" s="49"/>
      <c r="LTH5" s="49"/>
      <c r="LTI5" s="49"/>
      <c r="LTJ5" s="49"/>
      <c r="LTK5" s="49"/>
      <c r="LTL5" s="49"/>
      <c r="LTM5" s="49"/>
      <c r="LTN5" s="49"/>
      <c r="LTO5" s="49"/>
      <c r="LTP5" s="49"/>
      <c r="LTQ5" s="49"/>
      <c r="LTR5" s="49"/>
      <c r="LTS5" s="49"/>
      <c r="LTT5" s="49"/>
      <c r="LTU5" s="49"/>
      <c r="LTV5" s="49"/>
      <c r="LTW5" s="49"/>
      <c r="LTX5" s="49"/>
      <c r="LTY5" s="49"/>
      <c r="LTZ5" s="49"/>
      <c r="LUA5" s="49"/>
      <c r="LUB5" s="49"/>
      <c r="LUC5" s="49"/>
      <c r="LUD5" s="49"/>
      <c r="LUE5" s="49"/>
      <c r="LUF5" s="49"/>
      <c r="LUG5" s="49"/>
      <c r="LUH5" s="49"/>
      <c r="LUI5" s="49"/>
      <c r="LUJ5" s="49"/>
      <c r="LUK5" s="49"/>
      <c r="LUL5" s="49"/>
      <c r="LUM5" s="49"/>
      <c r="LUN5" s="49"/>
      <c r="LUO5" s="49"/>
      <c r="LUP5" s="49"/>
      <c r="LUQ5" s="49"/>
      <c r="LUR5" s="49"/>
      <c r="LUS5" s="49"/>
      <c r="LUT5" s="49"/>
      <c r="LUU5" s="49"/>
      <c r="LUV5" s="49"/>
      <c r="LUW5" s="49"/>
      <c r="LUX5" s="49"/>
      <c r="LUY5" s="49"/>
      <c r="LUZ5" s="49"/>
      <c r="LVA5" s="49"/>
      <c r="LVB5" s="49"/>
      <c r="LVC5" s="49"/>
      <c r="LVD5" s="49"/>
      <c r="LVE5" s="49"/>
      <c r="LVF5" s="49"/>
      <c r="LVG5" s="49"/>
      <c r="LVH5" s="49"/>
      <c r="LVI5" s="49"/>
      <c r="LVJ5" s="49"/>
      <c r="LVK5" s="49"/>
      <c r="LVL5" s="49"/>
      <c r="LVM5" s="49"/>
      <c r="LVN5" s="49"/>
      <c r="LVO5" s="49"/>
      <c r="LVP5" s="49"/>
      <c r="LVQ5" s="49"/>
      <c r="LVR5" s="49"/>
      <c r="LVS5" s="49"/>
      <c r="LVT5" s="49"/>
      <c r="LVU5" s="49"/>
      <c r="LVV5" s="49"/>
      <c r="LVW5" s="49"/>
      <c r="LVX5" s="49"/>
      <c r="LVY5" s="49"/>
      <c r="LVZ5" s="49"/>
      <c r="LWA5" s="49"/>
      <c r="LWB5" s="49"/>
      <c r="LWC5" s="49"/>
      <c r="LWD5" s="49"/>
      <c r="LWE5" s="49"/>
      <c r="LWF5" s="49"/>
      <c r="LWG5" s="49"/>
      <c r="LWH5" s="49"/>
      <c r="LWI5" s="49"/>
      <c r="LWJ5" s="49"/>
      <c r="LWK5" s="49"/>
      <c r="LWL5" s="49"/>
      <c r="LWM5" s="49"/>
      <c r="LWN5" s="49"/>
      <c r="LWO5" s="49"/>
      <c r="LWP5" s="49"/>
      <c r="LWQ5" s="49"/>
      <c r="LWR5" s="49"/>
      <c r="LWS5" s="49"/>
      <c r="LWT5" s="49"/>
      <c r="LWU5" s="49"/>
      <c r="LWV5" s="49"/>
      <c r="LWW5" s="49"/>
      <c r="LWX5" s="49"/>
      <c r="LWY5" s="49"/>
      <c r="LWZ5" s="49"/>
      <c r="LXA5" s="49"/>
      <c r="LXB5" s="49"/>
      <c r="LXC5" s="49"/>
      <c r="LXD5" s="49"/>
      <c r="LXE5" s="49"/>
      <c r="LXF5" s="49"/>
      <c r="LXG5" s="49"/>
      <c r="LXH5" s="49"/>
      <c r="LXI5" s="49"/>
      <c r="LXJ5" s="49"/>
      <c r="LXK5" s="49"/>
      <c r="LXL5" s="49"/>
      <c r="LXM5" s="49"/>
      <c r="LXN5" s="49"/>
      <c r="LXO5" s="49"/>
      <c r="LXP5" s="49"/>
      <c r="LXQ5" s="49"/>
      <c r="LXR5" s="49"/>
      <c r="LXS5" s="49"/>
      <c r="LXT5" s="49"/>
      <c r="LXU5" s="49"/>
      <c r="LXV5" s="49"/>
      <c r="LXW5" s="49"/>
      <c r="LXX5" s="49"/>
      <c r="LXY5" s="49"/>
      <c r="LXZ5" s="49"/>
      <c r="LYA5" s="49"/>
      <c r="LYB5" s="49"/>
      <c r="LYC5" s="49"/>
      <c r="LYD5" s="49"/>
      <c r="LYE5" s="49"/>
      <c r="LYF5" s="49"/>
      <c r="LYG5" s="49"/>
      <c r="LYH5" s="49"/>
      <c r="LYI5" s="49"/>
      <c r="LYJ5" s="49"/>
      <c r="LYK5" s="49"/>
      <c r="LYL5" s="49"/>
      <c r="LYM5" s="49"/>
      <c r="LYN5" s="49"/>
      <c r="LYO5" s="49"/>
      <c r="LYP5" s="49"/>
      <c r="LYQ5" s="49"/>
      <c r="LYR5" s="49"/>
      <c r="LYS5" s="49"/>
      <c r="LYT5" s="49"/>
      <c r="LYU5" s="49"/>
      <c r="LYV5" s="49"/>
      <c r="LYW5" s="49"/>
      <c r="LYX5" s="49"/>
      <c r="LYY5" s="49"/>
      <c r="LYZ5" s="49"/>
      <c r="LZA5" s="49"/>
      <c r="LZB5" s="49"/>
      <c r="LZC5" s="49"/>
      <c r="LZD5" s="49"/>
      <c r="LZE5" s="49"/>
      <c r="LZF5" s="49"/>
      <c r="LZG5" s="49"/>
      <c r="LZH5" s="49"/>
      <c r="LZI5" s="49"/>
      <c r="LZJ5" s="49"/>
      <c r="LZK5" s="49"/>
      <c r="LZL5" s="49"/>
      <c r="LZM5" s="49"/>
      <c r="LZN5" s="49"/>
      <c r="LZO5" s="49"/>
      <c r="LZP5" s="49"/>
      <c r="LZQ5" s="49"/>
      <c r="LZR5" s="49"/>
      <c r="LZS5" s="49"/>
      <c r="LZT5" s="49"/>
      <c r="LZU5" s="49"/>
      <c r="LZV5" s="49"/>
      <c r="LZW5" s="49"/>
      <c r="LZX5" s="49"/>
      <c r="LZY5" s="49"/>
      <c r="LZZ5" s="49"/>
      <c r="MAA5" s="49"/>
      <c r="MAB5" s="49"/>
      <c r="MAC5" s="49"/>
      <c r="MAD5" s="49"/>
      <c r="MAE5" s="49"/>
      <c r="MAF5" s="49"/>
      <c r="MAG5" s="49"/>
      <c r="MAH5" s="49"/>
      <c r="MAI5" s="49"/>
      <c r="MAJ5" s="49"/>
      <c r="MAK5" s="49"/>
      <c r="MAL5" s="49"/>
      <c r="MAM5" s="49"/>
      <c r="MAN5" s="49"/>
      <c r="MAO5" s="49"/>
      <c r="MAP5" s="49"/>
      <c r="MAQ5" s="49"/>
      <c r="MAR5" s="49"/>
      <c r="MAS5" s="49"/>
      <c r="MAT5" s="49"/>
      <c r="MAU5" s="49"/>
      <c r="MAV5" s="49"/>
      <c r="MAW5" s="49"/>
      <c r="MAX5" s="49"/>
      <c r="MAY5" s="49"/>
      <c r="MAZ5" s="49"/>
      <c r="MBA5" s="49"/>
      <c r="MBB5" s="49"/>
      <c r="MBC5" s="49"/>
      <c r="MBD5" s="49"/>
      <c r="MBE5" s="49"/>
      <c r="MBF5" s="49"/>
      <c r="MBG5" s="49"/>
      <c r="MBH5" s="49"/>
      <c r="MBI5" s="49"/>
      <c r="MBJ5" s="49"/>
      <c r="MBK5" s="49"/>
      <c r="MBL5" s="49"/>
      <c r="MBM5" s="49"/>
      <c r="MBN5" s="49"/>
      <c r="MBO5" s="49"/>
      <c r="MBP5" s="49"/>
      <c r="MBQ5" s="49"/>
      <c r="MBR5" s="49"/>
      <c r="MBS5" s="49"/>
      <c r="MBT5" s="49"/>
      <c r="MBU5" s="49"/>
      <c r="MBV5" s="49"/>
      <c r="MBW5" s="49"/>
      <c r="MBX5" s="49"/>
      <c r="MBY5" s="49"/>
      <c r="MBZ5" s="49"/>
      <c r="MCA5" s="49"/>
      <c r="MCB5" s="49"/>
      <c r="MCC5" s="49"/>
      <c r="MCD5" s="49"/>
      <c r="MCE5" s="49"/>
      <c r="MCF5" s="49"/>
      <c r="MCG5" s="49"/>
      <c r="MCH5" s="49"/>
      <c r="MCI5" s="49"/>
      <c r="MCJ5" s="49"/>
      <c r="MCK5" s="49"/>
      <c r="MCL5" s="49"/>
      <c r="MCM5" s="49"/>
      <c r="MCN5" s="49"/>
      <c r="MCO5" s="49"/>
      <c r="MCP5" s="49"/>
      <c r="MCQ5" s="49"/>
      <c r="MCR5" s="49"/>
      <c r="MCS5" s="49"/>
      <c r="MCT5" s="49"/>
      <c r="MCU5" s="49"/>
      <c r="MCV5" s="49"/>
      <c r="MCW5" s="49"/>
      <c r="MCX5" s="49"/>
      <c r="MCY5" s="49"/>
      <c r="MCZ5" s="49"/>
      <c r="MDA5" s="49"/>
      <c r="MDB5" s="49"/>
      <c r="MDC5" s="49"/>
      <c r="MDD5" s="49"/>
      <c r="MDE5" s="49"/>
      <c r="MDF5" s="49"/>
      <c r="MDG5" s="49"/>
      <c r="MDH5" s="49"/>
      <c r="MDI5" s="49"/>
      <c r="MDJ5" s="49"/>
      <c r="MDK5" s="49"/>
      <c r="MDL5" s="49"/>
      <c r="MDM5" s="49"/>
      <c r="MDN5" s="49"/>
      <c r="MDO5" s="49"/>
      <c r="MDP5" s="49"/>
      <c r="MDQ5" s="49"/>
      <c r="MDR5" s="49"/>
      <c r="MDS5" s="49"/>
      <c r="MDT5" s="49"/>
      <c r="MDU5" s="49"/>
      <c r="MDV5" s="49"/>
      <c r="MDW5" s="49"/>
      <c r="MDX5" s="49"/>
      <c r="MDY5" s="49"/>
      <c r="MDZ5" s="49"/>
      <c r="MEA5" s="49"/>
      <c r="MEB5" s="49"/>
      <c r="MEC5" s="49"/>
      <c r="MED5" s="49"/>
      <c r="MEE5" s="49"/>
      <c r="MEF5" s="49"/>
      <c r="MEG5" s="49"/>
      <c r="MEH5" s="49"/>
      <c r="MEI5" s="49"/>
      <c r="MEJ5" s="49"/>
      <c r="MEK5" s="49"/>
      <c r="MEL5" s="49"/>
      <c r="MEM5" s="49"/>
      <c r="MEN5" s="49"/>
      <c r="MEO5" s="49"/>
      <c r="MEP5" s="49"/>
      <c r="MEQ5" s="49"/>
      <c r="MER5" s="49"/>
      <c r="MES5" s="49"/>
      <c r="MET5" s="49"/>
      <c r="MEU5" s="49"/>
      <c r="MEV5" s="49"/>
      <c r="MEW5" s="49"/>
      <c r="MEX5" s="49"/>
      <c r="MEY5" s="49"/>
      <c r="MEZ5" s="49"/>
      <c r="MFA5" s="49"/>
      <c r="MFB5" s="49"/>
      <c r="MFC5" s="49"/>
      <c r="MFD5" s="49"/>
      <c r="MFE5" s="49"/>
      <c r="MFF5" s="49"/>
      <c r="MFG5" s="49"/>
      <c r="MFH5" s="49"/>
      <c r="MFI5" s="49"/>
      <c r="MFJ5" s="49"/>
      <c r="MFK5" s="49"/>
      <c r="MFL5" s="49"/>
      <c r="MFM5" s="49"/>
      <c r="MFN5" s="49"/>
      <c r="MFO5" s="49"/>
      <c r="MFP5" s="49"/>
      <c r="MFQ5" s="49"/>
      <c r="MFR5" s="49"/>
      <c r="MFS5" s="49"/>
      <c r="MFT5" s="49"/>
      <c r="MFU5" s="49"/>
      <c r="MFV5" s="49"/>
      <c r="MFW5" s="49"/>
      <c r="MFX5" s="49"/>
      <c r="MFY5" s="49"/>
      <c r="MFZ5" s="49"/>
      <c r="MGA5" s="49"/>
      <c r="MGB5" s="49"/>
      <c r="MGC5" s="49"/>
      <c r="MGD5" s="49"/>
      <c r="MGE5" s="49"/>
      <c r="MGF5" s="49"/>
      <c r="MGG5" s="49"/>
      <c r="MGH5" s="49"/>
      <c r="MGI5" s="49"/>
      <c r="MGJ5" s="49"/>
      <c r="MGK5" s="49"/>
      <c r="MGL5" s="49"/>
      <c r="MGM5" s="49"/>
      <c r="MGN5" s="49"/>
      <c r="MGO5" s="49"/>
      <c r="MGP5" s="49"/>
      <c r="MGQ5" s="49"/>
      <c r="MGR5" s="49"/>
      <c r="MGS5" s="49"/>
      <c r="MGT5" s="49"/>
      <c r="MGU5" s="49"/>
      <c r="MGV5" s="49"/>
      <c r="MGW5" s="49"/>
      <c r="MGX5" s="49"/>
      <c r="MGY5" s="49"/>
      <c r="MGZ5" s="49"/>
      <c r="MHA5" s="49"/>
      <c r="MHB5" s="49"/>
      <c r="MHC5" s="49"/>
      <c r="MHD5" s="49"/>
      <c r="MHE5" s="49"/>
      <c r="MHF5" s="49"/>
      <c r="MHG5" s="49"/>
      <c r="MHH5" s="49"/>
      <c r="MHI5" s="49"/>
      <c r="MHJ5" s="49"/>
      <c r="MHK5" s="49"/>
      <c r="MHL5" s="49"/>
      <c r="MHM5" s="49"/>
      <c r="MHN5" s="49"/>
      <c r="MHO5" s="49"/>
      <c r="MHP5" s="49"/>
      <c r="MHQ5" s="49"/>
      <c r="MHR5" s="49"/>
      <c r="MHS5" s="49"/>
      <c r="MHT5" s="49"/>
      <c r="MHU5" s="49"/>
      <c r="MHV5" s="49"/>
      <c r="MHW5" s="49"/>
      <c r="MHX5" s="49"/>
      <c r="MHY5" s="49"/>
      <c r="MHZ5" s="49"/>
      <c r="MIA5" s="49"/>
      <c r="MIB5" s="49"/>
      <c r="MIC5" s="49"/>
      <c r="MID5" s="49"/>
      <c r="MIE5" s="49"/>
      <c r="MIF5" s="49"/>
      <c r="MIG5" s="49"/>
      <c r="MIH5" s="49"/>
      <c r="MII5" s="49"/>
      <c r="MIJ5" s="49"/>
      <c r="MIK5" s="49"/>
      <c r="MIL5" s="49"/>
      <c r="MIM5" s="49"/>
      <c r="MIN5" s="49"/>
      <c r="MIO5" s="49"/>
      <c r="MIP5" s="49"/>
      <c r="MIQ5" s="49"/>
      <c r="MIR5" s="49"/>
      <c r="MIS5" s="49"/>
      <c r="MIT5" s="49"/>
      <c r="MIU5" s="49"/>
      <c r="MIV5" s="49"/>
      <c r="MIW5" s="49"/>
      <c r="MIX5" s="49"/>
      <c r="MIY5" s="49"/>
      <c r="MIZ5" s="49"/>
      <c r="MJA5" s="49"/>
      <c r="MJB5" s="49"/>
      <c r="MJC5" s="49"/>
      <c r="MJD5" s="49"/>
      <c r="MJE5" s="49"/>
      <c r="MJF5" s="49"/>
      <c r="MJG5" s="49"/>
      <c r="MJH5" s="49"/>
      <c r="MJI5" s="49"/>
      <c r="MJJ5" s="49"/>
      <c r="MJK5" s="49"/>
      <c r="MJL5" s="49"/>
      <c r="MJM5" s="49"/>
      <c r="MJN5" s="49"/>
      <c r="MJO5" s="49"/>
      <c r="MJP5" s="49"/>
      <c r="MJQ5" s="49"/>
      <c r="MJR5" s="49"/>
      <c r="MJS5" s="49"/>
      <c r="MJT5" s="49"/>
      <c r="MJU5" s="49"/>
      <c r="MJV5" s="49"/>
      <c r="MJW5" s="49"/>
      <c r="MJX5" s="49"/>
      <c r="MJY5" s="49"/>
      <c r="MJZ5" s="49"/>
      <c r="MKA5" s="49"/>
      <c r="MKB5" s="49"/>
      <c r="MKC5" s="49"/>
      <c r="MKD5" s="49"/>
      <c r="MKE5" s="49"/>
      <c r="MKF5" s="49"/>
      <c r="MKG5" s="49"/>
      <c r="MKH5" s="49"/>
      <c r="MKI5" s="49"/>
      <c r="MKJ5" s="49"/>
      <c r="MKK5" s="49"/>
      <c r="MKL5" s="49"/>
      <c r="MKM5" s="49"/>
      <c r="MKN5" s="49"/>
      <c r="MKO5" s="49"/>
      <c r="MKP5" s="49"/>
      <c r="MKQ5" s="49"/>
      <c r="MKR5" s="49"/>
      <c r="MKS5" s="49"/>
      <c r="MKT5" s="49"/>
      <c r="MKU5" s="49"/>
      <c r="MKV5" s="49"/>
      <c r="MKW5" s="49"/>
      <c r="MKX5" s="49"/>
      <c r="MKY5" s="49"/>
      <c r="MKZ5" s="49"/>
      <c r="MLA5" s="49"/>
      <c r="MLB5" s="49"/>
      <c r="MLC5" s="49"/>
      <c r="MLD5" s="49"/>
      <c r="MLE5" s="49"/>
      <c r="MLF5" s="49"/>
      <c r="MLG5" s="49"/>
      <c r="MLH5" s="49"/>
      <c r="MLI5" s="49"/>
      <c r="MLJ5" s="49"/>
      <c r="MLK5" s="49"/>
      <c r="MLL5" s="49"/>
      <c r="MLM5" s="49"/>
      <c r="MLN5" s="49"/>
      <c r="MLO5" s="49"/>
      <c r="MLP5" s="49"/>
      <c r="MLQ5" s="49"/>
      <c r="MLR5" s="49"/>
      <c r="MLS5" s="49"/>
      <c r="MLT5" s="49"/>
      <c r="MLU5" s="49"/>
      <c r="MLV5" s="49"/>
      <c r="MLW5" s="49"/>
      <c r="MLX5" s="49"/>
      <c r="MLY5" s="49"/>
      <c r="MLZ5" s="49"/>
      <c r="MMA5" s="49"/>
      <c r="MMB5" s="49"/>
      <c r="MMC5" s="49"/>
      <c r="MMD5" s="49"/>
      <c r="MME5" s="49"/>
      <c r="MMF5" s="49"/>
      <c r="MMG5" s="49"/>
      <c r="MMH5" s="49"/>
      <c r="MMI5" s="49"/>
      <c r="MMJ5" s="49"/>
      <c r="MMK5" s="49"/>
      <c r="MML5" s="49"/>
      <c r="MMM5" s="49"/>
      <c r="MMN5" s="49"/>
      <c r="MMO5" s="49"/>
      <c r="MMP5" s="49"/>
      <c r="MMQ5" s="49"/>
      <c r="MMR5" s="49"/>
      <c r="MMS5" s="49"/>
      <c r="MMT5" s="49"/>
      <c r="MMU5" s="49"/>
      <c r="MMV5" s="49"/>
      <c r="MMW5" s="49"/>
      <c r="MMX5" s="49"/>
      <c r="MMY5" s="49"/>
      <c r="MMZ5" s="49"/>
      <c r="MNA5" s="49"/>
      <c r="MNB5" s="49"/>
      <c r="MNC5" s="49"/>
      <c r="MND5" s="49"/>
      <c r="MNE5" s="49"/>
      <c r="MNF5" s="49"/>
      <c r="MNG5" s="49"/>
      <c r="MNH5" s="49"/>
      <c r="MNI5" s="49"/>
      <c r="MNJ5" s="49"/>
      <c r="MNK5" s="49"/>
      <c r="MNL5" s="49"/>
      <c r="MNM5" s="49"/>
      <c r="MNN5" s="49"/>
      <c r="MNO5" s="49"/>
      <c r="MNP5" s="49"/>
      <c r="MNQ5" s="49"/>
      <c r="MNR5" s="49"/>
      <c r="MNS5" s="49"/>
      <c r="MNT5" s="49"/>
      <c r="MNU5" s="49"/>
      <c r="MNV5" s="49"/>
      <c r="MNW5" s="49"/>
      <c r="MNX5" s="49"/>
      <c r="MNY5" s="49"/>
      <c r="MNZ5" s="49"/>
      <c r="MOA5" s="49"/>
      <c r="MOB5" s="49"/>
      <c r="MOC5" s="49"/>
      <c r="MOD5" s="49"/>
      <c r="MOE5" s="49"/>
      <c r="MOF5" s="49"/>
      <c r="MOG5" s="49"/>
      <c r="MOH5" s="49"/>
      <c r="MOI5" s="49"/>
      <c r="MOJ5" s="49"/>
      <c r="MOK5" s="49"/>
      <c r="MOL5" s="49"/>
      <c r="MOM5" s="49"/>
      <c r="MON5" s="49"/>
      <c r="MOO5" s="49"/>
      <c r="MOP5" s="49"/>
      <c r="MOQ5" s="49"/>
      <c r="MOR5" s="49"/>
      <c r="MOS5" s="49"/>
      <c r="MOT5" s="49"/>
      <c r="MOU5" s="49"/>
      <c r="MOV5" s="49"/>
      <c r="MOW5" s="49"/>
      <c r="MOX5" s="49"/>
      <c r="MOY5" s="49"/>
      <c r="MOZ5" s="49"/>
      <c r="MPA5" s="49"/>
      <c r="MPB5" s="49"/>
      <c r="MPC5" s="49"/>
      <c r="MPD5" s="49"/>
      <c r="MPE5" s="49"/>
      <c r="MPF5" s="49"/>
      <c r="MPG5" s="49"/>
      <c r="MPH5" s="49"/>
      <c r="MPI5" s="49"/>
      <c r="MPJ5" s="49"/>
      <c r="MPK5" s="49"/>
      <c r="MPL5" s="49"/>
      <c r="MPM5" s="49"/>
      <c r="MPN5" s="49"/>
      <c r="MPO5" s="49"/>
      <c r="MPP5" s="49"/>
      <c r="MPQ5" s="49"/>
      <c r="MPR5" s="49"/>
      <c r="MPS5" s="49"/>
      <c r="MPT5" s="49"/>
      <c r="MPU5" s="49"/>
      <c r="MPV5" s="49"/>
      <c r="MPW5" s="49"/>
      <c r="MPX5" s="49"/>
      <c r="MPY5" s="49"/>
      <c r="MPZ5" s="49"/>
      <c r="MQA5" s="49"/>
      <c r="MQB5" s="49"/>
      <c r="MQC5" s="49"/>
      <c r="MQD5" s="49"/>
      <c r="MQE5" s="49"/>
      <c r="MQF5" s="49"/>
      <c r="MQG5" s="49"/>
      <c r="MQH5" s="49"/>
      <c r="MQI5" s="49"/>
      <c r="MQJ5" s="49"/>
      <c r="MQK5" s="49"/>
      <c r="MQL5" s="49"/>
      <c r="MQM5" s="49"/>
      <c r="MQN5" s="49"/>
      <c r="MQO5" s="49"/>
      <c r="MQP5" s="49"/>
      <c r="MQQ5" s="49"/>
      <c r="MQR5" s="49"/>
      <c r="MQS5" s="49"/>
      <c r="MQT5" s="49"/>
      <c r="MQU5" s="49"/>
      <c r="MQV5" s="49"/>
      <c r="MQW5" s="49"/>
      <c r="MQX5" s="49"/>
      <c r="MQY5" s="49"/>
      <c r="MQZ5" s="49"/>
      <c r="MRA5" s="49"/>
      <c r="MRB5" s="49"/>
      <c r="MRC5" s="49"/>
      <c r="MRD5" s="49"/>
      <c r="MRE5" s="49"/>
      <c r="MRF5" s="49"/>
      <c r="MRG5" s="49"/>
      <c r="MRH5" s="49"/>
      <c r="MRI5" s="49"/>
      <c r="MRJ5" s="49"/>
      <c r="MRK5" s="49"/>
      <c r="MRL5" s="49"/>
      <c r="MRM5" s="49"/>
      <c r="MRN5" s="49"/>
      <c r="MRO5" s="49"/>
      <c r="MRP5" s="49"/>
      <c r="MRQ5" s="49"/>
      <c r="MRR5" s="49"/>
      <c r="MRS5" s="49"/>
      <c r="MRT5" s="49"/>
      <c r="MRU5" s="49"/>
      <c r="MRV5" s="49"/>
      <c r="MRW5" s="49"/>
      <c r="MRX5" s="49"/>
      <c r="MRY5" s="49"/>
      <c r="MRZ5" s="49"/>
      <c r="MSA5" s="49"/>
      <c r="MSB5" s="49"/>
      <c r="MSC5" s="49"/>
      <c r="MSD5" s="49"/>
      <c r="MSE5" s="49"/>
      <c r="MSF5" s="49"/>
      <c r="MSG5" s="49"/>
      <c r="MSH5" s="49"/>
      <c r="MSI5" s="49"/>
      <c r="MSJ5" s="49"/>
      <c r="MSK5" s="49"/>
      <c r="MSL5" s="49"/>
      <c r="MSM5" s="49"/>
      <c r="MSN5" s="49"/>
      <c r="MSO5" s="49"/>
      <c r="MSP5" s="49"/>
      <c r="MSQ5" s="49"/>
      <c r="MSR5" s="49"/>
      <c r="MSS5" s="49"/>
      <c r="MST5" s="49"/>
      <c r="MSU5" s="49"/>
      <c r="MSV5" s="49"/>
      <c r="MSW5" s="49"/>
      <c r="MSX5" s="49"/>
      <c r="MSY5" s="49"/>
      <c r="MSZ5" s="49"/>
      <c r="MTA5" s="49"/>
      <c r="MTB5" s="49"/>
      <c r="MTC5" s="49"/>
      <c r="MTD5" s="49"/>
      <c r="MTE5" s="49"/>
      <c r="MTF5" s="49"/>
      <c r="MTG5" s="49"/>
      <c r="MTH5" s="49"/>
      <c r="MTI5" s="49"/>
      <c r="MTJ5" s="49"/>
      <c r="MTK5" s="49"/>
      <c r="MTL5" s="49"/>
      <c r="MTM5" s="49"/>
      <c r="MTN5" s="49"/>
      <c r="MTO5" s="49"/>
      <c r="MTP5" s="49"/>
      <c r="MTQ5" s="49"/>
      <c r="MTR5" s="49"/>
      <c r="MTS5" s="49"/>
      <c r="MTT5" s="49"/>
      <c r="MTU5" s="49"/>
      <c r="MTV5" s="49"/>
      <c r="MTW5" s="49"/>
      <c r="MTX5" s="49"/>
      <c r="MTY5" s="49"/>
      <c r="MTZ5" s="49"/>
      <c r="MUA5" s="49"/>
      <c r="MUB5" s="49"/>
      <c r="MUC5" s="49"/>
      <c r="MUD5" s="49"/>
      <c r="MUE5" s="49"/>
      <c r="MUF5" s="49"/>
      <c r="MUG5" s="49"/>
      <c r="MUH5" s="49"/>
      <c r="MUI5" s="49"/>
      <c r="MUJ5" s="49"/>
      <c r="MUK5" s="49"/>
      <c r="MUL5" s="49"/>
      <c r="MUM5" s="49"/>
      <c r="MUN5" s="49"/>
      <c r="MUO5" s="49"/>
      <c r="MUP5" s="49"/>
      <c r="MUQ5" s="49"/>
      <c r="MUR5" s="49"/>
      <c r="MUS5" s="49"/>
      <c r="MUT5" s="49"/>
      <c r="MUU5" s="49"/>
      <c r="MUV5" s="49"/>
      <c r="MUW5" s="49"/>
      <c r="MUX5" s="49"/>
      <c r="MUY5" s="49"/>
      <c r="MUZ5" s="49"/>
      <c r="MVA5" s="49"/>
      <c r="MVB5" s="49"/>
      <c r="MVC5" s="49"/>
      <c r="MVD5" s="49"/>
      <c r="MVE5" s="49"/>
      <c r="MVF5" s="49"/>
      <c r="MVG5" s="49"/>
      <c r="MVH5" s="49"/>
      <c r="MVI5" s="49"/>
      <c r="MVJ5" s="49"/>
      <c r="MVK5" s="49"/>
      <c r="MVL5" s="49"/>
      <c r="MVM5" s="49"/>
      <c r="MVN5" s="49"/>
      <c r="MVO5" s="49"/>
      <c r="MVP5" s="49"/>
      <c r="MVQ5" s="49"/>
      <c r="MVR5" s="49"/>
      <c r="MVS5" s="49"/>
      <c r="MVT5" s="49"/>
      <c r="MVU5" s="49"/>
      <c r="MVV5" s="49"/>
      <c r="MVW5" s="49"/>
      <c r="MVX5" s="49"/>
      <c r="MVY5" s="49"/>
      <c r="MVZ5" s="49"/>
      <c r="MWA5" s="49"/>
      <c r="MWB5" s="49"/>
      <c r="MWC5" s="49"/>
      <c r="MWD5" s="49"/>
      <c r="MWE5" s="49"/>
      <c r="MWF5" s="49"/>
      <c r="MWG5" s="49"/>
      <c r="MWH5" s="49"/>
      <c r="MWI5" s="49"/>
      <c r="MWJ5" s="49"/>
      <c r="MWK5" s="49"/>
      <c r="MWL5" s="49"/>
      <c r="MWM5" s="49"/>
      <c r="MWN5" s="49"/>
      <c r="MWO5" s="49"/>
      <c r="MWP5" s="49"/>
      <c r="MWQ5" s="49"/>
      <c r="MWR5" s="49"/>
      <c r="MWS5" s="49"/>
      <c r="MWT5" s="49"/>
      <c r="MWU5" s="49"/>
      <c r="MWV5" s="49"/>
      <c r="MWW5" s="49"/>
      <c r="MWX5" s="49"/>
      <c r="MWY5" s="49"/>
      <c r="MWZ5" s="49"/>
      <c r="MXA5" s="49"/>
      <c r="MXB5" s="49"/>
      <c r="MXC5" s="49"/>
      <c r="MXD5" s="49"/>
      <c r="MXE5" s="49"/>
      <c r="MXF5" s="49"/>
      <c r="MXG5" s="49"/>
      <c r="MXH5" s="49"/>
      <c r="MXI5" s="49"/>
      <c r="MXJ5" s="49"/>
      <c r="MXK5" s="49"/>
      <c r="MXL5" s="49"/>
      <c r="MXM5" s="49"/>
      <c r="MXN5" s="49"/>
      <c r="MXO5" s="49"/>
      <c r="MXP5" s="49"/>
      <c r="MXQ5" s="49"/>
      <c r="MXR5" s="49"/>
      <c r="MXS5" s="49"/>
      <c r="MXT5" s="49"/>
      <c r="MXU5" s="49"/>
      <c r="MXV5" s="49"/>
      <c r="MXW5" s="49"/>
      <c r="MXX5" s="49"/>
      <c r="MXY5" s="49"/>
      <c r="MXZ5" s="49"/>
      <c r="MYA5" s="49"/>
      <c r="MYB5" s="49"/>
      <c r="MYC5" s="49"/>
      <c r="MYD5" s="49"/>
      <c r="MYE5" s="49"/>
      <c r="MYF5" s="49"/>
      <c r="MYG5" s="49"/>
      <c r="MYH5" s="49"/>
      <c r="MYI5" s="49"/>
      <c r="MYJ5" s="49"/>
      <c r="MYK5" s="49"/>
      <c r="MYL5" s="49"/>
      <c r="MYM5" s="49"/>
      <c r="MYN5" s="49"/>
      <c r="MYO5" s="49"/>
      <c r="MYP5" s="49"/>
      <c r="MYQ5" s="49"/>
      <c r="MYR5" s="49"/>
      <c r="MYS5" s="49"/>
      <c r="MYT5" s="49"/>
      <c r="MYU5" s="49"/>
      <c r="MYV5" s="49"/>
      <c r="MYW5" s="49"/>
      <c r="MYX5" s="49"/>
      <c r="MYY5" s="49"/>
      <c r="MYZ5" s="49"/>
      <c r="MZA5" s="49"/>
      <c r="MZB5" s="49"/>
      <c r="MZC5" s="49"/>
      <c r="MZD5" s="49"/>
      <c r="MZE5" s="49"/>
      <c r="MZF5" s="49"/>
      <c r="MZG5" s="49"/>
      <c r="MZH5" s="49"/>
      <c r="MZI5" s="49"/>
      <c r="MZJ5" s="49"/>
      <c r="MZK5" s="49"/>
      <c r="MZL5" s="49"/>
      <c r="MZM5" s="49"/>
      <c r="MZN5" s="49"/>
      <c r="MZO5" s="49"/>
      <c r="MZP5" s="49"/>
      <c r="MZQ5" s="49"/>
      <c r="MZR5" s="49"/>
      <c r="MZS5" s="49"/>
      <c r="MZT5" s="49"/>
      <c r="MZU5" s="49"/>
      <c r="MZV5" s="49"/>
      <c r="MZW5" s="49"/>
      <c r="MZX5" s="49"/>
      <c r="MZY5" s="49"/>
      <c r="MZZ5" s="49"/>
      <c r="NAA5" s="49"/>
      <c r="NAB5" s="49"/>
      <c r="NAC5" s="49"/>
      <c r="NAD5" s="49"/>
      <c r="NAE5" s="49"/>
      <c r="NAF5" s="49"/>
      <c r="NAG5" s="49"/>
      <c r="NAH5" s="49"/>
      <c r="NAI5" s="49"/>
      <c r="NAJ5" s="49"/>
      <c r="NAK5" s="49"/>
      <c r="NAL5" s="49"/>
      <c r="NAM5" s="49"/>
      <c r="NAN5" s="49"/>
      <c r="NAO5" s="49"/>
      <c r="NAP5" s="49"/>
      <c r="NAQ5" s="49"/>
      <c r="NAR5" s="49"/>
      <c r="NAS5" s="49"/>
      <c r="NAT5" s="49"/>
      <c r="NAU5" s="49"/>
      <c r="NAV5" s="49"/>
      <c r="NAW5" s="49"/>
      <c r="NAX5" s="49"/>
      <c r="NAY5" s="49"/>
      <c r="NAZ5" s="49"/>
      <c r="NBA5" s="49"/>
      <c r="NBB5" s="49"/>
      <c r="NBC5" s="49"/>
      <c r="NBD5" s="49"/>
      <c r="NBE5" s="49"/>
      <c r="NBF5" s="49"/>
      <c r="NBG5" s="49"/>
      <c r="NBH5" s="49"/>
      <c r="NBI5" s="49"/>
      <c r="NBJ5" s="49"/>
      <c r="NBK5" s="49"/>
      <c r="NBL5" s="49"/>
      <c r="NBM5" s="49"/>
      <c r="NBN5" s="49"/>
      <c r="NBO5" s="49"/>
      <c r="NBP5" s="49"/>
      <c r="NBQ5" s="49"/>
      <c r="NBR5" s="49"/>
      <c r="NBS5" s="49"/>
      <c r="NBT5" s="49"/>
      <c r="NBU5" s="49"/>
      <c r="NBV5" s="49"/>
      <c r="NBW5" s="49"/>
      <c r="NBX5" s="49"/>
      <c r="NBY5" s="49"/>
      <c r="NBZ5" s="49"/>
      <c r="NCA5" s="49"/>
      <c r="NCB5" s="49"/>
      <c r="NCC5" s="49"/>
      <c r="NCD5" s="49"/>
      <c r="NCE5" s="49"/>
      <c r="NCF5" s="49"/>
      <c r="NCG5" s="49"/>
      <c r="NCH5" s="49"/>
      <c r="NCI5" s="49"/>
      <c r="NCJ5" s="49"/>
      <c r="NCK5" s="49"/>
      <c r="NCL5" s="49"/>
      <c r="NCM5" s="49"/>
      <c r="NCN5" s="49"/>
      <c r="NCO5" s="49"/>
      <c r="NCP5" s="49"/>
      <c r="NCQ5" s="49"/>
      <c r="NCR5" s="49"/>
      <c r="NCS5" s="49"/>
      <c r="NCT5" s="49"/>
      <c r="NCU5" s="49"/>
      <c r="NCV5" s="49"/>
      <c r="NCW5" s="49"/>
      <c r="NCX5" s="49"/>
      <c r="NCY5" s="49"/>
      <c r="NCZ5" s="49"/>
      <c r="NDA5" s="49"/>
      <c r="NDB5" s="49"/>
      <c r="NDC5" s="49"/>
      <c r="NDD5" s="49"/>
      <c r="NDE5" s="49"/>
      <c r="NDF5" s="49"/>
      <c r="NDG5" s="49"/>
      <c r="NDH5" s="49"/>
      <c r="NDI5" s="49"/>
      <c r="NDJ5" s="49"/>
      <c r="NDK5" s="49"/>
      <c r="NDL5" s="49"/>
      <c r="NDM5" s="49"/>
      <c r="NDN5" s="49"/>
      <c r="NDO5" s="49"/>
      <c r="NDP5" s="49"/>
      <c r="NDQ5" s="49"/>
      <c r="NDR5" s="49"/>
      <c r="NDS5" s="49"/>
      <c r="NDT5" s="49"/>
      <c r="NDU5" s="49"/>
      <c r="NDV5" s="49"/>
      <c r="NDW5" s="49"/>
      <c r="NDX5" s="49"/>
      <c r="NDY5" s="49"/>
      <c r="NDZ5" s="49"/>
      <c r="NEA5" s="49"/>
      <c r="NEB5" s="49"/>
      <c r="NEC5" s="49"/>
      <c r="NED5" s="49"/>
      <c r="NEE5" s="49"/>
      <c r="NEF5" s="49"/>
      <c r="NEG5" s="49"/>
      <c r="NEH5" s="49"/>
      <c r="NEI5" s="49"/>
      <c r="NEJ5" s="49"/>
      <c r="NEK5" s="49"/>
      <c r="NEL5" s="49"/>
      <c r="NEM5" s="49"/>
      <c r="NEN5" s="49"/>
      <c r="NEO5" s="49"/>
      <c r="NEP5" s="49"/>
      <c r="NEQ5" s="49"/>
      <c r="NER5" s="49"/>
      <c r="NES5" s="49"/>
      <c r="NET5" s="49"/>
      <c r="NEU5" s="49"/>
      <c r="NEV5" s="49"/>
      <c r="NEW5" s="49"/>
      <c r="NEX5" s="49"/>
      <c r="NEY5" s="49"/>
      <c r="NEZ5" s="49"/>
      <c r="NFA5" s="49"/>
      <c r="NFB5" s="49"/>
      <c r="NFC5" s="49"/>
      <c r="NFD5" s="49"/>
      <c r="NFE5" s="49"/>
      <c r="NFF5" s="49"/>
      <c r="NFG5" s="49"/>
      <c r="NFH5" s="49"/>
      <c r="NFI5" s="49"/>
      <c r="NFJ5" s="49"/>
      <c r="NFK5" s="49"/>
      <c r="NFL5" s="49"/>
      <c r="NFM5" s="49"/>
      <c r="NFN5" s="49"/>
      <c r="NFO5" s="49"/>
      <c r="NFP5" s="49"/>
      <c r="NFQ5" s="49"/>
      <c r="NFR5" s="49"/>
      <c r="NFS5" s="49"/>
      <c r="NFT5" s="49"/>
      <c r="NFU5" s="49"/>
      <c r="NFV5" s="49"/>
      <c r="NFW5" s="49"/>
      <c r="NFX5" s="49"/>
      <c r="NFY5" s="49"/>
      <c r="NFZ5" s="49"/>
      <c r="NGA5" s="49"/>
      <c r="NGB5" s="49"/>
      <c r="NGC5" s="49"/>
      <c r="NGD5" s="49"/>
      <c r="NGE5" s="49"/>
      <c r="NGF5" s="49"/>
      <c r="NGG5" s="49"/>
      <c r="NGH5" s="49"/>
      <c r="NGI5" s="49"/>
      <c r="NGJ5" s="49"/>
      <c r="NGK5" s="49"/>
      <c r="NGL5" s="49"/>
      <c r="NGM5" s="49"/>
      <c r="NGN5" s="49"/>
      <c r="NGO5" s="49"/>
      <c r="NGP5" s="49"/>
      <c r="NGQ5" s="49"/>
      <c r="NGR5" s="49"/>
      <c r="NGS5" s="49"/>
      <c r="NGT5" s="49"/>
      <c r="NGU5" s="49"/>
      <c r="NGV5" s="49"/>
      <c r="NGW5" s="49"/>
      <c r="NGX5" s="49"/>
      <c r="NGY5" s="49"/>
      <c r="NGZ5" s="49"/>
      <c r="NHA5" s="49"/>
      <c r="NHB5" s="49"/>
      <c r="NHC5" s="49"/>
      <c r="NHD5" s="49"/>
      <c r="NHE5" s="49"/>
      <c r="NHF5" s="49"/>
      <c r="NHG5" s="49"/>
      <c r="NHH5" s="49"/>
      <c r="NHI5" s="49"/>
      <c r="NHJ5" s="49"/>
      <c r="NHK5" s="49"/>
      <c r="NHL5" s="49"/>
      <c r="NHM5" s="49"/>
      <c r="NHN5" s="49"/>
      <c r="NHO5" s="49"/>
      <c r="NHP5" s="49"/>
      <c r="NHQ5" s="49"/>
      <c r="NHR5" s="49"/>
      <c r="NHS5" s="49"/>
      <c r="NHT5" s="49"/>
      <c r="NHU5" s="49"/>
      <c r="NHV5" s="49"/>
      <c r="NHW5" s="49"/>
      <c r="NHX5" s="49"/>
      <c r="NHY5" s="49"/>
      <c r="NHZ5" s="49"/>
      <c r="NIA5" s="49"/>
      <c r="NIB5" s="49"/>
      <c r="NIC5" s="49"/>
      <c r="NID5" s="49"/>
      <c r="NIE5" s="49"/>
      <c r="NIF5" s="49"/>
      <c r="NIG5" s="49"/>
      <c r="NIH5" s="49"/>
      <c r="NII5" s="49"/>
      <c r="NIJ5" s="49"/>
      <c r="NIK5" s="49"/>
      <c r="NIL5" s="49"/>
      <c r="NIM5" s="49"/>
      <c r="NIN5" s="49"/>
      <c r="NIO5" s="49"/>
      <c r="NIP5" s="49"/>
      <c r="NIQ5" s="49"/>
      <c r="NIR5" s="49"/>
      <c r="NIS5" s="49"/>
      <c r="NIT5" s="49"/>
      <c r="NIU5" s="49"/>
      <c r="NIV5" s="49"/>
      <c r="NIW5" s="49"/>
      <c r="NIX5" s="49"/>
      <c r="NIY5" s="49"/>
      <c r="NIZ5" s="49"/>
      <c r="NJA5" s="49"/>
      <c r="NJB5" s="49"/>
      <c r="NJC5" s="49"/>
      <c r="NJD5" s="49"/>
      <c r="NJE5" s="49"/>
      <c r="NJF5" s="49"/>
      <c r="NJG5" s="49"/>
      <c r="NJH5" s="49"/>
      <c r="NJI5" s="49"/>
      <c r="NJJ5" s="49"/>
      <c r="NJK5" s="49"/>
      <c r="NJL5" s="49"/>
      <c r="NJM5" s="49"/>
      <c r="NJN5" s="49"/>
      <c r="NJO5" s="49"/>
      <c r="NJP5" s="49"/>
      <c r="NJQ5" s="49"/>
      <c r="NJR5" s="49"/>
      <c r="NJS5" s="49"/>
      <c r="NJT5" s="49"/>
      <c r="NJU5" s="49"/>
      <c r="NJV5" s="49"/>
      <c r="NJW5" s="49"/>
      <c r="NJX5" s="49"/>
      <c r="NJY5" s="49"/>
      <c r="NJZ5" s="49"/>
      <c r="NKA5" s="49"/>
      <c r="NKB5" s="49"/>
      <c r="NKC5" s="49"/>
      <c r="NKD5" s="49"/>
      <c r="NKE5" s="49"/>
      <c r="NKF5" s="49"/>
      <c r="NKG5" s="49"/>
      <c r="NKH5" s="49"/>
      <c r="NKI5" s="49"/>
      <c r="NKJ5" s="49"/>
      <c r="NKK5" s="49"/>
      <c r="NKL5" s="49"/>
      <c r="NKM5" s="49"/>
      <c r="NKN5" s="49"/>
      <c r="NKO5" s="49"/>
      <c r="NKP5" s="49"/>
      <c r="NKQ5" s="49"/>
      <c r="NKR5" s="49"/>
      <c r="NKS5" s="49"/>
      <c r="NKT5" s="49"/>
      <c r="NKU5" s="49"/>
      <c r="NKV5" s="49"/>
      <c r="NKW5" s="49"/>
      <c r="NKX5" s="49"/>
      <c r="NKY5" s="49"/>
      <c r="NKZ5" s="49"/>
      <c r="NLA5" s="49"/>
      <c r="NLB5" s="49"/>
      <c r="NLC5" s="49"/>
      <c r="NLD5" s="49"/>
      <c r="NLE5" s="49"/>
      <c r="NLF5" s="49"/>
      <c r="NLG5" s="49"/>
      <c r="NLH5" s="49"/>
      <c r="NLI5" s="49"/>
      <c r="NLJ5" s="49"/>
      <c r="NLK5" s="49"/>
      <c r="NLL5" s="49"/>
      <c r="NLM5" s="49"/>
      <c r="NLN5" s="49"/>
      <c r="NLO5" s="49"/>
      <c r="NLP5" s="49"/>
      <c r="NLQ5" s="49"/>
      <c r="NLR5" s="49"/>
      <c r="NLS5" s="49"/>
      <c r="NLT5" s="49"/>
      <c r="NLU5" s="49"/>
      <c r="NLV5" s="49"/>
      <c r="NLW5" s="49"/>
      <c r="NLX5" s="49"/>
      <c r="NLY5" s="49"/>
      <c r="NLZ5" s="49"/>
      <c r="NMA5" s="49"/>
      <c r="NMB5" s="49"/>
      <c r="NMC5" s="49"/>
      <c r="NMD5" s="49"/>
      <c r="NME5" s="49"/>
      <c r="NMF5" s="49"/>
      <c r="NMG5" s="49"/>
      <c r="NMH5" s="49"/>
      <c r="NMI5" s="49"/>
      <c r="NMJ5" s="49"/>
      <c r="NMK5" s="49"/>
      <c r="NML5" s="49"/>
      <c r="NMM5" s="49"/>
      <c r="NMN5" s="49"/>
      <c r="NMO5" s="49"/>
      <c r="NMP5" s="49"/>
      <c r="NMQ5" s="49"/>
      <c r="NMR5" s="49"/>
      <c r="NMS5" s="49"/>
      <c r="NMT5" s="49"/>
      <c r="NMU5" s="49"/>
      <c r="NMV5" s="49"/>
      <c r="NMW5" s="49"/>
      <c r="NMX5" s="49"/>
      <c r="NMY5" s="49"/>
      <c r="NMZ5" s="49"/>
      <c r="NNA5" s="49"/>
      <c r="NNB5" s="49"/>
      <c r="NNC5" s="49"/>
      <c r="NND5" s="49"/>
      <c r="NNE5" s="49"/>
      <c r="NNF5" s="49"/>
      <c r="NNG5" s="49"/>
      <c r="NNH5" s="49"/>
      <c r="NNI5" s="49"/>
      <c r="NNJ5" s="49"/>
      <c r="NNK5" s="49"/>
      <c r="NNL5" s="49"/>
      <c r="NNM5" s="49"/>
      <c r="NNN5" s="49"/>
      <c r="NNO5" s="49"/>
      <c r="NNP5" s="49"/>
      <c r="NNQ5" s="49"/>
      <c r="NNR5" s="49"/>
      <c r="NNS5" s="49"/>
      <c r="NNT5" s="49"/>
      <c r="NNU5" s="49"/>
      <c r="NNV5" s="49"/>
      <c r="NNW5" s="49"/>
      <c r="NNX5" s="49"/>
      <c r="NNY5" s="49"/>
      <c r="NNZ5" s="49"/>
      <c r="NOA5" s="49"/>
      <c r="NOB5" s="49"/>
      <c r="NOC5" s="49"/>
      <c r="NOD5" s="49"/>
      <c r="NOE5" s="49"/>
      <c r="NOF5" s="49"/>
      <c r="NOG5" s="49"/>
      <c r="NOH5" s="49"/>
      <c r="NOI5" s="49"/>
      <c r="NOJ5" s="49"/>
      <c r="NOK5" s="49"/>
      <c r="NOL5" s="49"/>
      <c r="NOM5" s="49"/>
      <c r="NON5" s="49"/>
      <c r="NOO5" s="49"/>
      <c r="NOP5" s="49"/>
      <c r="NOQ5" s="49"/>
      <c r="NOR5" s="49"/>
      <c r="NOS5" s="49"/>
      <c r="NOT5" s="49"/>
      <c r="NOU5" s="49"/>
      <c r="NOV5" s="49"/>
      <c r="NOW5" s="49"/>
      <c r="NOX5" s="49"/>
      <c r="NOY5" s="49"/>
      <c r="NOZ5" s="49"/>
      <c r="NPA5" s="49"/>
      <c r="NPB5" s="49"/>
      <c r="NPC5" s="49"/>
      <c r="NPD5" s="49"/>
      <c r="NPE5" s="49"/>
      <c r="NPF5" s="49"/>
      <c r="NPG5" s="49"/>
      <c r="NPH5" s="49"/>
      <c r="NPI5" s="49"/>
      <c r="NPJ5" s="49"/>
      <c r="NPK5" s="49"/>
      <c r="NPL5" s="49"/>
      <c r="NPM5" s="49"/>
      <c r="NPN5" s="49"/>
      <c r="NPO5" s="49"/>
      <c r="NPP5" s="49"/>
      <c r="NPQ5" s="49"/>
      <c r="NPR5" s="49"/>
      <c r="NPS5" s="49"/>
      <c r="NPT5" s="49"/>
      <c r="NPU5" s="49"/>
      <c r="NPV5" s="49"/>
      <c r="NPW5" s="49"/>
      <c r="NPX5" s="49"/>
      <c r="NPY5" s="49"/>
      <c r="NPZ5" s="49"/>
      <c r="NQA5" s="49"/>
      <c r="NQB5" s="49"/>
      <c r="NQC5" s="49"/>
      <c r="NQD5" s="49"/>
      <c r="NQE5" s="49"/>
      <c r="NQF5" s="49"/>
      <c r="NQG5" s="49"/>
      <c r="NQH5" s="49"/>
      <c r="NQI5" s="49"/>
      <c r="NQJ5" s="49"/>
      <c r="NQK5" s="49"/>
      <c r="NQL5" s="49"/>
      <c r="NQM5" s="49"/>
      <c r="NQN5" s="49"/>
      <c r="NQO5" s="49"/>
      <c r="NQP5" s="49"/>
      <c r="NQQ5" s="49"/>
      <c r="NQR5" s="49"/>
      <c r="NQS5" s="49"/>
      <c r="NQT5" s="49"/>
      <c r="NQU5" s="49"/>
      <c r="NQV5" s="49"/>
      <c r="NQW5" s="49"/>
      <c r="NQX5" s="49"/>
      <c r="NQY5" s="49"/>
      <c r="NQZ5" s="49"/>
      <c r="NRA5" s="49"/>
      <c r="NRB5" s="49"/>
      <c r="NRC5" s="49"/>
      <c r="NRD5" s="49"/>
      <c r="NRE5" s="49"/>
      <c r="NRF5" s="49"/>
      <c r="NRG5" s="49"/>
      <c r="NRH5" s="49"/>
      <c r="NRI5" s="49"/>
      <c r="NRJ5" s="49"/>
      <c r="NRK5" s="49"/>
      <c r="NRL5" s="49"/>
      <c r="NRM5" s="49"/>
      <c r="NRN5" s="49"/>
      <c r="NRO5" s="49"/>
      <c r="NRP5" s="49"/>
      <c r="NRQ5" s="49"/>
      <c r="NRR5" s="49"/>
      <c r="NRS5" s="49"/>
      <c r="NRT5" s="49"/>
      <c r="NRU5" s="49"/>
      <c r="NRV5" s="49"/>
      <c r="NRW5" s="49"/>
      <c r="NRX5" s="49"/>
      <c r="NRY5" s="49"/>
      <c r="NRZ5" s="49"/>
      <c r="NSA5" s="49"/>
      <c r="NSB5" s="49"/>
      <c r="NSC5" s="49"/>
      <c r="NSD5" s="49"/>
      <c r="NSE5" s="49"/>
      <c r="NSF5" s="49"/>
      <c r="NSG5" s="49"/>
      <c r="NSH5" s="49"/>
      <c r="NSI5" s="49"/>
      <c r="NSJ5" s="49"/>
      <c r="NSK5" s="49"/>
      <c r="NSL5" s="49"/>
      <c r="NSM5" s="49"/>
      <c r="NSN5" s="49"/>
      <c r="NSO5" s="49"/>
      <c r="NSP5" s="49"/>
      <c r="NSQ5" s="49"/>
      <c r="NSR5" s="49"/>
      <c r="NSS5" s="49"/>
      <c r="NST5" s="49"/>
      <c r="NSU5" s="49"/>
      <c r="NSV5" s="49"/>
      <c r="NSW5" s="49"/>
      <c r="NSX5" s="49"/>
      <c r="NSY5" s="49"/>
      <c r="NSZ5" s="49"/>
      <c r="NTA5" s="49"/>
      <c r="NTB5" s="49"/>
      <c r="NTC5" s="49"/>
      <c r="NTD5" s="49"/>
      <c r="NTE5" s="49"/>
      <c r="NTF5" s="49"/>
      <c r="NTG5" s="49"/>
      <c r="NTH5" s="49"/>
      <c r="NTI5" s="49"/>
      <c r="NTJ5" s="49"/>
      <c r="NTK5" s="49"/>
      <c r="NTL5" s="49"/>
      <c r="NTM5" s="49"/>
      <c r="NTN5" s="49"/>
      <c r="NTO5" s="49"/>
      <c r="NTP5" s="49"/>
      <c r="NTQ5" s="49"/>
      <c r="NTR5" s="49"/>
      <c r="NTS5" s="49"/>
      <c r="NTT5" s="49"/>
      <c r="NTU5" s="49"/>
      <c r="NTV5" s="49"/>
      <c r="NTW5" s="49"/>
      <c r="NTX5" s="49"/>
      <c r="NTY5" s="49"/>
      <c r="NTZ5" s="49"/>
      <c r="NUA5" s="49"/>
      <c r="NUB5" s="49"/>
      <c r="NUC5" s="49"/>
      <c r="NUD5" s="49"/>
      <c r="NUE5" s="49"/>
      <c r="NUF5" s="49"/>
      <c r="NUG5" s="49"/>
      <c r="NUH5" s="49"/>
      <c r="NUI5" s="49"/>
      <c r="NUJ5" s="49"/>
      <c r="NUK5" s="49"/>
      <c r="NUL5" s="49"/>
      <c r="NUM5" s="49"/>
      <c r="NUN5" s="49"/>
      <c r="NUO5" s="49"/>
      <c r="NUP5" s="49"/>
      <c r="NUQ5" s="49"/>
      <c r="NUR5" s="49"/>
      <c r="NUS5" s="49"/>
      <c r="NUT5" s="49"/>
      <c r="NUU5" s="49"/>
      <c r="NUV5" s="49"/>
      <c r="NUW5" s="49"/>
      <c r="NUX5" s="49"/>
      <c r="NUY5" s="49"/>
      <c r="NUZ5" s="49"/>
      <c r="NVA5" s="49"/>
      <c r="NVB5" s="49"/>
      <c r="NVC5" s="49"/>
      <c r="NVD5" s="49"/>
      <c r="NVE5" s="49"/>
      <c r="NVF5" s="49"/>
      <c r="NVG5" s="49"/>
      <c r="NVH5" s="49"/>
      <c r="NVI5" s="49"/>
      <c r="NVJ5" s="49"/>
      <c r="NVK5" s="49"/>
      <c r="NVL5" s="49"/>
      <c r="NVM5" s="49"/>
      <c r="NVN5" s="49"/>
      <c r="NVO5" s="49"/>
      <c r="NVP5" s="49"/>
      <c r="NVQ5" s="49"/>
      <c r="NVR5" s="49"/>
      <c r="NVS5" s="49"/>
      <c r="NVT5" s="49"/>
      <c r="NVU5" s="49"/>
      <c r="NVV5" s="49"/>
      <c r="NVW5" s="49"/>
      <c r="NVX5" s="49"/>
      <c r="NVY5" s="49"/>
      <c r="NVZ5" s="49"/>
      <c r="NWA5" s="49"/>
      <c r="NWB5" s="49"/>
      <c r="NWC5" s="49"/>
      <c r="NWD5" s="49"/>
      <c r="NWE5" s="49"/>
      <c r="NWF5" s="49"/>
      <c r="NWG5" s="49"/>
      <c r="NWH5" s="49"/>
      <c r="NWI5" s="49"/>
      <c r="NWJ5" s="49"/>
      <c r="NWK5" s="49"/>
      <c r="NWL5" s="49"/>
      <c r="NWM5" s="49"/>
      <c r="NWN5" s="49"/>
      <c r="NWO5" s="49"/>
      <c r="NWP5" s="49"/>
      <c r="NWQ5" s="49"/>
      <c r="NWR5" s="49"/>
      <c r="NWS5" s="49"/>
      <c r="NWT5" s="49"/>
      <c r="NWU5" s="49"/>
      <c r="NWV5" s="49"/>
      <c r="NWW5" s="49"/>
      <c r="NWX5" s="49"/>
      <c r="NWY5" s="49"/>
      <c r="NWZ5" s="49"/>
      <c r="NXA5" s="49"/>
      <c r="NXB5" s="49"/>
      <c r="NXC5" s="49"/>
      <c r="NXD5" s="49"/>
      <c r="NXE5" s="49"/>
      <c r="NXF5" s="49"/>
      <c r="NXG5" s="49"/>
      <c r="NXH5" s="49"/>
      <c r="NXI5" s="49"/>
      <c r="NXJ5" s="49"/>
      <c r="NXK5" s="49"/>
      <c r="NXL5" s="49"/>
      <c r="NXM5" s="49"/>
      <c r="NXN5" s="49"/>
      <c r="NXO5" s="49"/>
      <c r="NXP5" s="49"/>
      <c r="NXQ5" s="49"/>
      <c r="NXR5" s="49"/>
      <c r="NXS5" s="49"/>
      <c r="NXT5" s="49"/>
      <c r="NXU5" s="49"/>
      <c r="NXV5" s="49"/>
      <c r="NXW5" s="49"/>
      <c r="NXX5" s="49"/>
      <c r="NXY5" s="49"/>
      <c r="NXZ5" s="49"/>
      <c r="NYA5" s="49"/>
      <c r="NYB5" s="49"/>
      <c r="NYC5" s="49"/>
      <c r="NYD5" s="49"/>
      <c r="NYE5" s="49"/>
      <c r="NYF5" s="49"/>
      <c r="NYG5" s="49"/>
      <c r="NYH5" s="49"/>
      <c r="NYI5" s="49"/>
      <c r="NYJ5" s="49"/>
      <c r="NYK5" s="49"/>
      <c r="NYL5" s="49"/>
      <c r="NYM5" s="49"/>
      <c r="NYN5" s="49"/>
      <c r="NYO5" s="49"/>
      <c r="NYP5" s="49"/>
      <c r="NYQ5" s="49"/>
      <c r="NYR5" s="49"/>
      <c r="NYS5" s="49"/>
      <c r="NYT5" s="49"/>
      <c r="NYU5" s="49"/>
      <c r="NYV5" s="49"/>
      <c r="NYW5" s="49"/>
      <c r="NYX5" s="49"/>
      <c r="NYY5" s="49"/>
      <c r="NYZ5" s="49"/>
      <c r="NZA5" s="49"/>
      <c r="NZB5" s="49"/>
      <c r="NZC5" s="49"/>
      <c r="NZD5" s="49"/>
      <c r="NZE5" s="49"/>
      <c r="NZF5" s="49"/>
      <c r="NZG5" s="49"/>
      <c r="NZH5" s="49"/>
      <c r="NZI5" s="49"/>
      <c r="NZJ5" s="49"/>
      <c r="NZK5" s="49"/>
      <c r="NZL5" s="49"/>
      <c r="NZM5" s="49"/>
      <c r="NZN5" s="49"/>
      <c r="NZO5" s="49"/>
      <c r="NZP5" s="49"/>
      <c r="NZQ5" s="49"/>
      <c r="NZR5" s="49"/>
      <c r="NZS5" s="49"/>
      <c r="NZT5" s="49"/>
      <c r="NZU5" s="49"/>
      <c r="NZV5" s="49"/>
      <c r="NZW5" s="49"/>
      <c r="NZX5" s="49"/>
      <c r="NZY5" s="49"/>
      <c r="NZZ5" s="49"/>
      <c r="OAA5" s="49"/>
      <c r="OAB5" s="49"/>
      <c r="OAC5" s="49"/>
      <c r="OAD5" s="49"/>
      <c r="OAE5" s="49"/>
      <c r="OAF5" s="49"/>
      <c r="OAG5" s="49"/>
      <c r="OAH5" s="49"/>
      <c r="OAI5" s="49"/>
      <c r="OAJ5" s="49"/>
      <c r="OAK5" s="49"/>
      <c r="OAL5" s="49"/>
      <c r="OAM5" s="49"/>
      <c r="OAN5" s="49"/>
      <c r="OAO5" s="49"/>
      <c r="OAP5" s="49"/>
      <c r="OAQ5" s="49"/>
      <c r="OAR5" s="49"/>
      <c r="OAS5" s="49"/>
      <c r="OAT5" s="49"/>
      <c r="OAU5" s="49"/>
      <c r="OAV5" s="49"/>
      <c r="OAW5" s="49"/>
      <c r="OAX5" s="49"/>
      <c r="OAY5" s="49"/>
      <c r="OAZ5" s="49"/>
      <c r="OBA5" s="49"/>
      <c r="OBB5" s="49"/>
      <c r="OBC5" s="49"/>
      <c r="OBD5" s="49"/>
      <c r="OBE5" s="49"/>
      <c r="OBF5" s="49"/>
      <c r="OBG5" s="49"/>
      <c r="OBH5" s="49"/>
      <c r="OBI5" s="49"/>
      <c r="OBJ5" s="49"/>
      <c r="OBK5" s="49"/>
      <c r="OBL5" s="49"/>
      <c r="OBM5" s="49"/>
      <c r="OBN5" s="49"/>
      <c r="OBO5" s="49"/>
      <c r="OBP5" s="49"/>
      <c r="OBQ5" s="49"/>
      <c r="OBR5" s="49"/>
      <c r="OBS5" s="49"/>
      <c r="OBT5" s="49"/>
      <c r="OBU5" s="49"/>
      <c r="OBV5" s="49"/>
      <c r="OBW5" s="49"/>
      <c r="OBX5" s="49"/>
      <c r="OBY5" s="49"/>
      <c r="OBZ5" s="49"/>
      <c r="OCA5" s="49"/>
      <c r="OCB5" s="49"/>
      <c r="OCC5" s="49"/>
      <c r="OCD5" s="49"/>
      <c r="OCE5" s="49"/>
      <c r="OCF5" s="49"/>
      <c r="OCG5" s="49"/>
      <c r="OCH5" s="49"/>
      <c r="OCI5" s="49"/>
      <c r="OCJ5" s="49"/>
      <c r="OCK5" s="49"/>
      <c r="OCL5" s="49"/>
      <c r="OCM5" s="49"/>
      <c r="OCN5" s="49"/>
      <c r="OCO5" s="49"/>
      <c r="OCP5" s="49"/>
      <c r="OCQ5" s="49"/>
      <c r="OCR5" s="49"/>
      <c r="OCS5" s="49"/>
      <c r="OCT5" s="49"/>
      <c r="OCU5" s="49"/>
      <c r="OCV5" s="49"/>
      <c r="OCW5" s="49"/>
      <c r="OCX5" s="49"/>
      <c r="OCY5" s="49"/>
      <c r="OCZ5" s="49"/>
      <c r="ODA5" s="49"/>
      <c r="ODB5" s="49"/>
      <c r="ODC5" s="49"/>
      <c r="ODD5" s="49"/>
      <c r="ODE5" s="49"/>
      <c r="ODF5" s="49"/>
      <c r="ODG5" s="49"/>
      <c r="ODH5" s="49"/>
      <c r="ODI5" s="49"/>
      <c r="ODJ5" s="49"/>
      <c r="ODK5" s="49"/>
      <c r="ODL5" s="49"/>
      <c r="ODM5" s="49"/>
      <c r="ODN5" s="49"/>
      <c r="ODO5" s="49"/>
      <c r="ODP5" s="49"/>
      <c r="ODQ5" s="49"/>
      <c r="ODR5" s="49"/>
      <c r="ODS5" s="49"/>
      <c r="ODT5" s="49"/>
      <c r="ODU5" s="49"/>
      <c r="ODV5" s="49"/>
      <c r="ODW5" s="49"/>
      <c r="ODX5" s="49"/>
      <c r="ODY5" s="49"/>
      <c r="ODZ5" s="49"/>
      <c r="OEA5" s="49"/>
      <c r="OEB5" s="49"/>
      <c r="OEC5" s="49"/>
      <c r="OED5" s="49"/>
      <c r="OEE5" s="49"/>
      <c r="OEF5" s="49"/>
      <c r="OEG5" s="49"/>
      <c r="OEH5" s="49"/>
      <c r="OEI5" s="49"/>
      <c r="OEJ5" s="49"/>
      <c r="OEK5" s="49"/>
      <c r="OEL5" s="49"/>
      <c r="OEM5" s="49"/>
      <c r="OEN5" s="49"/>
      <c r="OEO5" s="49"/>
      <c r="OEP5" s="49"/>
      <c r="OEQ5" s="49"/>
      <c r="OER5" s="49"/>
      <c r="OES5" s="49"/>
      <c r="OET5" s="49"/>
      <c r="OEU5" s="49"/>
      <c r="OEV5" s="49"/>
      <c r="OEW5" s="49"/>
      <c r="OEX5" s="49"/>
      <c r="OEY5" s="49"/>
      <c r="OEZ5" s="49"/>
      <c r="OFA5" s="49"/>
      <c r="OFB5" s="49"/>
      <c r="OFC5" s="49"/>
      <c r="OFD5" s="49"/>
      <c r="OFE5" s="49"/>
      <c r="OFF5" s="49"/>
      <c r="OFG5" s="49"/>
      <c r="OFH5" s="49"/>
      <c r="OFI5" s="49"/>
      <c r="OFJ5" s="49"/>
      <c r="OFK5" s="49"/>
      <c r="OFL5" s="49"/>
      <c r="OFM5" s="49"/>
      <c r="OFN5" s="49"/>
      <c r="OFO5" s="49"/>
      <c r="OFP5" s="49"/>
      <c r="OFQ5" s="49"/>
      <c r="OFR5" s="49"/>
      <c r="OFS5" s="49"/>
      <c r="OFT5" s="49"/>
      <c r="OFU5" s="49"/>
      <c r="OFV5" s="49"/>
      <c r="OFW5" s="49"/>
      <c r="OFX5" s="49"/>
      <c r="OFY5" s="49"/>
      <c r="OFZ5" s="49"/>
      <c r="OGA5" s="49"/>
      <c r="OGB5" s="49"/>
      <c r="OGC5" s="49"/>
      <c r="OGD5" s="49"/>
      <c r="OGE5" s="49"/>
      <c r="OGF5" s="49"/>
      <c r="OGG5" s="49"/>
      <c r="OGH5" s="49"/>
      <c r="OGI5" s="49"/>
      <c r="OGJ5" s="49"/>
      <c r="OGK5" s="49"/>
      <c r="OGL5" s="49"/>
      <c r="OGM5" s="49"/>
      <c r="OGN5" s="49"/>
      <c r="OGO5" s="49"/>
      <c r="OGP5" s="49"/>
      <c r="OGQ5" s="49"/>
      <c r="OGR5" s="49"/>
      <c r="OGS5" s="49"/>
      <c r="OGT5" s="49"/>
      <c r="OGU5" s="49"/>
      <c r="OGV5" s="49"/>
      <c r="OGW5" s="49"/>
      <c r="OGX5" s="49"/>
      <c r="OGY5" s="49"/>
      <c r="OGZ5" s="49"/>
      <c r="OHA5" s="49"/>
      <c r="OHB5" s="49"/>
      <c r="OHC5" s="49"/>
      <c r="OHD5" s="49"/>
      <c r="OHE5" s="49"/>
      <c r="OHF5" s="49"/>
      <c r="OHG5" s="49"/>
      <c r="OHH5" s="49"/>
      <c r="OHI5" s="49"/>
      <c r="OHJ5" s="49"/>
      <c r="OHK5" s="49"/>
      <c r="OHL5" s="49"/>
      <c r="OHM5" s="49"/>
      <c r="OHN5" s="49"/>
      <c r="OHO5" s="49"/>
      <c r="OHP5" s="49"/>
      <c r="OHQ5" s="49"/>
      <c r="OHR5" s="49"/>
      <c r="OHS5" s="49"/>
      <c r="OHT5" s="49"/>
      <c r="OHU5" s="49"/>
      <c r="OHV5" s="49"/>
      <c r="OHW5" s="49"/>
      <c r="OHX5" s="49"/>
      <c r="OHY5" s="49"/>
      <c r="OHZ5" s="49"/>
      <c r="OIA5" s="49"/>
      <c r="OIB5" s="49"/>
      <c r="OIC5" s="49"/>
      <c r="OID5" s="49"/>
      <c r="OIE5" s="49"/>
      <c r="OIF5" s="49"/>
      <c r="OIG5" s="49"/>
      <c r="OIH5" s="49"/>
      <c r="OII5" s="49"/>
      <c r="OIJ5" s="49"/>
      <c r="OIK5" s="49"/>
      <c r="OIL5" s="49"/>
      <c r="OIM5" s="49"/>
      <c r="OIN5" s="49"/>
      <c r="OIO5" s="49"/>
      <c r="OIP5" s="49"/>
      <c r="OIQ5" s="49"/>
      <c r="OIR5" s="49"/>
      <c r="OIS5" s="49"/>
      <c r="OIT5" s="49"/>
      <c r="OIU5" s="49"/>
      <c r="OIV5" s="49"/>
      <c r="OIW5" s="49"/>
      <c r="OIX5" s="49"/>
      <c r="OIY5" s="49"/>
      <c r="OIZ5" s="49"/>
      <c r="OJA5" s="49"/>
      <c r="OJB5" s="49"/>
      <c r="OJC5" s="49"/>
      <c r="OJD5" s="49"/>
      <c r="OJE5" s="49"/>
      <c r="OJF5" s="49"/>
      <c r="OJG5" s="49"/>
      <c r="OJH5" s="49"/>
      <c r="OJI5" s="49"/>
      <c r="OJJ5" s="49"/>
      <c r="OJK5" s="49"/>
      <c r="OJL5" s="49"/>
      <c r="OJM5" s="49"/>
      <c r="OJN5" s="49"/>
      <c r="OJO5" s="49"/>
      <c r="OJP5" s="49"/>
      <c r="OJQ5" s="49"/>
      <c r="OJR5" s="49"/>
      <c r="OJS5" s="49"/>
      <c r="OJT5" s="49"/>
      <c r="OJU5" s="49"/>
      <c r="OJV5" s="49"/>
      <c r="OJW5" s="49"/>
      <c r="OJX5" s="49"/>
      <c r="OJY5" s="49"/>
      <c r="OJZ5" s="49"/>
      <c r="OKA5" s="49"/>
      <c r="OKB5" s="49"/>
      <c r="OKC5" s="49"/>
      <c r="OKD5" s="49"/>
      <c r="OKE5" s="49"/>
      <c r="OKF5" s="49"/>
      <c r="OKG5" s="49"/>
      <c r="OKH5" s="49"/>
      <c r="OKI5" s="49"/>
      <c r="OKJ5" s="49"/>
      <c r="OKK5" s="49"/>
      <c r="OKL5" s="49"/>
      <c r="OKM5" s="49"/>
      <c r="OKN5" s="49"/>
      <c r="OKO5" s="49"/>
      <c r="OKP5" s="49"/>
      <c r="OKQ5" s="49"/>
      <c r="OKR5" s="49"/>
      <c r="OKS5" s="49"/>
      <c r="OKT5" s="49"/>
      <c r="OKU5" s="49"/>
      <c r="OKV5" s="49"/>
      <c r="OKW5" s="49"/>
      <c r="OKX5" s="49"/>
      <c r="OKY5" s="49"/>
      <c r="OKZ5" s="49"/>
      <c r="OLA5" s="49"/>
      <c r="OLB5" s="49"/>
      <c r="OLC5" s="49"/>
      <c r="OLD5" s="49"/>
      <c r="OLE5" s="49"/>
      <c r="OLF5" s="49"/>
      <c r="OLG5" s="49"/>
      <c r="OLH5" s="49"/>
      <c r="OLI5" s="49"/>
      <c r="OLJ5" s="49"/>
      <c r="OLK5" s="49"/>
      <c r="OLL5" s="49"/>
      <c r="OLM5" s="49"/>
      <c r="OLN5" s="49"/>
      <c r="OLO5" s="49"/>
      <c r="OLP5" s="49"/>
      <c r="OLQ5" s="49"/>
      <c r="OLR5" s="49"/>
      <c r="OLS5" s="49"/>
      <c r="OLT5" s="49"/>
      <c r="OLU5" s="49"/>
      <c r="OLV5" s="49"/>
      <c r="OLW5" s="49"/>
      <c r="OLX5" s="49"/>
      <c r="OLY5" s="49"/>
      <c r="OLZ5" s="49"/>
      <c r="OMA5" s="49"/>
      <c r="OMB5" s="49"/>
      <c r="OMC5" s="49"/>
      <c r="OMD5" s="49"/>
      <c r="OME5" s="49"/>
      <c r="OMF5" s="49"/>
      <c r="OMG5" s="49"/>
      <c r="OMH5" s="49"/>
      <c r="OMI5" s="49"/>
      <c r="OMJ5" s="49"/>
      <c r="OMK5" s="49"/>
      <c r="OML5" s="49"/>
      <c r="OMM5" s="49"/>
      <c r="OMN5" s="49"/>
      <c r="OMO5" s="49"/>
      <c r="OMP5" s="49"/>
      <c r="OMQ5" s="49"/>
      <c r="OMR5" s="49"/>
      <c r="OMS5" s="49"/>
      <c r="OMT5" s="49"/>
      <c r="OMU5" s="49"/>
      <c r="OMV5" s="49"/>
      <c r="OMW5" s="49"/>
      <c r="OMX5" s="49"/>
      <c r="OMY5" s="49"/>
      <c r="OMZ5" s="49"/>
      <c r="ONA5" s="49"/>
      <c r="ONB5" s="49"/>
      <c r="ONC5" s="49"/>
      <c r="OND5" s="49"/>
      <c r="ONE5" s="49"/>
      <c r="ONF5" s="49"/>
      <c r="ONG5" s="49"/>
      <c r="ONH5" s="49"/>
      <c r="ONI5" s="49"/>
      <c r="ONJ5" s="49"/>
      <c r="ONK5" s="49"/>
      <c r="ONL5" s="49"/>
      <c r="ONM5" s="49"/>
      <c r="ONN5" s="49"/>
      <c r="ONO5" s="49"/>
      <c r="ONP5" s="49"/>
      <c r="ONQ5" s="49"/>
      <c r="ONR5" s="49"/>
      <c r="ONS5" s="49"/>
      <c r="ONT5" s="49"/>
      <c r="ONU5" s="49"/>
      <c r="ONV5" s="49"/>
      <c r="ONW5" s="49"/>
      <c r="ONX5" s="49"/>
      <c r="ONY5" s="49"/>
      <c r="ONZ5" s="49"/>
      <c r="OOA5" s="49"/>
      <c r="OOB5" s="49"/>
      <c r="OOC5" s="49"/>
      <c r="OOD5" s="49"/>
      <c r="OOE5" s="49"/>
      <c r="OOF5" s="49"/>
      <c r="OOG5" s="49"/>
      <c r="OOH5" s="49"/>
      <c r="OOI5" s="49"/>
      <c r="OOJ5" s="49"/>
      <c r="OOK5" s="49"/>
      <c r="OOL5" s="49"/>
      <c r="OOM5" s="49"/>
      <c r="OON5" s="49"/>
      <c r="OOO5" s="49"/>
      <c r="OOP5" s="49"/>
      <c r="OOQ5" s="49"/>
      <c r="OOR5" s="49"/>
      <c r="OOS5" s="49"/>
      <c r="OOT5" s="49"/>
      <c r="OOU5" s="49"/>
      <c r="OOV5" s="49"/>
      <c r="OOW5" s="49"/>
      <c r="OOX5" s="49"/>
      <c r="OOY5" s="49"/>
      <c r="OOZ5" s="49"/>
      <c r="OPA5" s="49"/>
      <c r="OPB5" s="49"/>
      <c r="OPC5" s="49"/>
      <c r="OPD5" s="49"/>
      <c r="OPE5" s="49"/>
      <c r="OPF5" s="49"/>
      <c r="OPG5" s="49"/>
      <c r="OPH5" s="49"/>
      <c r="OPI5" s="49"/>
      <c r="OPJ5" s="49"/>
      <c r="OPK5" s="49"/>
      <c r="OPL5" s="49"/>
      <c r="OPM5" s="49"/>
      <c r="OPN5" s="49"/>
      <c r="OPO5" s="49"/>
      <c r="OPP5" s="49"/>
      <c r="OPQ5" s="49"/>
      <c r="OPR5" s="49"/>
      <c r="OPS5" s="49"/>
      <c r="OPT5" s="49"/>
      <c r="OPU5" s="49"/>
      <c r="OPV5" s="49"/>
      <c r="OPW5" s="49"/>
      <c r="OPX5" s="49"/>
      <c r="OPY5" s="49"/>
      <c r="OPZ5" s="49"/>
      <c r="OQA5" s="49"/>
      <c r="OQB5" s="49"/>
      <c r="OQC5" s="49"/>
      <c r="OQD5" s="49"/>
      <c r="OQE5" s="49"/>
      <c r="OQF5" s="49"/>
      <c r="OQG5" s="49"/>
      <c r="OQH5" s="49"/>
      <c r="OQI5" s="49"/>
      <c r="OQJ5" s="49"/>
      <c r="OQK5" s="49"/>
      <c r="OQL5" s="49"/>
      <c r="OQM5" s="49"/>
      <c r="OQN5" s="49"/>
      <c r="OQO5" s="49"/>
      <c r="OQP5" s="49"/>
      <c r="OQQ5" s="49"/>
      <c r="OQR5" s="49"/>
      <c r="OQS5" s="49"/>
      <c r="OQT5" s="49"/>
      <c r="OQU5" s="49"/>
      <c r="OQV5" s="49"/>
      <c r="OQW5" s="49"/>
      <c r="OQX5" s="49"/>
      <c r="OQY5" s="49"/>
      <c r="OQZ5" s="49"/>
      <c r="ORA5" s="49"/>
      <c r="ORB5" s="49"/>
      <c r="ORC5" s="49"/>
      <c r="ORD5" s="49"/>
      <c r="ORE5" s="49"/>
      <c r="ORF5" s="49"/>
      <c r="ORG5" s="49"/>
      <c r="ORH5" s="49"/>
      <c r="ORI5" s="49"/>
      <c r="ORJ5" s="49"/>
      <c r="ORK5" s="49"/>
      <c r="ORL5" s="49"/>
      <c r="ORM5" s="49"/>
      <c r="ORN5" s="49"/>
      <c r="ORO5" s="49"/>
      <c r="ORP5" s="49"/>
      <c r="ORQ5" s="49"/>
      <c r="ORR5" s="49"/>
      <c r="ORS5" s="49"/>
      <c r="ORT5" s="49"/>
      <c r="ORU5" s="49"/>
      <c r="ORV5" s="49"/>
      <c r="ORW5" s="49"/>
      <c r="ORX5" s="49"/>
      <c r="ORY5" s="49"/>
      <c r="ORZ5" s="49"/>
      <c r="OSA5" s="49"/>
      <c r="OSB5" s="49"/>
      <c r="OSC5" s="49"/>
      <c r="OSD5" s="49"/>
      <c r="OSE5" s="49"/>
      <c r="OSF5" s="49"/>
      <c r="OSG5" s="49"/>
      <c r="OSH5" s="49"/>
      <c r="OSI5" s="49"/>
      <c r="OSJ5" s="49"/>
      <c r="OSK5" s="49"/>
      <c r="OSL5" s="49"/>
      <c r="OSM5" s="49"/>
      <c r="OSN5" s="49"/>
      <c r="OSO5" s="49"/>
      <c r="OSP5" s="49"/>
      <c r="OSQ5" s="49"/>
      <c r="OSR5" s="49"/>
      <c r="OSS5" s="49"/>
      <c r="OST5" s="49"/>
      <c r="OSU5" s="49"/>
      <c r="OSV5" s="49"/>
      <c r="OSW5" s="49"/>
      <c r="OSX5" s="49"/>
      <c r="OSY5" s="49"/>
      <c r="OSZ5" s="49"/>
      <c r="OTA5" s="49"/>
      <c r="OTB5" s="49"/>
      <c r="OTC5" s="49"/>
      <c r="OTD5" s="49"/>
      <c r="OTE5" s="49"/>
      <c r="OTF5" s="49"/>
      <c r="OTG5" s="49"/>
      <c r="OTH5" s="49"/>
      <c r="OTI5" s="49"/>
      <c r="OTJ5" s="49"/>
      <c r="OTK5" s="49"/>
      <c r="OTL5" s="49"/>
      <c r="OTM5" s="49"/>
      <c r="OTN5" s="49"/>
      <c r="OTO5" s="49"/>
      <c r="OTP5" s="49"/>
      <c r="OTQ5" s="49"/>
      <c r="OTR5" s="49"/>
      <c r="OTS5" s="49"/>
      <c r="OTT5" s="49"/>
      <c r="OTU5" s="49"/>
      <c r="OTV5" s="49"/>
      <c r="OTW5" s="49"/>
      <c r="OTX5" s="49"/>
      <c r="OTY5" s="49"/>
      <c r="OTZ5" s="49"/>
      <c r="OUA5" s="49"/>
      <c r="OUB5" s="49"/>
      <c r="OUC5" s="49"/>
      <c r="OUD5" s="49"/>
      <c r="OUE5" s="49"/>
      <c r="OUF5" s="49"/>
      <c r="OUG5" s="49"/>
      <c r="OUH5" s="49"/>
      <c r="OUI5" s="49"/>
      <c r="OUJ5" s="49"/>
      <c r="OUK5" s="49"/>
      <c r="OUL5" s="49"/>
      <c r="OUM5" s="49"/>
      <c r="OUN5" s="49"/>
      <c r="OUO5" s="49"/>
      <c r="OUP5" s="49"/>
      <c r="OUQ5" s="49"/>
      <c r="OUR5" s="49"/>
      <c r="OUS5" s="49"/>
      <c r="OUT5" s="49"/>
      <c r="OUU5" s="49"/>
      <c r="OUV5" s="49"/>
      <c r="OUW5" s="49"/>
      <c r="OUX5" s="49"/>
      <c r="OUY5" s="49"/>
      <c r="OUZ5" s="49"/>
      <c r="OVA5" s="49"/>
      <c r="OVB5" s="49"/>
      <c r="OVC5" s="49"/>
      <c r="OVD5" s="49"/>
      <c r="OVE5" s="49"/>
      <c r="OVF5" s="49"/>
      <c r="OVG5" s="49"/>
      <c r="OVH5" s="49"/>
      <c r="OVI5" s="49"/>
      <c r="OVJ5" s="49"/>
      <c r="OVK5" s="49"/>
      <c r="OVL5" s="49"/>
      <c r="OVM5" s="49"/>
      <c r="OVN5" s="49"/>
      <c r="OVO5" s="49"/>
      <c r="OVP5" s="49"/>
      <c r="OVQ5" s="49"/>
      <c r="OVR5" s="49"/>
      <c r="OVS5" s="49"/>
      <c r="OVT5" s="49"/>
      <c r="OVU5" s="49"/>
      <c r="OVV5" s="49"/>
      <c r="OVW5" s="49"/>
      <c r="OVX5" s="49"/>
      <c r="OVY5" s="49"/>
      <c r="OVZ5" s="49"/>
      <c r="OWA5" s="49"/>
      <c r="OWB5" s="49"/>
      <c r="OWC5" s="49"/>
      <c r="OWD5" s="49"/>
      <c r="OWE5" s="49"/>
      <c r="OWF5" s="49"/>
      <c r="OWG5" s="49"/>
      <c r="OWH5" s="49"/>
      <c r="OWI5" s="49"/>
      <c r="OWJ5" s="49"/>
      <c r="OWK5" s="49"/>
      <c r="OWL5" s="49"/>
      <c r="OWM5" s="49"/>
      <c r="OWN5" s="49"/>
      <c r="OWO5" s="49"/>
      <c r="OWP5" s="49"/>
      <c r="OWQ5" s="49"/>
      <c r="OWR5" s="49"/>
      <c r="OWS5" s="49"/>
      <c r="OWT5" s="49"/>
      <c r="OWU5" s="49"/>
      <c r="OWV5" s="49"/>
      <c r="OWW5" s="49"/>
      <c r="OWX5" s="49"/>
      <c r="OWY5" s="49"/>
      <c r="OWZ5" s="49"/>
      <c r="OXA5" s="49"/>
      <c r="OXB5" s="49"/>
      <c r="OXC5" s="49"/>
      <c r="OXD5" s="49"/>
      <c r="OXE5" s="49"/>
      <c r="OXF5" s="49"/>
      <c r="OXG5" s="49"/>
      <c r="OXH5" s="49"/>
      <c r="OXI5" s="49"/>
      <c r="OXJ5" s="49"/>
      <c r="OXK5" s="49"/>
      <c r="OXL5" s="49"/>
      <c r="OXM5" s="49"/>
      <c r="OXN5" s="49"/>
      <c r="OXO5" s="49"/>
      <c r="OXP5" s="49"/>
      <c r="OXQ5" s="49"/>
      <c r="OXR5" s="49"/>
      <c r="OXS5" s="49"/>
      <c r="OXT5" s="49"/>
      <c r="OXU5" s="49"/>
      <c r="OXV5" s="49"/>
      <c r="OXW5" s="49"/>
      <c r="OXX5" s="49"/>
      <c r="OXY5" s="49"/>
      <c r="OXZ5" s="49"/>
      <c r="OYA5" s="49"/>
      <c r="OYB5" s="49"/>
      <c r="OYC5" s="49"/>
      <c r="OYD5" s="49"/>
      <c r="OYE5" s="49"/>
      <c r="OYF5" s="49"/>
      <c r="OYG5" s="49"/>
      <c r="OYH5" s="49"/>
      <c r="OYI5" s="49"/>
      <c r="OYJ5" s="49"/>
      <c r="OYK5" s="49"/>
      <c r="OYL5" s="49"/>
      <c r="OYM5" s="49"/>
      <c r="OYN5" s="49"/>
      <c r="OYO5" s="49"/>
      <c r="OYP5" s="49"/>
      <c r="OYQ5" s="49"/>
      <c r="OYR5" s="49"/>
      <c r="OYS5" s="49"/>
      <c r="OYT5" s="49"/>
      <c r="OYU5" s="49"/>
      <c r="OYV5" s="49"/>
      <c r="OYW5" s="49"/>
      <c r="OYX5" s="49"/>
      <c r="OYY5" s="49"/>
      <c r="OYZ5" s="49"/>
      <c r="OZA5" s="49"/>
      <c r="OZB5" s="49"/>
      <c r="OZC5" s="49"/>
      <c r="OZD5" s="49"/>
      <c r="OZE5" s="49"/>
      <c r="OZF5" s="49"/>
      <c r="OZG5" s="49"/>
      <c r="OZH5" s="49"/>
      <c r="OZI5" s="49"/>
      <c r="OZJ5" s="49"/>
      <c r="OZK5" s="49"/>
      <c r="OZL5" s="49"/>
      <c r="OZM5" s="49"/>
      <c r="OZN5" s="49"/>
      <c r="OZO5" s="49"/>
      <c r="OZP5" s="49"/>
      <c r="OZQ5" s="49"/>
      <c r="OZR5" s="49"/>
      <c r="OZS5" s="49"/>
      <c r="OZT5" s="49"/>
      <c r="OZU5" s="49"/>
      <c r="OZV5" s="49"/>
      <c r="OZW5" s="49"/>
      <c r="OZX5" s="49"/>
      <c r="OZY5" s="49"/>
      <c r="OZZ5" s="49"/>
      <c r="PAA5" s="49"/>
      <c r="PAB5" s="49"/>
      <c r="PAC5" s="49"/>
      <c r="PAD5" s="49"/>
      <c r="PAE5" s="49"/>
      <c r="PAF5" s="49"/>
      <c r="PAG5" s="49"/>
      <c r="PAH5" s="49"/>
      <c r="PAI5" s="49"/>
      <c r="PAJ5" s="49"/>
      <c r="PAK5" s="49"/>
      <c r="PAL5" s="49"/>
      <c r="PAM5" s="49"/>
      <c r="PAN5" s="49"/>
      <c r="PAO5" s="49"/>
      <c r="PAP5" s="49"/>
      <c r="PAQ5" s="49"/>
      <c r="PAR5" s="49"/>
      <c r="PAS5" s="49"/>
      <c r="PAT5" s="49"/>
      <c r="PAU5" s="49"/>
      <c r="PAV5" s="49"/>
      <c r="PAW5" s="49"/>
      <c r="PAX5" s="49"/>
      <c r="PAY5" s="49"/>
      <c r="PAZ5" s="49"/>
      <c r="PBA5" s="49"/>
      <c r="PBB5" s="49"/>
      <c r="PBC5" s="49"/>
      <c r="PBD5" s="49"/>
      <c r="PBE5" s="49"/>
      <c r="PBF5" s="49"/>
      <c r="PBG5" s="49"/>
      <c r="PBH5" s="49"/>
      <c r="PBI5" s="49"/>
      <c r="PBJ5" s="49"/>
      <c r="PBK5" s="49"/>
      <c r="PBL5" s="49"/>
      <c r="PBM5" s="49"/>
      <c r="PBN5" s="49"/>
      <c r="PBO5" s="49"/>
      <c r="PBP5" s="49"/>
      <c r="PBQ5" s="49"/>
      <c r="PBR5" s="49"/>
      <c r="PBS5" s="49"/>
      <c r="PBT5" s="49"/>
      <c r="PBU5" s="49"/>
      <c r="PBV5" s="49"/>
      <c r="PBW5" s="49"/>
      <c r="PBX5" s="49"/>
      <c r="PBY5" s="49"/>
      <c r="PBZ5" s="49"/>
      <c r="PCA5" s="49"/>
      <c r="PCB5" s="49"/>
      <c r="PCC5" s="49"/>
      <c r="PCD5" s="49"/>
      <c r="PCE5" s="49"/>
      <c r="PCF5" s="49"/>
      <c r="PCG5" s="49"/>
      <c r="PCH5" s="49"/>
      <c r="PCI5" s="49"/>
      <c r="PCJ5" s="49"/>
      <c r="PCK5" s="49"/>
      <c r="PCL5" s="49"/>
      <c r="PCM5" s="49"/>
      <c r="PCN5" s="49"/>
      <c r="PCO5" s="49"/>
      <c r="PCP5" s="49"/>
      <c r="PCQ5" s="49"/>
      <c r="PCR5" s="49"/>
      <c r="PCS5" s="49"/>
      <c r="PCT5" s="49"/>
      <c r="PCU5" s="49"/>
      <c r="PCV5" s="49"/>
      <c r="PCW5" s="49"/>
      <c r="PCX5" s="49"/>
      <c r="PCY5" s="49"/>
      <c r="PCZ5" s="49"/>
      <c r="PDA5" s="49"/>
      <c r="PDB5" s="49"/>
      <c r="PDC5" s="49"/>
      <c r="PDD5" s="49"/>
      <c r="PDE5" s="49"/>
      <c r="PDF5" s="49"/>
      <c r="PDG5" s="49"/>
      <c r="PDH5" s="49"/>
      <c r="PDI5" s="49"/>
      <c r="PDJ5" s="49"/>
      <c r="PDK5" s="49"/>
      <c r="PDL5" s="49"/>
      <c r="PDM5" s="49"/>
      <c r="PDN5" s="49"/>
      <c r="PDO5" s="49"/>
      <c r="PDP5" s="49"/>
      <c r="PDQ5" s="49"/>
      <c r="PDR5" s="49"/>
      <c r="PDS5" s="49"/>
      <c r="PDT5" s="49"/>
      <c r="PDU5" s="49"/>
      <c r="PDV5" s="49"/>
      <c r="PDW5" s="49"/>
      <c r="PDX5" s="49"/>
      <c r="PDY5" s="49"/>
      <c r="PDZ5" s="49"/>
      <c r="PEA5" s="49"/>
      <c r="PEB5" s="49"/>
      <c r="PEC5" s="49"/>
      <c r="PED5" s="49"/>
      <c r="PEE5" s="49"/>
      <c r="PEF5" s="49"/>
      <c r="PEG5" s="49"/>
      <c r="PEH5" s="49"/>
      <c r="PEI5" s="49"/>
      <c r="PEJ5" s="49"/>
      <c r="PEK5" s="49"/>
      <c r="PEL5" s="49"/>
      <c r="PEM5" s="49"/>
      <c r="PEN5" s="49"/>
      <c r="PEO5" s="49"/>
      <c r="PEP5" s="49"/>
      <c r="PEQ5" s="49"/>
      <c r="PER5" s="49"/>
      <c r="PES5" s="49"/>
      <c r="PET5" s="49"/>
      <c r="PEU5" s="49"/>
      <c r="PEV5" s="49"/>
      <c r="PEW5" s="49"/>
      <c r="PEX5" s="49"/>
      <c r="PEY5" s="49"/>
      <c r="PEZ5" s="49"/>
      <c r="PFA5" s="49"/>
      <c r="PFB5" s="49"/>
      <c r="PFC5" s="49"/>
      <c r="PFD5" s="49"/>
      <c r="PFE5" s="49"/>
      <c r="PFF5" s="49"/>
      <c r="PFG5" s="49"/>
      <c r="PFH5" s="49"/>
      <c r="PFI5" s="49"/>
      <c r="PFJ5" s="49"/>
      <c r="PFK5" s="49"/>
      <c r="PFL5" s="49"/>
      <c r="PFM5" s="49"/>
      <c r="PFN5" s="49"/>
      <c r="PFO5" s="49"/>
      <c r="PFP5" s="49"/>
      <c r="PFQ5" s="49"/>
      <c r="PFR5" s="49"/>
      <c r="PFS5" s="49"/>
      <c r="PFT5" s="49"/>
      <c r="PFU5" s="49"/>
      <c r="PFV5" s="49"/>
      <c r="PFW5" s="49"/>
      <c r="PFX5" s="49"/>
      <c r="PFY5" s="49"/>
      <c r="PFZ5" s="49"/>
      <c r="PGA5" s="49"/>
      <c r="PGB5" s="49"/>
      <c r="PGC5" s="49"/>
      <c r="PGD5" s="49"/>
      <c r="PGE5" s="49"/>
      <c r="PGF5" s="49"/>
      <c r="PGG5" s="49"/>
      <c r="PGH5" s="49"/>
      <c r="PGI5" s="49"/>
      <c r="PGJ5" s="49"/>
      <c r="PGK5" s="49"/>
      <c r="PGL5" s="49"/>
      <c r="PGM5" s="49"/>
      <c r="PGN5" s="49"/>
      <c r="PGO5" s="49"/>
      <c r="PGP5" s="49"/>
      <c r="PGQ5" s="49"/>
      <c r="PGR5" s="49"/>
      <c r="PGS5" s="49"/>
      <c r="PGT5" s="49"/>
      <c r="PGU5" s="49"/>
      <c r="PGV5" s="49"/>
      <c r="PGW5" s="49"/>
      <c r="PGX5" s="49"/>
      <c r="PGY5" s="49"/>
      <c r="PGZ5" s="49"/>
      <c r="PHA5" s="49"/>
      <c r="PHB5" s="49"/>
      <c r="PHC5" s="49"/>
      <c r="PHD5" s="49"/>
      <c r="PHE5" s="49"/>
      <c r="PHF5" s="49"/>
      <c r="PHG5" s="49"/>
      <c r="PHH5" s="49"/>
      <c r="PHI5" s="49"/>
      <c r="PHJ5" s="49"/>
      <c r="PHK5" s="49"/>
      <c r="PHL5" s="49"/>
      <c r="PHM5" s="49"/>
      <c r="PHN5" s="49"/>
      <c r="PHO5" s="49"/>
      <c r="PHP5" s="49"/>
      <c r="PHQ5" s="49"/>
      <c r="PHR5" s="49"/>
      <c r="PHS5" s="49"/>
      <c r="PHT5" s="49"/>
      <c r="PHU5" s="49"/>
      <c r="PHV5" s="49"/>
      <c r="PHW5" s="49"/>
      <c r="PHX5" s="49"/>
      <c r="PHY5" s="49"/>
      <c r="PHZ5" s="49"/>
      <c r="PIA5" s="49"/>
      <c r="PIB5" s="49"/>
      <c r="PIC5" s="49"/>
      <c r="PID5" s="49"/>
      <c r="PIE5" s="49"/>
      <c r="PIF5" s="49"/>
      <c r="PIG5" s="49"/>
      <c r="PIH5" s="49"/>
      <c r="PII5" s="49"/>
      <c r="PIJ5" s="49"/>
      <c r="PIK5" s="49"/>
      <c r="PIL5" s="49"/>
      <c r="PIM5" s="49"/>
      <c r="PIN5" s="49"/>
      <c r="PIO5" s="49"/>
      <c r="PIP5" s="49"/>
      <c r="PIQ5" s="49"/>
      <c r="PIR5" s="49"/>
      <c r="PIS5" s="49"/>
      <c r="PIT5" s="49"/>
      <c r="PIU5" s="49"/>
      <c r="PIV5" s="49"/>
      <c r="PIW5" s="49"/>
      <c r="PIX5" s="49"/>
      <c r="PIY5" s="49"/>
      <c r="PIZ5" s="49"/>
      <c r="PJA5" s="49"/>
      <c r="PJB5" s="49"/>
      <c r="PJC5" s="49"/>
      <c r="PJD5" s="49"/>
      <c r="PJE5" s="49"/>
      <c r="PJF5" s="49"/>
      <c r="PJG5" s="49"/>
      <c r="PJH5" s="49"/>
      <c r="PJI5" s="49"/>
      <c r="PJJ5" s="49"/>
      <c r="PJK5" s="49"/>
      <c r="PJL5" s="49"/>
      <c r="PJM5" s="49"/>
      <c r="PJN5" s="49"/>
      <c r="PJO5" s="49"/>
      <c r="PJP5" s="49"/>
      <c r="PJQ5" s="49"/>
      <c r="PJR5" s="49"/>
      <c r="PJS5" s="49"/>
      <c r="PJT5" s="49"/>
      <c r="PJU5" s="49"/>
      <c r="PJV5" s="49"/>
      <c r="PJW5" s="49"/>
      <c r="PJX5" s="49"/>
      <c r="PJY5" s="49"/>
      <c r="PJZ5" s="49"/>
      <c r="PKA5" s="49"/>
      <c r="PKB5" s="49"/>
      <c r="PKC5" s="49"/>
      <c r="PKD5" s="49"/>
      <c r="PKE5" s="49"/>
      <c r="PKF5" s="49"/>
      <c r="PKG5" s="49"/>
      <c r="PKH5" s="49"/>
      <c r="PKI5" s="49"/>
      <c r="PKJ5" s="49"/>
      <c r="PKK5" s="49"/>
      <c r="PKL5" s="49"/>
      <c r="PKM5" s="49"/>
      <c r="PKN5" s="49"/>
      <c r="PKO5" s="49"/>
      <c r="PKP5" s="49"/>
      <c r="PKQ5" s="49"/>
      <c r="PKR5" s="49"/>
      <c r="PKS5" s="49"/>
      <c r="PKT5" s="49"/>
      <c r="PKU5" s="49"/>
      <c r="PKV5" s="49"/>
      <c r="PKW5" s="49"/>
      <c r="PKX5" s="49"/>
      <c r="PKY5" s="49"/>
      <c r="PKZ5" s="49"/>
      <c r="PLA5" s="49"/>
      <c r="PLB5" s="49"/>
      <c r="PLC5" s="49"/>
      <c r="PLD5" s="49"/>
      <c r="PLE5" s="49"/>
      <c r="PLF5" s="49"/>
      <c r="PLG5" s="49"/>
      <c r="PLH5" s="49"/>
      <c r="PLI5" s="49"/>
      <c r="PLJ5" s="49"/>
      <c r="PLK5" s="49"/>
      <c r="PLL5" s="49"/>
      <c r="PLM5" s="49"/>
      <c r="PLN5" s="49"/>
      <c r="PLO5" s="49"/>
      <c r="PLP5" s="49"/>
      <c r="PLQ5" s="49"/>
      <c r="PLR5" s="49"/>
      <c r="PLS5" s="49"/>
      <c r="PLT5" s="49"/>
      <c r="PLU5" s="49"/>
      <c r="PLV5" s="49"/>
      <c r="PLW5" s="49"/>
      <c r="PLX5" s="49"/>
      <c r="PLY5" s="49"/>
      <c r="PLZ5" s="49"/>
      <c r="PMA5" s="49"/>
      <c r="PMB5" s="49"/>
      <c r="PMC5" s="49"/>
      <c r="PMD5" s="49"/>
      <c r="PME5" s="49"/>
      <c r="PMF5" s="49"/>
      <c r="PMG5" s="49"/>
      <c r="PMH5" s="49"/>
      <c r="PMI5" s="49"/>
      <c r="PMJ5" s="49"/>
      <c r="PMK5" s="49"/>
      <c r="PML5" s="49"/>
      <c r="PMM5" s="49"/>
      <c r="PMN5" s="49"/>
      <c r="PMO5" s="49"/>
      <c r="PMP5" s="49"/>
      <c r="PMQ5" s="49"/>
      <c r="PMR5" s="49"/>
      <c r="PMS5" s="49"/>
      <c r="PMT5" s="49"/>
      <c r="PMU5" s="49"/>
      <c r="PMV5" s="49"/>
      <c r="PMW5" s="49"/>
      <c r="PMX5" s="49"/>
      <c r="PMY5" s="49"/>
      <c r="PMZ5" s="49"/>
      <c r="PNA5" s="49"/>
      <c r="PNB5" s="49"/>
      <c r="PNC5" s="49"/>
      <c r="PND5" s="49"/>
      <c r="PNE5" s="49"/>
      <c r="PNF5" s="49"/>
      <c r="PNG5" s="49"/>
      <c r="PNH5" s="49"/>
      <c r="PNI5" s="49"/>
      <c r="PNJ5" s="49"/>
      <c r="PNK5" s="49"/>
      <c r="PNL5" s="49"/>
      <c r="PNM5" s="49"/>
      <c r="PNN5" s="49"/>
      <c r="PNO5" s="49"/>
      <c r="PNP5" s="49"/>
      <c r="PNQ5" s="49"/>
      <c r="PNR5" s="49"/>
      <c r="PNS5" s="49"/>
      <c r="PNT5" s="49"/>
      <c r="PNU5" s="49"/>
      <c r="PNV5" s="49"/>
      <c r="PNW5" s="49"/>
      <c r="PNX5" s="49"/>
      <c r="PNY5" s="49"/>
      <c r="PNZ5" s="49"/>
      <c r="POA5" s="49"/>
      <c r="POB5" s="49"/>
      <c r="POC5" s="49"/>
      <c r="POD5" s="49"/>
      <c r="POE5" s="49"/>
      <c r="POF5" s="49"/>
      <c r="POG5" s="49"/>
      <c r="POH5" s="49"/>
      <c r="POI5" s="49"/>
      <c r="POJ5" s="49"/>
      <c r="POK5" s="49"/>
      <c r="POL5" s="49"/>
      <c r="POM5" s="49"/>
      <c r="PON5" s="49"/>
      <c r="POO5" s="49"/>
      <c r="POP5" s="49"/>
      <c r="POQ5" s="49"/>
      <c r="POR5" s="49"/>
      <c r="POS5" s="49"/>
      <c r="POT5" s="49"/>
      <c r="POU5" s="49"/>
      <c r="POV5" s="49"/>
      <c r="POW5" s="49"/>
      <c r="POX5" s="49"/>
      <c r="POY5" s="49"/>
      <c r="POZ5" s="49"/>
      <c r="PPA5" s="49"/>
      <c r="PPB5" s="49"/>
      <c r="PPC5" s="49"/>
      <c r="PPD5" s="49"/>
      <c r="PPE5" s="49"/>
      <c r="PPF5" s="49"/>
      <c r="PPG5" s="49"/>
      <c r="PPH5" s="49"/>
      <c r="PPI5" s="49"/>
      <c r="PPJ5" s="49"/>
      <c r="PPK5" s="49"/>
      <c r="PPL5" s="49"/>
      <c r="PPM5" s="49"/>
      <c r="PPN5" s="49"/>
      <c r="PPO5" s="49"/>
      <c r="PPP5" s="49"/>
      <c r="PPQ5" s="49"/>
      <c r="PPR5" s="49"/>
      <c r="PPS5" s="49"/>
      <c r="PPT5" s="49"/>
      <c r="PPU5" s="49"/>
      <c r="PPV5" s="49"/>
      <c r="PPW5" s="49"/>
      <c r="PPX5" s="49"/>
      <c r="PPY5" s="49"/>
      <c r="PPZ5" s="49"/>
      <c r="PQA5" s="49"/>
      <c r="PQB5" s="49"/>
      <c r="PQC5" s="49"/>
      <c r="PQD5" s="49"/>
      <c r="PQE5" s="49"/>
      <c r="PQF5" s="49"/>
      <c r="PQG5" s="49"/>
      <c r="PQH5" s="49"/>
      <c r="PQI5" s="49"/>
      <c r="PQJ5" s="49"/>
      <c r="PQK5" s="49"/>
      <c r="PQL5" s="49"/>
      <c r="PQM5" s="49"/>
      <c r="PQN5" s="49"/>
      <c r="PQO5" s="49"/>
      <c r="PQP5" s="49"/>
      <c r="PQQ5" s="49"/>
      <c r="PQR5" s="49"/>
      <c r="PQS5" s="49"/>
      <c r="PQT5" s="49"/>
      <c r="PQU5" s="49"/>
      <c r="PQV5" s="49"/>
      <c r="PQW5" s="49"/>
      <c r="PQX5" s="49"/>
      <c r="PQY5" s="49"/>
      <c r="PQZ5" s="49"/>
      <c r="PRA5" s="49"/>
      <c r="PRB5" s="49"/>
      <c r="PRC5" s="49"/>
      <c r="PRD5" s="49"/>
      <c r="PRE5" s="49"/>
      <c r="PRF5" s="49"/>
      <c r="PRG5" s="49"/>
      <c r="PRH5" s="49"/>
      <c r="PRI5" s="49"/>
      <c r="PRJ5" s="49"/>
      <c r="PRK5" s="49"/>
      <c r="PRL5" s="49"/>
      <c r="PRM5" s="49"/>
      <c r="PRN5" s="49"/>
      <c r="PRO5" s="49"/>
      <c r="PRP5" s="49"/>
      <c r="PRQ5" s="49"/>
      <c r="PRR5" s="49"/>
      <c r="PRS5" s="49"/>
      <c r="PRT5" s="49"/>
      <c r="PRU5" s="49"/>
      <c r="PRV5" s="49"/>
      <c r="PRW5" s="49"/>
      <c r="PRX5" s="49"/>
      <c r="PRY5" s="49"/>
      <c r="PRZ5" s="49"/>
      <c r="PSA5" s="49"/>
      <c r="PSB5" s="49"/>
      <c r="PSC5" s="49"/>
      <c r="PSD5" s="49"/>
      <c r="PSE5" s="49"/>
      <c r="PSF5" s="49"/>
      <c r="PSG5" s="49"/>
      <c r="PSH5" s="49"/>
      <c r="PSI5" s="49"/>
      <c r="PSJ5" s="49"/>
      <c r="PSK5" s="49"/>
      <c r="PSL5" s="49"/>
      <c r="PSM5" s="49"/>
      <c r="PSN5" s="49"/>
      <c r="PSO5" s="49"/>
      <c r="PSP5" s="49"/>
      <c r="PSQ5" s="49"/>
      <c r="PSR5" s="49"/>
      <c r="PSS5" s="49"/>
      <c r="PST5" s="49"/>
      <c r="PSU5" s="49"/>
      <c r="PSV5" s="49"/>
      <c r="PSW5" s="49"/>
      <c r="PSX5" s="49"/>
      <c r="PSY5" s="49"/>
      <c r="PSZ5" s="49"/>
      <c r="PTA5" s="49"/>
      <c r="PTB5" s="49"/>
      <c r="PTC5" s="49"/>
      <c r="PTD5" s="49"/>
      <c r="PTE5" s="49"/>
      <c r="PTF5" s="49"/>
      <c r="PTG5" s="49"/>
      <c r="PTH5" s="49"/>
      <c r="PTI5" s="49"/>
      <c r="PTJ5" s="49"/>
      <c r="PTK5" s="49"/>
      <c r="PTL5" s="49"/>
      <c r="PTM5" s="49"/>
      <c r="PTN5" s="49"/>
      <c r="PTO5" s="49"/>
      <c r="PTP5" s="49"/>
      <c r="PTQ5" s="49"/>
      <c r="PTR5" s="49"/>
      <c r="PTS5" s="49"/>
      <c r="PTT5" s="49"/>
      <c r="PTU5" s="49"/>
      <c r="PTV5" s="49"/>
      <c r="PTW5" s="49"/>
      <c r="PTX5" s="49"/>
      <c r="PTY5" s="49"/>
      <c r="PTZ5" s="49"/>
      <c r="PUA5" s="49"/>
      <c r="PUB5" s="49"/>
      <c r="PUC5" s="49"/>
      <c r="PUD5" s="49"/>
      <c r="PUE5" s="49"/>
      <c r="PUF5" s="49"/>
      <c r="PUG5" s="49"/>
      <c r="PUH5" s="49"/>
      <c r="PUI5" s="49"/>
      <c r="PUJ5" s="49"/>
      <c r="PUK5" s="49"/>
      <c r="PUL5" s="49"/>
      <c r="PUM5" s="49"/>
      <c r="PUN5" s="49"/>
      <c r="PUO5" s="49"/>
      <c r="PUP5" s="49"/>
      <c r="PUQ5" s="49"/>
      <c r="PUR5" s="49"/>
      <c r="PUS5" s="49"/>
      <c r="PUT5" s="49"/>
      <c r="PUU5" s="49"/>
      <c r="PUV5" s="49"/>
      <c r="PUW5" s="49"/>
      <c r="PUX5" s="49"/>
      <c r="PUY5" s="49"/>
      <c r="PUZ5" s="49"/>
      <c r="PVA5" s="49"/>
      <c r="PVB5" s="49"/>
      <c r="PVC5" s="49"/>
      <c r="PVD5" s="49"/>
      <c r="PVE5" s="49"/>
      <c r="PVF5" s="49"/>
      <c r="PVG5" s="49"/>
      <c r="PVH5" s="49"/>
      <c r="PVI5" s="49"/>
      <c r="PVJ5" s="49"/>
      <c r="PVK5" s="49"/>
      <c r="PVL5" s="49"/>
      <c r="PVM5" s="49"/>
      <c r="PVN5" s="49"/>
      <c r="PVO5" s="49"/>
      <c r="PVP5" s="49"/>
      <c r="PVQ5" s="49"/>
      <c r="PVR5" s="49"/>
      <c r="PVS5" s="49"/>
      <c r="PVT5" s="49"/>
      <c r="PVU5" s="49"/>
      <c r="PVV5" s="49"/>
      <c r="PVW5" s="49"/>
      <c r="PVX5" s="49"/>
      <c r="PVY5" s="49"/>
      <c r="PVZ5" s="49"/>
      <c r="PWA5" s="49"/>
      <c r="PWB5" s="49"/>
      <c r="PWC5" s="49"/>
      <c r="PWD5" s="49"/>
      <c r="PWE5" s="49"/>
      <c r="PWF5" s="49"/>
      <c r="PWG5" s="49"/>
      <c r="PWH5" s="49"/>
      <c r="PWI5" s="49"/>
      <c r="PWJ5" s="49"/>
      <c r="PWK5" s="49"/>
      <c r="PWL5" s="49"/>
      <c r="PWM5" s="49"/>
      <c r="PWN5" s="49"/>
      <c r="PWO5" s="49"/>
      <c r="PWP5" s="49"/>
      <c r="PWQ5" s="49"/>
      <c r="PWR5" s="49"/>
      <c r="PWS5" s="49"/>
      <c r="PWT5" s="49"/>
      <c r="PWU5" s="49"/>
      <c r="PWV5" s="49"/>
      <c r="PWW5" s="49"/>
      <c r="PWX5" s="49"/>
      <c r="PWY5" s="49"/>
      <c r="PWZ5" s="49"/>
      <c r="PXA5" s="49"/>
      <c r="PXB5" s="49"/>
      <c r="PXC5" s="49"/>
      <c r="PXD5" s="49"/>
      <c r="PXE5" s="49"/>
      <c r="PXF5" s="49"/>
      <c r="PXG5" s="49"/>
      <c r="PXH5" s="49"/>
      <c r="PXI5" s="49"/>
      <c r="PXJ5" s="49"/>
      <c r="PXK5" s="49"/>
      <c r="PXL5" s="49"/>
      <c r="PXM5" s="49"/>
      <c r="PXN5" s="49"/>
      <c r="PXO5" s="49"/>
      <c r="PXP5" s="49"/>
      <c r="PXQ5" s="49"/>
      <c r="PXR5" s="49"/>
      <c r="PXS5" s="49"/>
      <c r="PXT5" s="49"/>
      <c r="PXU5" s="49"/>
      <c r="PXV5" s="49"/>
      <c r="PXW5" s="49"/>
      <c r="PXX5" s="49"/>
      <c r="PXY5" s="49"/>
      <c r="PXZ5" s="49"/>
      <c r="PYA5" s="49"/>
      <c r="PYB5" s="49"/>
      <c r="PYC5" s="49"/>
      <c r="PYD5" s="49"/>
      <c r="PYE5" s="49"/>
      <c r="PYF5" s="49"/>
      <c r="PYG5" s="49"/>
      <c r="PYH5" s="49"/>
      <c r="PYI5" s="49"/>
      <c r="PYJ5" s="49"/>
      <c r="PYK5" s="49"/>
      <c r="PYL5" s="49"/>
      <c r="PYM5" s="49"/>
      <c r="PYN5" s="49"/>
      <c r="PYO5" s="49"/>
      <c r="PYP5" s="49"/>
      <c r="PYQ5" s="49"/>
      <c r="PYR5" s="49"/>
      <c r="PYS5" s="49"/>
      <c r="PYT5" s="49"/>
      <c r="PYU5" s="49"/>
      <c r="PYV5" s="49"/>
      <c r="PYW5" s="49"/>
      <c r="PYX5" s="49"/>
      <c r="PYY5" s="49"/>
      <c r="PYZ5" s="49"/>
      <c r="PZA5" s="49"/>
      <c r="PZB5" s="49"/>
      <c r="PZC5" s="49"/>
      <c r="PZD5" s="49"/>
      <c r="PZE5" s="49"/>
      <c r="PZF5" s="49"/>
      <c r="PZG5" s="49"/>
      <c r="PZH5" s="49"/>
      <c r="PZI5" s="49"/>
      <c r="PZJ5" s="49"/>
      <c r="PZK5" s="49"/>
      <c r="PZL5" s="49"/>
      <c r="PZM5" s="49"/>
      <c r="PZN5" s="49"/>
      <c r="PZO5" s="49"/>
      <c r="PZP5" s="49"/>
      <c r="PZQ5" s="49"/>
      <c r="PZR5" s="49"/>
      <c r="PZS5" s="49"/>
      <c r="PZT5" s="49"/>
      <c r="PZU5" s="49"/>
      <c r="PZV5" s="49"/>
      <c r="PZW5" s="49"/>
      <c r="PZX5" s="49"/>
      <c r="PZY5" s="49"/>
      <c r="PZZ5" s="49"/>
      <c r="QAA5" s="49"/>
      <c r="QAB5" s="49"/>
      <c r="QAC5" s="49"/>
      <c r="QAD5" s="49"/>
      <c r="QAE5" s="49"/>
      <c r="QAF5" s="49"/>
      <c r="QAG5" s="49"/>
      <c r="QAH5" s="49"/>
      <c r="QAI5" s="49"/>
      <c r="QAJ5" s="49"/>
      <c r="QAK5" s="49"/>
      <c r="QAL5" s="49"/>
      <c r="QAM5" s="49"/>
      <c r="QAN5" s="49"/>
      <c r="QAO5" s="49"/>
      <c r="QAP5" s="49"/>
      <c r="QAQ5" s="49"/>
      <c r="QAR5" s="49"/>
      <c r="QAS5" s="49"/>
      <c r="QAT5" s="49"/>
      <c r="QAU5" s="49"/>
      <c r="QAV5" s="49"/>
      <c r="QAW5" s="49"/>
      <c r="QAX5" s="49"/>
      <c r="QAY5" s="49"/>
      <c r="QAZ5" s="49"/>
      <c r="QBA5" s="49"/>
      <c r="QBB5" s="49"/>
      <c r="QBC5" s="49"/>
      <c r="QBD5" s="49"/>
      <c r="QBE5" s="49"/>
      <c r="QBF5" s="49"/>
      <c r="QBG5" s="49"/>
      <c r="QBH5" s="49"/>
      <c r="QBI5" s="49"/>
      <c r="QBJ5" s="49"/>
      <c r="QBK5" s="49"/>
      <c r="QBL5" s="49"/>
      <c r="QBM5" s="49"/>
      <c r="QBN5" s="49"/>
      <c r="QBO5" s="49"/>
      <c r="QBP5" s="49"/>
      <c r="QBQ5" s="49"/>
      <c r="QBR5" s="49"/>
      <c r="QBS5" s="49"/>
      <c r="QBT5" s="49"/>
      <c r="QBU5" s="49"/>
      <c r="QBV5" s="49"/>
      <c r="QBW5" s="49"/>
      <c r="QBX5" s="49"/>
      <c r="QBY5" s="49"/>
      <c r="QBZ5" s="49"/>
      <c r="QCA5" s="49"/>
      <c r="QCB5" s="49"/>
      <c r="QCC5" s="49"/>
      <c r="QCD5" s="49"/>
      <c r="QCE5" s="49"/>
      <c r="QCF5" s="49"/>
      <c r="QCG5" s="49"/>
      <c r="QCH5" s="49"/>
      <c r="QCI5" s="49"/>
      <c r="QCJ5" s="49"/>
      <c r="QCK5" s="49"/>
      <c r="QCL5" s="49"/>
      <c r="QCM5" s="49"/>
      <c r="QCN5" s="49"/>
      <c r="QCO5" s="49"/>
      <c r="QCP5" s="49"/>
      <c r="QCQ5" s="49"/>
      <c r="QCR5" s="49"/>
      <c r="QCS5" s="49"/>
      <c r="QCT5" s="49"/>
      <c r="QCU5" s="49"/>
      <c r="QCV5" s="49"/>
      <c r="QCW5" s="49"/>
      <c r="QCX5" s="49"/>
      <c r="QCY5" s="49"/>
      <c r="QCZ5" s="49"/>
      <c r="QDA5" s="49"/>
      <c r="QDB5" s="49"/>
      <c r="QDC5" s="49"/>
      <c r="QDD5" s="49"/>
      <c r="QDE5" s="49"/>
      <c r="QDF5" s="49"/>
      <c r="QDG5" s="49"/>
      <c r="QDH5" s="49"/>
      <c r="QDI5" s="49"/>
      <c r="QDJ5" s="49"/>
      <c r="QDK5" s="49"/>
      <c r="QDL5" s="49"/>
      <c r="QDM5" s="49"/>
      <c r="QDN5" s="49"/>
      <c r="QDO5" s="49"/>
      <c r="QDP5" s="49"/>
      <c r="QDQ5" s="49"/>
      <c r="QDR5" s="49"/>
      <c r="QDS5" s="49"/>
      <c r="QDT5" s="49"/>
      <c r="QDU5" s="49"/>
      <c r="QDV5" s="49"/>
      <c r="QDW5" s="49"/>
      <c r="QDX5" s="49"/>
      <c r="QDY5" s="49"/>
      <c r="QDZ5" s="49"/>
      <c r="QEA5" s="49"/>
      <c r="QEB5" s="49"/>
      <c r="QEC5" s="49"/>
      <c r="QED5" s="49"/>
      <c r="QEE5" s="49"/>
      <c r="QEF5" s="49"/>
      <c r="QEG5" s="49"/>
      <c r="QEH5" s="49"/>
      <c r="QEI5" s="49"/>
      <c r="QEJ5" s="49"/>
      <c r="QEK5" s="49"/>
      <c r="QEL5" s="49"/>
      <c r="QEM5" s="49"/>
      <c r="QEN5" s="49"/>
      <c r="QEO5" s="49"/>
      <c r="QEP5" s="49"/>
      <c r="QEQ5" s="49"/>
      <c r="QER5" s="49"/>
      <c r="QES5" s="49"/>
      <c r="QET5" s="49"/>
      <c r="QEU5" s="49"/>
      <c r="QEV5" s="49"/>
      <c r="QEW5" s="49"/>
      <c r="QEX5" s="49"/>
      <c r="QEY5" s="49"/>
      <c r="QEZ5" s="49"/>
      <c r="QFA5" s="49"/>
      <c r="QFB5" s="49"/>
      <c r="QFC5" s="49"/>
      <c r="QFD5" s="49"/>
      <c r="QFE5" s="49"/>
      <c r="QFF5" s="49"/>
      <c r="QFG5" s="49"/>
      <c r="QFH5" s="49"/>
      <c r="QFI5" s="49"/>
      <c r="QFJ5" s="49"/>
      <c r="QFK5" s="49"/>
      <c r="QFL5" s="49"/>
      <c r="QFM5" s="49"/>
      <c r="QFN5" s="49"/>
      <c r="QFO5" s="49"/>
      <c r="QFP5" s="49"/>
      <c r="QFQ5" s="49"/>
      <c r="QFR5" s="49"/>
      <c r="QFS5" s="49"/>
      <c r="QFT5" s="49"/>
      <c r="QFU5" s="49"/>
      <c r="QFV5" s="49"/>
      <c r="QFW5" s="49"/>
      <c r="QFX5" s="49"/>
      <c r="QFY5" s="49"/>
      <c r="QFZ5" s="49"/>
      <c r="QGA5" s="49"/>
      <c r="QGB5" s="49"/>
      <c r="QGC5" s="49"/>
      <c r="QGD5" s="49"/>
      <c r="QGE5" s="49"/>
      <c r="QGF5" s="49"/>
      <c r="QGG5" s="49"/>
      <c r="QGH5" s="49"/>
      <c r="QGI5" s="49"/>
      <c r="QGJ5" s="49"/>
      <c r="QGK5" s="49"/>
      <c r="QGL5" s="49"/>
      <c r="QGM5" s="49"/>
      <c r="QGN5" s="49"/>
      <c r="QGO5" s="49"/>
      <c r="QGP5" s="49"/>
      <c r="QGQ5" s="49"/>
      <c r="QGR5" s="49"/>
      <c r="QGS5" s="49"/>
      <c r="QGT5" s="49"/>
      <c r="QGU5" s="49"/>
      <c r="QGV5" s="49"/>
      <c r="QGW5" s="49"/>
      <c r="QGX5" s="49"/>
      <c r="QGY5" s="49"/>
      <c r="QGZ5" s="49"/>
      <c r="QHA5" s="49"/>
      <c r="QHB5" s="49"/>
      <c r="QHC5" s="49"/>
      <c r="QHD5" s="49"/>
      <c r="QHE5" s="49"/>
      <c r="QHF5" s="49"/>
      <c r="QHG5" s="49"/>
      <c r="QHH5" s="49"/>
      <c r="QHI5" s="49"/>
      <c r="QHJ5" s="49"/>
      <c r="QHK5" s="49"/>
      <c r="QHL5" s="49"/>
      <c r="QHM5" s="49"/>
      <c r="QHN5" s="49"/>
      <c r="QHO5" s="49"/>
      <c r="QHP5" s="49"/>
      <c r="QHQ5" s="49"/>
      <c r="QHR5" s="49"/>
      <c r="QHS5" s="49"/>
      <c r="QHT5" s="49"/>
      <c r="QHU5" s="49"/>
      <c r="QHV5" s="49"/>
      <c r="QHW5" s="49"/>
      <c r="QHX5" s="49"/>
      <c r="QHY5" s="49"/>
      <c r="QHZ5" s="49"/>
      <c r="QIA5" s="49"/>
      <c r="QIB5" s="49"/>
      <c r="QIC5" s="49"/>
      <c r="QID5" s="49"/>
      <c r="QIE5" s="49"/>
      <c r="QIF5" s="49"/>
      <c r="QIG5" s="49"/>
      <c r="QIH5" s="49"/>
      <c r="QII5" s="49"/>
      <c r="QIJ5" s="49"/>
      <c r="QIK5" s="49"/>
      <c r="QIL5" s="49"/>
      <c r="QIM5" s="49"/>
      <c r="QIN5" s="49"/>
      <c r="QIO5" s="49"/>
      <c r="QIP5" s="49"/>
      <c r="QIQ5" s="49"/>
      <c r="QIR5" s="49"/>
      <c r="QIS5" s="49"/>
      <c r="QIT5" s="49"/>
      <c r="QIU5" s="49"/>
      <c r="QIV5" s="49"/>
      <c r="QIW5" s="49"/>
      <c r="QIX5" s="49"/>
      <c r="QIY5" s="49"/>
      <c r="QIZ5" s="49"/>
      <c r="QJA5" s="49"/>
      <c r="QJB5" s="49"/>
      <c r="QJC5" s="49"/>
      <c r="QJD5" s="49"/>
      <c r="QJE5" s="49"/>
      <c r="QJF5" s="49"/>
      <c r="QJG5" s="49"/>
      <c r="QJH5" s="49"/>
      <c r="QJI5" s="49"/>
      <c r="QJJ5" s="49"/>
      <c r="QJK5" s="49"/>
      <c r="QJL5" s="49"/>
      <c r="QJM5" s="49"/>
      <c r="QJN5" s="49"/>
      <c r="QJO5" s="49"/>
      <c r="QJP5" s="49"/>
      <c r="QJQ5" s="49"/>
      <c r="QJR5" s="49"/>
      <c r="QJS5" s="49"/>
      <c r="QJT5" s="49"/>
      <c r="QJU5" s="49"/>
      <c r="QJV5" s="49"/>
      <c r="QJW5" s="49"/>
      <c r="QJX5" s="49"/>
      <c r="QJY5" s="49"/>
      <c r="QJZ5" s="49"/>
      <c r="QKA5" s="49"/>
      <c r="QKB5" s="49"/>
      <c r="QKC5" s="49"/>
      <c r="QKD5" s="49"/>
      <c r="QKE5" s="49"/>
      <c r="QKF5" s="49"/>
      <c r="QKG5" s="49"/>
      <c r="QKH5" s="49"/>
      <c r="QKI5" s="49"/>
      <c r="QKJ5" s="49"/>
      <c r="QKK5" s="49"/>
      <c r="QKL5" s="49"/>
      <c r="QKM5" s="49"/>
      <c r="QKN5" s="49"/>
      <c r="QKO5" s="49"/>
      <c r="QKP5" s="49"/>
      <c r="QKQ5" s="49"/>
      <c r="QKR5" s="49"/>
      <c r="QKS5" s="49"/>
      <c r="QKT5" s="49"/>
      <c r="QKU5" s="49"/>
      <c r="QKV5" s="49"/>
      <c r="QKW5" s="49"/>
      <c r="QKX5" s="49"/>
      <c r="QKY5" s="49"/>
      <c r="QKZ5" s="49"/>
      <c r="QLA5" s="49"/>
      <c r="QLB5" s="49"/>
      <c r="QLC5" s="49"/>
      <c r="QLD5" s="49"/>
      <c r="QLE5" s="49"/>
      <c r="QLF5" s="49"/>
      <c r="QLG5" s="49"/>
      <c r="QLH5" s="49"/>
      <c r="QLI5" s="49"/>
      <c r="QLJ5" s="49"/>
      <c r="QLK5" s="49"/>
      <c r="QLL5" s="49"/>
      <c r="QLM5" s="49"/>
      <c r="QLN5" s="49"/>
      <c r="QLO5" s="49"/>
      <c r="QLP5" s="49"/>
      <c r="QLQ5" s="49"/>
      <c r="QLR5" s="49"/>
      <c r="QLS5" s="49"/>
      <c r="QLT5" s="49"/>
      <c r="QLU5" s="49"/>
      <c r="QLV5" s="49"/>
      <c r="QLW5" s="49"/>
      <c r="QLX5" s="49"/>
      <c r="QLY5" s="49"/>
      <c r="QLZ5" s="49"/>
      <c r="QMA5" s="49"/>
      <c r="QMB5" s="49"/>
      <c r="QMC5" s="49"/>
      <c r="QMD5" s="49"/>
      <c r="QME5" s="49"/>
      <c r="QMF5" s="49"/>
      <c r="QMG5" s="49"/>
      <c r="QMH5" s="49"/>
      <c r="QMI5" s="49"/>
      <c r="QMJ5" s="49"/>
      <c r="QMK5" s="49"/>
      <c r="QML5" s="49"/>
      <c r="QMM5" s="49"/>
      <c r="QMN5" s="49"/>
      <c r="QMO5" s="49"/>
      <c r="QMP5" s="49"/>
      <c r="QMQ5" s="49"/>
      <c r="QMR5" s="49"/>
      <c r="QMS5" s="49"/>
      <c r="QMT5" s="49"/>
      <c r="QMU5" s="49"/>
      <c r="QMV5" s="49"/>
      <c r="QMW5" s="49"/>
      <c r="QMX5" s="49"/>
      <c r="QMY5" s="49"/>
      <c r="QMZ5" s="49"/>
      <c r="QNA5" s="49"/>
      <c r="QNB5" s="49"/>
      <c r="QNC5" s="49"/>
      <c r="QND5" s="49"/>
      <c r="QNE5" s="49"/>
      <c r="QNF5" s="49"/>
      <c r="QNG5" s="49"/>
      <c r="QNH5" s="49"/>
      <c r="QNI5" s="49"/>
      <c r="QNJ5" s="49"/>
      <c r="QNK5" s="49"/>
      <c r="QNL5" s="49"/>
      <c r="QNM5" s="49"/>
      <c r="QNN5" s="49"/>
      <c r="QNO5" s="49"/>
      <c r="QNP5" s="49"/>
      <c r="QNQ5" s="49"/>
      <c r="QNR5" s="49"/>
      <c r="QNS5" s="49"/>
      <c r="QNT5" s="49"/>
      <c r="QNU5" s="49"/>
      <c r="QNV5" s="49"/>
      <c r="QNW5" s="49"/>
      <c r="QNX5" s="49"/>
      <c r="QNY5" s="49"/>
      <c r="QNZ5" s="49"/>
      <c r="QOA5" s="49"/>
      <c r="QOB5" s="49"/>
      <c r="QOC5" s="49"/>
      <c r="QOD5" s="49"/>
      <c r="QOE5" s="49"/>
      <c r="QOF5" s="49"/>
      <c r="QOG5" s="49"/>
      <c r="QOH5" s="49"/>
      <c r="QOI5" s="49"/>
      <c r="QOJ5" s="49"/>
      <c r="QOK5" s="49"/>
      <c r="QOL5" s="49"/>
      <c r="QOM5" s="49"/>
      <c r="QON5" s="49"/>
      <c r="QOO5" s="49"/>
      <c r="QOP5" s="49"/>
      <c r="QOQ5" s="49"/>
      <c r="QOR5" s="49"/>
      <c r="QOS5" s="49"/>
      <c r="QOT5" s="49"/>
      <c r="QOU5" s="49"/>
      <c r="QOV5" s="49"/>
      <c r="QOW5" s="49"/>
      <c r="QOX5" s="49"/>
      <c r="QOY5" s="49"/>
      <c r="QOZ5" s="49"/>
      <c r="QPA5" s="49"/>
      <c r="QPB5" s="49"/>
      <c r="QPC5" s="49"/>
      <c r="QPD5" s="49"/>
      <c r="QPE5" s="49"/>
      <c r="QPF5" s="49"/>
      <c r="QPG5" s="49"/>
      <c r="QPH5" s="49"/>
      <c r="QPI5" s="49"/>
      <c r="QPJ5" s="49"/>
      <c r="QPK5" s="49"/>
      <c r="QPL5" s="49"/>
      <c r="QPM5" s="49"/>
      <c r="QPN5" s="49"/>
      <c r="QPO5" s="49"/>
      <c r="QPP5" s="49"/>
      <c r="QPQ5" s="49"/>
      <c r="QPR5" s="49"/>
      <c r="QPS5" s="49"/>
      <c r="QPT5" s="49"/>
      <c r="QPU5" s="49"/>
      <c r="QPV5" s="49"/>
      <c r="QPW5" s="49"/>
      <c r="QPX5" s="49"/>
      <c r="QPY5" s="49"/>
      <c r="QPZ5" s="49"/>
      <c r="QQA5" s="49"/>
      <c r="QQB5" s="49"/>
      <c r="QQC5" s="49"/>
      <c r="QQD5" s="49"/>
      <c r="QQE5" s="49"/>
      <c r="QQF5" s="49"/>
      <c r="QQG5" s="49"/>
      <c r="QQH5" s="49"/>
      <c r="QQI5" s="49"/>
      <c r="QQJ5" s="49"/>
      <c r="QQK5" s="49"/>
      <c r="QQL5" s="49"/>
      <c r="QQM5" s="49"/>
      <c r="QQN5" s="49"/>
      <c r="QQO5" s="49"/>
      <c r="QQP5" s="49"/>
      <c r="QQQ5" s="49"/>
      <c r="QQR5" s="49"/>
      <c r="QQS5" s="49"/>
      <c r="QQT5" s="49"/>
      <c r="QQU5" s="49"/>
      <c r="QQV5" s="49"/>
      <c r="QQW5" s="49"/>
      <c r="QQX5" s="49"/>
      <c r="QQY5" s="49"/>
      <c r="QQZ5" s="49"/>
      <c r="QRA5" s="49"/>
      <c r="QRB5" s="49"/>
      <c r="QRC5" s="49"/>
      <c r="QRD5" s="49"/>
      <c r="QRE5" s="49"/>
      <c r="QRF5" s="49"/>
      <c r="QRG5" s="49"/>
      <c r="QRH5" s="49"/>
      <c r="QRI5" s="49"/>
      <c r="QRJ5" s="49"/>
      <c r="QRK5" s="49"/>
      <c r="QRL5" s="49"/>
      <c r="QRM5" s="49"/>
      <c r="QRN5" s="49"/>
      <c r="QRO5" s="49"/>
      <c r="QRP5" s="49"/>
      <c r="QRQ5" s="49"/>
      <c r="QRR5" s="49"/>
      <c r="QRS5" s="49"/>
      <c r="QRT5" s="49"/>
      <c r="QRU5" s="49"/>
      <c r="QRV5" s="49"/>
      <c r="QRW5" s="49"/>
      <c r="QRX5" s="49"/>
      <c r="QRY5" s="49"/>
      <c r="QRZ5" s="49"/>
      <c r="QSA5" s="49"/>
      <c r="QSB5" s="49"/>
      <c r="QSC5" s="49"/>
      <c r="QSD5" s="49"/>
      <c r="QSE5" s="49"/>
      <c r="QSF5" s="49"/>
      <c r="QSG5" s="49"/>
      <c r="QSH5" s="49"/>
      <c r="QSI5" s="49"/>
      <c r="QSJ5" s="49"/>
      <c r="QSK5" s="49"/>
      <c r="QSL5" s="49"/>
      <c r="QSM5" s="49"/>
      <c r="QSN5" s="49"/>
      <c r="QSO5" s="49"/>
      <c r="QSP5" s="49"/>
      <c r="QSQ5" s="49"/>
      <c r="QSR5" s="49"/>
      <c r="QSS5" s="49"/>
      <c r="QST5" s="49"/>
      <c r="QSU5" s="49"/>
      <c r="QSV5" s="49"/>
      <c r="QSW5" s="49"/>
      <c r="QSX5" s="49"/>
      <c r="QSY5" s="49"/>
      <c r="QSZ5" s="49"/>
      <c r="QTA5" s="49"/>
      <c r="QTB5" s="49"/>
      <c r="QTC5" s="49"/>
      <c r="QTD5" s="49"/>
      <c r="QTE5" s="49"/>
      <c r="QTF5" s="49"/>
      <c r="QTG5" s="49"/>
      <c r="QTH5" s="49"/>
      <c r="QTI5" s="49"/>
      <c r="QTJ5" s="49"/>
      <c r="QTK5" s="49"/>
      <c r="QTL5" s="49"/>
      <c r="QTM5" s="49"/>
      <c r="QTN5" s="49"/>
      <c r="QTO5" s="49"/>
      <c r="QTP5" s="49"/>
      <c r="QTQ5" s="49"/>
      <c r="QTR5" s="49"/>
      <c r="QTS5" s="49"/>
      <c r="QTT5" s="49"/>
      <c r="QTU5" s="49"/>
      <c r="QTV5" s="49"/>
      <c r="QTW5" s="49"/>
      <c r="QTX5" s="49"/>
      <c r="QTY5" s="49"/>
      <c r="QTZ5" s="49"/>
      <c r="QUA5" s="49"/>
      <c r="QUB5" s="49"/>
      <c r="QUC5" s="49"/>
      <c r="QUD5" s="49"/>
      <c r="QUE5" s="49"/>
      <c r="QUF5" s="49"/>
      <c r="QUG5" s="49"/>
      <c r="QUH5" s="49"/>
      <c r="QUI5" s="49"/>
      <c r="QUJ5" s="49"/>
      <c r="QUK5" s="49"/>
      <c r="QUL5" s="49"/>
      <c r="QUM5" s="49"/>
      <c r="QUN5" s="49"/>
      <c r="QUO5" s="49"/>
      <c r="QUP5" s="49"/>
      <c r="QUQ5" s="49"/>
      <c r="QUR5" s="49"/>
      <c r="QUS5" s="49"/>
      <c r="QUT5" s="49"/>
      <c r="QUU5" s="49"/>
      <c r="QUV5" s="49"/>
      <c r="QUW5" s="49"/>
      <c r="QUX5" s="49"/>
      <c r="QUY5" s="49"/>
      <c r="QUZ5" s="49"/>
      <c r="QVA5" s="49"/>
      <c r="QVB5" s="49"/>
      <c r="QVC5" s="49"/>
      <c r="QVD5" s="49"/>
      <c r="QVE5" s="49"/>
      <c r="QVF5" s="49"/>
      <c r="QVG5" s="49"/>
      <c r="QVH5" s="49"/>
      <c r="QVI5" s="49"/>
      <c r="QVJ5" s="49"/>
      <c r="QVK5" s="49"/>
      <c r="QVL5" s="49"/>
      <c r="QVM5" s="49"/>
      <c r="QVN5" s="49"/>
      <c r="QVO5" s="49"/>
      <c r="QVP5" s="49"/>
      <c r="QVQ5" s="49"/>
      <c r="QVR5" s="49"/>
      <c r="QVS5" s="49"/>
      <c r="QVT5" s="49"/>
      <c r="QVU5" s="49"/>
      <c r="QVV5" s="49"/>
      <c r="QVW5" s="49"/>
      <c r="QVX5" s="49"/>
      <c r="QVY5" s="49"/>
      <c r="QVZ5" s="49"/>
      <c r="QWA5" s="49"/>
      <c r="QWB5" s="49"/>
      <c r="QWC5" s="49"/>
      <c r="QWD5" s="49"/>
      <c r="QWE5" s="49"/>
      <c r="QWF5" s="49"/>
      <c r="QWG5" s="49"/>
      <c r="QWH5" s="49"/>
      <c r="QWI5" s="49"/>
      <c r="QWJ5" s="49"/>
      <c r="QWK5" s="49"/>
      <c r="QWL5" s="49"/>
      <c r="QWM5" s="49"/>
      <c r="QWN5" s="49"/>
      <c r="QWO5" s="49"/>
      <c r="QWP5" s="49"/>
      <c r="QWQ5" s="49"/>
      <c r="QWR5" s="49"/>
      <c r="QWS5" s="49"/>
      <c r="QWT5" s="49"/>
      <c r="QWU5" s="49"/>
      <c r="QWV5" s="49"/>
      <c r="QWW5" s="49"/>
      <c r="QWX5" s="49"/>
      <c r="QWY5" s="49"/>
      <c r="QWZ5" s="49"/>
      <c r="QXA5" s="49"/>
      <c r="QXB5" s="49"/>
      <c r="QXC5" s="49"/>
      <c r="QXD5" s="49"/>
      <c r="QXE5" s="49"/>
      <c r="QXF5" s="49"/>
      <c r="QXG5" s="49"/>
      <c r="QXH5" s="49"/>
      <c r="QXI5" s="49"/>
      <c r="QXJ5" s="49"/>
      <c r="QXK5" s="49"/>
      <c r="QXL5" s="49"/>
      <c r="QXM5" s="49"/>
      <c r="QXN5" s="49"/>
      <c r="QXO5" s="49"/>
      <c r="QXP5" s="49"/>
      <c r="QXQ5" s="49"/>
      <c r="QXR5" s="49"/>
      <c r="QXS5" s="49"/>
      <c r="QXT5" s="49"/>
      <c r="QXU5" s="49"/>
      <c r="QXV5" s="49"/>
      <c r="QXW5" s="49"/>
      <c r="QXX5" s="49"/>
      <c r="QXY5" s="49"/>
      <c r="QXZ5" s="49"/>
      <c r="QYA5" s="49"/>
      <c r="QYB5" s="49"/>
      <c r="QYC5" s="49"/>
      <c r="QYD5" s="49"/>
      <c r="QYE5" s="49"/>
      <c r="QYF5" s="49"/>
      <c r="QYG5" s="49"/>
      <c r="QYH5" s="49"/>
      <c r="QYI5" s="49"/>
      <c r="QYJ5" s="49"/>
      <c r="QYK5" s="49"/>
      <c r="QYL5" s="49"/>
      <c r="QYM5" s="49"/>
      <c r="QYN5" s="49"/>
      <c r="QYO5" s="49"/>
      <c r="QYP5" s="49"/>
      <c r="QYQ5" s="49"/>
      <c r="QYR5" s="49"/>
      <c r="QYS5" s="49"/>
      <c r="QYT5" s="49"/>
      <c r="QYU5" s="49"/>
      <c r="QYV5" s="49"/>
      <c r="QYW5" s="49"/>
      <c r="QYX5" s="49"/>
      <c r="QYY5" s="49"/>
      <c r="QYZ5" s="49"/>
      <c r="QZA5" s="49"/>
      <c r="QZB5" s="49"/>
      <c r="QZC5" s="49"/>
      <c r="QZD5" s="49"/>
      <c r="QZE5" s="49"/>
      <c r="QZF5" s="49"/>
      <c r="QZG5" s="49"/>
      <c r="QZH5" s="49"/>
      <c r="QZI5" s="49"/>
      <c r="QZJ5" s="49"/>
      <c r="QZK5" s="49"/>
      <c r="QZL5" s="49"/>
      <c r="QZM5" s="49"/>
      <c r="QZN5" s="49"/>
      <c r="QZO5" s="49"/>
      <c r="QZP5" s="49"/>
      <c r="QZQ5" s="49"/>
      <c r="QZR5" s="49"/>
      <c r="QZS5" s="49"/>
      <c r="QZT5" s="49"/>
      <c r="QZU5" s="49"/>
      <c r="QZV5" s="49"/>
      <c r="QZW5" s="49"/>
      <c r="QZX5" s="49"/>
      <c r="QZY5" s="49"/>
      <c r="QZZ5" s="49"/>
      <c r="RAA5" s="49"/>
      <c r="RAB5" s="49"/>
      <c r="RAC5" s="49"/>
      <c r="RAD5" s="49"/>
      <c r="RAE5" s="49"/>
      <c r="RAF5" s="49"/>
      <c r="RAG5" s="49"/>
      <c r="RAH5" s="49"/>
      <c r="RAI5" s="49"/>
      <c r="RAJ5" s="49"/>
      <c r="RAK5" s="49"/>
      <c r="RAL5" s="49"/>
      <c r="RAM5" s="49"/>
      <c r="RAN5" s="49"/>
      <c r="RAO5" s="49"/>
      <c r="RAP5" s="49"/>
      <c r="RAQ5" s="49"/>
      <c r="RAR5" s="49"/>
      <c r="RAS5" s="49"/>
      <c r="RAT5" s="49"/>
      <c r="RAU5" s="49"/>
      <c r="RAV5" s="49"/>
      <c r="RAW5" s="49"/>
      <c r="RAX5" s="49"/>
      <c r="RAY5" s="49"/>
      <c r="RAZ5" s="49"/>
      <c r="RBA5" s="49"/>
      <c r="RBB5" s="49"/>
      <c r="RBC5" s="49"/>
      <c r="RBD5" s="49"/>
      <c r="RBE5" s="49"/>
      <c r="RBF5" s="49"/>
      <c r="RBG5" s="49"/>
      <c r="RBH5" s="49"/>
      <c r="RBI5" s="49"/>
      <c r="RBJ5" s="49"/>
      <c r="RBK5" s="49"/>
      <c r="RBL5" s="49"/>
      <c r="RBM5" s="49"/>
      <c r="RBN5" s="49"/>
      <c r="RBO5" s="49"/>
      <c r="RBP5" s="49"/>
      <c r="RBQ5" s="49"/>
      <c r="RBR5" s="49"/>
      <c r="RBS5" s="49"/>
      <c r="RBT5" s="49"/>
      <c r="RBU5" s="49"/>
      <c r="RBV5" s="49"/>
      <c r="RBW5" s="49"/>
      <c r="RBX5" s="49"/>
      <c r="RBY5" s="49"/>
      <c r="RBZ5" s="49"/>
      <c r="RCA5" s="49"/>
      <c r="RCB5" s="49"/>
      <c r="RCC5" s="49"/>
      <c r="RCD5" s="49"/>
      <c r="RCE5" s="49"/>
      <c r="RCF5" s="49"/>
      <c r="RCG5" s="49"/>
      <c r="RCH5" s="49"/>
      <c r="RCI5" s="49"/>
      <c r="RCJ5" s="49"/>
      <c r="RCK5" s="49"/>
      <c r="RCL5" s="49"/>
      <c r="RCM5" s="49"/>
      <c r="RCN5" s="49"/>
      <c r="RCO5" s="49"/>
      <c r="RCP5" s="49"/>
      <c r="RCQ5" s="49"/>
      <c r="RCR5" s="49"/>
      <c r="RCS5" s="49"/>
      <c r="RCT5" s="49"/>
      <c r="RCU5" s="49"/>
      <c r="RCV5" s="49"/>
      <c r="RCW5" s="49"/>
      <c r="RCX5" s="49"/>
      <c r="RCY5" s="49"/>
      <c r="RCZ5" s="49"/>
      <c r="RDA5" s="49"/>
      <c r="RDB5" s="49"/>
      <c r="RDC5" s="49"/>
      <c r="RDD5" s="49"/>
      <c r="RDE5" s="49"/>
      <c r="RDF5" s="49"/>
      <c r="RDG5" s="49"/>
      <c r="RDH5" s="49"/>
      <c r="RDI5" s="49"/>
      <c r="RDJ5" s="49"/>
      <c r="RDK5" s="49"/>
      <c r="RDL5" s="49"/>
      <c r="RDM5" s="49"/>
      <c r="RDN5" s="49"/>
      <c r="RDO5" s="49"/>
      <c r="RDP5" s="49"/>
      <c r="RDQ5" s="49"/>
      <c r="RDR5" s="49"/>
      <c r="RDS5" s="49"/>
      <c r="RDT5" s="49"/>
      <c r="RDU5" s="49"/>
      <c r="RDV5" s="49"/>
      <c r="RDW5" s="49"/>
      <c r="RDX5" s="49"/>
      <c r="RDY5" s="49"/>
      <c r="RDZ5" s="49"/>
      <c r="REA5" s="49"/>
      <c r="REB5" s="49"/>
      <c r="REC5" s="49"/>
      <c r="RED5" s="49"/>
      <c r="REE5" s="49"/>
      <c r="REF5" s="49"/>
      <c r="REG5" s="49"/>
      <c r="REH5" s="49"/>
      <c r="REI5" s="49"/>
      <c r="REJ5" s="49"/>
      <c r="REK5" s="49"/>
      <c r="REL5" s="49"/>
      <c r="REM5" s="49"/>
      <c r="REN5" s="49"/>
      <c r="REO5" s="49"/>
      <c r="REP5" s="49"/>
      <c r="REQ5" s="49"/>
      <c r="RER5" s="49"/>
      <c r="RES5" s="49"/>
      <c r="RET5" s="49"/>
      <c r="REU5" s="49"/>
      <c r="REV5" s="49"/>
      <c r="REW5" s="49"/>
      <c r="REX5" s="49"/>
      <c r="REY5" s="49"/>
      <c r="REZ5" s="49"/>
      <c r="RFA5" s="49"/>
      <c r="RFB5" s="49"/>
      <c r="RFC5" s="49"/>
      <c r="RFD5" s="49"/>
      <c r="RFE5" s="49"/>
      <c r="RFF5" s="49"/>
      <c r="RFG5" s="49"/>
      <c r="RFH5" s="49"/>
      <c r="RFI5" s="49"/>
      <c r="RFJ5" s="49"/>
      <c r="RFK5" s="49"/>
      <c r="RFL5" s="49"/>
      <c r="RFM5" s="49"/>
      <c r="RFN5" s="49"/>
      <c r="RFO5" s="49"/>
      <c r="RFP5" s="49"/>
      <c r="RFQ5" s="49"/>
      <c r="RFR5" s="49"/>
      <c r="RFS5" s="49"/>
      <c r="RFT5" s="49"/>
      <c r="RFU5" s="49"/>
      <c r="RFV5" s="49"/>
      <c r="RFW5" s="49"/>
      <c r="RFX5" s="49"/>
      <c r="RFY5" s="49"/>
      <c r="RFZ5" s="49"/>
      <c r="RGA5" s="49"/>
      <c r="RGB5" s="49"/>
      <c r="RGC5" s="49"/>
      <c r="RGD5" s="49"/>
      <c r="RGE5" s="49"/>
      <c r="RGF5" s="49"/>
      <c r="RGG5" s="49"/>
      <c r="RGH5" s="49"/>
      <c r="RGI5" s="49"/>
      <c r="RGJ5" s="49"/>
      <c r="RGK5" s="49"/>
      <c r="RGL5" s="49"/>
      <c r="RGM5" s="49"/>
      <c r="RGN5" s="49"/>
      <c r="RGO5" s="49"/>
      <c r="RGP5" s="49"/>
      <c r="RGQ5" s="49"/>
      <c r="RGR5" s="49"/>
      <c r="RGS5" s="49"/>
      <c r="RGT5" s="49"/>
      <c r="RGU5" s="49"/>
      <c r="RGV5" s="49"/>
      <c r="RGW5" s="49"/>
      <c r="RGX5" s="49"/>
      <c r="RGY5" s="49"/>
      <c r="RGZ5" s="49"/>
      <c r="RHA5" s="49"/>
      <c r="RHB5" s="49"/>
      <c r="RHC5" s="49"/>
      <c r="RHD5" s="49"/>
      <c r="RHE5" s="49"/>
      <c r="RHF5" s="49"/>
      <c r="RHG5" s="49"/>
      <c r="RHH5" s="49"/>
      <c r="RHI5" s="49"/>
      <c r="RHJ5" s="49"/>
      <c r="RHK5" s="49"/>
      <c r="RHL5" s="49"/>
      <c r="RHM5" s="49"/>
      <c r="RHN5" s="49"/>
      <c r="RHO5" s="49"/>
      <c r="RHP5" s="49"/>
      <c r="RHQ5" s="49"/>
      <c r="RHR5" s="49"/>
      <c r="RHS5" s="49"/>
      <c r="RHT5" s="49"/>
      <c r="RHU5" s="49"/>
      <c r="RHV5" s="49"/>
      <c r="RHW5" s="49"/>
      <c r="RHX5" s="49"/>
      <c r="RHY5" s="49"/>
      <c r="RHZ5" s="49"/>
      <c r="RIA5" s="49"/>
      <c r="RIB5" s="49"/>
      <c r="RIC5" s="49"/>
      <c r="RID5" s="49"/>
      <c r="RIE5" s="49"/>
      <c r="RIF5" s="49"/>
      <c r="RIG5" s="49"/>
      <c r="RIH5" s="49"/>
      <c r="RII5" s="49"/>
      <c r="RIJ5" s="49"/>
      <c r="RIK5" s="49"/>
      <c r="RIL5" s="49"/>
      <c r="RIM5" s="49"/>
      <c r="RIN5" s="49"/>
      <c r="RIO5" s="49"/>
      <c r="RIP5" s="49"/>
      <c r="RIQ5" s="49"/>
      <c r="RIR5" s="49"/>
      <c r="RIS5" s="49"/>
      <c r="RIT5" s="49"/>
      <c r="RIU5" s="49"/>
      <c r="RIV5" s="49"/>
      <c r="RIW5" s="49"/>
      <c r="RIX5" s="49"/>
      <c r="RIY5" s="49"/>
      <c r="RIZ5" s="49"/>
      <c r="RJA5" s="49"/>
      <c r="RJB5" s="49"/>
      <c r="RJC5" s="49"/>
      <c r="RJD5" s="49"/>
      <c r="RJE5" s="49"/>
      <c r="RJF5" s="49"/>
      <c r="RJG5" s="49"/>
      <c r="RJH5" s="49"/>
      <c r="RJI5" s="49"/>
      <c r="RJJ5" s="49"/>
      <c r="RJK5" s="49"/>
      <c r="RJL5" s="49"/>
      <c r="RJM5" s="49"/>
      <c r="RJN5" s="49"/>
      <c r="RJO5" s="49"/>
      <c r="RJP5" s="49"/>
      <c r="RJQ5" s="49"/>
      <c r="RJR5" s="49"/>
      <c r="RJS5" s="49"/>
      <c r="RJT5" s="49"/>
      <c r="RJU5" s="49"/>
      <c r="RJV5" s="49"/>
      <c r="RJW5" s="49"/>
      <c r="RJX5" s="49"/>
      <c r="RJY5" s="49"/>
      <c r="RJZ5" s="49"/>
      <c r="RKA5" s="49"/>
      <c r="RKB5" s="49"/>
      <c r="RKC5" s="49"/>
      <c r="RKD5" s="49"/>
      <c r="RKE5" s="49"/>
      <c r="RKF5" s="49"/>
      <c r="RKG5" s="49"/>
      <c r="RKH5" s="49"/>
      <c r="RKI5" s="49"/>
      <c r="RKJ5" s="49"/>
      <c r="RKK5" s="49"/>
      <c r="RKL5" s="49"/>
      <c r="RKM5" s="49"/>
      <c r="RKN5" s="49"/>
      <c r="RKO5" s="49"/>
      <c r="RKP5" s="49"/>
      <c r="RKQ5" s="49"/>
      <c r="RKR5" s="49"/>
      <c r="RKS5" s="49"/>
      <c r="RKT5" s="49"/>
      <c r="RKU5" s="49"/>
      <c r="RKV5" s="49"/>
      <c r="RKW5" s="49"/>
      <c r="RKX5" s="49"/>
      <c r="RKY5" s="49"/>
      <c r="RKZ5" s="49"/>
      <c r="RLA5" s="49"/>
      <c r="RLB5" s="49"/>
      <c r="RLC5" s="49"/>
      <c r="RLD5" s="49"/>
      <c r="RLE5" s="49"/>
      <c r="RLF5" s="49"/>
      <c r="RLG5" s="49"/>
      <c r="RLH5" s="49"/>
      <c r="RLI5" s="49"/>
      <c r="RLJ5" s="49"/>
      <c r="RLK5" s="49"/>
      <c r="RLL5" s="49"/>
      <c r="RLM5" s="49"/>
      <c r="RLN5" s="49"/>
      <c r="RLO5" s="49"/>
      <c r="RLP5" s="49"/>
      <c r="RLQ5" s="49"/>
      <c r="RLR5" s="49"/>
      <c r="RLS5" s="49"/>
      <c r="RLT5" s="49"/>
      <c r="RLU5" s="49"/>
      <c r="RLV5" s="49"/>
      <c r="RLW5" s="49"/>
      <c r="RLX5" s="49"/>
      <c r="RLY5" s="49"/>
      <c r="RLZ5" s="49"/>
      <c r="RMA5" s="49"/>
      <c r="RMB5" s="49"/>
      <c r="RMC5" s="49"/>
      <c r="RMD5" s="49"/>
      <c r="RME5" s="49"/>
      <c r="RMF5" s="49"/>
      <c r="RMG5" s="49"/>
      <c r="RMH5" s="49"/>
      <c r="RMI5" s="49"/>
      <c r="RMJ5" s="49"/>
      <c r="RMK5" s="49"/>
      <c r="RML5" s="49"/>
      <c r="RMM5" s="49"/>
      <c r="RMN5" s="49"/>
      <c r="RMO5" s="49"/>
      <c r="RMP5" s="49"/>
      <c r="RMQ5" s="49"/>
      <c r="RMR5" s="49"/>
      <c r="RMS5" s="49"/>
      <c r="RMT5" s="49"/>
      <c r="RMU5" s="49"/>
      <c r="RMV5" s="49"/>
      <c r="RMW5" s="49"/>
      <c r="RMX5" s="49"/>
      <c r="RMY5" s="49"/>
      <c r="RMZ5" s="49"/>
      <c r="RNA5" s="49"/>
      <c r="RNB5" s="49"/>
      <c r="RNC5" s="49"/>
      <c r="RND5" s="49"/>
      <c r="RNE5" s="49"/>
      <c r="RNF5" s="49"/>
      <c r="RNG5" s="49"/>
      <c r="RNH5" s="49"/>
      <c r="RNI5" s="49"/>
      <c r="RNJ5" s="49"/>
      <c r="RNK5" s="49"/>
      <c r="RNL5" s="49"/>
      <c r="RNM5" s="49"/>
      <c r="RNN5" s="49"/>
      <c r="RNO5" s="49"/>
      <c r="RNP5" s="49"/>
      <c r="RNQ5" s="49"/>
      <c r="RNR5" s="49"/>
      <c r="RNS5" s="49"/>
      <c r="RNT5" s="49"/>
      <c r="RNU5" s="49"/>
      <c r="RNV5" s="49"/>
      <c r="RNW5" s="49"/>
      <c r="RNX5" s="49"/>
      <c r="RNY5" s="49"/>
      <c r="RNZ5" s="49"/>
      <c r="ROA5" s="49"/>
      <c r="ROB5" s="49"/>
      <c r="ROC5" s="49"/>
      <c r="ROD5" s="49"/>
      <c r="ROE5" s="49"/>
      <c r="ROF5" s="49"/>
      <c r="ROG5" s="49"/>
      <c r="ROH5" s="49"/>
      <c r="ROI5" s="49"/>
      <c r="ROJ5" s="49"/>
      <c r="ROK5" s="49"/>
      <c r="ROL5" s="49"/>
      <c r="ROM5" s="49"/>
      <c r="RON5" s="49"/>
      <c r="ROO5" s="49"/>
      <c r="ROP5" s="49"/>
      <c r="ROQ5" s="49"/>
      <c r="ROR5" s="49"/>
      <c r="ROS5" s="49"/>
      <c r="ROT5" s="49"/>
      <c r="ROU5" s="49"/>
      <c r="ROV5" s="49"/>
      <c r="ROW5" s="49"/>
      <c r="ROX5" s="49"/>
      <c r="ROY5" s="49"/>
      <c r="ROZ5" s="49"/>
      <c r="RPA5" s="49"/>
      <c r="RPB5" s="49"/>
      <c r="RPC5" s="49"/>
      <c r="RPD5" s="49"/>
      <c r="RPE5" s="49"/>
      <c r="RPF5" s="49"/>
      <c r="RPG5" s="49"/>
      <c r="RPH5" s="49"/>
      <c r="RPI5" s="49"/>
      <c r="RPJ5" s="49"/>
      <c r="RPK5" s="49"/>
      <c r="RPL5" s="49"/>
      <c r="RPM5" s="49"/>
      <c r="RPN5" s="49"/>
      <c r="RPO5" s="49"/>
      <c r="RPP5" s="49"/>
      <c r="RPQ5" s="49"/>
      <c r="RPR5" s="49"/>
      <c r="RPS5" s="49"/>
      <c r="RPT5" s="49"/>
      <c r="RPU5" s="49"/>
      <c r="RPV5" s="49"/>
      <c r="RPW5" s="49"/>
      <c r="RPX5" s="49"/>
      <c r="RPY5" s="49"/>
      <c r="RPZ5" s="49"/>
      <c r="RQA5" s="49"/>
      <c r="RQB5" s="49"/>
      <c r="RQC5" s="49"/>
      <c r="RQD5" s="49"/>
      <c r="RQE5" s="49"/>
      <c r="RQF5" s="49"/>
      <c r="RQG5" s="49"/>
      <c r="RQH5" s="49"/>
      <c r="RQI5" s="49"/>
      <c r="RQJ5" s="49"/>
      <c r="RQK5" s="49"/>
      <c r="RQL5" s="49"/>
      <c r="RQM5" s="49"/>
      <c r="RQN5" s="49"/>
      <c r="RQO5" s="49"/>
      <c r="RQP5" s="49"/>
      <c r="RQQ5" s="49"/>
      <c r="RQR5" s="49"/>
      <c r="RQS5" s="49"/>
      <c r="RQT5" s="49"/>
      <c r="RQU5" s="49"/>
      <c r="RQV5" s="49"/>
      <c r="RQW5" s="49"/>
      <c r="RQX5" s="49"/>
      <c r="RQY5" s="49"/>
      <c r="RQZ5" s="49"/>
      <c r="RRA5" s="49"/>
      <c r="RRB5" s="49"/>
      <c r="RRC5" s="49"/>
      <c r="RRD5" s="49"/>
      <c r="RRE5" s="49"/>
      <c r="RRF5" s="49"/>
      <c r="RRG5" s="49"/>
      <c r="RRH5" s="49"/>
      <c r="RRI5" s="49"/>
      <c r="RRJ5" s="49"/>
      <c r="RRK5" s="49"/>
      <c r="RRL5" s="49"/>
      <c r="RRM5" s="49"/>
      <c r="RRN5" s="49"/>
      <c r="RRO5" s="49"/>
      <c r="RRP5" s="49"/>
      <c r="RRQ5" s="49"/>
      <c r="RRR5" s="49"/>
      <c r="RRS5" s="49"/>
      <c r="RRT5" s="49"/>
      <c r="RRU5" s="49"/>
      <c r="RRV5" s="49"/>
      <c r="RRW5" s="49"/>
      <c r="RRX5" s="49"/>
      <c r="RRY5" s="49"/>
      <c r="RRZ5" s="49"/>
      <c r="RSA5" s="49"/>
      <c r="RSB5" s="49"/>
      <c r="RSC5" s="49"/>
      <c r="RSD5" s="49"/>
      <c r="RSE5" s="49"/>
      <c r="RSF5" s="49"/>
      <c r="RSG5" s="49"/>
      <c r="RSH5" s="49"/>
      <c r="RSI5" s="49"/>
      <c r="RSJ5" s="49"/>
      <c r="RSK5" s="49"/>
      <c r="RSL5" s="49"/>
      <c r="RSM5" s="49"/>
      <c r="RSN5" s="49"/>
      <c r="RSO5" s="49"/>
      <c r="RSP5" s="49"/>
      <c r="RSQ5" s="49"/>
      <c r="RSR5" s="49"/>
      <c r="RSS5" s="49"/>
      <c r="RST5" s="49"/>
      <c r="RSU5" s="49"/>
      <c r="RSV5" s="49"/>
      <c r="RSW5" s="49"/>
      <c r="RSX5" s="49"/>
      <c r="RSY5" s="49"/>
      <c r="RSZ5" s="49"/>
      <c r="RTA5" s="49"/>
      <c r="RTB5" s="49"/>
      <c r="RTC5" s="49"/>
      <c r="RTD5" s="49"/>
      <c r="RTE5" s="49"/>
      <c r="RTF5" s="49"/>
      <c r="RTG5" s="49"/>
      <c r="RTH5" s="49"/>
      <c r="RTI5" s="49"/>
      <c r="RTJ5" s="49"/>
      <c r="RTK5" s="49"/>
      <c r="RTL5" s="49"/>
      <c r="RTM5" s="49"/>
      <c r="RTN5" s="49"/>
      <c r="RTO5" s="49"/>
      <c r="RTP5" s="49"/>
      <c r="RTQ5" s="49"/>
      <c r="RTR5" s="49"/>
      <c r="RTS5" s="49"/>
      <c r="RTT5" s="49"/>
      <c r="RTU5" s="49"/>
      <c r="RTV5" s="49"/>
      <c r="RTW5" s="49"/>
      <c r="RTX5" s="49"/>
      <c r="RTY5" s="49"/>
      <c r="RTZ5" s="49"/>
      <c r="RUA5" s="49"/>
      <c r="RUB5" s="49"/>
      <c r="RUC5" s="49"/>
      <c r="RUD5" s="49"/>
      <c r="RUE5" s="49"/>
      <c r="RUF5" s="49"/>
      <c r="RUG5" s="49"/>
      <c r="RUH5" s="49"/>
      <c r="RUI5" s="49"/>
      <c r="RUJ5" s="49"/>
      <c r="RUK5" s="49"/>
      <c r="RUL5" s="49"/>
      <c r="RUM5" s="49"/>
      <c r="RUN5" s="49"/>
      <c r="RUO5" s="49"/>
      <c r="RUP5" s="49"/>
      <c r="RUQ5" s="49"/>
      <c r="RUR5" s="49"/>
      <c r="RUS5" s="49"/>
      <c r="RUT5" s="49"/>
      <c r="RUU5" s="49"/>
      <c r="RUV5" s="49"/>
      <c r="RUW5" s="49"/>
      <c r="RUX5" s="49"/>
      <c r="RUY5" s="49"/>
      <c r="RUZ5" s="49"/>
      <c r="RVA5" s="49"/>
      <c r="RVB5" s="49"/>
      <c r="RVC5" s="49"/>
      <c r="RVD5" s="49"/>
      <c r="RVE5" s="49"/>
      <c r="RVF5" s="49"/>
      <c r="RVG5" s="49"/>
      <c r="RVH5" s="49"/>
      <c r="RVI5" s="49"/>
      <c r="RVJ5" s="49"/>
      <c r="RVK5" s="49"/>
      <c r="RVL5" s="49"/>
      <c r="RVM5" s="49"/>
      <c r="RVN5" s="49"/>
      <c r="RVO5" s="49"/>
      <c r="RVP5" s="49"/>
      <c r="RVQ5" s="49"/>
      <c r="RVR5" s="49"/>
      <c r="RVS5" s="49"/>
      <c r="RVT5" s="49"/>
      <c r="RVU5" s="49"/>
      <c r="RVV5" s="49"/>
      <c r="RVW5" s="49"/>
      <c r="RVX5" s="49"/>
      <c r="RVY5" s="49"/>
      <c r="RVZ5" s="49"/>
      <c r="RWA5" s="49"/>
      <c r="RWB5" s="49"/>
      <c r="RWC5" s="49"/>
      <c r="RWD5" s="49"/>
      <c r="RWE5" s="49"/>
      <c r="RWF5" s="49"/>
      <c r="RWG5" s="49"/>
      <c r="RWH5" s="49"/>
      <c r="RWI5" s="49"/>
      <c r="RWJ5" s="49"/>
      <c r="RWK5" s="49"/>
      <c r="RWL5" s="49"/>
      <c r="RWM5" s="49"/>
      <c r="RWN5" s="49"/>
      <c r="RWO5" s="49"/>
      <c r="RWP5" s="49"/>
      <c r="RWQ5" s="49"/>
      <c r="RWR5" s="49"/>
      <c r="RWS5" s="49"/>
      <c r="RWT5" s="49"/>
      <c r="RWU5" s="49"/>
      <c r="RWV5" s="49"/>
      <c r="RWW5" s="49"/>
      <c r="RWX5" s="49"/>
      <c r="RWY5" s="49"/>
      <c r="RWZ5" s="49"/>
      <c r="RXA5" s="49"/>
      <c r="RXB5" s="49"/>
      <c r="RXC5" s="49"/>
      <c r="RXD5" s="49"/>
      <c r="RXE5" s="49"/>
      <c r="RXF5" s="49"/>
      <c r="RXG5" s="49"/>
      <c r="RXH5" s="49"/>
      <c r="RXI5" s="49"/>
      <c r="RXJ5" s="49"/>
      <c r="RXK5" s="49"/>
      <c r="RXL5" s="49"/>
      <c r="RXM5" s="49"/>
      <c r="RXN5" s="49"/>
      <c r="RXO5" s="49"/>
      <c r="RXP5" s="49"/>
      <c r="RXQ5" s="49"/>
      <c r="RXR5" s="49"/>
      <c r="RXS5" s="49"/>
      <c r="RXT5" s="49"/>
      <c r="RXU5" s="49"/>
      <c r="RXV5" s="49"/>
      <c r="RXW5" s="49"/>
      <c r="RXX5" s="49"/>
      <c r="RXY5" s="49"/>
      <c r="RXZ5" s="49"/>
      <c r="RYA5" s="49"/>
      <c r="RYB5" s="49"/>
      <c r="RYC5" s="49"/>
      <c r="RYD5" s="49"/>
      <c r="RYE5" s="49"/>
      <c r="RYF5" s="49"/>
      <c r="RYG5" s="49"/>
      <c r="RYH5" s="49"/>
      <c r="RYI5" s="49"/>
      <c r="RYJ5" s="49"/>
      <c r="RYK5" s="49"/>
      <c r="RYL5" s="49"/>
      <c r="RYM5" s="49"/>
      <c r="RYN5" s="49"/>
      <c r="RYO5" s="49"/>
      <c r="RYP5" s="49"/>
      <c r="RYQ5" s="49"/>
      <c r="RYR5" s="49"/>
      <c r="RYS5" s="49"/>
      <c r="RYT5" s="49"/>
      <c r="RYU5" s="49"/>
      <c r="RYV5" s="49"/>
      <c r="RYW5" s="49"/>
      <c r="RYX5" s="49"/>
      <c r="RYY5" s="49"/>
      <c r="RYZ5" s="49"/>
      <c r="RZA5" s="49"/>
      <c r="RZB5" s="49"/>
      <c r="RZC5" s="49"/>
      <c r="RZD5" s="49"/>
      <c r="RZE5" s="49"/>
      <c r="RZF5" s="49"/>
      <c r="RZG5" s="49"/>
      <c r="RZH5" s="49"/>
      <c r="RZI5" s="49"/>
      <c r="RZJ5" s="49"/>
      <c r="RZK5" s="49"/>
      <c r="RZL5" s="49"/>
      <c r="RZM5" s="49"/>
      <c r="RZN5" s="49"/>
      <c r="RZO5" s="49"/>
      <c r="RZP5" s="49"/>
      <c r="RZQ5" s="49"/>
      <c r="RZR5" s="49"/>
      <c r="RZS5" s="49"/>
      <c r="RZT5" s="49"/>
      <c r="RZU5" s="49"/>
      <c r="RZV5" s="49"/>
      <c r="RZW5" s="49"/>
      <c r="RZX5" s="49"/>
      <c r="RZY5" s="49"/>
      <c r="RZZ5" s="49"/>
      <c r="SAA5" s="49"/>
      <c r="SAB5" s="49"/>
      <c r="SAC5" s="49"/>
      <c r="SAD5" s="49"/>
      <c r="SAE5" s="49"/>
      <c r="SAF5" s="49"/>
      <c r="SAG5" s="49"/>
      <c r="SAH5" s="49"/>
      <c r="SAI5" s="49"/>
      <c r="SAJ5" s="49"/>
      <c r="SAK5" s="49"/>
      <c r="SAL5" s="49"/>
      <c r="SAM5" s="49"/>
      <c r="SAN5" s="49"/>
      <c r="SAO5" s="49"/>
      <c r="SAP5" s="49"/>
      <c r="SAQ5" s="49"/>
      <c r="SAR5" s="49"/>
      <c r="SAS5" s="49"/>
      <c r="SAT5" s="49"/>
      <c r="SAU5" s="49"/>
      <c r="SAV5" s="49"/>
      <c r="SAW5" s="49"/>
      <c r="SAX5" s="49"/>
      <c r="SAY5" s="49"/>
      <c r="SAZ5" s="49"/>
      <c r="SBA5" s="49"/>
      <c r="SBB5" s="49"/>
      <c r="SBC5" s="49"/>
      <c r="SBD5" s="49"/>
      <c r="SBE5" s="49"/>
      <c r="SBF5" s="49"/>
      <c r="SBG5" s="49"/>
      <c r="SBH5" s="49"/>
      <c r="SBI5" s="49"/>
      <c r="SBJ5" s="49"/>
      <c r="SBK5" s="49"/>
      <c r="SBL5" s="49"/>
      <c r="SBM5" s="49"/>
      <c r="SBN5" s="49"/>
      <c r="SBO5" s="49"/>
      <c r="SBP5" s="49"/>
      <c r="SBQ5" s="49"/>
      <c r="SBR5" s="49"/>
      <c r="SBS5" s="49"/>
      <c r="SBT5" s="49"/>
      <c r="SBU5" s="49"/>
      <c r="SBV5" s="49"/>
      <c r="SBW5" s="49"/>
      <c r="SBX5" s="49"/>
      <c r="SBY5" s="49"/>
      <c r="SBZ5" s="49"/>
      <c r="SCA5" s="49"/>
      <c r="SCB5" s="49"/>
      <c r="SCC5" s="49"/>
      <c r="SCD5" s="49"/>
      <c r="SCE5" s="49"/>
      <c r="SCF5" s="49"/>
      <c r="SCG5" s="49"/>
      <c r="SCH5" s="49"/>
      <c r="SCI5" s="49"/>
      <c r="SCJ5" s="49"/>
      <c r="SCK5" s="49"/>
      <c r="SCL5" s="49"/>
      <c r="SCM5" s="49"/>
      <c r="SCN5" s="49"/>
      <c r="SCO5" s="49"/>
      <c r="SCP5" s="49"/>
      <c r="SCQ5" s="49"/>
      <c r="SCR5" s="49"/>
      <c r="SCS5" s="49"/>
      <c r="SCT5" s="49"/>
      <c r="SCU5" s="49"/>
      <c r="SCV5" s="49"/>
      <c r="SCW5" s="49"/>
      <c r="SCX5" s="49"/>
      <c r="SCY5" s="49"/>
      <c r="SCZ5" s="49"/>
      <c r="SDA5" s="49"/>
      <c r="SDB5" s="49"/>
      <c r="SDC5" s="49"/>
      <c r="SDD5" s="49"/>
      <c r="SDE5" s="49"/>
      <c r="SDF5" s="49"/>
      <c r="SDG5" s="49"/>
      <c r="SDH5" s="49"/>
      <c r="SDI5" s="49"/>
      <c r="SDJ5" s="49"/>
      <c r="SDK5" s="49"/>
      <c r="SDL5" s="49"/>
      <c r="SDM5" s="49"/>
      <c r="SDN5" s="49"/>
      <c r="SDO5" s="49"/>
      <c r="SDP5" s="49"/>
      <c r="SDQ5" s="49"/>
      <c r="SDR5" s="49"/>
      <c r="SDS5" s="49"/>
      <c r="SDT5" s="49"/>
      <c r="SDU5" s="49"/>
      <c r="SDV5" s="49"/>
      <c r="SDW5" s="49"/>
      <c r="SDX5" s="49"/>
      <c r="SDY5" s="49"/>
      <c r="SDZ5" s="49"/>
      <c r="SEA5" s="49"/>
      <c r="SEB5" s="49"/>
      <c r="SEC5" s="49"/>
      <c r="SED5" s="49"/>
      <c r="SEE5" s="49"/>
      <c r="SEF5" s="49"/>
      <c r="SEG5" s="49"/>
      <c r="SEH5" s="49"/>
      <c r="SEI5" s="49"/>
      <c r="SEJ5" s="49"/>
      <c r="SEK5" s="49"/>
      <c r="SEL5" s="49"/>
      <c r="SEM5" s="49"/>
      <c r="SEN5" s="49"/>
      <c r="SEO5" s="49"/>
      <c r="SEP5" s="49"/>
      <c r="SEQ5" s="49"/>
      <c r="SER5" s="49"/>
      <c r="SES5" s="49"/>
      <c r="SET5" s="49"/>
      <c r="SEU5" s="49"/>
      <c r="SEV5" s="49"/>
      <c r="SEW5" s="49"/>
      <c r="SEX5" s="49"/>
      <c r="SEY5" s="49"/>
      <c r="SEZ5" s="49"/>
      <c r="SFA5" s="49"/>
      <c r="SFB5" s="49"/>
      <c r="SFC5" s="49"/>
      <c r="SFD5" s="49"/>
      <c r="SFE5" s="49"/>
      <c r="SFF5" s="49"/>
      <c r="SFG5" s="49"/>
      <c r="SFH5" s="49"/>
      <c r="SFI5" s="49"/>
      <c r="SFJ5" s="49"/>
      <c r="SFK5" s="49"/>
      <c r="SFL5" s="49"/>
      <c r="SFM5" s="49"/>
      <c r="SFN5" s="49"/>
      <c r="SFO5" s="49"/>
      <c r="SFP5" s="49"/>
      <c r="SFQ5" s="49"/>
      <c r="SFR5" s="49"/>
      <c r="SFS5" s="49"/>
      <c r="SFT5" s="49"/>
      <c r="SFU5" s="49"/>
      <c r="SFV5" s="49"/>
      <c r="SFW5" s="49"/>
      <c r="SFX5" s="49"/>
      <c r="SFY5" s="49"/>
      <c r="SFZ5" s="49"/>
      <c r="SGA5" s="49"/>
      <c r="SGB5" s="49"/>
      <c r="SGC5" s="49"/>
      <c r="SGD5" s="49"/>
      <c r="SGE5" s="49"/>
      <c r="SGF5" s="49"/>
      <c r="SGG5" s="49"/>
      <c r="SGH5" s="49"/>
      <c r="SGI5" s="49"/>
      <c r="SGJ5" s="49"/>
      <c r="SGK5" s="49"/>
      <c r="SGL5" s="49"/>
      <c r="SGM5" s="49"/>
      <c r="SGN5" s="49"/>
      <c r="SGO5" s="49"/>
      <c r="SGP5" s="49"/>
      <c r="SGQ5" s="49"/>
      <c r="SGR5" s="49"/>
      <c r="SGS5" s="49"/>
      <c r="SGT5" s="49"/>
      <c r="SGU5" s="49"/>
      <c r="SGV5" s="49"/>
      <c r="SGW5" s="49"/>
      <c r="SGX5" s="49"/>
      <c r="SGY5" s="49"/>
      <c r="SGZ5" s="49"/>
      <c r="SHA5" s="49"/>
      <c r="SHB5" s="49"/>
      <c r="SHC5" s="49"/>
      <c r="SHD5" s="49"/>
      <c r="SHE5" s="49"/>
      <c r="SHF5" s="49"/>
      <c r="SHG5" s="49"/>
      <c r="SHH5" s="49"/>
      <c r="SHI5" s="49"/>
      <c r="SHJ5" s="49"/>
      <c r="SHK5" s="49"/>
      <c r="SHL5" s="49"/>
      <c r="SHM5" s="49"/>
      <c r="SHN5" s="49"/>
      <c r="SHO5" s="49"/>
      <c r="SHP5" s="49"/>
      <c r="SHQ5" s="49"/>
      <c r="SHR5" s="49"/>
      <c r="SHS5" s="49"/>
      <c r="SHT5" s="49"/>
      <c r="SHU5" s="49"/>
      <c r="SHV5" s="49"/>
      <c r="SHW5" s="49"/>
      <c r="SHX5" s="49"/>
      <c r="SHY5" s="49"/>
      <c r="SHZ5" s="49"/>
      <c r="SIA5" s="49"/>
      <c r="SIB5" s="49"/>
      <c r="SIC5" s="49"/>
      <c r="SID5" s="49"/>
      <c r="SIE5" s="49"/>
      <c r="SIF5" s="49"/>
      <c r="SIG5" s="49"/>
      <c r="SIH5" s="49"/>
      <c r="SII5" s="49"/>
      <c r="SIJ5" s="49"/>
      <c r="SIK5" s="49"/>
      <c r="SIL5" s="49"/>
      <c r="SIM5" s="49"/>
      <c r="SIN5" s="49"/>
      <c r="SIO5" s="49"/>
      <c r="SIP5" s="49"/>
      <c r="SIQ5" s="49"/>
      <c r="SIR5" s="49"/>
      <c r="SIS5" s="49"/>
      <c r="SIT5" s="49"/>
      <c r="SIU5" s="49"/>
      <c r="SIV5" s="49"/>
      <c r="SIW5" s="49"/>
      <c r="SIX5" s="49"/>
      <c r="SIY5" s="49"/>
      <c r="SIZ5" s="49"/>
      <c r="SJA5" s="49"/>
      <c r="SJB5" s="49"/>
      <c r="SJC5" s="49"/>
      <c r="SJD5" s="49"/>
      <c r="SJE5" s="49"/>
      <c r="SJF5" s="49"/>
      <c r="SJG5" s="49"/>
      <c r="SJH5" s="49"/>
      <c r="SJI5" s="49"/>
      <c r="SJJ5" s="49"/>
      <c r="SJK5" s="49"/>
      <c r="SJL5" s="49"/>
      <c r="SJM5" s="49"/>
      <c r="SJN5" s="49"/>
      <c r="SJO5" s="49"/>
      <c r="SJP5" s="49"/>
      <c r="SJQ5" s="49"/>
      <c r="SJR5" s="49"/>
      <c r="SJS5" s="49"/>
      <c r="SJT5" s="49"/>
      <c r="SJU5" s="49"/>
      <c r="SJV5" s="49"/>
      <c r="SJW5" s="49"/>
      <c r="SJX5" s="49"/>
      <c r="SJY5" s="49"/>
      <c r="SJZ5" s="49"/>
      <c r="SKA5" s="49"/>
      <c r="SKB5" s="49"/>
      <c r="SKC5" s="49"/>
      <c r="SKD5" s="49"/>
      <c r="SKE5" s="49"/>
      <c r="SKF5" s="49"/>
      <c r="SKG5" s="49"/>
      <c r="SKH5" s="49"/>
      <c r="SKI5" s="49"/>
      <c r="SKJ5" s="49"/>
      <c r="SKK5" s="49"/>
      <c r="SKL5" s="49"/>
      <c r="SKM5" s="49"/>
      <c r="SKN5" s="49"/>
      <c r="SKO5" s="49"/>
      <c r="SKP5" s="49"/>
      <c r="SKQ5" s="49"/>
      <c r="SKR5" s="49"/>
      <c r="SKS5" s="49"/>
      <c r="SKT5" s="49"/>
      <c r="SKU5" s="49"/>
      <c r="SKV5" s="49"/>
      <c r="SKW5" s="49"/>
      <c r="SKX5" s="49"/>
      <c r="SKY5" s="49"/>
      <c r="SKZ5" s="49"/>
      <c r="SLA5" s="49"/>
      <c r="SLB5" s="49"/>
      <c r="SLC5" s="49"/>
      <c r="SLD5" s="49"/>
      <c r="SLE5" s="49"/>
      <c r="SLF5" s="49"/>
      <c r="SLG5" s="49"/>
      <c r="SLH5" s="49"/>
      <c r="SLI5" s="49"/>
      <c r="SLJ5" s="49"/>
      <c r="SLK5" s="49"/>
      <c r="SLL5" s="49"/>
      <c r="SLM5" s="49"/>
      <c r="SLN5" s="49"/>
      <c r="SLO5" s="49"/>
      <c r="SLP5" s="49"/>
      <c r="SLQ5" s="49"/>
      <c r="SLR5" s="49"/>
      <c r="SLS5" s="49"/>
      <c r="SLT5" s="49"/>
      <c r="SLU5" s="49"/>
      <c r="SLV5" s="49"/>
      <c r="SLW5" s="49"/>
      <c r="SLX5" s="49"/>
      <c r="SLY5" s="49"/>
      <c r="SLZ5" s="49"/>
      <c r="SMA5" s="49"/>
      <c r="SMB5" s="49"/>
      <c r="SMC5" s="49"/>
      <c r="SMD5" s="49"/>
      <c r="SME5" s="49"/>
      <c r="SMF5" s="49"/>
      <c r="SMG5" s="49"/>
      <c r="SMH5" s="49"/>
      <c r="SMI5" s="49"/>
      <c r="SMJ5" s="49"/>
      <c r="SMK5" s="49"/>
      <c r="SML5" s="49"/>
      <c r="SMM5" s="49"/>
      <c r="SMN5" s="49"/>
      <c r="SMO5" s="49"/>
      <c r="SMP5" s="49"/>
      <c r="SMQ5" s="49"/>
      <c r="SMR5" s="49"/>
      <c r="SMS5" s="49"/>
      <c r="SMT5" s="49"/>
      <c r="SMU5" s="49"/>
      <c r="SMV5" s="49"/>
      <c r="SMW5" s="49"/>
      <c r="SMX5" s="49"/>
      <c r="SMY5" s="49"/>
      <c r="SMZ5" s="49"/>
      <c r="SNA5" s="49"/>
      <c r="SNB5" s="49"/>
      <c r="SNC5" s="49"/>
      <c r="SND5" s="49"/>
      <c r="SNE5" s="49"/>
      <c r="SNF5" s="49"/>
      <c r="SNG5" s="49"/>
      <c r="SNH5" s="49"/>
      <c r="SNI5" s="49"/>
      <c r="SNJ5" s="49"/>
      <c r="SNK5" s="49"/>
      <c r="SNL5" s="49"/>
      <c r="SNM5" s="49"/>
      <c r="SNN5" s="49"/>
      <c r="SNO5" s="49"/>
      <c r="SNP5" s="49"/>
      <c r="SNQ5" s="49"/>
      <c r="SNR5" s="49"/>
      <c r="SNS5" s="49"/>
      <c r="SNT5" s="49"/>
      <c r="SNU5" s="49"/>
      <c r="SNV5" s="49"/>
      <c r="SNW5" s="49"/>
      <c r="SNX5" s="49"/>
      <c r="SNY5" s="49"/>
      <c r="SNZ5" s="49"/>
      <c r="SOA5" s="49"/>
      <c r="SOB5" s="49"/>
      <c r="SOC5" s="49"/>
      <c r="SOD5" s="49"/>
      <c r="SOE5" s="49"/>
      <c r="SOF5" s="49"/>
      <c r="SOG5" s="49"/>
      <c r="SOH5" s="49"/>
      <c r="SOI5" s="49"/>
      <c r="SOJ5" s="49"/>
      <c r="SOK5" s="49"/>
      <c r="SOL5" s="49"/>
      <c r="SOM5" s="49"/>
      <c r="SON5" s="49"/>
      <c r="SOO5" s="49"/>
      <c r="SOP5" s="49"/>
      <c r="SOQ5" s="49"/>
      <c r="SOR5" s="49"/>
      <c r="SOS5" s="49"/>
      <c r="SOT5" s="49"/>
      <c r="SOU5" s="49"/>
      <c r="SOV5" s="49"/>
      <c r="SOW5" s="49"/>
      <c r="SOX5" s="49"/>
      <c r="SOY5" s="49"/>
      <c r="SOZ5" s="49"/>
      <c r="SPA5" s="49"/>
      <c r="SPB5" s="49"/>
      <c r="SPC5" s="49"/>
      <c r="SPD5" s="49"/>
      <c r="SPE5" s="49"/>
      <c r="SPF5" s="49"/>
      <c r="SPG5" s="49"/>
      <c r="SPH5" s="49"/>
      <c r="SPI5" s="49"/>
      <c r="SPJ5" s="49"/>
      <c r="SPK5" s="49"/>
      <c r="SPL5" s="49"/>
      <c r="SPM5" s="49"/>
      <c r="SPN5" s="49"/>
      <c r="SPO5" s="49"/>
      <c r="SPP5" s="49"/>
      <c r="SPQ5" s="49"/>
      <c r="SPR5" s="49"/>
      <c r="SPS5" s="49"/>
      <c r="SPT5" s="49"/>
      <c r="SPU5" s="49"/>
      <c r="SPV5" s="49"/>
      <c r="SPW5" s="49"/>
      <c r="SPX5" s="49"/>
      <c r="SPY5" s="49"/>
      <c r="SPZ5" s="49"/>
      <c r="SQA5" s="49"/>
      <c r="SQB5" s="49"/>
      <c r="SQC5" s="49"/>
      <c r="SQD5" s="49"/>
      <c r="SQE5" s="49"/>
      <c r="SQF5" s="49"/>
      <c r="SQG5" s="49"/>
      <c r="SQH5" s="49"/>
      <c r="SQI5" s="49"/>
      <c r="SQJ5" s="49"/>
      <c r="SQK5" s="49"/>
      <c r="SQL5" s="49"/>
      <c r="SQM5" s="49"/>
      <c r="SQN5" s="49"/>
      <c r="SQO5" s="49"/>
      <c r="SQP5" s="49"/>
      <c r="SQQ5" s="49"/>
      <c r="SQR5" s="49"/>
      <c r="SQS5" s="49"/>
      <c r="SQT5" s="49"/>
      <c r="SQU5" s="49"/>
      <c r="SQV5" s="49"/>
      <c r="SQW5" s="49"/>
      <c r="SQX5" s="49"/>
      <c r="SQY5" s="49"/>
      <c r="SQZ5" s="49"/>
      <c r="SRA5" s="49"/>
      <c r="SRB5" s="49"/>
      <c r="SRC5" s="49"/>
      <c r="SRD5" s="49"/>
      <c r="SRE5" s="49"/>
      <c r="SRF5" s="49"/>
      <c r="SRG5" s="49"/>
      <c r="SRH5" s="49"/>
      <c r="SRI5" s="49"/>
      <c r="SRJ5" s="49"/>
      <c r="SRK5" s="49"/>
      <c r="SRL5" s="49"/>
      <c r="SRM5" s="49"/>
      <c r="SRN5" s="49"/>
      <c r="SRO5" s="49"/>
      <c r="SRP5" s="49"/>
      <c r="SRQ5" s="49"/>
      <c r="SRR5" s="49"/>
      <c r="SRS5" s="49"/>
      <c r="SRT5" s="49"/>
      <c r="SRU5" s="49"/>
      <c r="SRV5" s="49"/>
      <c r="SRW5" s="49"/>
      <c r="SRX5" s="49"/>
      <c r="SRY5" s="49"/>
      <c r="SRZ5" s="49"/>
      <c r="SSA5" s="49"/>
      <c r="SSB5" s="49"/>
      <c r="SSC5" s="49"/>
      <c r="SSD5" s="49"/>
      <c r="SSE5" s="49"/>
      <c r="SSF5" s="49"/>
      <c r="SSG5" s="49"/>
      <c r="SSH5" s="49"/>
      <c r="SSI5" s="49"/>
      <c r="SSJ5" s="49"/>
      <c r="SSK5" s="49"/>
      <c r="SSL5" s="49"/>
      <c r="SSM5" s="49"/>
      <c r="SSN5" s="49"/>
      <c r="SSO5" s="49"/>
      <c r="SSP5" s="49"/>
      <c r="SSQ5" s="49"/>
      <c r="SSR5" s="49"/>
      <c r="SSS5" s="49"/>
      <c r="SST5" s="49"/>
      <c r="SSU5" s="49"/>
      <c r="SSV5" s="49"/>
      <c r="SSW5" s="49"/>
      <c r="SSX5" s="49"/>
      <c r="SSY5" s="49"/>
      <c r="SSZ5" s="49"/>
      <c r="STA5" s="49"/>
      <c r="STB5" s="49"/>
      <c r="STC5" s="49"/>
      <c r="STD5" s="49"/>
      <c r="STE5" s="49"/>
      <c r="STF5" s="49"/>
      <c r="STG5" s="49"/>
      <c r="STH5" s="49"/>
      <c r="STI5" s="49"/>
      <c r="STJ5" s="49"/>
      <c r="STK5" s="49"/>
      <c r="STL5" s="49"/>
      <c r="STM5" s="49"/>
      <c r="STN5" s="49"/>
      <c r="STO5" s="49"/>
      <c r="STP5" s="49"/>
      <c r="STQ5" s="49"/>
      <c r="STR5" s="49"/>
      <c r="STS5" s="49"/>
      <c r="STT5" s="49"/>
      <c r="STU5" s="49"/>
      <c r="STV5" s="49"/>
      <c r="STW5" s="49"/>
      <c r="STX5" s="49"/>
      <c r="STY5" s="49"/>
      <c r="STZ5" s="49"/>
      <c r="SUA5" s="49"/>
      <c r="SUB5" s="49"/>
      <c r="SUC5" s="49"/>
      <c r="SUD5" s="49"/>
      <c r="SUE5" s="49"/>
      <c r="SUF5" s="49"/>
      <c r="SUG5" s="49"/>
      <c r="SUH5" s="49"/>
      <c r="SUI5" s="49"/>
      <c r="SUJ5" s="49"/>
      <c r="SUK5" s="49"/>
      <c r="SUL5" s="49"/>
      <c r="SUM5" s="49"/>
      <c r="SUN5" s="49"/>
      <c r="SUO5" s="49"/>
      <c r="SUP5" s="49"/>
      <c r="SUQ5" s="49"/>
      <c r="SUR5" s="49"/>
      <c r="SUS5" s="49"/>
      <c r="SUT5" s="49"/>
      <c r="SUU5" s="49"/>
      <c r="SUV5" s="49"/>
      <c r="SUW5" s="49"/>
      <c r="SUX5" s="49"/>
      <c r="SUY5" s="49"/>
      <c r="SUZ5" s="49"/>
      <c r="SVA5" s="49"/>
      <c r="SVB5" s="49"/>
      <c r="SVC5" s="49"/>
      <c r="SVD5" s="49"/>
      <c r="SVE5" s="49"/>
      <c r="SVF5" s="49"/>
      <c r="SVG5" s="49"/>
      <c r="SVH5" s="49"/>
      <c r="SVI5" s="49"/>
      <c r="SVJ5" s="49"/>
      <c r="SVK5" s="49"/>
      <c r="SVL5" s="49"/>
      <c r="SVM5" s="49"/>
      <c r="SVN5" s="49"/>
      <c r="SVO5" s="49"/>
      <c r="SVP5" s="49"/>
      <c r="SVQ5" s="49"/>
      <c r="SVR5" s="49"/>
      <c r="SVS5" s="49"/>
      <c r="SVT5" s="49"/>
      <c r="SVU5" s="49"/>
      <c r="SVV5" s="49"/>
      <c r="SVW5" s="49"/>
      <c r="SVX5" s="49"/>
      <c r="SVY5" s="49"/>
      <c r="SVZ5" s="49"/>
      <c r="SWA5" s="49"/>
      <c r="SWB5" s="49"/>
      <c r="SWC5" s="49"/>
      <c r="SWD5" s="49"/>
      <c r="SWE5" s="49"/>
      <c r="SWF5" s="49"/>
      <c r="SWG5" s="49"/>
      <c r="SWH5" s="49"/>
      <c r="SWI5" s="49"/>
      <c r="SWJ5" s="49"/>
      <c r="SWK5" s="49"/>
      <c r="SWL5" s="49"/>
      <c r="SWM5" s="49"/>
      <c r="SWN5" s="49"/>
      <c r="SWO5" s="49"/>
      <c r="SWP5" s="49"/>
      <c r="SWQ5" s="49"/>
      <c r="SWR5" s="49"/>
      <c r="SWS5" s="49"/>
      <c r="SWT5" s="49"/>
      <c r="SWU5" s="49"/>
      <c r="SWV5" s="49"/>
      <c r="SWW5" s="49"/>
      <c r="SWX5" s="49"/>
      <c r="SWY5" s="49"/>
      <c r="SWZ5" s="49"/>
      <c r="SXA5" s="49"/>
      <c r="SXB5" s="49"/>
      <c r="SXC5" s="49"/>
      <c r="SXD5" s="49"/>
      <c r="SXE5" s="49"/>
      <c r="SXF5" s="49"/>
      <c r="SXG5" s="49"/>
      <c r="SXH5" s="49"/>
      <c r="SXI5" s="49"/>
      <c r="SXJ5" s="49"/>
      <c r="SXK5" s="49"/>
      <c r="SXL5" s="49"/>
      <c r="SXM5" s="49"/>
      <c r="SXN5" s="49"/>
      <c r="SXO5" s="49"/>
      <c r="SXP5" s="49"/>
      <c r="SXQ5" s="49"/>
      <c r="SXR5" s="49"/>
      <c r="SXS5" s="49"/>
      <c r="SXT5" s="49"/>
      <c r="SXU5" s="49"/>
      <c r="SXV5" s="49"/>
      <c r="SXW5" s="49"/>
      <c r="SXX5" s="49"/>
      <c r="SXY5" s="49"/>
      <c r="SXZ5" s="49"/>
      <c r="SYA5" s="49"/>
      <c r="SYB5" s="49"/>
      <c r="SYC5" s="49"/>
      <c r="SYD5" s="49"/>
      <c r="SYE5" s="49"/>
      <c r="SYF5" s="49"/>
      <c r="SYG5" s="49"/>
      <c r="SYH5" s="49"/>
      <c r="SYI5" s="49"/>
      <c r="SYJ5" s="49"/>
      <c r="SYK5" s="49"/>
      <c r="SYL5" s="49"/>
      <c r="SYM5" s="49"/>
      <c r="SYN5" s="49"/>
      <c r="SYO5" s="49"/>
      <c r="SYP5" s="49"/>
      <c r="SYQ5" s="49"/>
      <c r="SYR5" s="49"/>
      <c r="SYS5" s="49"/>
      <c r="SYT5" s="49"/>
      <c r="SYU5" s="49"/>
      <c r="SYV5" s="49"/>
      <c r="SYW5" s="49"/>
      <c r="SYX5" s="49"/>
      <c r="SYY5" s="49"/>
      <c r="SYZ5" s="49"/>
      <c r="SZA5" s="49"/>
      <c r="SZB5" s="49"/>
      <c r="SZC5" s="49"/>
      <c r="SZD5" s="49"/>
      <c r="SZE5" s="49"/>
      <c r="SZF5" s="49"/>
      <c r="SZG5" s="49"/>
      <c r="SZH5" s="49"/>
      <c r="SZI5" s="49"/>
      <c r="SZJ5" s="49"/>
      <c r="SZK5" s="49"/>
      <c r="SZL5" s="49"/>
      <c r="SZM5" s="49"/>
      <c r="SZN5" s="49"/>
      <c r="SZO5" s="49"/>
      <c r="SZP5" s="49"/>
      <c r="SZQ5" s="49"/>
      <c r="SZR5" s="49"/>
      <c r="SZS5" s="49"/>
      <c r="SZT5" s="49"/>
      <c r="SZU5" s="49"/>
      <c r="SZV5" s="49"/>
      <c r="SZW5" s="49"/>
      <c r="SZX5" s="49"/>
      <c r="SZY5" s="49"/>
      <c r="SZZ5" s="49"/>
      <c r="TAA5" s="49"/>
      <c r="TAB5" s="49"/>
      <c r="TAC5" s="49"/>
      <c r="TAD5" s="49"/>
      <c r="TAE5" s="49"/>
      <c r="TAF5" s="49"/>
      <c r="TAG5" s="49"/>
      <c r="TAH5" s="49"/>
      <c r="TAI5" s="49"/>
      <c r="TAJ5" s="49"/>
      <c r="TAK5" s="49"/>
      <c r="TAL5" s="49"/>
      <c r="TAM5" s="49"/>
      <c r="TAN5" s="49"/>
      <c r="TAO5" s="49"/>
      <c r="TAP5" s="49"/>
      <c r="TAQ5" s="49"/>
      <c r="TAR5" s="49"/>
      <c r="TAS5" s="49"/>
      <c r="TAT5" s="49"/>
      <c r="TAU5" s="49"/>
      <c r="TAV5" s="49"/>
      <c r="TAW5" s="49"/>
      <c r="TAX5" s="49"/>
      <c r="TAY5" s="49"/>
      <c r="TAZ5" s="49"/>
      <c r="TBA5" s="49"/>
      <c r="TBB5" s="49"/>
      <c r="TBC5" s="49"/>
      <c r="TBD5" s="49"/>
      <c r="TBE5" s="49"/>
      <c r="TBF5" s="49"/>
      <c r="TBG5" s="49"/>
      <c r="TBH5" s="49"/>
      <c r="TBI5" s="49"/>
      <c r="TBJ5" s="49"/>
      <c r="TBK5" s="49"/>
      <c r="TBL5" s="49"/>
      <c r="TBM5" s="49"/>
      <c r="TBN5" s="49"/>
      <c r="TBO5" s="49"/>
      <c r="TBP5" s="49"/>
      <c r="TBQ5" s="49"/>
      <c r="TBR5" s="49"/>
      <c r="TBS5" s="49"/>
      <c r="TBT5" s="49"/>
      <c r="TBU5" s="49"/>
      <c r="TBV5" s="49"/>
      <c r="TBW5" s="49"/>
      <c r="TBX5" s="49"/>
      <c r="TBY5" s="49"/>
      <c r="TBZ5" s="49"/>
      <c r="TCA5" s="49"/>
      <c r="TCB5" s="49"/>
      <c r="TCC5" s="49"/>
      <c r="TCD5" s="49"/>
      <c r="TCE5" s="49"/>
      <c r="TCF5" s="49"/>
      <c r="TCG5" s="49"/>
      <c r="TCH5" s="49"/>
      <c r="TCI5" s="49"/>
      <c r="TCJ5" s="49"/>
      <c r="TCK5" s="49"/>
      <c r="TCL5" s="49"/>
      <c r="TCM5" s="49"/>
      <c r="TCN5" s="49"/>
      <c r="TCO5" s="49"/>
      <c r="TCP5" s="49"/>
      <c r="TCQ5" s="49"/>
      <c r="TCR5" s="49"/>
      <c r="TCS5" s="49"/>
      <c r="TCT5" s="49"/>
      <c r="TCU5" s="49"/>
      <c r="TCV5" s="49"/>
      <c r="TCW5" s="49"/>
      <c r="TCX5" s="49"/>
      <c r="TCY5" s="49"/>
      <c r="TCZ5" s="49"/>
      <c r="TDA5" s="49"/>
      <c r="TDB5" s="49"/>
      <c r="TDC5" s="49"/>
      <c r="TDD5" s="49"/>
      <c r="TDE5" s="49"/>
      <c r="TDF5" s="49"/>
      <c r="TDG5" s="49"/>
      <c r="TDH5" s="49"/>
      <c r="TDI5" s="49"/>
      <c r="TDJ5" s="49"/>
      <c r="TDK5" s="49"/>
      <c r="TDL5" s="49"/>
      <c r="TDM5" s="49"/>
      <c r="TDN5" s="49"/>
      <c r="TDO5" s="49"/>
      <c r="TDP5" s="49"/>
      <c r="TDQ5" s="49"/>
      <c r="TDR5" s="49"/>
      <c r="TDS5" s="49"/>
      <c r="TDT5" s="49"/>
      <c r="TDU5" s="49"/>
      <c r="TDV5" s="49"/>
      <c r="TDW5" s="49"/>
      <c r="TDX5" s="49"/>
      <c r="TDY5" s="49"/>
      <c r="TDZ5" s="49"/>
      <c r="TEA5" s="49"/>
      <c r="TEB5" s="49"/>
      <c r="TEC5" s="49"/>
      <c r="TED5" s="49"/>
      <c r="TEE5" s="49"/>
      <c r="TEF5" s="49"/>
      <c r="TEG5" s="49"/>
      <c r="TEH5" s="49"/>
      <c r="TEI5" s="49"/>
      <c r="TEJ5" s="49"/>
      <c r="TEK5" s="49"/>
      <c r="TEL5" s="49"/>
      <c r="TEM5" s="49"/>
      <c r="TEN5" s="49"/>
      <c r="TEO5" s="49"/>
      <c r="TEP5" s="49"/>
      <c r="TEQ5" s="49"/>
      <c r="TER5" s="49"/>
      <c r="TES5" s="49"/>
      <c r="TET5" s="49"/>
      <c r="TEU5" s="49"/>
      <c r="TEV5" s="49"/>
      <c r="TEW5" s="49"/>
      <c r="TEX5" s="49"/>
      <c r="TEY5" s="49"/>
      <c r="TEZ5" s="49"/>
      <c r="TFA5" s="49"/>
      <c r="TFB5" s="49"/>
      <c r="TFC5" s="49"/>
      <c r="TFD5" s="49"/>
      <c r="TFE5" s="49"/>
      <c r="TFF5" s="49"/>
      <c r="TFG5" s="49"/>
      <c r="TFH5" s="49"/>
      <c r="TFI5" s="49"/>
      <c r="TFJ5" s="49"/>
      <c r="TFK5" s="49"/>
      <c r="TFL5" s="49"/>
      <c r="TFM5" s="49"/>
      <c r="TFN5" s="49"/>
      <c r="TFO5" s="49"/>
      <c r="TFP5" s="49"/>
      <c r="TFQ5" s="49"/>
      <c r="TFR5" s="49"/>
      <c r="TFS5" s="49"/>
      <c r="TFT5" s="49"/>
      <c r="TFU5" s="49"/>
      <c r="TFV5" s="49"/>
      <c r="TFW5" s="49"/>
      <c r="TFX5" s="49"/>
      <c r="TFY5" s="49"/>
      <c r="TFZ5" s="49"/>
      <c r="TGA5" s="49"/>
      <c r="TGB5" s="49"/>
      <c r="TGC5" s="49"/>
      <c r="TGD5" s="49"/>
      <c r="TGE5" s="49"/>
      <c r="TGF5" s="49"/>
      <c r="TGG5" s="49"/>
      <c r="TGH5" s="49"/>
      <c r="TGI5" s="49"/>
      <c r="TGJ5" s="49"/>
      <c r="TGK5" s="49"/>
      <c r="TGL5" s="49"/>
      <c r="TGM5" s="49"/>
      <c r="TGN5" s="49"/>
      <c r="TGO5" s="49"/>
      <c r="TGP5" s="49"/>
      <c r="TGQ5" s="49"/>
      <c r="TGR5" s="49"/>
      <c r="TGS5" s="49"/>
      <c r="TGT5" s="49"/>
      <c r="TGU5" s="49"/>
      <c r="TGV5" s="49"/>
      <c r="TGW5" s="49"/>
      <c r="TGX5" s="49"/>
      <c r="TGY5" s="49"/>
      <c r="TGZ5" s="49"/>
      <c r="THA5" s="49"/>
      <c r="THB5" s="49"/>
      <c r="THC5" s="49"/>
      <c r="THD5" s="49"/>
      <c r="THE5" s="49"/>
      <c r="THF5" s="49"/>
      <c r="THG5" s="49"/>
      <c r="THH5" s="49"/>
      <c r="THI5" s="49"/>
      <c r="THJ5" s="49"/>
      <c r="THK5" s="49"/>
      <c r="THL5" s="49"/>
      <c r="THM5" s="49"/>
      <c r="THN5" s="49"/>
      <c r="THO5" s="49"/>
      <c r="THP5" s="49"/>
      <c r="THQ5" s="49"/>
      <c r="THR5" s="49"/>
      <c r="THS5" s="49"/>
      <c r="THT5" s="49"/>
      <c r="THU5" s="49"/>
      <c r="THV5" s="49"/>
      <c r="THW5" s="49"/>
      <c r="THX5" s="49"/>
      <c r="THY5" s="49"/>
      <c r="THZ5" s="49"/>
      <c r="TIA5" s="49"/>
      <c r="TIB5" s="49"/>
      <c r="TIC5" s="49"/>
      <c r="TID5" s="49"/>
      <c r="TIE5" s="49"/>
      <c r="TIF5" s="49"/>
      <c r="TIG5" s="49"/>
      <c r="TIH5" s="49"/>
      <c r="TII5" s="49"/>
      <c r="TIJ5" s="49"/>
      <c r="TIK5" s="49"/>
      <c r="TIL5" s="49"/>
      <c r="TIM5" s="49"/>
      <c r="TIN5" s="49"/>
      <c r="TIO5" s="49"/>
      <c r="TIP5" s="49"/>
      <c r="TIQ5" s="49"/>
      <c r="TIR5" s="49"/>
      <c r="TIS5" s="49"/>
      <c r="TIT5" s="49"/>
      <c r="TIU5" s="49"/>
      <c r="TIV5" s="49"/>
      <c r="TIW5" s="49"/>
      <c r="TIX5" s="49"/>
      <c r="TIY5" s="49"/>
      <c r="TIZ5" s="49"/>
      <c r="TJA5" s="49"/>
      <c r="TJB5" s="49"/>
      <c r="TJC5" s="49"/>
      <c r="TJD5" s="49"/>
      <c r="TJE5" s="49"/>
      <c r="TJF5" s="49"/>
      <c r="TJG5" s="49"/>
      <c r="TJH5" s="49"/>
      <c r="TJI5" s="49"/>
      <c r="TJJ5" s="49"/>
      <c r="TJK5" s="49"/>
      <c r="TJL5" s="49"/>
      <c r="TJM5" s="49"/>
      <c r="TJN5" s="49"/>
      <c r="TJO5" s="49"/>
      <c r="TJP5" s="49"/>
      <c r="TJQ5" s="49"/>
      <c r="TJR5" s="49"/>
      <c r="TJS5" s="49"/>
      <c r="TJT5" s="49"/>
      <c r="TJU5" s="49"/>
      <c r="TJV5" s="49"/>
      <c r="TJW5" s="49"/>
      <c r="TJX5" s="49"/>
      <c r="TJY5" s="49"/>
      <c r="TJZ5" s="49"/>
      <c r="TKA5" s="49"/>
      <c r="TKB5" s="49"/>
      <c r="TKC5" s="49"/>
      <c r="TKD5" s="49"/>
      <c r="TKE5" s="49"/>
      <c r="TKF5" s="49"/>
      <c r="TKG5" s="49"/>
      <c r="TKH5" s="49"/>
      <c r="TKI5" s="49"/>
      <c r="TKJ5" s="49"/>
      <c r="TKK5" s="49"/>
      <c r="TKL5" s="49"/>
      <c r="TKM5" s="49"/>
      <c r="TKN5" s="49"/>
      <c r="TKO5" s="49"/>
      <c r="TKP5" s="49"/>
      <c r="TKQ5" s="49"/>
      <c r="TKR5" s="49"/>
      <c r="TKS5" s="49"/>
      <c r="TKT5" s="49"/>
      <c r="TKU5" s="49"/>
      <c r="TKV5" s="49"/>
      <c r="TKW5" s="49"/>
      <c r="TKX5" s="49"/>
      <c r="TKY5" s="49"/>
      <c r="TKZ5" s="49"/>
      <c r="TLA5" s="49"/>
      <c r="TLB5" s="49"/>
      <c r="TLC5" s="49"/>
      <c r="TLD5" s="49"/>
      <c r="TLE5" s="49"/>
      <c r="TLF5" s="49"/>
      <c r="TLG5" s="49"/>
      <c r="TLH5" s="49"/>
      <c r="TLI5" s="49"/>
      <c r="TLJ5" s="49"/>
      <c r="TLK5" s="49"/>
      <c r="TLL5" s="49"/>
      <c r="TLM5" s="49"/>
      <c r="TLN5" s="49"/>
      <c r="TLO5" s="49"/>
      <c r="TLP5" s="49"/>
      <c r="TLQ5" s="49"/>
      <c r="TLR5" s="49"/>
      <c r="TLS5" s="49"/>
      <c r="TLT5" s="49"/>
      <c r="TLU5" s="49"/>
      <c r="TLV5" s="49"/>
      <c r="TLW5" s="49"/>
      <c r="TLX5" s="49"/>
      <c r="TLY5" s="49"/>
      <c r="TLZ5" s="49"/>
      <c r="TMA5" s="49"/>
      <c r="TMB5" s="49"/>
      <c r="TMC5" s="49"/>
      <c r="TMD5" s="49"/>
      <c r="TME5" s="49"/>
      <c r="TMF5" s="49"/>
      <c r="TMG5" s="49"/>
      <c r="TMH5" s="49"/>
      <c r="TMI5" s="49"/>
      <c r="TMJ5" s="49"/>
      <c r="TMK5" s="49"/>
      <c r="TML5" s="49"/>
      <c r="TMM5" s="49"/>
      <c r="TMN5" s="49"/>
      <c r="TMO5" s="49"/>
      <c r="TMP5" s="49"/>
      <c r="TMQ5" s="49"/>
      <c r="TMR5" s="49"/>
      <c r="TMS5" s="49"/>
      <c r="TMT5" s="49"/>
      <c r="TMU5" s="49"/>
      <c r="TMV5" s="49"/>
      <c r="TMW5" s="49"/>
      <c r="TMX5" s="49"/>
      <c r="TMY5" s="49"/>
      <c r="TMZ5" s="49"/>
      <c r="TNA5" s="49"/>
      <c r="TNB5" s="49"/>
      <c r="TNC5" s="49"/>
      <c r="TND5" s="49"/>
      <c r="TNE5" s="49"/>
      <c r="TNF5" s="49"/>
      <c r="TNG5" s="49"/>
      <c r="TNH5" s="49"/>
      <c r="TNI5" s="49"/>
      <c r="TNJ5" s="49"/>
      <c r="TNK5" s="49"/>
      <c r="TNL5" s="49"/>
      <c r="TNM5" s="49"/>
      <c r="TNN5" s="49"/>
      <c r="TNO5" s="49"/>
      <c r="TNP5" s="49"/>
      <c r="TNQ5" s="49"/>
      <c r="TNR5" s="49"/>
      <c r="TNS5" s="49"/>
      <c r="TNT5" s="49"/>
      <c r="TNU5" s="49"/>
      <c r="TNV5" s="49"/>
      <c r="TNW5" s="49"/>
      <c r="TNX5" s="49"/>
      <c r="TNY5" s="49"/>
      <c r="TNZ5" s="49"/>
      <c r="TOA5" s="49"/>
      <c r="TOB5" s="49"/>
      <c r="TOC5" s="49"/>
      <c r="TOD5" s="49"/>
      <c r="TOE5" s="49"/>
      <c r="TOF5" s="49"/>
      <c r="TOG5" s="49"/>
      <c r="TOH5" s="49"/>
      <c r="TOI5" s="49"/>
      <c r="TOJ5" s="49"/>
      <c r="TOK5" s="49"/>
      <c r="TOL5" s="49"/>
      <c r="TOM5" s="49"/>
      <c r="TON5" s="49"/>
      <c r="TOO5" s="49"/>
      <c r="TOP5" s="49"/>
      <c r="TOQ5" s="49"/>
      <c r="TOR5" s="49"/>
      <c r="TOS5" s="49"/>
      <c r="TOT5" s="49"/>
      <c r="TOU5" s="49"/>
      <c r="TOV5" s="49"/>
      <c r="TOW5" s="49"/>
      <c r="TOX5" s="49"/>
      <c r="TOY5" s="49"/>
      <c r="TOZ5" s="49"/>
      <c r="TPA5" s="49"/>
      <c r="TPB5" s="49"/>
      <c r="TPC5" s="49"/>
      <c r="TPD5" s="49"/>
      <c r="TPE5" s="49"/>
      <c r="TPF5" s="49"/>
      <c r="TPG5" s="49"/>
      <c r="TPH5" s="49"/>
      <c r="TPI5" s="49"/>
      <c r="TPJ5" s="49"/>
      <c r="TPK5" s="49"/>
      <c r="TPL5" s="49"/>
      <c r="TPM5" s="49"/>
      <c r="TPN5" s="49"/>
      <c r="TPO5" s="49"/>
      <c r="TPP5" s="49"/>
      <c r="TPQ5" s="49"/>
      <c r="TPR5" s="49"/>
      <c r="TPS5" s="49"/>
      <c r="TPT5" s="49"/>
      <c r="TPU5" s="49"/>
      <c r="TPV5" s="49"/>
      <c r="TPW5" s="49"/>
      <c r="TPX5" s="49"/>
      <c r="TPY5" s="49"/>
      <c r="TPZ5" s="49"/>
      <c r="TQA5" s="49"/>
      <c r="TQB5" s="49"/>
      <c r="TQC5" s="49"/>
      <c r="TQD5" s="49"/>
      <c r="TQE5" s="49"/>
      <c r="TQF5" s="49"/>
      <c r="TQG5" s="49"/>
      <c r="TQH5" s="49"/>
      <c r="TQI5" s="49"/>
      <c r="TQJ5" s="49"/>
      <c r="TQK5" s="49"/>
      <c r="TQL5" s="49"/>
      <c r="TQM5" s="49"/>
      <c r="TQN5" s="49"/>
      <c r="TQO5" s="49"/>
      <c r="TQP5" s="49"/>
      <c r="TQQ5" s="49"/>
      <c r="TQR5" s="49"/>
      <c r="TQS5" s="49"/>
      <c r="TQT5" s="49"/>
      <c r="TQU5" s="49"/>
      <c r="TQV5" s="49"/>
      <c r="TQW5" s="49"/>
      <c r="TQX5" s="49"/>
      <c r="TQY5" s="49"/>
      <c r="TQZ5" s="49"/>
      <c r="TRA5" s="49"/>
      <c r="TRB5" s="49"/>
      <c r="TRC5" s="49"/>
      <c r="TRD5" s="49"/>
      <c r="TRE5" s="49"/>
      <c r="TRF5" s="49"/>
      <c r="TRG5" s="49"/>
      <c r="TRH5" s="49"/>
      <c r="TRI5" s="49"/>
      <c r="TRJ5" s="49"/>
      <c r="TRK5" s="49"/>
      <c r="TRL5" s="49"/>
      <c r="TRM5" s="49"/>
      <c r="TRN5" s="49"/>
      <c r="TRO5" s="49"/>
      <c r="TRP5" s="49"/>
      <c r="TRQ5" s="49"/>
      <c r="TRR5" s="49"/>
      <c r="TRS5" s="49"/>
      <c r="TRT5" s="49"/>
      <c r="TRU5" s="49"/>
      <c r="TRV5" s="49"/>
      <c r="TRW5" s="49"/>
      <c r="TRX5" s="49"/>
      <c r="TRY5" s="49"/>
      <c r="TRZ5" s="49"/>
      <c r="TSA5" s="49"/>
      <c r="TSB5" s="49"/>
      <c r="TSC5" s="49"/>
      <c r="TSD5" s="49"/>
      <c r="TSE5" s="49"/>
      <c r="TSF5" s="49"/>
      <c r="TSG5" s="49"/>
      <c r="TSH5" s="49"/>
      <c r="TSI5" s="49"/>
      <c r="TSJ5" s="49"/>
      <c r="TSK5" s="49"/>
      <c r="TSL5" s="49"/>
      <c r="TSM5" s="49"/>
      <c r="TSN5" s="49"/>
      <c r="TSO5" s="49"/>
      <c r="TSP5" s="49"/>
      <c r="TSQ5" s="49"/>
      <c r="TSR5" s="49"/>
      <c r="TSS5" s="49"/>
      <c r="TST5" s="49"/>
      <c r="TSU5" s="49"/>
      <c r="TSV5" s="49"/>
      <c r="TSW5" s="49"/>
      <c r="TSX5" s="49"/>
      <c r="TSY5" s="49"/>
      <c r="TSZ5" s="49"/>
      <c r="TTA5" s="49"/>
      <c r="TTB5" s="49"/>
      <c r="TTC5" s="49"/>
      <c r="TTD5" s="49"/>
      <c r="TTE5" s="49"/>
      <c r="TTF5" s="49"/>
      <c r="TTG5" s="49"/>
      <c r="TTH5" s="49"/>
      <c r="TTI5" s="49"/>
      <c r="TTJ5" s="49"/>
      <c r="TTK5" s="49"/>
      <c r="TTL5" s="49"/>
      <c r="TTM5" s="49"/>
      <c r="TTN5" s="49"/>
      <c r="TTO5" s="49"/>
      <c r="TTP5" s="49"/>
      <c r="TTQ5" s="49"/>
      <c r="TTR5" s="49"/>
      <c r="TTS5" s="49"/>
      <c r="TTT5" s="49"/>
      <c r="TTU5" s="49"/>
      <c r="TTV5" s="49"/>
      <c r="TTW5" s="49"/>
      <c r="TTX5" s="49"/>
      <c r="TTY5" s="49"/>
      <c r="TTZ5" s="49"/>
      <c r="TUA5" s="49"/>
      <c r="TUB5" s="49"/>
      <c r="TUC5" s="49"/>
      <c r="TUD5" s="49"/>
      <c r="TUE5" s="49"/>
      <c r="TUF5" s="49"/>
      <c r="TUG5" s="49"/>
      <c r="TUH5" s="49"/>
      <c r="TUI5" s="49"/>
      <c r="TUJ5" s="49"/>
      <c r="TUK5" s="49"/>
      <c r="TUL5" s="49"/>
      <c r="TUM5" s="49"/>
      <c r="TUN5" s="49"/>
      <c r="TUO5" s="49"/>
      <c r="TUP5" s="49"/>
      <c r="TUQ5" s="49"/>
      <c r="TUR5" s="49"/>
      <c r="TUS5" s="49"/>
      <c r="TUT5" s="49"/>
      <c r="TUU5" s="49"/>
      <c r="TUV5" s="49"/>
      <c r="TUW5" s="49"/>
      <c r="TUX5" s="49"/>
      <c r="TUY5" s="49"/>
      <c r="TUZ5" s="49"/>
      <c r="TVA5" s="49"/>
      <c r="TVB5" s="49"/>
      <c r="TVC5" s="49"/>
      <c r="TVD5" s="49"/>
      <c r="TVE5" s="49"/>
      <c r="TVF5" s="49"/>
      <c r="TVG5" s="49"/>
      <c r="TVH5" s="49"/>
      <c r="TVI5" s="49"/>
      <c r="TVJ5" s="49"/>
      <c r="TVK5" s="49"/>
      <c r="TVL5" s="49"/>
      <c r="TVM5" s="49"/>
      <c r="TVN5" s="49"/>
      <c r="TVO5" s="49"/>
      <c r="TVP5" s="49"/>
      <c r="TVQ5" s="49"/>
      <c r="TVR5" s="49"/>
      <c r="TVS5" s="49"/>
      <c r="TVT5" s="49"/>
      <c r="TVU5" s="49"/>
      <c r="TVV5" s="49"/>
      <c r="TVW5" s="49"/>
      <c r="TVX5" s="49"/>
      <c r="TVY5" s="49"/>
      <c r="TVZ5" s="49"/>
      <c r="TWA5" s="49"/>
      <c r="TWB5" s="49"/>
      <c r="TWC5" s="49"/>
      <c r="TWD5" s="49"/>
      <c r="TWE5" s="49"/>
      <c r="TWF5" s="49"/>
      <c r="TWG5" s="49"/>
      <c r="TWH5" s="49"/>
      <c r="TWI5" s="49"/>
      <c r="TWJ5" s="49"/>
      <c r="TWK5" s="49"/>
      <c r="TWL5" s="49"/>
      <c r="TWM5" s="49"/>
      <c r="TWN5" s="49"/>
      <c r="TWO5" s="49"/>
      <c r="TWP5" s="49"/>
      <c r="TWQ5" s="49"/>
      <c r="TWR5" s="49"/>
      <c r="TWS5" s="49"/>
      <c r="TWT5" s="49"/>
      <c r="TWU5" s="49"/>
      <c r="TWV5" s="49"/>
      <c r="TWW5" s="49"/>
      <c r="TWX5" s="49"/>
      <c r="TWY5" s="49"/>
      <c r="TWZ5" s="49"/>
      <c r="TXA5" s="49"/>
      <c r="TXB5" s="49"/>
      <c r="TXC5" s="49"/>
      <c r="TXD5" s="49"/>
      <c r="TXE5" s="49"/>
      <c r="TXF5" s="49"/>
      <c r="TXG5" s="49"/>
      <c r="TXH5" s="49"/>
      <c r="TXI5" s="49"/>
      <c r="TXJ5" s="49"/>
      <c r="TXK5" s="49"/>
      <c r="TXL5" s="49"/>
      <c r="TXM5" s="49"/>
      <c r="TXN5" s="49"/>
      <c r="TXO5" s="49"/>
      <c r="TXP5" s="49"/>
      <c r="TXQ5" s="49"/>
      <c r="TXR5" s="49"/>
      <c r="TXS5" s="49"/>
      <c r="TXT5" s="49"/>
      <c r="TXU5" s="49"/>
      <c r="TXV5" s="49"/>
      <c r="TXW5" s="49"/>
      <c r="TXX5" s="49"/>
      <c r="TXY5" s="49"/>
      <c r="TXZ5" s="49"/>
      <c r="TYA5" s="49"/>
      <c r="TYB5" s="49"/>
      <c r="TYC5" s="49"/>
      <c r="TYD5" s="49"/>
      <c r="TYE5" s="49"/>
      <c r="TYF5" s="49"/>
      <c r="TYG5" s="49"/>
      <c r="TYH5" s="49"/>
      <c r="TYI5" s="49"/>
      <c r="TYJ5" s="49"/>
      <c r="TYK5" s="49"/>
      <c r="TYL5" s="49"/>
      <c r="TYM5" s="49"/>
      <c r="TYN5" s="49"/>
      <c r="TYO5" s="49"/>
      <c r="TYP5" s="49"/>
      <c r="TYQ5" s="49"/>
      <c r="TYR5" s="49"/>
      <c r="TYS5" s="49"/>
      <c r="TYT5" s="49"/>
      <c r="TYU5" s="49"/>
      <c r="TYV5" s="49"/>
      <c r="TYW5" s="49"/>
      <c r="TYX5" s="49"/>
      <c r="TYY5" s="49"/>
      <c r="TYZ5" s="49"/>
      <c r="TZA5" s="49"/>
      <c r="TZB5" s="49"/>
      <c r="TZC5" s="49"/>
      <c r="TZD5" s="49"/>
      <c r="TZE5" s="49"/>
      <c r="TZF5" s="49"/>
      <c r="TZG5" s="49"/>
      <c r="TZH5" s="49"/>
      <c r="TZI5" s="49"/>
      <c r="TZJ5" s="49"/>
      <c r="TZK5" s="49"/>
      <c r="TZL5" s="49"/>
      <c r="TZM5" s="49"/>
      <c r="TZN5" s="49"/>
      <c r="TZO5" s="49"/>
      <c r="TZP5" s="49"/>
      <c r="TZQ5" s="49"/>
      <c r="TZR5" s="49"/>
      <c r="TZS5" s="49"/>
      <c r="TZT5" s="49"/>
      <c r="TZU5" s="49"/>
      <c r="TZV5" s="49"/>
      <c r="TZW5" s="49"/>
      <c r="TZX5" s="49"/>
      <c r="TZY5" s="49"/>
      <c r="TZZ5" s="49"/>
      <c r="UAA5" s="49"/>
      <c r="UAB5" s="49"/>
      <c r="UAC5" s="49"/>
      <c r="UAD5" s="49"/>
      <c r="UAE5" s="49"/>
      <c r="UAF5" s="49"/>
      <c r="UAG5" s="49"/>
      <c r="UAH5" s="49"/>
      <c r="UAI5" s="49"/>
      <c r="UAJ5" s="49"/>
      <c r="UAK5" s="49"/>
      <c r="UAL5" s="49"/>
      <c r="UAM5" s="49"/>
      <c r="UAN5" s="49"/>
      <c r="UAO5" s="49"/>
      <c r="UAP5" s="49"/>
      <c r="UAQ5" s="49"/>
      <c r="UAR5" s="49"/>
      <c r="UAS5" s="49"/>
      <c r="UAT5" s="49"/>
      <c r="UAU5" s="49"/>
      <c r="UAV5" s="49"/>
      <c r="UAW5" s="49"/>
      <c r="UAX5" s="49"/>
      <c r="UAY5" s="49"/>
      <c r="UAZ5" s="49"/>
      <c r="UBA5" s="49"/>
      <c r="UBB5" s="49"/>
      <c r="UBC5" s="49"/>
      <c r="UBD5" s="49"/>
      <c r="UBE5" s="49"/>
      <c r="UBF5" s="49"/>
      <c r="UBG5" s="49"/>
      <c r="UBH5" s="49"/>
      <c r="UBI5" s="49"/>
      <c r="UBJ5" s="49"/>
      <c r="UBK5" s="49"/>
      <c r="UBL5" s="49"/>
      <c r="UBM5" s="49"/>
      <c r="UBN5" s="49"/>
      <c r="UBO5" s="49"/>
      <c r="UBP5" s="49"/>
      <c r="UBQ5" s="49"/>
      <c r="UBR5" s="49"/>
      <c r="UBS5" s="49"/>
      <c r="UBT5" s="49"/>
      <c r="UBU5" s="49"/>
      <c r="UBV5" s="49"/>
      <c r="UBW5" s="49"/>
      <c r="UBX5" s="49"/>
      <c r="UBY5" s="49"/>
      <c r="UBZ5" s="49"/>
      <c r="UCA5" s="49"/>
      <c r="UCB5" s="49"/>
      <c r="UCC5" s="49"/>
      <c r="UCD5" s="49"/>
      <c r="UCE5" s="49"/>
      <c r="UCF5" s="49"/>
      <c r="UCG5" s="49"/>
      <c r="UCH5" s="49"/>
      <c r="UCI5" s="49"/>
      <c r="UCJ5" s="49"/>
      <c r="UCK5" s="49"/>
      <c r="UCL5" s="49"/>
      <c r="UCM5" s="49"/>
      <c r="UCN5" s="49"/>
      <c r="UCO5" s="49"/>
      <c r="UCP5" s="49"/>
      <c r="UCQ5" s="49"/>
      <c r="UCR5" s="49"/>
      <c r="UCS5" s="49"/>
      <c r="UCT5" s="49"/>
      <c r="UCU5" s="49"/>
      <c r="UCV5" s="49"/>
      <c r="UCW5" s="49"/>
      <c r="UCX5" s="49"/>
      <c r="UCY5" s="49"/>
      <c r="UCZ5" s="49"/>
      <c r="UDA5" s="49"/>
      <c r="UDB5" s="49"/>
      <c r="UDC5" s="49"/>
      <c r="UDD5" s="49"/>
      <c r="UDE5" s="49"/>
      <c r="UDF5" s="49"/>
      <c r="UDG5" s="49"/>
      <c r="UDH5" s="49"/>
      <c r="UDI5" s="49"/>
      <c r="UDJ5" s="49"/>
      <c r="UDK5" s="49"/>
      <c r="UDL5" s="49"/>
      <c r="UDM5" s="49"/>
      <c r="UDN5" s="49"/>
      <c r="UDO5" s="49"/>
      <c r="UDP5" s="49"/>
      <c r="UDQ5" s="49"/>
      <c r="UDR5" s="49"/>
      <c r="UDS5" s="49"/>
      <c r="UDT5" s="49"/>
      <c r="UDU5" s="49"/>
      <c r="UDV5" s="49"/>
      <c r="UDW5" s="49"/>
      <c r="UDX5" s="49"/>
      <c r="UDY5" s="49"/>
      <c r="UDZ5" s="49"/>
      <c r="UEA5" s="49"/>
      <c r="UEB5" s="49"/>
      <c r="UEC5" s="49"/>
      <c r="UED5" s="49"/>
      <c r="UEE5" s="49"/>
      <c r="UEF5" s="49"/>
      <c r="UEG5" s="49"/>
      <c r="UEH5" s="49"/>
      <c r="UEI5" s="49"/>
      <c r="UEJ5" s="49"/>
      <c r="UEK5" s="49"/>
      <c r="UEL5" s="49"/>
      <c r="UEM5" s="49"/>
      <c r="UEN5" s="49"/>
      <c r="UEO5" s="49"/>
      <c r="UEP5" s="49"/>
      <c r="UEQ5" s="49"/>
      <c r="UER5" s="49"/>
      <c r="UES5" s="49"/>
      <c r="UET5" s="49"/>
      <c r="UEU5" s="49"/>
      <c r="UEV5" s="49"/>
      <c r="UEW5" s="49"/>
      <c r="UEX5" s="49"/>
      <c r="UEY5" s="49"/>
      <c r="UEZ5" s="49"/>
      <c r="UFA5" s="49"/>
      <c r="UFB5" s="49"/>
      <c r="UFC5" s="49"/>
      <c r="UFD5" s="49"/>
      <c r="UFE5" s="49"/>
      <c r="UFF5" s="49"/>
      <c r="UFG5" s="49"/>
      <c r="UFH5" s="49"/>
      <c r="UFI5" s="49"/>
      <c r="UFJ5" s="49"/>
      <c r="UFK5" s="49"/>
      <c r="UFL5" s="49"/>
      <c r="UFM5" s="49"/>
      <c r="UFN5" s="49"/>
      <c r="UFO5" s="49"/>
      <c r="UFP5" s="49"/>
      <c r="UFQ5" s="49"/>
      <c r="UFR5" s="49"/>
      <c r="UFS5" s="49"/>
      <c r="UFT5" s="49"/>
      <c r="UFU5" s="49"/>
      <c r="UFV5" s="49"/>
      <c r="UFW5" s="49"/>
      <c r="UFX5" s="49"/>
      <c r="UFY5" s="49"/>
      <c r="UFZ5" s="49"/>
      <c r="UGA5" s="49"/>
      <c r="UGB5" s="49"/>
      <c r="UGC5" s="49"/>
      <c r="UGD5" s="49"/>
      <c r="UGE5" s="49"/>
      <c r="UGF5" s="49"/>
      <c r="UGG5" s="49"/>
      <c r="UGH5" s="49"/>
      <c r="UGI5" s="49"/>
      <c r="UGJ5" s="49"/>
      <c r="UGK5" s="49"/>
      <c r="UGL5" s="49"/>
      <c r="UGM5" s="49"/>
      <c r="UGN5" s="49"/>
      <c r="UGO5" s="49"/>
      <c r="UGP5" s="49"/>
      <c r="UGQ5" s="49"/>
      <c r="UGR5" s="49"/>
      <c r="UGS5" s="49"/>
      <c r="UGT5" s="49"/>
      <c r="UGU5" s="49"/>
      <c r="UGV5" s="49"/>
      <c r="UGW5" s="49"/>
      <c r="UGX5" s="49"/>
      <c r="UGY5" s="49"/>
      <c r="UGZ5" s="49"/>
      <c r="UHA5" s="49"/>
      <c r="UHB5" s="49"/>
      <c r="UHC5" s="49"/>
      <c r="UHD5" s="49"/>
      <c r="UHE5" s="49"/>
      <c r="UHF5" s="49"/>
      <c r="UHG5" s="49"/>
      <c r="UHH5" s="49"/>
      <c r="UHI5" s="49"/>
      <c r="UHJ5" s="49"/>
      <c r="UHK5" s="49"/>
      <c r="UHL5" s="49"/>
      <c r="UHM5" s="49"/>
      <c r="UHN5" s="49"/>
      <c r="UHO5" s="49"/>
      <c r="UHP5" s="49"/>
      <c r="UHQ5" s="49"/>
      <c r="UHR5" s="49"/>
      <c r="UHS5" s="49"/>
      <c r="UHT5" s="49"/>
      <c r="UHU5" s="49"/>
      <c r="UHV5" s="49"/>
      <c r="UHW5" s="49"/>
      <c r="UHX5" s="49"/>
      <c r="UHY5" s="49"/>
      <c r="UHZ5" s="49"/>
      <c r="UIA5" s="49"/>
      <c r="UIB5" s="49"/>
      <c r="UIC5" s="49"/>
      <c r="UID5" s="49"/>
      <c r="UIE5" s="49"/>
      <c r="UIF5" s="49"/>
      <c r="UIG5" s="49"/>
      <c r="UIH5" s="49"/>
      <c r="UII5" s="49"/>
      <c r="UIJ5" s="49"/>
      <c r="UIK5" s="49"/>
      <c r="UIL5" s="49"/>
      <c r="UIM5" s="49"/>
      <c r="UIN5" s="49"/>
      <c r="UIO5" s="49"/>
      <c r="UIP5" s="49"/>
      <c r="UIQ5" s="49"/>
      <c r="UIR5" s="49"/>
      <c r="UIS5" s="49"/>
      <c r="UIT5" s="49"/>
      <c r="UIU5" s="49"/>
      <c r="UIV5" s="49"/>
      <c r="UIW5" s="49"/>
      <c r="UIX5" s="49"/>
      <c r="UIY5" s="49"/>
      <c r="UIZ5" s="49"/>
      <c r="UJA5" s="49"/>
      <c r="UJB5" s="49"/>
      <c r="UJC5" s="49"/>
      <c r="UJD5" s="49"/>
      <c r="UJE5" s="49"/>
      <c r="UJF5" s="49"/>
      <c r="UJG5" s="49"/>
      <c r="UJH5" s="49"/>
      <c r="UJI5" s="49"/>
      <c r="UJJ5" s="49"/>
      <c r="UJK5" s="49"/>
      <c r="UJL5" s="49"/>
      <c r="UJM5" s="49"/>
      <c r="UJN5" s="49"/>
      <c r="UJO5" s="49"/>
      <c r="UJP5" s="49"/>
      <c r="UJQ5" s="49"/>
      <c r="UJR5" s="49"/>
      <c r="UJS5" s="49"/>
      <c r="UJT5" s="49"/>
      <c r="UJU5" s="49"/>
      <c r="UJV5" s="49"/>
      <c r="UJW5" s="49"/>
      <c r="UJX5" s="49"/>
      <c r="UJY5" s="49"/>
      <c r="UJZ5" s="49"/>
      <c r="UKA5" s="49"/>
      <c r="UKB5" s="49"/>
      <c r="UKC5" s="49"/>
      <c r="UKD5" s="49"/>
      <c r="UKE5" s="49"/>
      <c r="UKF5" s="49"/>
      <c r="UKG5" s="49"/>
      <c r="UKH5" s="49"/>
      <c r="UKI5" s="49"/>
      <c r="UKJ5" s="49"/>
      <c r="UKK5" s="49"/>
      <c r="UKL5" s="49"/>
      <c r="UKM5" s="49"/>
      <c r="UKN5" s="49"/>
      <c r="UKO5" s="49"/>
      <c r="UKP5" s="49"/>
      <c r="UKQ5" s="49"/>
      <c r="UKR5" s="49"/>
      <c r="UKS5" s="49"/>
      <c r="UKT5" s="49"/>
      <c r="UKU5" s="49"/>
      <c r="UKV5" s="49"/>
      <c r="UKW5" s="49"/>
      <c r="UKX5" s="49"/>
      <c r="UKY5" s="49"/>
      <c r="UKZ5" s="49"/>
      <c r="ULA5" s="49"/>
      <c r="ULB5" s="49"/>
      <c r="ULC5" s="49"/>
      <c r="ULD5" s="49"/>
      <c r="ULE5" s="49"/>
      <c r="ULF5" s="49"/>
      <c r="ULG5" s="49"/>
      <c r="ULH5" s="49"/>
      <c r="ULI5" s="49"/>
      <c r="ULJ5" s="49"/>
      <c r="ULK5" s="49"/>
      <c r="ULL5" s="49"/>
      <c r="ULM5" s="49"/>
      <c r="ULN5" s="49"/>
      <c r="ULO5" s="49"/>
      <c r="ULP5" s="49"/>
      <c r="ULQ5" s="49"/>
      <c r="ULR5" s="49"/>
      <c r="ULS5" s="49"/>
      <c r="ULT5" s="49"/>
      <c r="ULU5" s="49"/>
      <c r="ULV5" s="49"/>
      <c r="ULW5" s="49"/>
      <c r="ULX5" s="49"/>
      <c r="ULY5" s="49"/>
      <c r="ULZ5" s="49"/>
      <c r="UMA5" s="49"/>
      <c r="UMB5" s="49"/>
      <c r="UMC5" s="49"/>
      <c r="UMD5" s="49"/>
      <c r="UME5" s="49"/>
      <c r="UMF5" s="49"/>
      <c r="UMG5" s="49"/>
      <c r="UMH5" s="49"/>
      <c r="UMI5" s="49"/>
      <c r="UMJ5" s="49"/>
      <c r="UMK5" s="49"/>
      <c r="UML5" s="49"/>
      <c r="UMM5" s="49"/>
      <c r="UMN5" s="49"/>
      <c r="UMO5" s="49"/>
      <c r="UMP5" s="49"/>
      <c r="UMQ5" s="49"/>
      <c r="UMR5" s="49"/>
      <c r="UMS5" s="49"/>
      <c r="UMT5" s="49"/>
      <c r="UMU5" s="49"/>
      <c r="UMV5" s="49"/>
      <c r="UMW5" s="49"/>
      <c r="UMX5" s="49"/>
      <c r="UMY5" s="49"/>
      <c r="UMZ5" s="49"/>
      <c r="UNA5" s="49"/>
      <c r="UNB5" s="49"/>
      <c r="UNC5" s="49"/>
      <c r="UND5" s="49"/>
      <c r="UNE5" s="49"/>
      <c r="UNF5" s="49"/>
      <c r="UNG5" s="49"/>
      <c r="UNH5" s="49"/>
      <c r="UNI5" s="49"/>
      <c r="UNJ5" s="49"/>
      <c r="UNK5" s="49"/>
      <c r="UNL5" s="49"/>
      <c r="UNM5" s="49"/>
      <c r="UNN5" s="49"/>
      <c r="UNO5" s="49"/>
      <c r="UNP5" s="49"/>
      <c r="UNQ5" s="49"/>
      <c r="UNR5" s="49"/>
      <c r="UNS5" s="49"/>
      <c r="UNT5" s="49"/>
      <c r="UNU5" s="49"/>
      <c r="UNV5" s="49"/>
      <c r="UNW5" s="49"/>
      <c r="UNX5" s="49"/>
      <c r="UNY5" s="49"/>
      <c r="UNZ5" s="49"/>
      <c r="UOA5" s="49"/>
      <c r="UOB5" s="49"/>
      <c r="UOC5" s="49"/>
      <c r="UOD5" s="49"/>
      <c r="UOE5" s="49"/>
      <c r="UOF5" s="49"/>
      <c r="UOG5" s="49"/>
      <c r="UOH5" s="49"/>
      <c r="UOI5" s="49"/>
      <c r="UOJ5" s="49"/>
      <c r="UOK5" s="49"/>
      <c r="UOL5" s="49"/>
      <c r="UOM5" s="49"/>
      <c r="UON5" s="49"/>
      <c r="UOO5" s="49"/>
      <c r="UOP5" s="49"/>
      <c r="UOQ5" s="49"/>
      <c r="UOR5" s="49"/>
      <c r="UOS5" s="49"/>
      <c r="UOT5" s="49"/>
      <c r="UOU5" s="49"/>
      <c r="UOV5" s="49"/>
      <c r="UOW5" s="49"/>
      <c r="UOX5" s="49"/>
      <c r="UOY5" s="49"/>
      <c r="UOZ5" s="49"/>
      <c r="UPA5" s="49"/>
      <c r="UPB5" s="49"/>
      <c r="UPC5" s="49"/>
      <c r="UPD5" s="49"/>
      <c r="UPE5" s="49"/>
      <c r="UPF5" s="49"/>
      <c r="UPG5" s="49"/>
      <c r="UPH5" s="49"/>
      <c r="UPI5" s="49"/>
      <c r="UPJ5" s="49"/>
      <c r="UPK5" s="49"/>
      <c r="UPL5" s="49"/>
      <c r="UPM5" s="49"/>
      <c r="UPN5" s="49"/>
      <c r="UPO5" s="49"/>
      <c r="UPP5" s="49"/>
      <c r="UPQ5" s="49"/>
      <c r="UPR5" s="49"/>
      <c r="UPS5" s="49"/>
      <c r="UPT5" s="49"/>
      <c r="UPU5" s="49"/>
      <c r="UPV5" s="49"/>
      <c r="UPW5" s="49"/>
      <c r="UPX5" s="49"/>
      <c r="UPY5" s="49"/>
      <c r="UPZ5" s="49"/>
      <c r="UQA5" s="49"/>
      <c r="UQB5" s="49"/>
      <c r="UQC5" s="49"/>
      <c r="UQD5" s="49"/>
      <c r="UQE5" s="49"/>
      <c r="UQF5" s="49"/>
      <c r="UQG5" s="49"/>
      <c r="UQH5" s="49"/>
      <c r="UQI5" s="49"/>
      <c r="UQJ5" s="49"/>
      <c r="UQK5" s="49"/>
      <c r="UQL5" s="49"/>
      <c r="UQM5" s="49"/>
      <c r="UQN5" s="49"/>
      <c r="UQO5" s="49"/>
      <c r="UQP5" s="49"/>
      <c r="UQQ5" s="49"/>
      <c r="UQR5" s="49"/>
      <c r="UQS5" s="49"/>
      <c r="UQT5" s="49"/>
      <c r="UQU5" s="49"/>
      <c r="UQV5" s="49"/>
      <c r="UQW5" s="49"/>
      <c r="UQX5" s="49"/>
      <c r="UQY5" s="49"/>
      <c r="UQZ5" s="49"/>
      <c r="URA5" s="49"/>
      <c r="URB5" s="49"/>
      <c r="URC5" s="49"/>
      <c r="URD5" s="49"/>
      <c r="URE5" s="49"/>
      <c r="URF5" s="49"/>
      <c r="URG5" s="49"/>
      <c r="URH5" s="49"/>
      <c r="URI5" s="49"/>
      <c r="URJ5" s="49"/>
      <c r="URK5" s="49"/>
      <c r="URL5" s="49"/>
      <c r="URM5" s="49"/>
      <c r="URN5" s="49"/>
      <c r="URO5" s="49"/>
      <c r="URP5" s="49"/>
      <c r="URQ5" s="49"/>
      <c r="URR5" s="49"/>
      <c r="URS5" s="49"/>
      <c r="URT5" s="49"/>
      <c r="URU5" s="49"/>
      <c r="URV5" s="49"/>
      <c r="URW5" s="49"/>
      <c r="URX5" s="49"/>
      <c r="URY5" s="49"/>
      <c r="URZ5" s="49"/>
      <c r="USA5" s="49"/>
      <c r="USB5" s="49"/>
      <c r="USC5" s="49"/>
      <c r="USD5" s="49"/>
      <c r="USE5" s="49"/>
      <c r="USF5" s="49"/>
      <c r="USG5" s="49"/>
      <c r="USH5" s="49"/>
      <c r="USI5" s="49"/>
      <c r="USJ5" s="49"/>
      <c r="USK5" s="49"/>
      <c r="USL5" s="49"/>
      <c r="USM5" s="49"/>
      <c r="USN5" s="49"/>
      <c r="USO5" s="49"/>
      <c r="USP5" s="49"/>
      <c r="USQ5" s="49"/>
      <c r="USR5" s="49"/>
      <c r="USS5" s="49"/>
      <c r="UST5" s="49"/>
      <c r="USU5" s="49"/>
      <c r="USV5" s="49"/>
      <c r="USW5" s="49"/>
      <c r="USX5" s="49"/>
      <c r="USY5" s="49"/>
      <c r="USZ5" s="49"/>
      <c r="UTA5" s="49"/>
      <c r="UTB5" s="49"/>
      <c r="UTC5" s="49"/>
      <c r="UTD5" s="49"/>
      <c r="UTE5" s="49"/>
      <c r="UTF5" s="49"/>
      <c r="UTG5" s="49"/>
      <c r="UTH5" s="49"/>
      <c r="UTI5" s="49"/>
      <c r="UTJ5" s="49"/>
      <c r="UTK5" s="49"/>
      <c r="UTL5" s="49"/>
      <c r="UTM5" s="49"/>
      <c r="UTN5" s="49"/>
      <c r="UTO5" s="49"/>
      <c r="UTP5" s="49"/>
      <c r="UTQ5" s="49"/>
      <c r="UTR5" s="49"/>
      <c r="UTS5" s="49"/>
      <c r="UTT5" s="49"/>
      <c r="UTU5" s="49"/>
      <c r="UTV5" s="49"/>
      <c r="UTW5" s="49"/>
      <c r="UTX5" s="49"/>
      <c r="UTY5" s="49"/>
      <c r="UTZ5" s="49"/>
      <c r="UUA5" s="49"/>
      <c r="UUB5" s="49"/>
      <c r="UUC5" s="49"/>
      <c r="UUD5" s="49"/>
      <c r="UUE5" s="49"/>
      <c r="UUF5" s="49"/>
      <c r="UUG5" s="49"/>
      <c r="UUH5" s="49"/>
      <c r="UUI5" s="49"/>
      <c r="UUJ5" s="49"/>
      <c r="UUK5" s="49"/>
      <c r="UUL5" s="49"/>
      <c r="UUM5" s="49"/>
      <c r="UUN5" s="49"/>
      <c r="UUO5" s="49"/>
      <c r="UUP5" s="49"/>
      <c r="UUQ5" s="49"/>
      <c r="UUR5" s="49"/>
      <c r="UUS5" s="49"/>
      <c r="UUT5" s="49"/>
      <c r="UUU5" s="49"/>
      <c r="UUV5" s="49"/>
      <c r="UUW5" s="49"/>
      <c r="UUX5" s="49"/>
      <c r="UUY5" s="49"/>
      <c r="UUZ5" s="49"/>
      <c r="UVA5" s="49"/>
      <c r="UVB5" s="49"/>
      <c r="UVC5" s="49"/>
      <c r="UVD5" s="49"/>
      <c r="UVE5" s="49"/>
      <c r="UVF5" s="49"/>
      <c r="UVG5" s="49"/>
      <c r="UVH5" s="49"/>
      <c r="UVI5" s="49"/>
      <c r="UVJ5" s="49"/>
      <c r="UVK5" s="49"/>
      <c r="UVL5" s="49"/>
      <c r="UVM5" s="49"/>
      <c r="UVN5" s="49"/>
      <c r="UVO5" s="49"/>
      <c r="UVP5" s="49"/>
      <c r="UVQ5" s="49"/>
      <c r="UVR5" s="49"/>
      <c r="UVS5" s="49"/>
      <c r="UVT5" s="49"/>
      <c r="UVU5" s="49"/>
      <c r="UVV5" s="49"/>
      <c r="UVW5" s="49"/>
      <c r="UVX5" s="49"/>
      <c r="UVY5" s="49"/>
      <c r="UVZ5" s="49"/>
      <c r="UWA5" s="49"/>
      <c r="UWB5" s="49"/>
      <c r="UWC5" s="49"/>
      <c r="UWD5" s="49"/>
      <c r="UWE5" s="49"/>
      <c r="UWF5" s="49"/>
      <c r="UWG5" s="49"/>
      <c r="UWH5" s="49"/>
      <c r="UWI5" s="49"/>
      <c r="UWJ5" s="49"/>
      <c r="UWK5" s="49"/>
      <c r="UWL5" s="49"/>
      <c r="UWM5" s="49"/>
      <c r="UWN5" s="49"/>
      <c r="UWO5" s="49"/>
      <c r="UWP5" s="49"/>
      <c r="UWQ5" s="49"/>
      <c r="UWR5" s="49"/>
      <c r="UWS5" s="49"/>
      <c r="UWT5" s="49"/>
      <c r="UWU5" s="49"/>
      <c r="UWV5" s="49"/>
      <c r="UWW5" s="49"/>
      <c r="UWX5" s="49"/>
      <c r="UWY5" s="49"/>
      <c r="UWZ5" s="49"/>
      <c r="UXA5" s="49"/>
      <c r="UXB5" s="49"/>
      <c r="UXC5" s="49"/>
      <c r="UXD5" s="49"/>
      <c r="UXE5" s="49"/>
      <c r="UXF5" s="49"/>
      <c r="UXG5" s="49"/>
      <c r="UXH5" s="49"/>
      <c r="UXI5" s="49"/>
      <c r="UXJ5" s="49"/>
      <c r="UXK5" s="49"/>
      <c r="UXL5" s="49"/>
      <c r="UXM5" s="49"/>
      <c r="UXN5" s="49"/>
      <c r="UXO5" s="49"/>
      <c r="UXP5" s="49"/>
      <c r="UXQ5" s="49"/>
      <c r="UXR5" s="49"/>
      <c r="UXS5" s="49"/>
      <c r="UXT5" s="49"/>
      <c r="UXU5" s="49"/>
      <c r="UXV5" s="49"/>
      <c r="UXW5" s="49"/>
      <c r="UXX5" s="49"/>
      <c r="UXY5" s="49"/>
      <c r="UXZ5" s="49"/>
      <c r="UYA5" s="49"/>
      <c r="UYB5" s="49"/>
      <c r="UYC5" s="49"/>
      <c r="UYD5" s="49"/>
      <c r="UYE5" s="49"/>
      <c r="UYF5" s="49"/>
      <c r="UYG5" s="49"/>
      <c r="UYH5" s="49"/>
      <c r="UYI5" s="49"/>
      <c r="UYJ5" s="49"/>
      <c r="UYK5" s="49"/>
      <c r="UYL5" s="49"/>
      <c r="UYM5" s="49"/>
      <c r="UYN5" s="49"/>
      <c r="UYO5" s="49"/>
      <c r="UYP5" s="49"/>
      <c r="UYQ5" s="49"/>
      <c r="UYR5" s="49"/>
      <c r="UYS5" s="49"/>
      <c r="UYT5" s="49"/>
      <c r="UYU5" s="49"/>
      <c r="UYV5" s="49"/>
      <c r="UYW5" s="49"/>
      <c r="UYX5" s="49"/>
      <c r="UYY5" s="49"/>
      <c r="UYZ5" s="49"/>
      <c r="UZA5" s="49"/>
      <c r="UZB5" s="49"/>
      <c r="UZC5" s="49"/>
      <c r="UZD5" s="49"/>
      <c r="UZE5" s="49"/>
      <c r="UZF5" s="49"/>
      <c r="UZG5" s="49"/>
      <c r="UZH5" s="49"/>
      <c r="UZI5" s="49"/>
      <c r="UZJ5" s="49"/>
      <c r="UZK5" s="49"/>
      <c r="UZL5" s="49"/>
      <c r="UZM5" s="49"/>
      <c r="UZN5" s="49"/>
      <c r="UZO5" s="49"/>
      <c r="UZP5" s="49"/>
      <c r="UZQ5" s="49"/>
      <c r="UZR5" s="49"/>
      <c r="UZS5" s="49"/>
      <c r="UZT5" s="49"/>
      <c r="UZU5" s="49"/>
      <c r="UZV5" s="49"/>
      <c r="UZW5" s="49"/>
      <c r="UZX5" s="49"/>
      <c r="UZY5" s="49"/>
      <c r="UZZ5" s="49"/>
      <c r="VAA5" s="49"/>
      <c r="VAB5" s="49"/>
      <c r="VAC5" s="49"/>
      <c r="VAD5" s="49"/>
      <c r="VAE5" s="49"/>
      <c r="VAF5" s="49"/>
      <c r="VAG5" s="49"/>
      <c r="VAH5" s="49"/>
      <c r="VAI5" s="49"/>
      <c r="VAJ5" s="49"/>
      <c r="VAK5" s="49"/>
      <c r="VAL5" s="49"/>
      <c r="VAM5" s="49"/>
      <c r="VAN5" s="49"/>
      <c r="VAO5" s="49"/>
      <c r="VAP5" s="49"/>
      <c r="VAQ5" s="49"/>
      <c r="VAR5" s="49"/>
      <c r="VAS5" s="49"/>
      <c r="VAT5" s="49"/>
      <c r="VAU5" s="49"/>
      <c r="VAV5" s="49"/>
      <c r="VAW5" s="49"/>
      <c r="VAX5" s="49"/>
      <c r="VAY5" s="49"/>
      <c r="VAZ5" s="49"/>
      <c r="VBA5" s="49"/>
      <c r="VBB5" s="49"/>
      <c r="VBC5" s="49"/>
      <c r="VBD5" s="49"/>
      <c r="VBE5" s="49"/>
      <c r="VBF5" s="49"/>
      <c r="VBG5" s="49"/>
      <c r="VBH5" s="49"/>
      <c r="VBI5" s="49"/>
      <c r="VBJ5" s="49"/>
      <c r="VBK5" s="49"/>
      <c r="VBL5" s="49"/>
      <c r="VBM5" s="49"/>
      <c r="VBN5" s="49"/>
      <c r="VBO5" s="49"/>
      <c r="VBP5" s="49"/>
      <c r="VBQ5" s="49"/>
      <c r="VBR5" s="49"/>
      <c r="VBS5" s="49"/>
      <c r="VBT5" s="49"/>
      <c r="VBU5" s="49"/>
      <c r="VBV5" s="49"/>
      <c r="VBW5" s="49"/>
      <c r="VBX5" s="49"/>
      <c r="VBY5" s="49"/>
      <c r="VBZ5" s="49"/>
      <c r="VCA5" s="49"/>
      <c r="VCB5" s="49"/>
      <c r="VCC5" s="49"/>
      <c r="VCD5" s="49"/>
      <c r="VCE5" s="49"/>
      <c r="VCF5" s="49"/>
      <c r="VCG5" s="49"/>
      <c r="VCH5" s="49"/>
      <c r="VCI5" s="49"/>
      <c r="VCJ5" s="49"/>
      <c r="VCK5" s="49"/>
      <c r="VCL5" s="49"/>
      <c r="VCM5" s="49"/>
      <c r="VCN5" s="49"/>
      <c r="VCO5" s="49"/>
      <c r="VCP5" s="49"/>
      <c r="VCQ5" s="49"/>
      <c r="VCR5" s="49"/>
      <c r="VCS5" s="49"/>
      <c r="VCT5" s="49"/>
      <c r="VCU5" s="49"/>
      <c r="VCV5" s="49"/>
      <c r="VCW5" s="49"/>
      <c r="VCX5" s="49"/>
      <c r="VCY5" s="49"/>
      <c r="VCZ5" s="49"/>
      <c r="VDA5" s="49"/>
      <c r="VDB5" s="49"/>
      <c r="VDC5" s="49"/>
      <c r="VDD5" s="49"/>
      <c r="VDE5" s="49"/>
      <c r="VDF5" s="49"/>
      <c r="VDG5" s="49"/>
      <c r="VDH5" s="49"/>
      <c r="VDI5" s="49"/>
      <c r="VDJ5" s="49"/>
      <c r="VDK5" s="49"/>
      <c r="VDL5" s="49"/>
      <c r="VDM5" s="49"/>
      <c r="VDN5" s="49"/>
      <c r="VDO5" s="49"/>
      <c r="VDP5" s="49"/>
      <c r="VDQ5" s="49"/>
      <c r="VDR5" s="49"/>
      <c r="VDS5" s="49"/>
      <c r="VDT5" s="49"/>
      <c r="VDU5" s="49"/>
      <c r="VDV5" s="49"/>
      <c r="VDW5" s="49"/>
      <c r="VDX5" s="49"/>
      <c r="VDY5" s="49"/>
      <c r="VDZ5" s="49"/>
      <c r="VEA5" s="49"/>
      <c r="VEB5" s="49"/>
      <c r="VEC5" s="49"/>
      <c r="VED5" s="49"/>
      <c r="VEE5" s="49"/>
      <c r="VEF5" s="49"/>
      <c r="VEG5" s="49"/>
      <c r="VEH5" s="49"/>
      <c r="VEI5" s="49"/>
      <c r="VEJ5" s="49"/>
      <c r="VEK5" s="49"/>
      <c r="VEL5" s="49"/>
      <c r="VEM5" s="49"/>
      <c r="VEN5" s="49"/>
      <c r="VEO5" s="49"/>
      <c r="VEP5" s="49"/>
      <c r="VEQ5" s="49"/>
      <c r="VER5" s="49"/>
      <c r="VES5" s="49"/>
      <c r="VET5" s="49"/>
      <c r="VEU5" s="49"/>
      <c r="VEV5" s="49"/>
      <c r="VEW5" s="49"/>
      <c r="VEX5" s="49"/>
      <c r="VEY5" s="49"/>
      <c r="VEZ5" s="49"/>
      <c r="VFA5" s="49"/>
      <c r="VFB5" s="49"/>
      <c r="VFC5" s="49"/>
      <c r="VFD5" s="49"/>
      <c r="VFE5" s="49"/>
      <c r="VFF5" s="49"/>
      <c r="VFG5" s="49"/>
      <c r="VFH5" s="49"/>
      <c r="VFI5" s="49"/>
      <c r="VFJ5" s="49"/>
      <c r="VFK5" s="49"/>
      <c r="VFL5" s="49"/>
      <c r="VFM5" s="49"/>
      <c r="VFN5" s="49"/>
      <c r="VFO5" s="49"/>
      <c r="VFP5" s="49"/>
      <c r="VFQ5" s="49"/>
      <c r="VFR5" s="49"/>
      <c r="VFS5" s="49"/>
      <c r="VFT5" s="49"/>
      <c r="VFU5" s="49"/>
      <c r="VFV5" s="49"/>
      <c r="VFW5" s="49"/>
      <c r="VFX5" s="49"/>
      <c r="VFY5" s="49"/>
      <c r="VFZ5" s="49"/>
      <c r="VGA5" s="49"/>
      <c r="VGB5" s="49"/>
      <c r="VGC5" s="49"/>
      <c r="VGD5" s="49"/>
      <c r="VGE5" s="49"/>
      <c r="VGF5" s="49"/>
      <c r="VGG5" s="49"/>
      <c r="VGH5" s="49"/>
      <c r="VGI5" s="49"/>
      <c r="VGJ5" s="49"/>
      <c r="VGK5" s="49"/>
      <c r="VGL5" s="49"/>
      <c r="VGM5" s="49"/>
      <c r="VGN5" s="49"/>
      <c r="VGO5" s="49"/>
      <c r="VGP5" s="49"/>
      <c r="VGQ5" s="49"/>
      <c r="VGR5" s="49"/>
      <c r="VGS5" s="49"/>
      <c r="VGT5" s="49"/>
      <c r="VGU5" s="49"/>
      <c r="VGV5" s="49"/>
      <c r="VGW5" s="49"/>
      <c r="VGX5" s="49"/>
      <c r="VGY5" s="49"/>
      <c r="VGZ5" s="49"/>
      <c r="VHA5" s="49"/>
      <c r="VHB5" s="49"/>
      <c r="VHC5" s="49"/>
      <c r="VHD5" s="49"/>
      <c r="VHE5" s="49"/>
      <c r="VHF5" s="49"/>
      <c r="VHG5" s="49"/>
      <c r="VHH5" s="49"/>
      <c r="VHI5" s="49"/>
      <c r="VHJ5" s="49"/>
      <c r="VHK5" s="49"/>
      <c r="VHL5" s="49"/>
      <c r="VHM5" s="49"/>
      <c r="VHN5" s="49"/>
      <c r="VHO5" s="49"/>
      <c r="VHP5" s="49"/>
      <c r="VHQ5" s="49"/>
      <c r="VHR5" s="49"/>
      <c r="VHS5" s="49"/>
      <c r="VHT5" s="49"/>
      <c r="VHU5" s="49"/>
      <c r="VHV5" s="49"/>
      <c r="VHW5" s="49"/>
      <c r="VHX5" s="49"/>
      <c r="VHY5" s="49"/>
      <c r="VHZ5" s="49"/>
      <c r="VIA5" s="49"/>
      <c r="VIB5" s="49"/>
      <c r="VIC5" s="49"/>
      <c r="VID5" s="49"/>
      <c r="VIE5" s="49"/>
      <c r="VIF5" s="49"/>
      <c r="VIG5" s="49"/>
      <c r="VIH5" s="49"/>
      <c r="VII5" s="49"/>
      <c r="VIJ5" s="49"/>
      <c r="VIK5" s="49"/>
      <c r="VIL5" s="49"/>
      <c r="VIM5" s="49"/>
      <c r="VIN5" s="49"/>
      <c r="VIO5" s="49"/>
      <c r="VIP5" s="49"/>
      <c r="VIQ5" s="49"/>
      <c r="VIR5" s="49"/>
      <c r="VIS5" s="49"/>
      <c r="VIT5" s="49"/>
      <c r="VIU5" s="49"/>
      <c r="VIV5" s="49"/>
      <c r="VIW5" s="49"/>
      <c r="VIX5" s="49"/>
      <c r="VIY5" s="49"/>
      <c r="VIZ5" s="49"/>
      <c r="VJA5" s="49"/>
      <c r="VJB5" s="49"/>
      <c r="VJC5" s="49"/>
      <c r="VJD5" s="49"/>
      <c r="VJE5" s="49"/>
      <c r="VJF5" s="49"/>
      <c r="VJG5" s="49"/>
      <c r="VJH5" s="49"/>
      <c r="VJI5" s="49"/>
      <c r="VJJ5" s="49"/>
      <c r="VJK5" s="49"/>
      <c r="VJL5" s="49"/>
      <c r="VJM5" s="49"/>
      <c r="VJN5" s="49"/>
      <c r="VJO5" s="49"/>
      <c r="VJP5" s="49"/>
      <c r="VJQ5" s="49"/>
      <c r="VJR5" s="49"/>
      <c r="VJS5" s="49"/>
      <c r="VJT5" s="49"/>
      <c r="VJU5" s="49"/>
      <c r="VJV5" s="49"/>
      <c r="VJW5" s="49"/>
      <c r="VJX5" s="49"/>
      <c r="VJY5" s="49"/>
      <c r="VJZ5" s="49"/>
      <c r="VKA5" s="49"/>
      <c r="VKB5" s="49"/>
      <c r="VKC5" s="49"/>
      <c r="VKD5" s="49"/>
      <c r="VKE5" s="49"/>
      <c r="VKF5" s="49"/>
      <c r="VKG5" s="49"/>
      <c r="VKH5" s="49"/>
      <c r="VKI5" s="49"/>
      <c r="VKJ5" s="49"/>
      <c r="VKK5" s="49"/>
      <c r="VKL5" s="49"/>
      <c r="VKM5" s="49"/>
      <c r="VKN5" s="49"/>
      <c r="VKO5" s="49"/>
      <c r="VKP5" s="49"/>
      <c r="VKQ5" s="49"/>
      <c r="VKR5" s="49"/>
      <c r="VKS5" s="49"/>
      <c r="VKT5" s="49"/>
      <c r="VKU5" s="49"/>
      <c r="VKV5" s="49"/>
      <c r="VKW5" s="49"/>
      <c r="VKX5" s="49"/>
      <c r="VKY5" s="49"/>
      <c r="VKZ5" s="49"/>
      <c r="VLA5" s="49"/>
      <c r="VLB5" s="49"/>
      <c r="VLC5" s="49"/>
      <c r="VLD5" s="49"/>
      <c r="VLE5" s="49"/>
      <c r="VLF5" s="49"/>
      <c r="VLG5" s="49"/>
      <c r="VLH5" s="49"/>
      <c r="VLI5" s="49"/>
      <c r="VLJ5" s="49"/>
      <c r="VLK5" s="49"/>
      <c r="VLL5" s="49"/>
      <c r="VLM5" s="49"/>
      <c r="VLN5" s="49"/>
      <c r="VLO5" s="49"/>
      <c r="VLP5" s="49"/>
      <c r="VLQ5" s="49"/>
      <c r="VLR5" s="49"/>
      <c r="VLS5" s="49"/>
      <c r="VLT5" s="49"/>
      <c r="VLU5" s="49"/>
      <c r="VLV5" s="49"/>
      <c r="VLW5" s="49"/>
      <c r="VLX5" s="49"/>
      <c r="VLY5" s="49"/>
      <c r="VLZ5" s="49"/>
      <c r="VMA5" s="49"/>
      <c r="VMB5" s="49"/>
      <c r="VMC5" s="49"/>
      <c r="VMD5" s="49"/>
      <c r="VME5" s="49"/>
      <c r="VMF5" s="49"/>
      <c r="VMG5" s="49"/>
      <c r="VMH5" s="49"/>
      <c r="VMI5" s="49"/>
      <c r="VMJ5" s="49"/>
      <c r="VMK5" s="49"/>
      <c r="VML5" s="49"/>
      <c r="VMM5" s="49"/>
      <c r="VMN5" s="49"/>
      <c r="VMO5" s="49"/>
      <c r="VMP5" s="49"/>
      <c r="VMQ5" s="49"/>
      <c r="VMR5" s="49"/>
      <c r="VMS5" s="49"/>
      <c r="VMT5" s="49"/>
      <c r="VMU5" s="49"/>
      <c r="VMV5" s="49"/>
      <c r="VMW5" s="49"/>
      <c r="VMX5" s="49"/>
      <c r="VMY5" s="49"/>
      <c r="VMZ5" s="49"/>
      <c r="VNA5" s="49"/>
      <c r="VNB5" s="49"/>
      <c r="VNC5" s="49"/>
      <c r="VND5" s="49"/>
      <c r="VNE5" s="49"/>
      <c r="VNF5" s="49"/>
      <c r="VNG5" s="49"/>
      <c r="VNH5" s="49"/>
      <c r="VNI5" s="49"/>
      <c r="VNJ5" s="49"/>
      <c r="VNK5" s="49"/>
      <c r="VNL5" s="49"/>
      <c r="VNM5" s="49"/>
      <c r="VNN5" s="49"/>
      <c r="VNO5" s="49"/>
      <c r="VNP5" s="49"/>
      <c r="VNQ5" s="49"/>
      <c r="VNR5" s="49"/>
      <c r="VNS5" s="49"/>
      <c r="VNT5" s="49"/>
      <c r="VNU5" s="49"/>
      <c r="VNV5" s="49"/>
      <c r="VNW5" s="49"/>
      <c r="VNX5" s="49"/>
      <c r="VNY5" s="49"/>
      <c r="VNZ5" s="49"/>
      <c r="VOA5" s="49"/>
      <c r="VOB5" s="49"/>
      <c r="VOC5" s="49"/>
      <c r="VOD5" s="49"/>
      <c r="VOE5" s="49"/>
      <c r="VOF5" s="49"/>
      <c r="VOG5" s="49"/>
      <c r="VOH5" s="49"/>
      <c r="VOI5" s="49"/>
      <c r="VOJ5" s="49"/>
      <c r="VOK5" s="49"/>
      <c r="VOL5" s="49"/>
      <c r="VOM5" s="49"/>
      <c r="VON5" s="49"/>
      <c r="VOO5" s="49"/>
      <c r="VOP5" s="49"/>
      <c r="VOQ5" s="49"/>
      <c r="VOR5" s="49"/>
      <c r="VOS5" s="49"/>
      <c r="VOT5" s="49"/>
      <c r="VOU5" s="49"/>
      <c r="VOV5" s="49"/>
      <c r="VOW5" s="49"/>
      <c r="VOX5" s="49"/>
      <c r="VOY5" s="49"/>
      <c r="VOZ5" s="49"/>
      <c r="VPA5" s="49"/>
      <c r="VPB5" s="49"/>
      <c r="VPC5" s="49"/>
      <c r="VPD5" s="49"/>
      <c r="VPE5" s="49"/>
      <c r="VPF5" s="49"/>
      <c r="VPG5" s="49"/>
      <c r="VPH5" s="49"/>
      <c r="VPI5" s="49"/>
      <c r="VPJ5" s="49"/>
      <c r="VPK5" s="49"/>
      <c r="VPL5" s="49"/>
      <c r="VPM5" s="49"/>
      <c r="VPN5" s="49"/>
      <c r="VPO5" s="49"/>
      <c r="VPP5" s="49"/>
      <c r="VPQ5" s="49"/>
      <c r="VPR5" s="49"/>
      <c r="VPS5" s="49"/>
      <c r="VPT5" s="49"/>
      <c r="VPU5" s="49"/>
      <c r="VPV5" s="49"/>
      <c r="VPW5" s="49"/>
      <c r="VPX5" s="49"/>
      <c r="VPY5" s="49"/>
      <c r="VPZ5" s="49"/>
      <c r="VQA5" s="49"/>
      <c r="VQB5" s="49"/>
      <c r="VQC5" s="49"/>
      <c r="VQD5" s="49"/>
      <c r="VQE5" s="49"/>
      <c r="VQF5" s="49"/>
      <c r="VQG5" s="49"/>
      <c r="VQH5" s="49"/>
      <c r="VQI5" s="49"/>
      <c r="VQJ5" s="49"/>
      <c r="VQK5" s="49"/>
      <c r="VQL5" s="49"/>
      <c r="VQM5" s="49"/>
      <c r="VQN5" s="49"/>
      <c r="VQO5" s="49"/>
      <c r="VQP5" s="49"/>
      <c r="VQQ5" s="49"/>
      <c r="VQR5" s="49"/>
      <c r="VQS5" s="49"/>
      <c r="VQT5" s="49"/>
      <c r="VQU5" s="49"/>
      <c r="VQV5" s="49"/>
      <c r="VQW5" s="49"/>
      <c r="VQX5" s="49"/>
      <c r="VQY5" s="49"/>
      <c r="VQZ5" s="49"/>
      <c r="VRA5" s="49"/>
      <c r="VRB5" s="49"/>
      <c r="VRC5" s="49"/>
      <c r="VRD5" s="49"/>
      <c r="VRE5" s="49"/>
      <c r="VRF5" s="49"/>
      <c r="VRG5" s="49"/>
      <c r="VRH5" s="49"/>
      <c r="VRI5" s="49"/>
      <c r="VRJ5" s="49"/>
      <c r="VRK5" s="49"/>
      <c r="VRL5" s="49"/>
      <c r="VRM5" s="49"/>
      <c r="VRN5" s="49"/>
      <c r="VRO5" s="49"/>
      <c r="VRP5" s="49"/>
      <c r="VRQ5" s="49"/>
      <c r="VRR5" s="49"/>
      <c r="VRS5" s="49"/>
      <c r="VRT5" s="49"/>
      <c r="VRU5" s="49"/>
      <c r="VRV5" s="49"/>
      <c r="VRW5" s="49"/>
      <c r="VRX5" s="49"/>
      <c r="VRY5" s="49"/>
      <c r="VRZ5" s="49"/>
      <c r="VSA5" s="49"/>
      <c r="VSB5" s="49"/>
      <c r="VSC5" s="49"/>
      <c r="VSD5" s="49"/>
      <c r="VSE5" s="49"/>
      <c r="VSF5" s="49"/>
      <c r="VSG5" s="49"/>
      <c r="VSH5" s="49"/>
      <c r="VSI5" s="49"/>
      <c r="VSJ5" s="49"/>
      <c r="VSK5" s="49"/>
      <c r="VSL5" s="49"/>
      <c r="VSM5" s="49"/>
      <c r="VSN5" s="49"/>
      <c r="VSO5" s="49"/>
      <c r="VSP5" s="49"/>
      <c r="VSQ5" s="49"/>
      <c r="VSR5" s="49"/>
      <c r="VSS5" s="49"/>
      <c r="VST5" s="49"/>
      <c r="VSU5" s="49"/>
      <c r="VSV5" s="49"/>
      <c r="VSW5" s="49"/>
      <c r="VSX5" s="49"/>
      <c r="VSY5" s="49"/>
      <c r="VSZ5" s="49"/>
      <c r="VTA5" s="49"/>
      <c r="VTB5" s="49"/>
      <c r="VTC5" s="49"/>
      <c r="VTD5" s="49"/>
      <c r="VTE5" s="49"/>
      <c r="VTF5" s="49"/>
      <c r="VTG5" s="49"/>
      <c r="VTH5" s="49"/>
      <c r="VTI5" s="49"/>
      <c r="VTJ5" s="49"/>
      <c r="VTK5" s="49"/>
      <c r="VTL5" s="49"/>
      <c r="VTM5" s="49"/>
      <c r="VTN5" s="49"/>
      <c r="VTO5" s="49"/>
      <c r="VTP5" s="49"/>
      <c r="VTQ5" s="49"/>
      <c r="VTR5" s="49"/>
      <c r="VTS5" s="49"/>
      <c r="VTT5" s="49"/>
      <c r="VTU5" s="49"/>
      <c r="VTV5" s="49"/>
      <c r="VTW5" s="49"/>
      <c r="VTX5" s="49"/>
      <c r="VTY5" s="49"/>
      <c r="VTZ5" s="49"/>
      <c r="VUA5" s="49"/>
      <c r="VUB5" s="49"/>
      <c r="VUC5" s="49"/>
      <c r="VUD5" s="49"/>
      <c r="VUE5" s="49"/>
      <c r="VUF5" s="49"/>
      <c r="VUG5" s="49"/>
      <c r="VUH5" s="49"/>
      <c r="VUI5" s="49"/>
      <c r="VUJ5" s="49"/>
      <c r="VUK5" s="49"/>
      <c r="VUL5" s="49"/>
      <c r="VUM5" s="49"/>
      <c r="VUN5" s="49"/>
      <c r="VUO5" s="49"/>
      <c r="VUP5" s="49"/>
      <c r="VUQ5" s="49"/>
      <c r="VUR5" s="49"/>
      <c r="VUS5" s="49"/>
      <c r="VUT5" s="49"/>
      <c r="VUU5" s="49"/>
      <c r="VUV5" s="49"/>
      <c r="VUW5" s="49"/>
      <c r="VUX5" s="49"/>
      <c r="VUY5" s="49"/>
      <c r="VUZ5" s="49"/>
      <c r="VVA5" s="49"/>
      <c r="VVB5" s="49"/>
      <c r="VVC5" s="49"/>
      <c r="VVD5" s="49"/>
      <c r="VVE5" s="49"/>
      <c r="VVF5" s="49"/>
      <c r="VVG5" s="49"/>
      <c r="VVH5" s="49"/>
      <c r="VVI5" s="49"/>
      <c r="VVJ5" s="49"/>
      <c r="VVK5" s="49"/>
      <c r="VVL5" s="49"/>
      <c r="VVM5" s="49"/>
      <c r="VVN5" s="49"/>
      <c r="VVO5" s="49"/>
      <c r="VVP5" s="49"/>
      <c r="VVQ5" s="49"/>
      <c r="VVR5" s="49"/>
      <c r="VVS5" s="49"/>
      <c r="VVT5" s="49"/>
      <c r="VVU5" s="49"/>
      <c r="VVV5" s="49"/>
      <c r="VVW5" s="49"/>
      <c r="VVX5" s="49"/>
      <c r="VVY5" s="49"/>
      <c r="VVZ5" s="49"/>
      <c r="VWA5" s="49"/>
      <c r="VWB5" s="49"/>
      <c r="VWC5" s="49"/>
      <c r="VWD5" s="49"/>
      <c r="VWE5" s="49"/>
      <c r="VWF5" s="49"/>
      <c r="VWG5" s="49"/>
      <c r="VWH5" s="49"/>
      <c r="VWI5" s="49"/>
      <c r="VWJ5" s="49"/>
      <c r="VWK5" s="49"/>
      <c r="VWL5" s="49"/>
      <c r="VWM5" s="49"/>
      <c r="VWN5" s="49"/>
      <c r="VWO5" s="49"/>
      <c r="VWP5" s="49"/>
      <c r="VWQ5" s="49"/>
      <c r="VWR5" s="49"/>
      <c r="VWS5" s="49"/>
      <c r="VWT5" s="49"/>
      <c r="VWU5" s="49"/>
      <c r="VWV5" s="49"/>
      <c r="VWW5" s="49"/>
      <c r="VWX5" s="49"/>
      <c r="VWY5" s="49"/>
      <c r="VWZ5" s="49"/>
      <c r="VXA5" s="49"/>
      <c r="VXB5" s="49"/>
      <c r="VXC5" s="49"/>
      <c r="VXD5" s="49"/>
      <c r="VXE5" s="49"/>
      <c r="VXF5" s="49"/>
      <c r="VXG5" s="49"/>
      <c r="VXH5" s="49"/>
      <c r="VXI5" s="49"/>
      <c r="VXJ5" s="49"/>
      <c r="VXK5" s="49"/>
      <c r="VXL5" s="49"/>
      <c r="VXM5" s="49"/>
      <c r="VXN5" s="49"/>
      <c r="VXO5" s="49"/>
      <c r="VXP5" s="49"/>
      <c r="VXQ5" s="49"/>
      <c r="VXR5" s="49"/>
      <c r="VXS5" s="49"/>
      <c r="VXT5" s="49"/>
      <c r="VXU5" s="49"/>
      <c r="VXV5" s="49"/>
      <c r="VXW5" s="49"/>
      <c r="VXX5" s="49"/>
      <c r="VXY5" s="49"/>
      <c r="VXZ5" s="49"/>
      <c r="VYA5" s="49"/>
      <c r="VYB5" s="49"/>
      <c r="VYC5" s="49"/>
      <c r="VYD5" s="49"/>
      <c r="VYE5" s="49"/>
      <c r="VYF5" s="49"/>
      <c r="VYG5" s="49"/>
      <c r="VYH5" s="49"/>
      <c r="VYI5" s="49"/>
      <c r="VYJ5" s="49"/>
      <c r="VYK5" s="49"/>
      <c r="VYL5" s="49"/>
      <c r="VYM5" s="49"/>
      <c r="VYN5" s="49"/>
      <c r="VYO5" s="49"/>
      <c r="VYP5" s="49"/>
      <c r="VYQ5" s="49"/>
      <c r="VYR5" s="49"/>
      <c r="VYS5" s="49"/>
      <c r="VYT5" s="49"/>
      <c r="VYU5" s="49"/>
      <c r="VYV5" s="49"/>
      <c r="VYW5" s="49"/>
      <c r="VYX5" s="49"/>
      <c r="VYY5" s="49"/>
      <c r="VYZ5" s="49"/>
      <c r="VZA5" s="49"/>
      <c r="VZB5" s="49"/>
      <c r="VZC5" s="49"/>
      <c r="VZD5" s="49"/>
      <c r="VZE5" s="49"/>
      <c r="VZF5" s="49"/>
      <c r="VZG5" s="49"/>
      <c r="VZH5" s="49"/>
      <c r="VZI5" s="49"/>
      <c r="VZJ5" s="49"/>
      <c r="VZK5" s="49"/>
      <c r="VZL5" s="49"/>
      <c r="VZM5" s="49"/>
      <c r="VZN5" s="49"/>
      <c r="VZO5" s="49"/>
      <c r="VZP5" s="49"/>
      <c r="VZQ5" s="49"/>
      <c r="VZR5" s="49"/>
      <c r="VZS5" s="49"/>
      <c r="VZT5" s="49"/>
      <c r="VZU5" s="49"/>
      <c r="VZV5" s="49"/>
      <c r="VZW5" s="49"/>
      <c r="VZX5" s="49"/>
      <c r="VZY5" s="49"/>
      <c r="VZZ5" s="49"/>
      <c r="WAA5" s="49"/>
      <c r="WAB5" s="49"/>
      <c r="WAC5" s="49"/>
      <c r="WAD5" s="49"/>
      <c r="WAE5" s="49"/>
      <c r="WAF5" s="49"/>
      <c r="WAG5" s="49"/>
      <c r="WAH5" s="49"/>
      <c r="WAI5" s="49"/>
      <c r="WAJ5" s="49"/>
      <c r="WAK5" s="49"/>
      <c r="WAL5" s="49"/>
      <c r="WAM5" s="49"/>
      <c r="WAN5" s="49"/>
      <c r="WAO5" s="49"/>
      <c r="WAP5" s="49"/>
      <c r="WAQ5" s="49"/>
      <c r="WAR5" s="49"/>
      <c r="WAS5" s="49"/>
      <c r="WAT5" s="49"/>
      <c r="WAU5" s="49"/>
      <c r="WAV5" s="49"/>
      <c r="WAW5" s="49"/>
      <c r="WAX5" s="49"/>
      <c r="WAY5" s="49"/>
      <c r="WAZ5" s="49"/>
      <c r="WBA5" s="49"/>
      <c r="WBB5" s="49"/>
      <c r="WBC5" s="49"/>
      <c r="WBD5" s="49"/>
      <c r="WBE5" s="49"/>
      <c r="WBF5" s="49"/>
      <c r="WBG5" s="49"/>
      <c r="WBH5" s="49"/>
      <c r="WBI5" s="49"/>
      <c r="WBJ5" s="49"/>
      <c r="WBK5" s="49"/>
      <c r="WBL5" s="49"/>
      <c r="WBM5" s="49"/>
      <c r="WBN5" s="49"/>
      <c r="WBO5" s="49"/>
      <c r="WBP5" s="49"/>
      <c r="WBQ5" s="49"/>
      <c r="WBR5" s="49"/>
      <c r="WBS5" s="49"/>
      <c r="WBT5" s="49"/>
      <c r="WBU5" s="49"/>
      <c r="WBV5" s="49"/>
      <c r="WBW5" s="49"/>
      <c r="WBX5" s="49"/>
      <c r="WBY5" s="49"/>
      <c r="WBZ5" s="49"/>
      <c r="WCA5" s="49"/>
      <c r="WCB5" s="49"/>
      <c r="WCC5" s="49"/>
      <c r="WCD5" s="49"/>
      <c r="WCE5" s="49"/>
      <c r="WCF5" s="49"/>
      <c r="WCG5" s="49"/>
      <c r="WCH5" s="49"/>
      <c r="WCI5" s="49"/>
      <c r="WCJ5" s="49"/>
      <c r="WCK5" s="49"/>
      <c r="WCL5" s="49"/>
      <c r="WCM5" s="49"/>
      <c r="WCN5" s="49"/>
      <c r="WCO5" s="49"/>
      <c r="WCP5" s="49"/>
      <c r="WCQ5" s="49"/>
      <c r="WCR5" s="49"/>
      <c r="WCS5" s="49"/>
      <c r="WCT5" s="49"/>
      <c r="WCU5" s="49"/>
      <c r="WCV5" s="49"/>
      <c r="WCW5" s="49"/>
      <c r="WCX5" s="49"/>
      <c r="WCY5" s="49"/>
      <c r="WCZ5" s="49"/>
      <c r="WDA5" s="49"/>
      <c r="WDB5" s="49"/>
      <c r="WDC5" s="49"/>
      <c r="WDD5" s="49"/>
      <c r="WDE5" s="49"/>
      <c r="WDF5" s="49"/>
      <c r="WDG5" s="49"/>
      <c r="WDH5" s="49"/>
      <c r="WDI5" s="49"/>
      <c r="WDJ5" s="49"/>
      <c r="WDK5" s="49"/>
      <c r="WDL5" s="49"/>
      <c r="WDM5" s="49"/>
      <c r="WDN5" s="49"/>
      <c r="WDO5" s="49"/>
      <c r="WDP5" s="49"/>
      <c r="WDQ5" s="49"/>
      <c r="WDR5" s="49"/>
      <c r="WDS5" s="49"/>
      <c r="WDT5" s="49"/>
      <c r="WDU5" s="49"/>
      <c r="WDV5" s="49"/>
      <c r="WDW5" s="49"/>
      <c r="WDX5" s="49"/>
      <c r="WDY5" s="49"/>
      <c r="WDZ5" s="49"/>
      <c r="WEA5" s="49"/>
      <c r="WEB5" s="49"/>
      <c r="WEC5" s="49"/>
      <c r="WED5" s="49"/>
      <c r="WEE5" s="49"/>
      <c r="WEF5" s="49"/>
      <c r="WEG5" s="49"/>
      <c r="WEH5" s="49"/>
      <c r="WEI5" s="49"/>
      <c r="WEJ5" s="49"/>
      <c r="WEK5" s="49"/>
      <c r="WEL5" s="49"/>
      <c r="WEM5" s="49"/>
      <c r="WEN5" s="49"/>
      <c r="WEO5" s="49"/>
      <c r="WEP5" s="49"/>
      <c r="WEQ5" s="49"/>
      <c r="WER5" s="49"/>
      <c r="WES5" s="49"/>
      <c r="WET5" s="49"/>
      <c r="WEU5" s="49"/>
      <c r="WEV5" s="49"/>
      <c r="WEW5" s="49"/>
      <c r="WEX5" s="49"/>
      <c r="WEY5" s="49"/>
      <c r="WEZ5" s="49"/>
      <c r="WFA5" s="49"/>
      <c r="WFB5" s="49"/>
      <c r="WFC5" s="49"/>
      <c r="WFD5" s="49"/>
      <c r="WFE5" s="49"/>
      <c r="WFF5" s="49"/>
      <c r="WFG5" s="49"/>
      <c r="WFH5" s="49"/>
      <c r="WFI5" s="49"/>
      <c r="WFJ5" s="49"/>
      <c r="WFK5" s="49"/>
      <c r="WFL5" s="49"/>
      <c r="WFM5" s="49"/>
      <c r="WFN5" s="49"/>
      <c r="WFO5" s="49"/>
      <c r="WFP5" s="49"/>
      <c r="WFQ5" s="49"/>
      <c r="WFR5" s="49"/>
      <c r="WFS5" s="49"/>
      <c r="WFT5" s="49"/>
      <c r="WFU5" s="49"/>
      <c r="WFV5" s="49"/>
      <c r="WFW5" s="49"/>
      <c r="WFX5" s="49"/>
      <c r="WFY5" s="49"/>
      <c r="WFZ5" s="49"/>
      <c r="WGA5" s="49"/>
      <c r="WGB5" s="49"/>
      <c r="WGC5" s="49"/>
      <c r="WGD5" s="49"/>
      <c r="WGE5" s="49"/>
      <c r="WGF5" s="49"/>
      <c r="WGG5" s="49"/>
      <c r="WGH5" s="49"/>
      <c r="WGI5" s="49"/>
      <c r="WGJ5" s="49"/>
      <c r="WGK5" s="49"/>
      <c r="WGL5" s="49"/>
      <c r="WGM5" s="49"/>
      <c r="WGN5" s="49"/>
      <c r="WGO5" s="49"/>
      <c r="WGP5" s="49"/>
      <c r="WGQ5" s="49"/>
      <c r="WGR5" s="49"/>
      <c r="WGS5" s="49"/>
      <c r="WGT5" s="49"/>
      <c r="WGU5" s="49"/>
      <c r="WGV5" s="49"/>
      <c r="WGW5" s="49"/>
      <c r="WGX5" s="49"/>
      <c r="WGY5" s="49"/>
      <c r="WGZ5" s="49"/>
      <c r="WHA5" s="49"/>
      <c r="WHB5" s="49"/>
      <c r="WHC5" s="49"/>
      <c r="WHD5" s="49"/>
      <c r="WHE5" s="49"/>
      <c r="WHF5" s="49"/>
      <c r="WHG5" s="49"/>
      <c r="WHH5" s="49"/>
      <c r="WHI5" s="49"/>
      <c r="WHJ5" s="49"/>
      <c r="WHK5" s="49"/>
      <c r="WHL5" s="49"/>
      <c r="WHM5" s="49"/>
      <c r="WHN5" s="49"/>
      <c r="WHO5" s="49"/>
      <c r="WHP5" s="49"/>
      <c r="WHQ5" s="49"/>
      <c r="WHR5" s="49"/>
      <c r="WHS5" s="49"/>
      <c r="WHT5" s="49"/>
      <c r="WHU5" s="49"/>
      <c r="WHV5" s="49"/>
      <c r="WHW5" s="49"/>
      <c r="WHX5" s="49"/>
      <c r="WHY5" s="49"/>
      <c r="WHZ5" s="49"/>
      <c r="WIA5" s="49"/>
      <c r="WIB5" s="49"/>
      <c r="WIC5" s="49"/>
      <c r="WID5" s="49"/>
      <c r="WIE5" s="49"/>
      <c r="WIF5" s="49"/>
      <c r="WIG5" s="49"/>
      <c r="WIH5" s="49"/>
      <c r="WII5" s="49"/>
      <c r="WIJ5" s="49"/>
      <c r="WIK5" s="49"/>
      <c r="WIL5" s="49"/>
      <c r="WIM5" s="49"/>
      <c r="WIN5" s="49"/>
      <c r="WIO5" s="49"/>
      <c r="WIP5" s="49"/>
      <c r="WIQ5" s="49"/>
      <c r="WIR5" s="49"/>
      <c r="WIS5" s="49"/>
      <c r="WIT5" s="49"/>
      <c r="WIU5" s="49"/>
      <c r="WIV5" s="49"/>
      <c r="WIW5" s="49"/>
      <c r="WIX5" s="49"/>
      <c r="WIY5" s="49"/>
      <c r="WIZ5" s="49"/>
      <c r="WJA5" s="49"/>
      <c r="WJB5" s="49"/>
      <c r="WJC5" s="49"/>
      <c r="WJD5" s="49"/>
      <c r="WJE5" s="49"/>
      <c r="WJF5" s="49"/>
      <c r="WJG5" s="49"/>
      <c r="WJH5" s="49"/>
      <c r="WJI5" s="49"/>
      <c r="WJJ5" s="49"/>
      <c r="WJK5" s="49"/>
      <c r="WJL5" s="49"/>
      <c r="WJM5" s="49"/>
      <c r="WJN5" s="49"/>
      <c r="WJO5" s="49"/>
      <c r="WJP5" s="49"/>
      <c r="WJQ5" s="49"/>
      <c r="WJR5" s="49"/>
      <c r="WJS5" s="49"/>
      <c r="WJT5" s="49"/>
      <c r="WJU5" s="49"/>
      <c r="WJV5" s="49"/>
      <c r="WJW5" s="49"/>
      <c r="WJX5" s="49"/>
      <c r="WJY5" s="49"/>
      <c r="WJZ5" s="49"/>
      <c r="WKA5" s="49"/>
      <c r="WKB5" s="49"/>
      <c r="WKC5" s="49"/>
      <c r="WKD5" s="49"/>
      <c r="WKE5" s="49"/>
      <c r="WKF5" s="49"/>
      <c r="WKG5" s="49"/>
      <c r="WKH5" s="49"/>
      <c r="WKI5" s="49"/>
      <c r="WKJ5" s="49"/>
      <c r="WKK5" s="49"/>
      <c r="WKL5" s="49"/>
      <c r="WKM5" s="49"/>
      <c r="WKN5" s="49"/>
      <c r="WKO5" s="49"/>
      <c r="WKP5" s="49"/>
      <c r="WKQ5" s="49"/>
      <c r="WKR5" s="49"/>
      <c r="WKS5" s="49"/>
      <c r="WKT5" s="49"/>
      <c r="WKU5" s="49"/>
      <c r="WKV5" s="49"/>
      <c r="WKW5" s="49"/>
      <c r="WKX5" s="49"/>
      <c r="WKY5" s="49"/>
      <c r="WKZ5" s="49"/>
      <c r="WLA5" s="49"/>
      <c r="WLB5" s="49"/>
      <c r="WLC5" s="49"/>
      <c r="WLD5" s="49"/>
      <c r="WLE5" s="49"/>
      <c r="WLF5" s="49"/>
      <c r="WLG5" s="49"/>
      <c r="WLH5" s="49"/>
      <c r="WLI5" s="49"/>
      <c r="WLJ5" s="49"/>
      <c r="WLK5" s="49"/>
      <c r="WLL5" s="49"/>
      <c r="WLM5" s="49"/>
      <c r="WLN5" s="49"/>
      <c r="WLO5" s="49"/>
      <c r="WLP5" s="49"/>
      <c r="WLQ5" s="49"/>
      <c r="WLR5" s="49"/>
      <c r="WLS5" s="49"/>
      <c r="WLT5" s="49"/>
      <c r="WLU5" s="49"/>
      <c r="WLV5" s="49"/>
      <c r="WLW5" s="49"/>
      <c r="WLX5" s="49"/>
      <c r="WLY5" s="49"/>
      <c r="WLZ5" s="49"/>
      <c r="WMA5" s="49"/>
      <c r="WMB5" s="49"/>
      <c r="WMC5" s="49"/>
      <c r="WMD5" s="49"/>
      <c r="WME5" s="49"/>
      <c r="WMF5" s="49"/>
      <c r="WMG5" s="49"/>
      <c r="WMH5" s="49"/>
      <c r="WMI5" s="49"/>
      <c r="WMJ5" s="49"/>
      <c r="WMK5" s="49"/>
      <c r="WML5" s="49"/>
      <c r="WMM5" s="49"/>
      <c r="WMN5" s="49"/>
      <c r="WMO5" s="49"/>
      <c r="WMP5" s="49"/>
      <c r="WMQ5" s="49"/>
      <c r="WMR5" s="49"/>
      <c r="WMS5" s="49"/>
      <c r="WMT5" s="49"/>
      <c r="WMU5" s="49"/>
      <c r="WMV5" s="49"/>
      <c r="WMW5" s="49"/>
      <c r="WMX5" s="49"/>
      <c r="WMY5" s="49"/>
      <c r="WMZ5" s="49"/>
      <c r="WNA5" s="49"/>
      <c r="WNB5" s="49"/>
      <c r="WNC5" s="49"/>
      <c r="WND5" s="49"/>
      <c r="WNE5" s="49"/>
      <c r="WNF5" s="49"/>
      <c r="WNG5" s="49"/>
      <c r="WNH5" s="49"/>
      <c r="WNI5" s="49"/>
      <c r="WNJ5" s="49"/>
      <c r="WNK5" s="49"/>
      <c r="WNL5" s="49"/>
      <c r="WNM5" s="49"/>
      <c r="WNN5" s="49"/>
      <c r="WNO5" s="49"/>
      <c r="WNP5" s="49"/>
      <c r="WNQ5" s="49"/>
      <c r="WNR5" s="49"/>
      <c r="WNS5" s="49"/>
      <c r="WNT5" s="49"/>
      <c r="WNU5" s="49"/>
      <c r="WNV5" s="49"/>
      <c r="WNW5" s="49"/>
      <c r="WNX5" s="49"/>
      <c r="WNY5" s="49"/>
      <c r="WNZ5" s="49"/>
      <c r="WOA5" s="49"/>
      <c r="WOB5" s="49"/>
      <c r="WOC5" s="49"/>
      <c r="WOD5" s="49"/>
      <c r="WOE5" s="49"/>
      <c r="WOF5" s="49"/>
      <c r="WOG5" s="49"/>
      <c r="WOH5" s="49"/>
      <c r="WOI5" s="49"/>
      <c r="WOJ5" s="49"/>
      <c r="WOK5" s="49"/>
      <c r="WOL5" s="49"/>
      <c r="WOM5" s="49"/>
      <c r="WON5" s="49"/>
      <c r="WOO5" s="49"/>
      <c r="WOP5" s="49"/>
      <c r="WOQ5" s="49"/>
      <c r="WOR5" s="49"/>
      <c r="WOS5" s="49"/>
      <c r="WOT5" s="49"/>
      <c r="WOU5" s="49"/>
      <c r="WOV5" s="49"/>
      <c r="WOW5" s="49"/>
      <c r="WOX5" s="49"/>
      <c r="WOY5" s="49"/>
      <c r="WOZ5" s="49"/>
      <c r="WPA5" s="49"/>
      <c r="WPB5" s="49"/>
      <c r="WPC5" s="49"/>
      <c r="WPD5" s="49"/>
      <c r="WPE5" s="49"/>
      <c r="WPF5" s="49"/>
      <c r="WPG5" s="49"/>
      <c r="WPH5" s="49"/>
      <c r="WPI5" s="49"/>
      <c r="WPJ5" s="49"/>
      <c r="WPK5" s="49"/>
      <c r="WPL5" s="49"/>
      <c r="WPM5" s="49"/>
      <c r="WPN5" s="49"/>
      <c r="WPO5" s="49"/>
      <c r="WPP5" s="49"/>
      <c r="WPQ5" s="49"/>
      <c r="WPR5" s="49"/>
      <c r="WPS5" s="49"/>
      <c r="WPT5" s="49"/>
      <c r="WPU5" s="49"/>
      <c r="WPV5" s="49"/>
      <c r="WPW5" s="49"/>
      <c r="WPX5" s="49"/>
      <c r="WPY5" s="49"/>
      <c r="WPZ5" s="49"/>
      <c r="WQA5" s="49"/>
      <c r="WQB5" s="49"/>
      <c r="WQC5" s="49"/>
      <c r="WQD5" s="49"/>
      <c r="WQE5" s="49"/>
      <c r="WQF5" s="49"/>
      <c r="WQG5" s="49"/>
      <c r="WQH5" s="49"/>
      <c r="WQI5" s="49"/>
      <c r="WQJ5" s="49"/>
      <c r="WQK5" s="49"/>
      <c r="WQL5" s="49"/>
      <c r="WQM5" s="49"/>
      <c r="WQN5" s="49"/>
      <c r="WQO5" s="49"/>
      <c r="WQP5" s="49"/>
      <c r="WQQ5" s="49"/>
      <c r="WQR5" s="49"/>
      <c r="WQS5" s="49"/>
      <c r="WQT5" s="49"/>
      <c r="WQU5" s="49"/>
      <c r="WQV5" s="49"/>
      <c r="WQW5" s="49"/>
      <c r="WQX5" s="49"/>
      <c r="WQY5" s="49"/>
      <c r="WQZ5" s="49"/>
      <c r="WRA5" s="49"/>
      <c r="WRB5" s="49"/>
      <c r="WRC5" s="49"/>
      <c r="WRD5" s="49"/>
      <c r="WRE5" s="49"/>
      <c r="WRF5" s="49"/>
      <c r="WRG5" s="49"/>
      <c r="WRH5" s="49"/>
      <c r="WRI5" s="49"/>
      <c r="WRJ5" s="49"/>
      <c r="WRK5" s="49"/>
      <c r="WRL5" s="49"/>
      <c r="WRM5" s="49"/>
      <c r="WRN5" s="49"/>
      <c r="WRO5" s="49"/>
      <c r="WRP5" s="49"/>
      <c r="WRQ5" s="49"/>
      <c r="WRR5" s="49"/>
      <c r="WRS5" s="49"/>
      <c r="WRT5" s="49"/>
      <c r="WRU5" s="49"/>
      <c r="WRV5" s="49"/>
      <c r="WRW5" s="49"/>
      <c r="WRX5" s="49"/>
      <c r="WRY5" s="49"/>
      <c r="WRZ5" s="49"/>
      <c r="WSA5" s="49"/>
      <c r="WSB5" s="49"/>
      <c r="WSC5" s="49"/>
      <c r="WSD5" s="49"/>
      <c r="WSE5" s="49"/>
      <c r="WSF5" s="49"/>
      <c r="WSG5" s="49"/>
      <c r="WSH5" s="49"/>
      <c r="WSI5" s="49"/>
      <c r="WSJ5" s="49"/>
      <c r="WSK5" s="49"/>
      <c r="WSL5" s="49"/>
      <c r="WSM5" s="49"/>
      <c r="WSN5" s="49"/>
      <c r="WSO5" s="49"/>
      <c r="WSP5" s="49"/>
      <c r="WSQ5" s="49"/>
      <c r="WSR5" s="49"/>
      <c r="WSS5" s="49"/>
      <c r="WST5" s="49"/>
      <c r="WSU5" s="49"/>
      <c r="WSV5" s="49"/>
      <c r="WSW5" s="49"/>
      <c r="WSX5" s="49"/>
      <c r="WSY5" s="49"/>
      <c r="WSZ5" s="49"/>
      <c r="WTA5" s="49"/>
      <c r="WTB5" s="49"/>
      <c r="WTC5" s="49"/>
      <c r="WTD5" s="49"/>
      <c r="WTE5" s="49"/>
      <c r="WTF5" s="49"/>
      <c r="WTG5" s="49"/>
      <c r="WTH5" s="49"/>
      <c r="WTI5" s="49"/>
      <c r="WTJ5" s="49"/>
      <c r="WTK5" s="49"/>
      <c r="WTL5" s="49"/>
      <c r="WTM5" s="49"/>
      <c r="WTN5" s="49"/>
      <c r="WTO5" s="49"/>
      <c r="WTP5" s="49"/>
      <c r="WTQ5" s="49"/>
      <c r="WTR5" s="49"/>
      <c r="WTS5" s="49"/>
      <c r="WTT5" s="49"/>
      <c r="WTU5" s="49"/>
      <c r="WTV5" s="49"/>
      <c r="WTW5" s="49"/>
      <c r="WTX5" s="49"/>
      <c r="WTY5" s="49"/>
      <c r="WTZ5" s="49"/>
      <c r="WUA5" s="49"/>
      <c r="WUB5" s="49"/>
      <c r="WUC5" s="49"/>
      <c r="WUD5" s="49"/>
      <c r="WUE5" s="49"/>
      <c r="WUF5" s="49"/>
      <c r="WUG5" s="49"/>
      <c r="WUH5" s="49"/>
      <c r="WUI5" s="49"/>
      <c r="WUJ5" s="49"/>
      <c r="WUK5" s="49"/>
      <c r="WUL5" s="49"/>
      <c r="WUM5" s="49"/>
      <c r="WUN5" s="49"/>
      <c r="WUO5" s="49"/>
      <c r="WUP5" s="49"/>
      <c r="WUQ5" s="49"/>
      <c r="WUR5" s="49"/>
      <c r="WUS5" s="49"/>
      <c r="WUT5" s="49"/>
      <c r="WUU5" s="49"/>
      <c r="WUV5" s="49"/>
      <c r="WUW5" s="49"/>
      <c r="WUX5" s="49"/>
      <c r="WUY5" s="49"/>
      <c r="WUZ5" s="49"/>
      <c r="WVA5" s="49"/>
      <c r="WVB5" s="49"/>
      <c r="WVC5" s="49"/>
      <c r="WVD5" s="49"/>
      <c r="WVE5" s="49"/>
      <c r="WVF5" s="49"/>
      <c r="WVG5" s="49"/>
      <c r="WVH5" s="49"/>
      <c r="WVI5" s="49"/>
      <c r="WVJ5" s="49"/>
      <c r="WVK5" s="49"/>
      <c r="WVL5" s="49"/>
      <c r="WVM5" s="49"/>
      <c r="WVN5" s="49"/>
      <c r="WVO5" s="49"/>
      <c r="WVP5" s="49"/>
      <c r="WVQ5" s="49"/>
      <c r="WVR5" s="49"/>
      <c r="WVS5" s="49"/>
      <c r="WVT5" s="49"/>
      <c r="WVU5" s="49"/>
      <c r="WVV5" s="49"/>
      <c r="WVW5" s="49"/>
      <c r="WVX5" s="49"/>
      <c r="WVY5" s="49"/>
      <c r="WVZ5" s="49"/>
      <c r="WWA5" s="49"/>
      <c r="WWB5" s="49"/>
      <c r="WWC5" s="49"/>
      <c r="WWD5" s="49"/>
      <c r="WWE5" s="49"/>
      <c r="WWF5" s="49"/>
      <c r="WWG5" s="49"/>
      <c r="WWH5" s="49"/>
      <c r="WWI5" s="49"/>
      <c r="WWJ5" s="49"/>
      <c r="WWK5" s="49"/>
      <c r="WWL5" s="49"/>
      <c r="WWM5" s="49"/>
      <c r="WWN5" s="49"/>
      <c r="WWO5" s="49"/>
      <c r="WWP5" s="49"/>
      <c r="WWQ5" s="49"/>
      <c r="WWR5" s="49"/>
      <c r="WWS5" s="49"/>
      <c r="WWT5" s="49"/>
      <c r="WWU5" s="49"/>
      <c r="WWV5" s="49"/>
      <c r="WWW5" s="49"/>
      <c r="WWX5" s="49"/>
      <c r="WWY5" s="49"/>
      <c r="WWZ5" s="49"/>
      <c r="WXA5" s="49"/>
      <c r="WXB5" s="49"/>
      <c r="WXC5" s="49"/>
      <c r="WXD5" s="49"/>
      <c r="WXE5" s="49"/>
      <c r="WXF5" s="49"/>
      <c r="WXG5" s="49"/>
      <c r="WXH5" s="49"/>
      <c r="WXI5" s="49"/>
      <c r="WXJ5" s="49"/>
      <c r="WXK5" s="49"/>
      <c r="WXL5" s="49"/>
      <c r="WXM5" s="49"/>
      <c r="WXN5" s="49"/>
      <c r="WXO5" s="49"/>
      <c r="WXP5" s="49"/>
      <c r="WXQ5" s="49"/>
      <c r="WXR5" s="49"/>
      <c r="WXS5" s="49"/>
      <c r="WXT5" s="49"/>
      <c r="WXU5" s="49"/>
      <c r="WXV5" s="49"/>
      <c r="WXW5" s="49"/>
      <c r="WXX5" s="49"/>
      <c r="WXY5" s="49"/>
      <c r="WXZ5" s="49"/>
      <c r="WYA5" s="49"/>
      <c r="WYB5" s="49"/>
      <c r="WYC5" s="49"/>
      <c r="WYD5" s="49"/>
      <c r="WYE5" s="49"/>
      <c r="WYF5" s="49"/>
      <c r="WYG5" s="49"/>
      <c r="WYH5" s="49"/>
      <c r="WYI5" s="49"/>
      <c r="WYJ5" s="49"/>
      <c r="WYK5" s="49"/>
      <c r="WYL5" s="49"/>
      <c r="WYM5" s="49"/>
      <c r="WYN5" s="49"/>
      <c r="WYO5" s="49"/>
      <c r="WYP5" s="49"/>
      <c r="WYQ5" s="49"/>
      <c r="WYR5" s="49"/>
      <c r="WYS5" s="49"/>
      <c r="WYT5" s="49"/>
      <c r="WYU5" s="49"/>
      <c r="WYV5" s="49"/>
      <c r="WYW5" s="49"/>
      <c r="WYX5" s="49"/>
      <c r="WYY5" s="49"/>
      <c r="WYZ5" s="49"/>
      <c r="WZA5" s="49"/>
      <c r="WZB5" s="49"/>
      <c r="WZC5" s="49"/>
      <c r="WZD5" s="49"/>
      <c r="WZE5" s="49"/>
      <c r="WZF5" s="49"/>
      <c r="WZG5" s="49"/>
      <c r="WZH5" s="49"/>
      <c r="WZI5" s="49"/>
      <c r="WZJ5" s="49"/>
      <c r="WZK5" s="49"/>
      <c r="WZL5" s="49"/>
      <c r="WZM5" s="49"/>
      <c r="WZN5" s="49"/>
      <c r="WZO5" s="49"/>
      <c r="WZP5" s="49"/>
      <c r="WZQ5" s="49"/>
      <c r="WZR5" s="49"/>
      <c r="WZS5" s="49"/>
      <c r="WZT5" s="49"/>
      <c r="WZU5" s="49"/>
      <c r="WZV5" s="49"/>
      <c r="WZW5" s="49"/>
      <c r="WZX5" s="49"/>
      <c r="WZY5" s="49"/>
      <c r="WZZ5" s="49"/>
      <c r="XAA5" s="49"/>
      <c r="XAB5" s="49"/>
      <c r="XAC5" s="49"/>
      <c r="XAD5" s="49"/>
      <c r="XAE5" s="49"/>
      <c r="XAF5" s="49"/>
      <c r="XAG5" s="49"/>
      <c r="XAH5" s="49"/>
      <c r="XAI5" s="49"/>
      <c r="XAJ5" s="49"/>
      <c r="XAK5" s="49"/>
      <c r="XAL5" s="49"/>
      <c r="XAM5" s="49"/>
      <c r="XAN5" s="49"/>
      <c r="XAO5" s="49"/>
      <c r="XAP5" s="49"/>
      <c r="XAQ5" s="49"/>
      <c r="XAR5" s="49"/>
      <c r="XAS5" s="49"/>
      <c r="XAT5" s="49"/>
      <c r="XAU5" s="49"/>
      <c r="XAV5" s="49"/>
      <c r="XAW5" s="49"/>
      <c r="XAX5" s="49"/>
      <c r="XAY5" s="49"/>
      <c r="XAZ5" s="49"/>
      <c r="XBA5" s="49"/>
      <c r="XBB5" s="49"/>
      <c r="XBC5" s="49"/>
      <c r="XBD5" s="49"/>
      <c r="XBE5" s="49"/>
      <c r="XBF5" s="49"/>
      <c r="XBG5" s="49"/>
      <c r="XBH5" s="49"/>
      <c r="XBI5" s="49"/>
      <c r="XBJ5" s="49"/>
      <c r="XBK5" s="49"/>
      <c r="XBL5" s="49"/>
      <c r="XBM5" s="49"/>
      <c r="XBN5" s="49"/>
      <c r="XBO5" s="49"/>
      <c r="XBP5" s="49"/>
      <c r="XBQ5" s="49"/>
      <c r="XBR5" s="49"/>
      <c r="XBS5" s="49"/>
      <c r="XBT5" s="49"/>
      <c r="XBU5" s="49"/>
      <c r="XBV5" s="49"/>
      <c r="XBW5" s="49"/>
      <c r="XBX5" s="49"/>
      <c r="XBY5" s="49"/>
      <c r="XBZ5" s="49"/>
      <c r="XCA5" s="49"/>
      <c r="XCB5" s="49"/>
      <c r="XCC5" s="49"/>
      <c r="XCD5" s="49"/>
      <c r="XCE5" s="49"/>
      <c r="XCF5" s="49"/>
      <c r="XCG5" s="49"/>
      <c r="XCH5" s="49"/>
      <c r="XCI5" s="49"/>
      <c r="XCJ5" s="49"/>
      <c r="XCK5" s="49"/>
      <c r="XCL5" s="49"/>
      <c r="XCM5" s="49"/>
      <c r="XCN5" s="49"/>
      <c r="XCO5" s="49"/>
      <c r="XCP5" s="49"/>
      <c r="XCQ5" s="49"/>
      <c r="XCR5" s="49"/>
      <c r="XCS5" s="49"/>
      <c r="XCT5" s="49"/>
      <c r="XCU5" s="49"/>
      <c r="XCV5" s="49"/>
      <c r="XCW5" s="49"/>
      <c r="XCX5" s="49"/>
      <c r="XCY5" s="49"/>
      <c r="XCZ5" s="49"/>
      <c r="XDA5" s="49"/>
      <c r="XDB5" s="49"/>
      <c r="XDC5" s="49"/>
      <c r="XDD5" s="49"/>
      <c r="XDE5" s="49"/>
      <c r="XDF5" s="49"/>
      <c r="XDG5" s="49"/>
      <c r="XDH5" s="49"/>
      <c r="XDI5" s="49"/>
      <c r="XDJ5" s="49"/>
      <c r="XDK5" s="49"/>
      <c r="XDL5" s="49"/>
      <c r="XDM5" s="49"/>
      <c r="XDN5" s="49"/>
      <c r="XDO5" s="49"/>
      <c r="XDP5" s="49"/>
      <c r="XDQ5" s="49"/>
      <c r="XDR5" s="49"/>
      <c r="XDS5" s="49"/>
      <c r="XDT5" s="49"/>
      <c r="XDU5" s="49"/>
      <c r="XDV5" s="49"/>
      <c r="XDW5" s="49"/>
      <c r="XDX5" s="49"/>
      <c r="XDY5" s="49"/>
      <c r="XDZ5" s="49"/>
      <c r="XEA5" s="49"/>
      <c r="XEB5" s="49"/>
      <c r="XEC5" s="49"/>
      <c r="XED5" s="49"/>
      <c r="XEE5" s="49"/>
      <c r="XEF5" s="49"/>
      <c r="XEG5" s="49"/>
      <c r="XEH5" s="49"/>
      <c r="XEI5" s="49"/>
      <c r="XEJ5" s="49"/>
      <c r="XEK5" s="49"/>
      <c r="XEL5" s="49"/>
      <c r="XEM5" s="49"/>
      <c r="XEN5" s="49"/>
      <c r="XEO5" s="49"/>
      <c r="XEP5" s="49"/>
      <c r="XEQ5" s="49"/>
      <c r="XER5" s="49"/>
      <c r="XES5" s="49"/>
      <c r="XET5" s="49"/>
      <c r="XEU5" s="49"/>
      <c r="XEV5" s="49"/>
      <c r="XEW5" s="49"/>
      <c r="XEX5" s="49"/>
      <c r="XEY5" s="49"/>
      <c r="XEZ5" s="49"/>
      <c r="XFA5" s="49"/>
      <c r="XFB5" s="49"/>
    </row>
    <row r="6" spans="1:16382" s="49" customFormat="1" ht="336" x14ac:dyDescent="0.35">
      <c r="A6" s="3" t="s">
        <v>727</v>
      </c>
      <c r="B6" s="5" t="s">
        <v>1019</v>
      </c>
      <c r="C6" s="10" t="s">
        <v>729</v>
      </c>
      <c r="D6" s="8" t="s">
        <v>730</v>
      </c>
      <c r="E6" s="8" t="s">
        <v>731</v>
      </c>
      <c r="F6" s="7">
        <v>1</v>
      </c>
      <c r="G6" s="8" t="s">
        <v>871</v>
      </c>
      <c r="H6" s="8" t="s">
        <v>732</v>
      </c>
      <c r="I6" s="5" t="s">
        <v>733</v>
      </c>
      <c r="J6" s="5" t="s">
        <v>872</v>
      </c>
      <c r="K6" s="9">
        <v>1</v>
      </c>
      <c r="L6" s="12">
        <v>43692</v>
      </c>
      <c r="M6" s="12">
        <v>44043</v>
      </c>
      <c r="N6" s="3">
        <v>1</v>
      </c>
      <c r="O6" s="46">
        <f>+N6/K6</f>
        <v>1</v>
      </c>
      <c r="P6" s="44">
        <f>+O6</f>
        <v>1</v>
      </c>
      <c r="Q6" s="25" t="s">
        <v>27</v>
      </c>
      <c r="R6" s="19" t="s">
        <v>1143</v>
      </c>
      <c r="S6" s="19" t="s">
        <v>1234</v>
      </c>
      <c r="T6" s="19" t="s">
        <v>30</v>
      </c>
    </row>
    <row r="7" spans="1:16382" ht="178.5" x14ac:dyDescent="0.35">
      <c r="A7" s="5" t="s">
        <v>793</v>
      </c>
      <c r="B7" s="5" t="s">
        <v>1020</v>
      </c>
      <c r="C7" s="10">
        <v>14</v>
      </c>
      <c r="D7" s="8" t="s">
        <v>820</v>
      </c>
      <c r="E7" s="8" t="s">
        <v>984</v>
      </c>
      <c r="F7" s="7" t="s">
        <v>391</v>
      </c>
      <c r="G7" s="8" t="s">
        <v>821</v>
      </c>
      <c r="H7" s="8" t="s">
        <v>822</v>
      </c>
      <c r="I7" s="5" t="s">
        <v>69</v>
      </c>
      <c r="J7" s="5" t="s">
        <v>823</v>
      </c>
      <c r="K7" s="9">
        <v>1</v>
      </c>
      <c r="L7" s="12">
        <v>43700</v>
      </c>
      <c r="M7" s="12">
        <v>43769</v>
      </c>
      <c r="N7" s="3">
        <v>1</v>
      </c>
      <c r="O7" s="46">
        <v>1</v>
      </c>
      <c r="P7" s="44">
        <v>1</v>
      </c>
      <c r="Q7" s="25" t="s">
        <v>27</v>
      </c>
      <c r="R7" s="28" t="s">
        <v>1328</v>
      </c>
      <c r="S7" s="19" t="s">
        <v>1138</v>
      </c>
      <c r="T7" s="23" t="s">
        <v>30</v>
      </c>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c r="GM7" s="49"/>
      <c r="GN7" s="49"/>
      <c r="GO7" s="49"/>
      <c r="GP7" s="49"/>
      <c r="GQ7" s="49"/>
      <c r="GR7" s="49"/>
      <c r="GS7" s="49"/>
      <c r="GT7" s="49"/>
      <c r="GU7" s="49"/>
      <c r="GV7" s="49"/>
      <c r="GW7" s="49"/>
      <c r="GX7" s="49"/>
      <c r="GY7" s="49"/>
      <c r="GZ7" s="49"/>
      <c r="HA7" s="49"/>
      <c r="HB7" s="49"/>
      <c r="HC7" s="49"/>
      <c r="HD7" s="49"/>
      <c r="HE7" s="49"/>
      <c r="HF7" s="49"/>
      <c r="HG7" s="49"/>
      <c r="HH7" s="49"/>
      <c r="HI7" s="49"/>
      <c r="HJ7" s="49"/>
      <c r="HK7" s="49"/>
      <c r="HL7" s="49"/>
      <c r="HM7" s="49"/>
      <c r="HN7" s="49"/>
      <c r="HO7" s="49"/>
      <c r="HP7" s="49"/>
      <c r="HQ7" s="49"/>
      <c r="HR7" s="49"/>
      <c r="HS7" s="49"/>
      <c r="HT7" s="49"/>
      <c r="HU7" s="49"/>
      <c r="HV7" s="49"/>
      <c r="HW7" s="49"/>
      <c r="HX7" s="49"/>
      <c r="HY7" s="49"/>
      <c r="HZ7" s="49"/>
      <c r="IA7" s="49"/>
      <c r="IB7" s="49"/>
      <c r="IC7" s="49"/>
      <c r="ID7" s="49"/>
      <c r="IE7" s="49"/>
      <c r="IF7" s="49"/>
      <c r="IG7" s="49"/>
      <c r="IH7" s="49"/>
      <c r="II7" s="49"/>
      <c r="IJ7" s="49"/>
      <c r="IK7" s="49"/>
      <c r="IL7" s="49"/>
      <c r="IM7" s="49"/>
      <c r="IN7" s="49"/>
      <c r="IO7" s="49"/>
      <c r="IP7" s="49"/>
      <c r="IQ7" s="49"/>
      <c r="IR7" s="49"/>
      <c r="IS7" s="49"/>
      <c r="IT7" s="49"/>
      <c r="IU7" s="49"/>
      <c r="IV7" s="49"/>
      <c r="IW7" s="49"/>
      <c r="IX7" s="49"/>
      <c r="IY7" s="49"/>
      <c r="IZ7" s="49"/>
      <c r="JA7" s="49"/>
      <c r="JB7" s="49"/>
      <c r="JC7" s="49"/>
      <c r="JD7" s="49"/>
      <c r="JE7" s="49"/>
      <c r="JF7" s="49"/>
      <c r="JG7" s="49"/>
      <c r="JH7" s="49"/>
      <c r="JI7" s="49"/>
      <c r="JJ7" s="49"/>
      <c r="JK7" s="49"/>
      <c r="JL7" s="49"/>
      <c r="JM7" s="49"/>
      <c r="JN7" s="49"/>
      <c r="JO7" s="49"/>
      <c r="JP7" s="49"/>
      <c r="JQ7" s="49"/>
      <c r="JR7" s="49"/>
      <c r="JS7" s="49"/>
      <c r="JT7" s="49"/>
      <c r="JU7" s="49"/>
      <c r="JV7" s="49"/>
      <c r="JW7" s="49"/>
      <c r="JX7" s="49"/>
      <c r="JY7" s="49"/>
      <c r="JZ7" s="49"/>
      <c r="KA7" s="49"/>
      <c r="KB7" s="49"/>
      <c r="KC7" s="49"/>
      <c r="KD7" s="49"/>
      <c r="KE7" s="49"/>
      <c r="KF7" s="49"/>
      <c r="KG7" s="49"/>
      <c r="KH7" s="49"/>
      <c r="KI7" s="49"/>
      <c r="KJ7" s="49"/>
      <c r="KK7" s="49"/>
      <c r="KL7" s="49"/>
      <c r="KM7" s="49"/>
      <c r="KN7" s="49"/>
      <c r="KO7" s="49"/>
      <c r="KP7" s="49"/>
      <c r="KQ7" s="49"/>
      <c r="KR7" s="49"/>
      <c r="KS7" s="49"/>
      <c r="KT7" s="49"/>
      <c r="KU7" s="49"/>
      <c r="KV7" s="49"/>
      <c r="KW7" s="49"/>
      <c r="KX7" s="49"/>
      <c r="KY7" s="49"/>
      <c r="KZ7" s="49"/>
      <c r="LA7" s="49"/>
      <c r="LB7" s="49"/>
      <c r="LC7" s="49"/>
      <c r="LD7" s="49"/>
      <c r="LE7" s="49"/>
      <c r="LF7" s="49"/>
      <c r="LG7" s="49"/>
      <c r="LH7" s="49"/>
      <c r="LI7" s="49"/>
      <c r="LJ7" s="49"/>
      <c r="LK7" s="49"/>
      <c r="LL7" s="49"/>
      <c r="LM7" s="49"/>
      <c r="LN7" s="49"/>
      <c r="LO7" s="49"/>
      <c r="LP7" s="49"/>
      <c r="LQ7" s="49"/>
      <c r="LR7" s="49"/>
      <c r="LS7" s="49"/>
      <c r="LT7" s="49"/>
      <c r="LU7" s="49"/>
      <c r="LV7" s="49"/>
      <c r="LW7" s="49"/>
      <c r="LX7" s="49"/>
      <c r="LY7" s="49"/>
      <c r="LZ7" s="49"/>
      <c r="MA7" s="49"/>
      <c r="MB7" s="49"/>
      <c r="MC7" s="49"/>
      <c r="MD7" s="49"/>
      <c r="ME7" s="49"/>
      <c r="MF7" s="49"/>
      <c r="MG7" s="49"/>
      <c r="MH7" s="49"/>
      <c r="MI7" s="49"/>
      <c r="MJ7" s="49"/>
      <c r="MK7" s="49"/>
      <c r="ML7" s="49"/>
      <c r="MM7" s="49"/>
      <c r="MN7" s="49"/>
      <c r="MO7" s="49"/>
      <c r="MP7" s="49"/>
      <c r="MQ7" s="49"/>
      <c r="MR7" s="49"/>
      <c r="MS7" s="49"/>
      <c r="MT7" s="49"/>
      <c r="MU7" s="49"/>
      <c r="MV7" s="49"/>
      <c r="MW7" s="49"/>
      <c r="MX7" s="49"/>
      <c r="MY7" s="49"/>
      <c r="MZ7" s="49"/>
      <c r="NA7" s="49"/>
      <c r="NB7" s="49"/>
      <c r="NC7" s="49"/>
      <c r="ND7" s="49"/>
      <c r="NE7" s="49"/>
      <c r="NF7" s="49"/>
      <c r="NG7" s="49"/>
      <c r="NH7" s="49"/>
      <c r="NI7" s="49"/>
      <c r="NJ7" s="49"/>
      <c r="NK7" s="49"/>
      <c r="NL7" s="49"/>
      <c r="NM7" s="49"/>
      <c r="NN7" s="49"/>
      <c r="NO7" s="49"/>
      <c r="NP7" s="49"/>
      <c r="NQ7" s="49"/>
      <c r="NR7" s="49"/>
      <c r="NS7" s="49"/>
      <c r="NT7" s="49"/>
      <c r="NU7" s="49"/>
      <c r="NV7" s="49"/>
      <c r="NW7" s="49"/>
      <c r="NX7" s="49"/>
      <c r="NY7" s="49"/>
      <c r="NZ7" s="49"/>
      <c r="OA7" s="49"/>
      <c r="OB7" s="49"/>
      <c r="OC7" s="49"/>
      <c r="OD7" s="49"/>
      <c r="OE7" s="49"/>
      <c r="OF7" s="49"/>
      <c r="OG7" s="49"/>
      <c r="OH7" s="49"/>
      <c r="OI7" s="49"/>
      <c r="OJ7" s="49"/>
      <c r="OK7" s="49"/>
      <c r="OL7" s="49"/>
      <c r="OM7" s="49"/>
      <c r="ON7" s="49"/>
      <c r="OO7" s="49"/>
      <c r="OP7" s="49"/>
      <c r="OQ7" s="49"/>
      <c r="OR7" s="49"/>
      <c r="OS7" s="49"/>
      <c r="OT7" s="49"/>
      <c r="OU7" s="49"/>
      <c r="OV7" s="49"/>
      <c r="OW7" s="49"/>
      <c r="OX7" s="49"/>
      <c r="OY7" s="49"/>
      <c r="OZ7" s="49"/>
      <c r="PA7" s="49"/>
      <c r="PB7" s="49"/>
      <c r="PC7" s="49"/>
      <c r="PD7" s="49"/>
      <c r="PE7" s="49"/>
      <c r="PF7" s="49"/>
      <c r="PG7" s="49"/>
      <c r="PH7" s="49"/>
      <c r="PI7" s="49"/>
      <c r="PJ7" s="49"/>
      <c r="PK7" s="49"/>
      <c r="PL7" s="49"/>
      <c r="PM7" s="49"/>
      <c r="PN7" s="49"/>
      <c r="PO7" s="49"/>
      <c r="PP7" s="49"/>
      <c r="PQ7" s="49"/>
      <c r="PR7" s="49"/>
      <c r="PS7" s="49"/>
      <c r="PT7" s="49"/>
      <c r="PU7" s="49"/>
      <c r="PV7" s="49"/>
      <c r="PW7" s="49"/>
      <c r="PX7" s="49"/>
      <c r="PY7" s="49"/>
      <c r="PZ7" s="49"/>
      <c r="QA7" s="49"/>
      <c r="QB7" s="49"/>
      <c r="QC7" s="49"/>
      <c r="QD7" s="49"/>
      <c r="QE7" s="49"/>
      <c r="QF7" s="49"/>
      <c r="QG7" s="49"/>
      <c r="QH7" s="49"/>
      <c r="QI7" s="49"/>
      <c r="QJ7" s="49"/>
      <c r="QK7" s="49"/>
      <c r="QL7" s="49"/>
      <c r="QM7" s="49"/>
      <c r="QN7" s="49"/>
      <c r="QO7" s="49"/>
      <c r="QP7" s="49"/>
      <c r="QQ7" s="49"/>
      <c r="QR7" s="49"/>
      <c r="QS7" s="49"/>
      <c r="QT7" s="49"/>
      <c r="QU7" s="49"/>
      <c r="QV7" s="49"/>
      <c r="QW7" s="49"/>
      <c r="QX7" s="49"/>
      <c r="QY7" s="49"/>
      <c r="QZ7" s="49"/>
      <c r="RA7" s="49"/>
      <c r="RB7" s="49"/>
      <c r="RC7" s="49"/>
      <c r="RD7" s="49"/>
      <c r="RE7" s="49"/>
      <c r="RF7" s="49"/>
      <c r="RG7" s="49"/>
      <c r="RH7" s="49"/>
      <c r="RI7" s="49"/>
      <c r="RJ7" s="49"/>
      <c r="RK7" s="49"/>
      <c r="RL7" s="49"/>
      <c r="RM7" s="49"/>
      <c r="RN7" s="49"/>
      <c r="RO7" s="49"/>
      <c r="RP7" s="49"/>
      <c r="RQ7" s="49"/>
      <c r="RR7" s="49"/>
      <c r="RS7" s="49"/>
      <c r="RT7" s="49"/>
      <c r="RU7" s="49"/>
      <c r="RV7" s="49"/>
      <c r="RW7" s="49"/>
      <c r="RX7" s="49"/>
      <c r="RY7" s="49"/>
      <c r="RZ7" s="49"/>
      <c r="SA7" s="49"/>
      <c r="SB7" s="49"/>
      <c r="SC7" s="49"/>
      <c r="SD7" s="49"/>
      <c r="SE7" s="49"/>
      <c r="SF7" s="49"/>
      <c r="SG7" s="49"/>
      <c r="SH7" s="49"/>
      <c r="SI7" s="49"/>
      <c r="SJ7" s="49"/>
      <c r="SK7" s="49"/>
      <c r="SL7" s="49"/>
      <c r="SM7" s="49"/>
      <c r="SN7" s="49"/>
      <c r="SO7" s="49"/>
      <c r="SP7" s="49"/>
      <c r="SQ7" s="49"/>
      <c r="SR7" s="49"/>
      <c r="SS7" s="49"/>
      <c r="ST7" s="49"/>
      <c r="SU7" s="49"/>
      <c r="SV7" s="49"/>
      <c r="SW7" s="49"/>
      <c r="SX7" s="49"/>
      <c r="SY7" s="49"/>
      <c r="SZ7" s="49"/>
      <c r="TA7" s="49"/>
      <c r="TB7" s="49"/>
      <c r="TC7" s="49"/>
      <c r="TD7" s="49"/>
      <c r="TE7" s="49"/>
      <c r="TF7" s="49"/>
      <c r="TG7" s="49"/>
      <c r="TH7" s="49"/>
      <c r="TI7" s="49"/>
      <c r="TJ7" s="49"/>
      <c r="TK7" s="49"/>
      <c r="TL7" s="49"/>
      <c r="TM7" s="49"/>
      <c r="TN7" s="49"/>
      <c r="TO7" s="49"/>
      <c r="TP7" s="49"/>
      <c r="TQ7" s="49"/>
      <c r="TR7" s="49"/>
      <c r="TS7" s="49"/>
      <c r="TT7" s="49"/>
      <c r="TU7" s="49"/>
      <c r="TV7" s="49"/>
      <c r="TW7" s="49"/>
      <c r="TX7" s="49"/>
      <c r="TY7" s="49"/>
      <c r="TZ7" s="49"/>
      <c r="UA7" s="49"/>
      <c r="UB7" s="49"/>
      <c r="UC7" s="49"/>
      <c r="UD7" s="49"/>
      <c r="UE7" s="49"/>
      <c r="UF7" s="49"/>
      <c r="UG7" s="49"/>
      <c r="UH7" s="49"/>
      <c r="UI7" s="49"/>
      <c r="UJ7" s="49"/>
      <c r="UK7" s="49"/>
      <c r="UL7" s="49"/>
      <c r="UM7" s="49"/>
      <c r="UN7" s="49"/>
      <c r="UO7" s="49"/>
      <c r="UP7" s="49"/>
      <c r="UQ7" s="49"/>
      <c r="UR7" s="49"/>
      <c r="US7" s="49"/>
      <c r="UT7" s="49"/>
      <c r="UU7" s="49"/>
      <c r="UV7" s="49"/>
      <c r="UW7" s="49"/>
      <c r="UX7" s="49"/>
      <c r="UY7" s="49"/>
      <c r="UZ7" s="49"/>
      <c r="VA7" s="49"/>
      <c r="VB7" s="49"/>
      <c r="VC7" s="49"/>
      <c r="VD7" s="49"/>
      <c r="VE7" s="49"/>
      <c r="VF7" s="49"/>
      <c r="VG7" s="49"/>
      <c r="VH7" s="49"/>
      <c r="VI7" s="49"/>
      <c r="VJ7" s="49"/>
      <c r="VK7" s="49"/>
      <c r="VL7" s="49"/>
      <c r="VM7" s="49"/>
      <c r="VN7" s="49"/>
      <c r="VO7" s="49"/>
      <c r="VP7" s="49"/>
      <c r="VQ7" s="49"/>
      <c r="VR7" s="49"/>
      <c r="VS7" s="49"/>
      <c r="VT7" s="49"/>
      <c r="VU7" s="49"/>
      <c r="VV7" s="49"/>
      <c r="VW7" s="49"/>
      <c r="VX7" s="49"/>
      <c r="VY7" s="49"/>
      <c r="VZ7" s="49"/>
      <c r="WA7" s="49"/>
      <c r="WB7" s="49"/>
      <c r="WC7" s="49"/>
      <c r="WD7" s="49"/>
      <c r="WE7" s="49"/>
      <c r="WF7" s="49"/>
      <c r="WG7" s="49"/>
      <c r="WH7" s="49"/>
      <c r="WI7" s="49"/>
      <c r="WJ7" s="49"/>
      <c r="WK7" s="49"/>
      <c r="WL7" s="49"/>
      <c r="WM7" s="49"/>
      <c r="WN7" s="49"/>
      <c r="WO7" s="49"/>
      <c r="WP7" s="49"/>
      <c r="WQ7" s="49"/>
      <c r="WR7" s="49"/>
      <c r="WS7" s="49"/>
      <c r="WT7" s="49"/>
      <c r="WU7" s="49"/>
      <c r="WV7" s="49"/>
      <c r="WW7" s="49"/>
      <c r="WX7" s="49"/>
      <c r="WY7" s="49"/>
      <c r="WZ7" s="49"/>
      <c r="XA7" s="49"/>
      <c r="XB7" s="49"/>
      <c r="XC7" s="49"/>
      <c r="XD7" s="49"/>
      <c r="XE7" s="49"/>
      <c r="XF7" s="49"/>
      <c r="XG7" s="49"/>
      <c r="XH7" s="49"/>
      <c r="XI7" s="49"/>
      <c r="XJ7" s="49"/>
      <c r="XK7" s="49"/>
      <c r="XL7" s="49"/>
      <c r="XM7" s="49"/>
      <c r="XN7" s="49"/>
      <c r="XO7" s="49"/>
      <c r="XP7" s="49"/>
      <c r="XQ7" s="49"/>
      <c r="XR7" s="49"/>
      <c r="XS7" s="49"/>
      <c r="XT7" s="49"/>
      <c r="XU7" s="49"/>
      <c r="XV7" s="49"/>
      <c r="XW7" s="49"/>
      <c r="XX7" s="49"/>
      <c r="XY7" s="49"/>
      <c r="XZ7" s="49"/>
      <c r="YA7" s="49"/>
      <c r="YB7" s="49"/>
      <c r="YC7" s="49"/>
      <c r="YD7" s="49"/>
      <c r="YE7" s="49"/>
      <c r="YF7" s="49"/>
      <c r="YG7" s="49"/>
      <c r="YH7" s="49"/>
      <c r="YI7" s="49"/>
      <c r="YJ7" s="49"/>
      <c r="YK7" s="49"/>
      <c r="YL7" s="49"/>
      <c r="YM7" s="49"/>
      <c r="YN7" s="49"/>
      <c r="YO7" s="49"/>
      <c r="YP7" s="49"/>
      <c r="YQ7" s="49"/>
      <c r="YR7" s="49"/>
      <c r="YS7" s="49"/>
      <c r="YT7" s="49"/>
      <c r="YU7" s="49"/>
      <c r="YV7" s="49"/>
      <c r="YW7" s="49"/>
      <c r="YX7" s="49"/>
      <c r="YY7" s="49"/>
      <c r="YZ7" s="49"/>
      <c r="ZA7" s="49"/>
      <c r="ZB7" s="49"/>
      <c r="ZC7" s="49"/>
      <c r="ZD7" s="49"/>
      <c r="ZE7" s="49"/>
      <c r="ZF7" s="49"/>
      <c r="ZG7" s="49"/>
      <c r="ZH7" s="49"/>
      <c r="ZI7" s="49"/>
      <c r="ZJ7" s="49"/>
      <c r="ZK7" s="49"/>
      <c r="ZL7" s="49"/>
      <c r="ZM7" s="49"/>
      <c r="ZN7" s="49"/>
      <c r="ZO7" s="49"/>
      <c r="ZP7" s="49"/>
      <c r="ZQ7" s="49"/>
      <c r="ZR7" s="49"/>
      <c r="ZS7" s="49"/>
      <c r="ZT7" s="49"/>
      <c r="ZU7" s="49"/>
      <c r="ZV7" s="49"/>
      <c r="ZW7" s="49"/>
      <c r="ZX7" s="49"/>
      <c r="ZY7" s="49"/>
      <c r="ZZ7" s="49"/>
      <c r="AAA7" s="49"/>
      <c r="AAB7" s="49"/>
      <c r="AAC7" s="49"/>
      <c r="AAD7" s="49"/>
      <c r="AAE7" s="49"/>
      <c r="AAF7" s="49"/>
      <c r="AAG7" s="49"/>
      <c r="AAH7" s="49"/>
      <c r="AAI7" s="49"/>
      <c r="AAJ7" s="49"/>
      <c r="AAK7" s="49"/>
      <c r="AAL7" s="49"/>
      <c r="AAM7" s="49"/>
      <c r="AAN7" s="49"/>
      <c r="AAO7" s="49"/>
      <c r="AAP7" s="49"/>
      <c r="AAQ7" s="49"/>
      <c r="AAR7" s="49"/>
      <c r="AAS7" s="49"/>
      <c r="AAT7" s="49"/>
      <c r="AAU7" s="49"/>
      <c r="AAV7" s="49"/>
      <c r="AAW7" s="49"/>
      <c r="AAX7" s="49"/>
      <c r="AAY7" s="49"/>
      <c r="AAZ7" s="49"/>
      <c r="ABA7" s="49"/>
      <c r="ABB7" s="49"/>
      <c r="ABC7" s="49"/>
      <c r="ABD7" s="49"/>
      <c r="ABE7" s="49"/>
      <c r="ABF7" s="49"/>
      <c r="ABG7" s="49"/>
      <c r="ABH7" s="49"/>
      <c r="ABI7" s="49"/>
      <c r="ABJ7" s="49"/>
      <c r="ABK7" s="49"/>
      <c r="ABL7" s="49"/>
      <c r="ABM7" s="49"/>
      <c r="ABN7" s="49"/>
      <c r="ABO7" s="49"/>
      <c r="ABP7" s="49"/>
      <c r="ABQ7" s="49"/>
      <c r="ABR7" s="49"/>
      <c r="ABS7" s="49"/>
      <c r="ABT7" s="49"/>
      <c r="ABU7" s="49"/>
      <c r="ABV7" s="49"/>
      <c r="ABW7" s="49"/>
      <c r="ABX7" s="49"/>
      <c r="ABY7" s="49"/>
      <c r="ABZ7" s="49"/>
      <c r="ACA7" s="49"/>
      <c r="ACB7" s="49"/>
      <c r="ACC7" s="49"/>
      <c r="ACD7" s="49"/>
      <c r="ACE7" s="49"/>
      <c r="ACF7" s="49"/>
      <c r="ACG7" s="49"/>
      <c r="ACH7" s="49"/>
      <c r="ACI7" s="49"/>
      <c r="ACJ7" s="49"/>
      <c r="ACK7" s="49"/>
      <c r="ACL7" s="49"/>
      <c r="ACM7" s="49"/>
      <c r="ACN7" s="49"/>
      <c r="ACO7" s="49"/>
      <c r="ACP7" s="49"/>
      <c r="ACQ7" s="49"/>
      <c r="ACR7" s="49"/>
      <c r="ACS7" s="49"/>
      <c r="ACT7" s="49"/>
      <c r="ACU7" s="49"/>
      <c r="ACV7" s="49"/>
      <c r="ACW7" s="49"/>
      <c r="ACX7" s="49"/>
      <c r="ACY7" s="49"/>
      <c r="ACZ7" s="49"/>
      <c r="ADA7" s="49"/>
      <c r="ADB7" s="49"/>
      <c r="ADC7" s="49"/>
      <c r="ADD7" s="49"/>
      <c r="ADE7" s="49"/>
      <c r="ADF7" s="49"/>
      <c r="ADG7" s="49"/>
      <c r="ADH7" s="49"/>
      <c r="ADI7" s="49"/>
      <c r="ADJ7" s="49"/>
      <c r="ADK7" s="49"/>
      <c r="ADL7" s="49"/>
      <c r="ADM7" s="49"/>
      <c r="ADN7" s="49"/>
      <c r="ADO7" s="49"/>
      <c r="ADP7" s="49"/>
      <c r="ADQ7" s="49"/>
      <c r="ADR7" s="49"/>
      <c r="ADS7" s="49"/>
      <c r="ADT7" s="49"/>
      <c r="ADU7" s="49"/>
      <c r="ADV7" s="49"/>
      <c r="ADW7" s="49"/>
      <c r="ADX7" s="49"/>
      <c r="ADY7" s="49"/>
      <c r="ADZ7" s="49"/>
      <c r="AEA7" s="49"/>
      <c r="AEB7" s="49"/>
      <c r="AEC7" s="49"/>
      <c r="AED7" s="49"/>
      <c r="AEE7" s="49"/>
      <c r="AEF7" s="49"/>
      <c r="AEG7" s="49"/>
      <c r="AEH7" s="49"/>
      <c r="AEI7" s="49"/>
      <c r="AEJ7" s="49"/>
      <c r="AEK7" s="49"/>
      <c r="AEL7" s="49"/>
      <c r="AEM7" s="49"/>
      <c r="AEN7" s="49"/>
      <c r="AEO7" s="49"/>
      <c r="AEP7" s="49"/>
      <c r="AEQ7" s="49"/>
      <c r="AER7" s="49"/>
      <c r="AES7" s="49"/>
      <c r="AET7" s="49"/>
      <c r="AEU7" s="49"/>
      <c r="AEV7" s="49"/>
      <c r="AEW7" s="49"/>
      <c r="AEX7" s="49"/>
      <c r="AEY7" s="49"/>
      <c r="AEZ7" s="49"/>
      <c r="AFA7" s="49"/>
      <c r="AFB7" s="49"/>
      <c r="AFC7" s="49"/>
      <c r="AFD7" s="49"/>
      <c r="AFE7" s="49"/>
      <c r="AFF7" s="49"/>
      <c r="AFG7" s="49"/>
      <c r="AFH7" s="49"/>
      <c r="AFI7" s="49"/>
      <c r="AFJ7" s="49"/>
      <c r="AFK7" s="49"/>
      <c r="AFL7" s="49"/>
      <c r="AFM7" s="49"/>
      <c r="AFN7" s="49"/>
      <c r="AFO7" s="49"/>
      <c r="AFP7" s="49"/>
      <c r="AFQ7" s="49"/>
      <c r="AFR7" s="49"/>
      <c r="AFS7" s="49"/>
      <c r="AFT7" s="49"/>
      <c r="AFU7" s="49"/>
      <c r="AFV7" s="49"/>
      <c r="AFW7" s="49"/>
      <c r="AFX7" s="49"/>
      <c r="AFY7" s="49"/>
      <c r="AFZ7" s="49"/>
      <c r="AGA7" s="49"/>
      <c r="AGB7" s="49"/>
      <c r="AGC7" s="49"/>
      <c r="AGD7" s="49"/>
      <c r="AGE7" s="49"/>
      <c r="AGF7" s="49"/>
      <c r="AGG7" s="49"/>
      <c r="AGH7" s="49"/>
      <c r="AGI7" s="49"/>
      <c r="AGJ7" s="49"/>
      <c r="AGK7" s="49"/>
      <c r="AGL7" s="49"/>
      <c r="AGM7" s="49"/>
      <c r="AGN7" s="49"/>
      <c r="AGO7" s="49"/>
      <c r="AGP7" s="49"/>
      <c r="AGQ7" s="49"/>
      <c r="AGR7" s="49"/>
      <c r="AGS7" s="49"/>
      <c r="AGT7" s="49"/>
      <c r="AGU7" s="49"/>
      <c r="AGV7" s="49"/>
      <c r="AGW7" s="49"/>
      <c r="AGX7" s="49"/>
      <c r="AGY7" s="49"/>
      <c r="AGZ7" s="49"/>
      <c r="AHA7" s="49"/>
      <c r="AHB7" s="49"/>
      <c r="AHC7" s="49"/>
      <c r="AHD7" s="49"/>
      <c r="AHE7" s="49"/>
      <c r="AHF7" s="49"/>
      <c r="AHG7" s="49"/>
      <c r="AHH7" s="49"/>
      <c r="AHI7" s="49"/>
      <c r="AHJ7" s="49"/>
      <c r="AHK7" s="49"/>
      <c r="AHL7" s="49"/>
      <c r="AHM7" s="49"/>
      <c r="AHN7" s="49"/>
      <c r="AHO7" s="49"/>
      <c r="AHP7" s="49"/>
      <c r="AHQ7" s="49"/>
      <c r="AHR7" s="49"/>
      <c r="AHS7" s="49"/>
      <c r="AHT7" s="49"/>
      <c r="AHU7" s="49"/>
      <c r="AHV7" s="49"/>
      <c r="AHW7" s="49"/>
      <c r="AHX7" s="49"/>
      <c r="AHY7" s="49"/>
      <c r="AHZ7" s="49"/>
      <c r="AIA7" s="49"/>
      <c r="AIB7" s="49"/>
      <c r="AIC7" s="49"/>
      <c r="AID7" s="49"/>
      <c r="AIE7" s="49"/>
      <c r="AIF7" s="49"/>
      <c r="AIG7" s="49"/>
      <c r="AIH7" s="49"/>
      <c r="AII7" s="49"/>
      <c r="AIJ7" s="49"/>
      <c r="AIK7" s="49"/>
      <c r="AIL7" s="49"/>
      <c r="AIM7" s="49"/>
      <c r="AIN7" s="49"/>
      <c r="AIO7" s="49"/>
      <c r="AIP7" s="49"/>
      <c r="AIQ7" s="49"/>
      <c r="AIR7" s="49"/>
      <c r="AIS7" s="49"/>
      <c r="AIT7" s="49"/>
      <c r="AIU7" s="49"/>
      <c r="AIV7" s="49"/>
      <c r="AIW7" s="49"/>
      <c r="AIX7" s="49"/>
      <c r="AIY7" s="49"/>
      <c r="AIZ7" s="49"/>
      <c r="AJA7" s="49"/>
      <c r="AJB7" s="49"/>
      <c r="AJC7" s="49"/>
      <c r="AJD7" s="49"/>
      <c r="AJE7" s="49"/>
      <c r="AJF7" s="49"/>
      <c r="AJG7" s="49"/>
      <c r="AJH7" s="49"/>
      <c r="AJI7" s="49"/>
      <c r="AJJ7" s="49"/>
      <c r="AJK7" s="49"/>
      <c r="AJL7" s="49"/>
      <c r="AJM7" s="49"/>
      <c r="AJN7" s="49"/>
      <c r="AJO7" s="49"/>
      <c r="AJP7" s="49"/>
      <c r="AJQ7" s="49"/>
      <c r="AJR7" s="49"/>
      <c r="AJS7" s="49"/>
      <c r="AJT7" s="49"/>
      <c r="AJU7" s="49"/>
      <c r="AJV7" s="49"/>
      <c r="AJW7" s="49"/>
      <c r="AJX7" s="49"/>
      <c r="AJY7" s="49"/>
      <c r="AJZ7" s="49"/>
      <c r="AKA7" s="49"/>
      <c r="AKB7" s="49"/>
      <c r="AKC7" s="49"/>
      <c r="AKD7" s="49"/>
      <c r="AKE7" s="49"/>
      <c r="AKF7" s="49"/>
      <c r="AKG7" s="49"/>
      <c r="AKH7" s="49"/>
      <c r="AKI7" s="49"/>
      <c r="AKJ7" s="49"/>
      <c r="AKK7" s="49"/>
      <c r="AKL7" s="49"/>
      <c r="AKM7" s="49"/>
      <c r="AKN7" s="49"/>
      <c r="AKO7" s="49"/>
      <c r="AKP7" s="49"/>
      <c r="AKQ7" s="49"/>
      <c r="AKR7" s="49"/>
      <c r="AKS7" s="49"/>
      <c r="AKT7" s="49"/>
      <c r="AKU7" s="49"/>
      <c r="AKV7" s="49"/>
      <c r="AKW7" s="49"/>
      <c r="AKX7" s="49"/>
      <c r="AKY7" s="49"/>
      <c r="AKZ7" s="49"/>
      <c r="ALA7" s="49"/>
      <c r="ALB7" s="49"/>
      <c r="ALC7" s="49"/>
      <c r="ALD7" s="49"/>
      <c r="ALE7" s="49"/>
      <c r="ALF7" s="49"/>
      <c r="ALG7" s="49"/>
      <c r="ALH7" s="49"/>
      <c r="ALI7" s="49"/>
      <c r="ALJ7" s="49"/>
      <c r="ALK7" s="49"/>
      <c r="ALL7" s="49"/>
      <c r="ALM7" s="49"/>
      <c r="ALN7" s="49"/>
      <c r="ALO7" s="49"/>
      <c r="ALP7" s="49"/>
      <c r="ALQ7" s="49"/>
      <c r="ALR7" s="49"/>
      <c r="ALS7" s="49"/>
      <c r="ALT7" s="49"/>
      <c r="ALU7" s="49"/>
      <c r="ALV7" s="49"/>
      <c r="ALW7" s="49"/>
      <c r="ALX7" s="49"/>
      <c r="ALY7" s="49"/>
      <c r="ALZ7" s="49"/>
      <c r="AMA7" s="49"/>
      <c r="AMB7" s="49"/>
      <c r="AMC7" s="49"/>
      <c r="AMD7" s="49"/>
      <c r="AME7" s="49"/>
      <c r="AMF7" s="49"/>
      <c r="AMG7" s="49"/>
      <c r="AMH7" s="49"/>
      <c r="AMI7" s="49"/>
      <c r="AMJ7" s="49"/>
      <c r="AMK7" s="49"/>
      <c r="AML7" s="49"/>
      <c r="AMM7" s="49"/>
      <c r="AMN7" s="49"/>
      <c r="AMO7" s="49"/>
      <c r="AMP7" s="49"/>
      <c r="AMQ7" s="49"/>
      <c r="AMR7" s="49"/>
      <c r="AMS7" s="49"/>
      <c r="AMT7" s="49"/>
      <c r="AMU7" s="49"/>
      <c r="AMV7" s="49"/>
      <c r="AMW7" s="49"/>
      <c r="AMX7" s="49"/>
      <c r="AMY7" s="49"/>
      <c r="AMZ7" s="49"/>
      <c r="ANA7" s="49"/>
      <c r="ANB7" s="49"/>
      <c r="ANC7" s="49"/>
      <c r="AND7" s="49"/>
      <c r="ANE7" s="49"/>
      <c r="ANF7" s="49"/>
      <c r="ANG7" s="49"/>
      <c r="ANH7" s="49"/>
      <c r="ANI7" s="49"/>
      <c r="ANJ7" s="49"/>
      <c r="ANK7" s="49"/>
      <c r="ANL7" s="49"/>
      <c r="ANM7" s="49"/>
      <c r="ANN7" s="49"/>
      <c r="ANO7" s="49"/>
      <c r="ANP7" s="49"/>
      <c r="ANQ7" s="49"/>
      <c r="ANR7" s="49"/>
      <c r="ANS7" s="49"/>
      <c r="ANT7" s="49"/>
      <c r="ANU7" s="49"/>
      <c r="ANV7" s="49"/>
      <c r="ANW7" s="49"/>
      <c r="ANX7" s="49"/>
      <c r="ANY7" s="49"/>
      <c r="ANZ7" s="49"/>
      <c r="AOA7" s="49"/>
      <c r="AOB7" s="49"/>
      <c r="AOC7" s="49"/>
      <c r="AOD7" s="49"/>
      <c r="AOE7" s="49"/>
      <c r="AOF7" s="49"/>
      <c r="AOG7" s="49"/>
      <c r="AOH7" s="49"/>
      <c r="AOI7" s="49"/>
      <c r="AOJ7" s="49"/>
      <c r="AOK7" s="49"/>
      <c r="AOL7" s="49"/>
      <c r="AOM7" s="49"/>
      <c r="AON7" s="49"/>
      <c r="AOO7" s="49"/>
      <c r="AOP7" s="49"/>
      <c r="AOQ7" s="49"/>
      <c r="AOR7" s="49"/>
      <c r="AOS7" s="49"/>
      <c r="AOT7" s="49"/>
      <c r="AOU7" s="49"/>
      <c r="AOV7" s="49"/>
      <c r="AOW7" s="49"/>
      <c r="AOX7" s="49"/>
      <c r="AOY7" s="49"/>
      <c r="AOZ7" s="49"/>
      <c r="APA7" s="49"/>
      <c r="APB7" s="49"/>
      <c r="APC7" s="49"/>
      <c r="APD7" s="49"/>
      <c r="APE7" s="49"/>
      <c r="APF7" s="49"/>
      <c r="APG7" s="49"/>
      <c r="APH7" s="49"/>
      <c r="API7" s="49"/>
      <c r="APJ7" s="49"/>
      <c r="APK7" s="49"/>
      <c r="APL7" s="49"/>
      <c r="APM7" s="49"/>
      <c r="APN7" s="49"/>
      <c r="APO7" s="49"/>
      <c r="APP7" s="49"/>
      <c r="APQ7" s="49"/>
      <c r="APR7" s="49"/>
      <c r="APS7" s="49"/>
      <c r="APT7" s="49"/>
      <c r="APU7" s="49"/>
      <c r="APV7" s="49"/>
      <c r="APW7" s="49"/>
      <c r="APX7" s="49"/>
      <c r="APY7" s="49"/>
      <c r="APZ7" s="49"/>
      <c r="AQA7" s="49"/>
      <c r="AQB7" s="49"/>
      <c r="AQC7" s="49"/>
      <c r="AQD7" s="49"/>
      <c r="AQE7" s="49"/>
      <c r="AQF7" s="49"/>
      <c r="AQG7" s="49"/>
      <c r="AQH7" s="49"/>
      <c r="AQI7" s="49"/>
      <c r="AQJ7" s="49"/>
      <c r="AQK7" s="49"/>
      <c r="AQL7" s="49"/>
      <c r="AQM7" s="49"/>
      <c r="AQN7" s="49"/>
      <c r="AQO7" s="49"/>
      <c r="AQP7" s="49"/>
      <c r="AQQ7" s="49"/>
      <c r="AQR7" s="49"/>
      <c r="AQS7" s="49"/>
      <c r="AQT7" s="49"/>
      <c r="AQU7" s="49"/>
      <c r="AQV7" s="49"/>
      <c r="AQW7" s="49"/>
      <c r="AQX7" s="49"/>
      <c r="AQY7" s="49"/>
      <c r="AQZ7" s="49"/>
      <c r="ARA7" s="49"/>
      <c r="ARB7" s="49"/>
      <c r="ARC7" s="49"/>
      <c r="ARD7" s="49"/>
      <c r="ARE7" s="49"/>
      <c r="ARF7" s="49"/>
      <c r="ARG7" s="49"/>
      <c r="ARH7" s="49"/>
      <c r="ARI7" s="49"/>
      <c r="ARJ7" s="49"/>
      <c r="ARK7" s="49"/>
      <c r="ARL7" s="49"/>
      <c r="ARM7" s="49"/>
      <c r="ARN7" s="49"/>
      <c r="ARO7" s="49"/>
      <c r="ARP7" s="49"/>
      <c r="ARQ7" s="49"/>
      <c r="ARR7" s="49"/>
      <c r="ARS7" s="49"/>
      <c r="ART7" s="49"/>
      <c r="ARU7" s="49"/>
      <c r="ARV7" s="49"/>
      <c r="ARW7" s="49"/>
      <c r="ARX7" s="49"/>
      <c r="ARY7" s="49"/>
      <c r="ARZ7" s="49"/>
      <c r="ASA7" s="49"/>
      <c r="ASB7" s="49"/>
      <c r="ASC7" s="49"/>
      <c r="ASD7" s="49"/>
      <c r="ASE7" s="49"/>
      <c r="ASF7" s="49"/>
      <c r="ASG7" s="49"/>
      <c r="ASH7" s="49"/>
      <c r="ASI7" s="49"/>
      <c r="ASJ7" s="49"/>
      <c r="ASK7" s="49"/>
      <c r="ASL7" s="49"/>
      <c r="ASM7" s="49"/>
      <c r="ASN7" s="49"/>
      <c r="ASO7" s="49"/>
      <c r="ASP7" s="49"/>
      <c r="ASQ7" s="49"/>
      <c r="ASR7" s="49"/>
      <c r="ASS7" s="49"/>
      <c r="AST7" s="49"/>
      <c r="ASU7" s="49"/>
      <c r="ASV7" s="49"/>
      <c r="ASW7" s="49"/>
      <c r="ASX7" s="49"/>
      <c r="ASY7" s="49"/>
      <c r="ASZ7" s="49"/>
      <c r="ATA7" s="49"/>
      <c r="ATB7" s="49"/>
      <c r="ATC7" s="49"/>
      <c r="ATD7" s="49"/>
      <c r="ATE7" s="49"/>
      <c r="ATF7" s="49"/>
      <c r="ATG7" s="49"/>
      <c r="ATH7" s="49"/>
      <c r="ATI7" s="49"/>
      <c r="ATJ7" s="49"/>
      <c r="ATK7" s="49"/>
      <c r="ATL7" s="49"/>
      <c r="ATM7" s="49"/>
      <c r="ATN7" s="49"/>
      <c r="ATO7" s="49"/>
      <c r="ATP7" s="49"/>
      <c r="ATQ7" s="49"/>
      <c r="ATR7" s="49"/>
      <c r="ATS7" s="49"/>
      <c r="ATT7" s="49"/>
      <c r="ATU7" s="49"/>
      <c r="ATV7" s="49"/>
      <c r="ATW7" s="49"/>
      <c r="ATX7" s="49"/>
      <c r="ATY7" s="49"/>
      <c r="ATZ7" s="49"/>
      <c r="AUA7" s="49"/>
      <c r="AUB7" s="49"/>
      <c r="AUC7" s="49"/>
      <c r="AUD7" s="49"/>
      <c r="AUE7" s="49"/>
      <c r="AUF7" s="49"/>
      <c r="AUG7" s="49"/>
      <c r="AUH7" s="49"/>
      <c r="AUI7" s="49"/>
      <c r="AUJ7" s="49"/>
      <c r="AUK7" s="49"/>
      <c r="AUL7" s="49"/>
      <c r="AUM7" s="49"/>
      <c r="AUN7" s="49"/>
      <c r="AUO7" s="49"/>
      <c r="AUP7" s="49"/>
      <c r="AUQ7" s="49"/>
      <c r="AUR7" s="49"/>
      <c r="AUS7" s="49"/>
      <c r="AUT7" s="49"/>
      <c r="AUU7" s="49"/>
      <c r="AUV7" s="49"/>
      <c r="AUW7" s="49"/>
      <c r="AUX7" s="49"/>
      <c r="AUY7" s="49"/>
      <c r="AUZ7" s="49"/>
      <c r="AVA7" s="49"/>
      <c r="AVB7" s="49"/>
      <c r="AVC7" s="49"/>
      <c r="AVD7" s="49"/>
      <c r="AVE7" s="49"/>
      <c r="AVF7" s="49"/>
      <c r="AVG7" s="49"/>
      <c r="AVH7" s="49"/>
      <c r="AVI7" s="49"/>
      <c r="AVJ7" s="49"/>
      <c r="AVK7" s="49"/>
      <c r="AVL7" s="49"/>
      <c r="AVM7" s="49"/>
      <c r="AVN7" s="49"/>
      <c r="AVO7" s="49"/>
      <c r="AVP7" s="49"/>
      <c r="AVQ7" s="49"/>
      <c r="AVR7" s="49"/>
      <c r="AVS7" s="49"/>
      <c r="AVT7" s="49"/>
      <c r="AVU7" s="49"/>
      <c r="AVV7" s="49"/>
      <c r="AVW7" s="49"/>
      <c r="AVX7" s="49"/>
      <c r="AVY7" s="49"/>
      <c r="AVZ7" s="49"/>
      <c r="AWA7" s="49"/>
      <c r="AWB7" s="49"/>
      <c r="AWC7" s="49"/>
      <c r="AWD7" s="49"/>
      <c r="AWE7" s="49"/>
      <c r="AWF7" s="49"/>
      <c r="AWG7" s="49"/>
      <c r="AWH7" s="49"/>
      <c r="AWI7" s="49"/>
      <c r="AWJ7" s="49"/>
      <c r="AWK7" s="49"/>
      <c r="AWL7" s="49"/>
      <c r="AWM7" s="49"/>
      <c r="AWN7" s="49"/>
      <c r="AWO7" s="49"/>
      <c r="AWP7" s="49"/>
      <c r="AWQ7" s="49"/>
      <c r="AWR7" s="49"/>
      <c r="AWS7" s="49"/>
      <c r="AWT7" s="49"/>
      <c r="AWU7" s="49"/>
      <c r="AWV7" s="49"/>
      <c r="AWW7" s="49"/>
      <c r="AWX7" s="49"/>
      <c r="AWY7" s="49"/>
      <c r="AWZ7" s="49"/>
      <c r="AXA7" s="49"/>
      <c r="AXB7" s="49"/>
      <c r="AXC7" s="49"/>
      <c r="AXD7" s="49"/>
      <c r="AXE7" s="49"/>
      <c r="AXF7" s="49"/>
      <c r="AXG7" s="49"/>
      <c r="AXH7" s="49"/>
      <c r="AXI7" s="49"/>
      <c r="AXJ7" s="49"/>
      <c r="AXK7" s="49"/>
      <c r="AXL7" s="49"/>
      <c r="AXM7" s="49"/>
      <c r="AXN7" s="49"/>
      <c r="AXO7" s="49"/>
      <c r="AXP7" s="49"/>
      <c r="AXQ7" s="49"/>
      <c r="AXR7" s="49"/>
      <c r="AXS7" s="49"/>
      <c r="AXT7" s="49"/>
      <c r="AXU7" s="49"/>
      <c r="AXV7" s="49"/>
      <c r="AXW7" s="49"/>
      <c r="AXX7" s="49"/>
      <c r="AXY7" s="49"/>
      <c r="AXZ7" s="49"/>
      <c r="AYA7" s="49"/>
      <c r="AYB7" s="49"/>
      <c r="AYC7" s="49"/>
      <c r="AYD7" s="49"/>
      <c r="AYE7" s="49"/>
      <c r="AYF7" s="49"/>
      <c r="AYG7" s="49"/>
      <c r="AYH7" s="49"/>
      <c r="AYI7" s="49"/>
      <c r="AYJ7" s="49"/>
      <c r="AYK7" s="49"/>
      <c r="AYL7" s="49"/>
      <c r="AYM7" s="49"/>
      <c r="AYN7" s="49"/>
      <c r="AYO7" s="49"/>
      <c r="AYP7" s="49"/>
      <c r="AYQ7" s="49"/>
      <c r="AYR7" s="49"/>
      <c r="AYS7" s="49"/>
      <c r="AYT7" s="49"/>
      <c r="AYU7" s="49"/>
      <c r="AYV7" s="49"/>
      <c r="AYW7" s="49"/>
      <c r="AYX7" s="49"/>
      <c r="AYY7" s="49"/>
      <c r="AYZ7" s="49"/>
      <c r="AZA7" s="49"/>
      <c r="AZB7" s="49"/>
      <c r="AZC7" s="49"/>
      <c r="AZD7" s="49"/>
      <c r="AZE7" s="49"/>
      <c r="AZF7" s="49"/>
      <c r="AZG7" s="49"/>
      <c r="AZH7" s="49"/>
      <c r="AZI7" s="49"/>
      <c r="AZJ7" s="49"/>
      <c r="AZK7" s="49"/>
      <c r="AZL7" s="49"/>
      <c r="AZM7" s="49"/>
      <c r="AZN7" s="49"/>
      <c r="AZO7" s="49"/>
      <c r="AZP7" s="49"/>
      <c r="AZQ7" s="49"/>
      <c r="AZR7" s="49"/>
      <c r="AZS7" s="49"/>
      <c r="AZT7" s="49"/>
      <c r="AZU7" s="49"/>
      <c r="AZV7" s="49"/>
      <c r="AZW7" s="49"/>
      <c r="AZX7" s="49"/>
      <c r="AZY7" s="49"/>
      <c r="AZZ7" s="49"/>
      <c r="BAA7" s="49"/>
      <c r="BAB7" s="49"/>
      <c r="BAC7" s="49"/>
      <c r="BAD7" s="49"/>
      <c r="BAE7" s="49"/>
      <c r="BAF7" s="49"/>
      <c r="BAG7" s="49"/>
      <c r="BAH7" s="49"/>
      <c r="BAI7" s="49"/>
      <c r="BAJ7" s="49"/>
      <c r="BAK7" s="49"/>
      <c r="BAL7" s="49"/>
      <c r="BAM7" s="49"/>
      <c r="BAN7" s="49"/>
      <c r="BAO7" s="49"/>
      <c r="BAP7" s="49"/>
      <c r="BAQ7" s="49"/>
      <c r="BAR7" s="49"/>
      <c r="BAS7" s="49"/>
      <c r="BAT7" s="49"/>
      <c r="BAU7" s="49"/>
      <c r="BAV7" s="49"/>
      <c r="BAW7" s="49"/>
      <c r="BAX7" s="49"/>
      <c r="BAY7" s="49"/>
      <c r="BAZ7" s="49"/>
      <c r="BBA7" s="49"/>
      <c r="BBB7" s="49"/>
      <c r="BBC7" s="49"/>
      <c r="BBD7" s="49"/>
      <c r="BBE7" s="49"/>
      <c r="BBF7" s="49"/>
      <c r="BBG7" s="49"/>
      <c r="BBH7" s="49"/>
      <c r="BBI7" s="49"/>
      <c r="BBJ7" s="49"/>
      <c r="BBK7" s="49"/>
      <c r="BBL7" s="49"/>
      <c r="BBM7" s="49"/>
      <c r="BBN7" s="49"/>
      <c r="BBO7" s="49"/>
      <c r="BBP7" s="49"/>
      <c r="BBQ7" s="49"/>
      <c r="BBR7" s="49"/>
      <c r="BBS7" s="49"/>
      <c r="BBT7" s="49"/>
      <c r="BBU7" s="49"/>
      <c r="BBV7" s="49"/>
      <c r="BBW7" s="49"/>
      <c r="BBX7" s="49"/>
      <c r="BBY7" s="49"/>
      <c r="BBZ7" s="49"/>
      <c r="BCA7" s="49"/>
      <c r="BCB7" s="49"/>
      <c r="BCC7" s="49"/>
      <c r="BCD7" s="49"/>
      <c r="BCE7" s="49"/>
      <c r="BCF7" s="49"/>
      <c r="BCG7" s="49"/>
      <c r="BCH7" s="49"/>
      <c r="BCI7" s="49"/>
      <c r="BCJ7" s="49"/>
      <c r="BCK7" s="49"/>
      <c r="BCL7" s="49"/>
      <c r="BCM7" s="49"/>
      <c r="BCN7" s="49"/>
      <c r="BCO7" s="49"/>
      <c r="BCP7" s="49"/>
      <c r="BCQ7" s="49"/>
      <c r="BCR7" s="49"/>
      <c r="BCS7" s="49"/>
      <c r="BCT7" s="49"/>
      <c r="BCU7" s="49"/>
      <c r="BCV7" s="49"/>
      <c r="BCW7" s="49"/>
      <c r="BCX7" s="49"/>
      <c r="BCY7" s="49"/>
      <c r="BCZ7" s="49"/>
      <c r="BDA7" s="49"/>
      <c r="BDB7" s="49"/>
      <c r="BDC7" s="49"/>
      <c r="BDD7" s="49"/>
      <c r="BDE7" s="49"/>
      <c r="BDF7" s="49"/>
      <c r="BDG7" s="49"/>
      <c r="BDH7" s="49"/>
      <c r="BDI7" s="49"/>
      <c r="BDJ7" s="49"/>
      <c r="BDK7" s="49"/>
      <c r="BDL7" s="49"/>
      <c r="BDM7" s="49"/>
      <c r="BDN7" s="49"/>
      <c r="BDO7" s="49"/>
      <c r="BDP7" s="49"/>
      <c r="BDQ7" s="49"/>
      <c r="BDR7" s="49"/>
      <c r="BDS7" s="49"/>
      <c r="BDT7" s="49"/>
      <c r="BDU7" s="49"/>
      <c r="BDV7" s="49"/>
      <c r="BDW7" s="49"/>
      <c r="BDX7" s="49"/>
      <c r="BDY7" s="49"/>
      <c r="BDZ7" s="49"/>
      <c r="BEA7" s="49"/>
      <c r="BEB7" s="49"/>
      <c r="BEC7" s="49"/>
      <c r="BED7" s="49"/>
      <c r="BEE7" s="49"/>
      <c r="BEF7" s="49"/>
      <c r="BEG7" s="49"/>
      <c r="BEH7" s="49"/>
      <c r="BEI7" s="49"/>
      <c r="BEJ7" s="49"/>
      <c r="BEK7" s="49"/>
      <c r="BEL7" s="49"/>
      <c r="BEM7" s="49"/>
      <c r="BEN7" s="49"/>
      <c r="BEO7" s="49"/>
      <c r="BEP7" s="49"/>
      <c r="BEQ7" s="49"/>
      <c r="BER7" s="49"/>
      <c r="BES7" s="49"/>
      <c r="BET7" s="49"/>
      <c r="BEU7" s="49"/>
      <c r="BEV7" s="49"/>
      <c r="BEW7" s="49"/>
      <c r="BEX7" s="49"/>
      <c r="BEY7" s="49"/>
      <c r="BEZ7" s="49"/>
      <c r="BFA7" s="49"/>
      <c r="BFB7" s="49"/>
      <c r="BFC7" s="49"/>
      <c r="BFD7" s="49"/>
      <c r="BFE7" s="49"/>
      <c r="BFF7" s="49"/>
      <c r="BFG7" s="49"/>
      <c r="BFH7" s="49"/>
      <c r="BFI7" s="49"/>
      <c r="BFJ7" s="49"/>
      <c r="BFK7" s="49"/>
      <c r="BFL7" s="49"/>
      <c r="BFM7" s="49"/>
      <c r="BFN7" s="49"/>
      <c r="BFO7" s="49"/>
      <c r="BFP7" s="49"/>
      <c r="BFQ7" s="49"/>
      <c r="BFR7" s="49"/>
      <c r="BFS7" s="49"/>
      <c r="BFT7" s="49"/>
      <c r="BFU7" s="49"/>
      <c r="BFV7" s="49"/>
      <c r="BFW7" s="49"/>
      <c r="BFX7" s="49"/>
      <c r="BFY7" s="49"/>
      <c r="BFZ7" s="49"/>
      <c r="BGA7" s="49"/>
      <c r="BGB7" s="49"/>
      <c r="BGC7" s="49"/>
      <c r="BGD7" s="49"/>
      <c r="BGE7" s="49"/>
      <c r="BGF7" s="49"/>
      <c r="BGG7" s="49"/>
      <c r="BGH7" s="49"/>
      <c r="BGI7" s="49"/>
      <c r="BGJ7" s="49"/>
      <c r="BGK7" s="49"/>
      <c r="BGL7" s="49"/>
      <c r="BGM7" s="49"/>
      <c r="BGN7" s="49"/>
      <c r="BGO7" s="49"/>
      <c r="BGP7" s="49"/>
      <c r="BGQ7" s="49"/>
      <c r="BGR7" s="49"/>
      <c r="BGS7" s="49"/>
      <c r="BGT7" s="49"/>
      <c r="BGU7" s="49"/>
      <c r="BGV7" s="49"/>
      <c r="BGW7" s="49"/>
      <c r="BGX7" s="49"/>
      <c r="BGY7" s="49"/>
      <c r="BGZ7" s="49"/>
      <c r="BHA7" s="49"/>
      <c r="BHB7" s="49"/>
      <c r="BHC7" s="49"/>
      <c r="BHD7" s="49"/>
      <c r="BHE7" s="49"/>
      <c r="BHF7" s="49"/>
      <c r="BHG7" s="49"/>
      <c r="BHH7" s="49"/>
      <c r="BHI7" s="49"/>
      <c r="BHJ7" s="49"/>
      <c r="BHK7" s="49"/>
      <c r="BHL7" s="49"/>
      <c r="BHM7" s="49"/>
      <c r="BHN7" s="49"/>
      <c r="BHO7" s="49"/>
      <c r="BHP7" s="49"/>
      <c r="BHQ7" s="49"/>
      <c r="BHR7" s="49"/>
      <c r="BHS7" s="49"/>
      <c r="BHT7" s="49"/>
      <c r="BHU7" s="49"/>
      <c r="BHV7" s="49"/>
      <c r="BHW7" s="49"/>
      <c r="BHX7" s="49"/>
      <c r="BHY7" s="49"/>
      <c r="BHZ7" s="49"/>
      <c r="BIA7" s="49"/>
      <c r="BIB7" s="49"/>
      <c r="BIC7" s="49"/>
      <c r="BID7" s="49"/>
      <c r="BIE7" s="49"/>
      <c r="BIF7" s="49"/>
      <c r="BIG7" s="49"/>
      <c r="BIH7" s="49"/>
      <c r="BII7" s="49"/>
      <c r="BIJ7" s="49"/>
      <c r="BIK7" s="49"/>
      <c r="BIL7" s="49"/>
      <c r="BIM7" s="49"/>
      <c r="BIN7" s="49"/>
      <c r="BIO7" s="49"/>
      <c r="BIP7" s="49"/>
      <c r="BIQ7" s="49"/>
      <c r="BIR7" s="49"/>
      <c r="BIS7" s="49"/>
      <c r="BIT7" s="49"/>
      <c r="BIU7" s="49"/>
      <c r="BIV7" s="49"/>
      <c r="BIW7" s="49"/>
      <c r="BIX7" s="49"/>
      <c r="BIY7" s="49"/>
      <c r="BIZ7" s="49"/>
      <c r="BJA7" s="49"/>
      <c r="BJB7" s="49"/>
      <c r="BJC7" s="49"/>
      <c r="BJD7" s="49"/>
      <c r="BJE7" s="49"/>
      <c r="BJF7" s="49"/>
      <c r="BJG7" s="49"/>
      <c r="BJH7" s="49"/>
      <c r="BJI7" s="49"/>
      <c r="BJJ7" s="49"/>
      <c r="BJK7" s="49"/>
      <c r="BJL7" s="49"/>
      <c r="BJM7" s="49"/>
      <c r="BJN7" s="49"/>
      <c r="BJO7" s="49"/>
      <c r="BJP7" s="49"/>
      <c r="BJQ7" s="49"/>
      <c r="BJR7" s="49"/>
      <c r="BJS7" s="49"/>
      <c r="BJT7" s="49"/>
      <c r="BJU7" s="49"/>
      <c r="BJV7" s="49"/>
      <c r="BJW7" s="49"/>
      <c r="BJX7" s="49"/>
      <c r="BJY7" s="49"/>
      <c r="BJZ7" s="49"/>
      <c r="BKA7" s="49"/>
      <c r="BKB7" s="49"/>
      <c r="BKC7" s="49"/>
      <c r="BKD7" s="49"/>
      <c r="BKE7" s="49"/>
      <c r="BKF7" s="49"/>
      <c r="BKG7" s="49"/>
      <c r="BKH7" s="49"/>
      <c r="BKI7" s="49"/>
      <c r="BKJ7" s="49"/>
      <c r="BKK7" s="49"/>
      <c r="BKL7" s="49"/>
      <c r="BKM7" s="49"/>
      <c r="BKN7" s="49"/>
      <c r="BKO7" s="49"/>
      <c r="BKP7" s="49"/>
      <c r="BKQ7" s="49"/>
      <c r="BKR7" s="49"/>
      <c r="BKS7" s="49"/>
      <c r="BKT7" s="49"/>
      <c r="BKU7" s="49"/>
      <c r="BKV7" s="49"/>
      <c r="BKW7" s="49"/>
      <c r="BKX7" s="49"/>
      <c r="BKY7" s="49"/>
      <c r="BKZ7" s="49"/>
      <c r="BLA7" s="49"/>
      <c r="BLB7" s="49"/>
      <c r="BLC7" s="49"/>
      <c r="BLD7" s="49"/>
      <c r="BLE7" s="49"/>
      <c r="BLF7" s="49"/>
      <c r="BLG7" s="49"/>
      <c r="BLH7" s="49"/>
      <c r="BLI7" s="49"/>
      <c r="BLJ7" s="49"/>
      <c r="BLK7" s="49"/>
      <c r="BLL7" s="49"/>
      <c r="BLM7" s="49"/>
      <c r="BLN7" s="49"/>
      <c r="BLO7" s="49"/>
      <c r="BLP7" s="49"/>
      <c r="BLQ7" s="49"/>
      <c r="BLR7" s="49"/>
      <c r="BLS7" s="49"/>
      <c r="BLT7" s="49"/>
      <c r="BLU7" s="49"/>
      <c r="BLV7" s="49"/>
      <c r="BLW7" s="49"/>
      <c r="BLX7" s="49"/>
      <c r="BLY7" s="49"/>
      <c r="BLZ7" s="49"/>
      <c r="BMA7" s="49"/>
      <c r="BMB7" s="49"/>
      <c r="BMC7" s="49"/>
      <c r="BMD7" s="49"/>
      <c r="BME7" s="49"/>
      <c r="BMF7" s="49"/>
      <c r="BMG7" s="49"/>
      <c r="BMH7" s="49"/>
      <c r="BMI7" s="49"/>
      <c r="BMJ7" s="49"/>
      <c r="BMK7" s="49"/>
      <c r="BML7" s="49"/>
      <c r="BMM7" s="49"/>
      <c r="BMN7" s="49"/>
      <c r="BMO7" s="49"/>
      <c r="BMP7" s="49"/>
      <c r="BMQ7" s="49"/>
      <c r="BMR7" s="49"/>
      <c r="BMS7" s="49"/>
      <c r="BMT7" s="49"/>
      <c r="BMU7" s="49"/>
      <c r="BMV7" s="49"/>
      <c r="BMW7" s="49"/>
      <c r="BMX7" s="49"/>
      <c r="BMY7" s="49"/>
      <c r="BMZ7" s="49"/>
      <c r="BNA7" s="49"/>
      <c r="BNB7" s="49"/>
      <c r="BNC7" s="49"/>
      <c r="BND7" s="49"/>
      <c r="BNE7" s="49"/>
      <c r="BNF7" s="49"/>
      <c r="BNG7" s="49"/>
      <c r="BNH7" s="49"/>
      <c r="BNI7" s="49"/>
      <c r="BNJ7" s="49"/>
      <c r="BNK7" s="49"/>
      <c r="BNL7" s="49"/>
      <c r="BNM7" s="49"/>
      <c r="BNN7" s="49"/>
      <c r="BNO7" s="49"/>
      <c r="BNP7" s="49"/>
      <c r="BNQ7" s="49"/>
      <c r="BNR7" s="49"/>
      <c r="BNS7" s="49"/>
      <c r="BNT7" s="49"/>
      <c r="BNU7" s="49"/>
      <c r="BNV7" s="49"/>
      <c r="BNW7" s="49"/>
      <c r="BNX7" s="49"/>
      <c r="BNY7" s="49"/>
      <c r="BNZ7" s="49"/>
      <c r="BOA7" s="49"/>
      <c r="BOB7" s="49"/>
      <c r="BOC7" s="49"/>
      <c r="BOD7" s="49"/>
      <c r="BOE7" s="49"/>
      <c r="BOF7" s="49"/>
      <c r="BOG7" s="49"/>
      <c r="BOH7" s="49"/>
      <c r="BOI7" s="49"/>
      <c r="BOJ7" s="49"/>
      <c r="BOK7" s="49"/>
      <c r="BOL7" s="49"/>
      <c r="BOM7" s="49"/>
      <c r="BON7" s="49"/>
      <c r="BOO7" s="49"/>
      <c r="BOP7" s="49"/>
      <c r="BOQ7" s="49"/>
      <c r="BOR7" s="49"/>
      <c r="BOS7" s="49"/>
      <c r="BOT7" s="49"/>
      <c r="BOU7" s="49"/>
      <c r="BOV7" s="49"/>
      <c r="BOW7" s="49"/>
      <c r="BOX7" s="49"/>
      <c r="BOY7" s="49"/>
      <c r="BOZ7" s="49"/>
      <c r="BPA7" s="49"/>
      <c r="BPB7" s="49"/>
      <c r="BPC7" s="49"/>
      <c r="BPD7" s="49"/>
      <c r="BPE7" s="49"/>
      <c r="BPF7" s="49"/>
      <c r="BPG7" s="49"/>
      <c r="BPH7" s="49"/>
      <c r="BPI7" s="49"/>
      <c r="BPJ7" s="49"/>
      <c r="BPK7" s="49"/>
      <c r="BPL7" s="49"/>
      <c r="BPM7" s="49"/>
      <c r="BPN7" s="49"/>
      <c r="BPO7" s="49"/>
      <c r="BPP7" s="49"/>
      <c r="BPQ7" s="49"/>
      <c r="BPR7" s="49"/>
      <c r="BPS7" s="49"/>
      <c r="BPT7" s="49"/>
      <c r="BPU7" s="49"/>
      <c r="BPV7" s="49"/>
      <c r="BPW7" s="49"/>
      <c r="BPX7" s="49"/>
      <c r="BPY7" s="49"/>
      <c r="BPZ7" s="49"/>
      <c r="BQA7" s="49"/>
      <c r="BQB7" s="49"/>
      <c r="BQC7" s="49"/>
      <c r="BQD7" s="49"/>
      <c r="BQE7" s="49"/>
      <c r="BQF7" s="49"/>
      <c r="BQG7" s="49"/>
      <c r="BQH7" s="49"/>
      <c r="BQI7" s="49"/>
      <c r="BQJ7" s="49"/>
      <c r="BQK7" s="49"/>
      <c r="BQL7" s="49"/>
      <c r="BQM7" s="49"/>
      <c r="BQN7" s="49"/>
      <c r="BQO7" s="49"/>
      <c r="BQP7" s="49"/>
      <c r="BQQ7" s="49"/>
      <c r="BQR7" s="49"/>
      <c r="BQS7" s="49"/>
      <c r="BQT7" s="49"/>
      <c r="BQU7" s="49"/>
      <c r="BQV7" s="49"/>
      <c r="BQW7" s="49"/>
      <c r="BQX7" s="49"/>
      <c r="BQY7" s="49"/>
      <c r="BQZ7" s="49"/>
      <c r="BRA7" s="49"/>
      <c r="BRB7" s="49"/>
      <c r="BRC7" s="49"/>
      <c r="BRD7" s="49"/>
      <c r="BRE7" s="49"/>
      <c r="BRF7" s="49"/>
      <c r="BRG7" s="49"/>
      <c r="BRH7" s="49"/>
      <c r="BRI7" s="49"/>
      <c r="BRJ7" s="49"/>
      <c r="BRK7" s="49"/>
      <c r="BRL7" s="49"/>
      <c r="BRM7" s="49"/>
      <c r="BRN7" s="49"/>
      <c r="BRO7" s="49"/>
      <c r="BRP7" s="49"/>
      <c r="BRQ7" s="49"/>
      <c r="BRR7" s="49"/>
      <c r="BRS7" s="49"/>
      <c r="BRT7" s="49"/>
      <c r="BRU7" s="49"/>
      <c r="BRV7" s="49"/>
      <c r="BRW7" s="49"/>
      <c r="BRX7" s="49"/>
      <c r="BRY7" s="49"/>
      <c r="BRZ7" s="49"/>
      <c r="BSA7" s="49"/>
      <c r="BSB7" s="49"/>
      <c r="BSC7" s="49"/>
      <c r="BSD7" s="49"/>
      <c r="BSE7" s="49"/>
      <c r="BSF7" s="49"/>
      <c r="BSG7" s="49"/>
      <c r="BSH7" s="49"/>
      <c r="BSI7" s="49"/>
      <c r="BSJ7" s="49"/>
      <c r="BSK7" s="49"/>
      <c r="BSL7" s="49"/>
      <c r="BSM7" s="49"/>
      <c r="BSN7" s="49"/>
      <c r="BSO7" s="49"/>
      <c r="BSP7" s="49"/>
      <c r="BSQ7" s="49"/>
      <c r="BSR7" s="49"/>
      <c r="BSS7" s="49"/>
      <c r="BST7" s="49"/>
      <c r="BSU7" s="49"/>
      <c r="BSV7" s="49"/>
      <c r="BSW7" s="49"/>
      <c r="BSX7" s="49"/>
      <c r="BSY7" s="49"/>
      <c r="BSZ7" s="49"/>
      <c r="BTA7" s="49"/>
      <c r="BTB7" s="49"/>
      <c r="BTC7" s="49"/>
      <c r="BTD7" s="49"/>
      <c r="BTE7" s="49"/>
      <c r="BTF7" s="49"/>
      <c r="BTG7" s="49"/>
      <c r="BTH7" s="49"/>
      <c r="BTI7" s="49"/>
      <c r="BTJ7" s="49"/>
      <c r="BTK7" s="49"/>
      <c r="BTL7" s="49"/>
      <c r="BTM7" s="49"/>
      <c r="BTN7" s="49"/>
      <c r="BTO7" s="49"/>
      <c r="BTP7" s="49"/>
      <c r="BTQ7" s="49"/>
      <c r="BTR7" s="49"/>
      <c r="BTS7" s="49"/>
      <c r="BTT7" s="49"/>
      <c r="BTU7" s="49"/>
      <c r="BTV7" s="49"/>
      <c r="BTW7" s="49"/>
      <c r="BTX7" s="49"/>
      <c r="BTY7" s="49"/>
      <c r="BTZ7" s="49"/>
      <c r="BUA7" s="49"/>
      <c r="BUB7" s="49"/>
      <c r="BUC7" s="49"/>
      <c r="BUD7" s="49"/>
      <c r="BUE7" s="49"/>
      <c r="BUF7" s="49"/>
      <c r="BUG7" s="49"/>
      <c r="BUH7" s="49"/>
      <c r="BUI7" s="49"/>
      <c r="BUJ7" s="49"/>
      <c r="BUK7" s="49"/>
      <c r="BUL7" s="49"/>
      <c r="BUM7" s="49"/>
      <c r="BUN7" s="49"/>
      <c r="BUO7" s="49"/>
      <c r="BUP7" s="49"/>
      <c r="BUQ7" s="49"/>
      <c r="BUR7" s="49"/>
      <c r="BUS7" s="49"/>
      <c r="BUT7" s="49"/>
      <c r="BUU7" s="49"/>
      <c r="BUV7" s="49"/>
      <c r="BUW7" s="49"/>
      <c r="BUX7" s="49"/>
      <c r="BUY7" s="49"/>
      <c r="BUZ7" s="49"/>
      <c r="BVA7" s="49"/>
      <c r="BVB7" s="49"/>
      <c r="BVC7" s="49"/>
      <c r="BVD7" s="49"/>
      <c r="BVE7" s="49"/>
      <c r="BVF7" s="49"/>
      <c r="BVG7" s="49"/>
      <c r="BVH7" s="49"/>
      <c r="BVI7" s="49"/>
      <c r="BVJ7" s="49"/>
      <c r="BVK7" s="49"/>
      <c r="BVL7" s="49"/>
      <c r="BVM7" s="49"/>
      <c r="BVN7" s="49"/>
      <c r="BVO7" s="49"/>
      <c r="BVP7" s="49"/>
      <c r="BVQ7" s="49"/>
      <c r="BVR7" s="49"/>
      <c r="BVS7" s="49"/>
      <c r="BVT7" s="49"/>
      <c r="BVU7" s="49"/>
      <c r="BVV7" s="49"/>
      <c r="BVW7" s="49"/>
      <c r="BVX7" s="49"/>
      <c r="BVY7" s="49"/>
      <c r="BVZ7" s="49"/>
      <c r="BWA7" s="49"/>
      <c r="BWB7" s="49"/>
      <c r="BWC7" s="49"/>
      <c r="BWD7" s="49"/>
      <c r="BWE7" s="49"/>
      <c r="BWF7" s="49"/>
      <c r="BWG7" s="49"/>
      <c r="BWH7" s="49"/>
      <c r="BWI7" s="49"/>
      <c r="BWJ7" s="49"/>
      <c r="BWK7" s="49"/>
      <c r="BWL7" s="49"/>
      <c r="BWM7" s="49"/>
      <c r="BWN7" s="49"/>
      <c r="BWO7" s="49"/>
      <c r="BWP7" s="49"/>
      <c r="BWQ7" s="49"/>
      <c r="BWR7" s="49"/>
      <c r="BWS7" s="49"/>
      <c r="BWT7" s="49"/>
      <c r="BWU7" s="49"/>
      <c r="BWV7" s="49"/>
      <c r="BWW7" s="49"/>
      <c r="BWX7" s="49"/>
      <c r="BWY7" s="49"/>
      <c r="BWZ7" s="49"/>
      <c r="BXA7" s="49"/>
      <c r="BXB7" s="49"/>
      <c r="BXC7" s="49"/>
      <c r="BXD7" s="49"/>
      <c r="BXE7" s="49"/>
      <c r="BXF7" s="49"/>
      <c r="BXG7" s="49"/>
      <c r="BXH7" s="49"/>
      <c r="BXI7" s="49"/>
      <c r="BXJ7" s="49"/>
      <c r="BXK7" s="49"/>
      <c r="BXL7" s="49"/>
      <c r="BXM7" s="49"/>
      <c r="BXN7" s="49"/>
      <c r="BXO7" s="49"/>
      <c r="BXP7" s="49"/>
      <c r="BXQ7" s="49"/>
      <c r="BXR7" s="49"/>
      <c r="BXS7" s="49"/>
      <c r="BXT7" s="49"/>
      <c r="BXU7" s="49"/>
      <c r="BXV7" s="49"/>
      <c r="BXW7" s="49"/>
      <c r="BXX7" s="49"/>
      <c r="BXY7" s="49"/>
      <c r="BXZ7" s="49"/>
      <c r="BYA7" s="49"/>
      <c r="BYB7" s="49"/>
      <c r="BYC7" s="49"/>
      <c r="BYD7" s="49"/>
      <c r="BYE7" s="49"/>
      <c r="BYF7" s="49"/>
      <c r="BYG7" s="49"/>
      <c r="BYH7" s="49"/>
      <c r="BYI7" s="49"/>
      <c r="BYJ7" s="49"/>
      <c r="BYK7" s="49"/>
      <c r="BYL7" s="49"/>
      <c r="BYM7" s="49"/>
      <c r="BYN7" s="49"/>
      <c r="BYO7" s="49"/>
      <c r="BYP7" s="49"/>
      <c r="BYQ7" s="49"/>
      <c r="BYR7" s="49"/>
      <c r="BYS7" s="49"/>
      <c r="BYT7" s="49"/>
      <c r="BYU7" s="49"/>
      <c r="BYV7" s="49"/>
      <c r="BYW7" s="49"/>
      <c r="BYX7" s="49"/>
      <c r="BYY7" s="49"/>
      <c r="BYZ7" s="49"/>
      <c r="BZA7" s="49"/>
      <c r="BZB7" s="49"/>
      <c r="BZC7" s="49"/>
      <c r="BZD7" s="49"/>
      <c r="BZE7" s="49"/>
      <c r="BZF7" s="49"/>
      <c r="BZG7" s="49"/>
      <c r="BZH7" s="49"/>
      <c r="BZI7" s="49"/>
      <c r="BZJ7" s="49"/>
      <c r="BZK7" s="49"/>
      <c r="BZL7" s="49"/>
      <c r="BZM7" s="49"/>
      <c r="BZN7" s="49"/>
      <c r="BZO7" s="49"/>
      <c r="BZP7" s="49"/>
      <c r="BZQ7" s="49"/>
      <c r="BZR7" s="49"/>
      <c r="BZS7" s="49"/>
      <c r="BZT7" s="49"/>
      <c r="BZU7" s="49"/>
      <c r="BZV7" s="49"/>
      <c r="BZW7" s="49"/>
      <c r="BZX7" s="49"/>
      <c r="BZY7" s="49"/>
      <c r="BZZ7" s="49"/>
      <c r="CAA7" s="49"/>
      <c r="CAB7" s="49"/>
      <c r="CAC7" s="49"/>
      <c r="CAD7" s="49"/>
      <c r="CAE7" s="49"/>
      <c r="CAF7" s="49"/>
      <c r="CAG7" s="49"/>
      <c r="CAH7" s="49"/>
      <c r="CAI7" s="49"/>
      <c r="CAJ7" s="49"/>
      <c r="CAK7" s="49"/>
      <c r="CAL7" s="49"/>
      <c r="CAM7" s="49"/>
      <c r="CAN7" s="49"/>
      <c r="CAO7" s="49"/>
      <c r="CAP7" s="49"/>
      <c r="CAQ7" s="49"/>
      <c r="CAR7" s="49"/>
      <c r="CAS7" s="49"/>
      <c r="CAT7" s="49"/>
      <c r="CAU7" s="49"/>
      <c r="CAV7" s="49"/>
      <c r="CAW7" s="49"/>
      <c r="CAX7" s="49"/>
      <c r="CAY7" s="49"/>
      <c r="CAZ7" s="49"/>
      <c r="CBA7" s="49"/>
      <c r="CBB7" s="49"/>
      <c r="CBC7" s="49"/>
      <c r="CBD7" s="49"/>
      <c r="CBE7" s="49"/>
      <c r="CBF7" s="49"/>
      <c r="CBG7" s="49"/>
      <c r="CBH7" s="49"/>
      <c r="CBI7" s="49"/>
      <c r="CBJ7" s="49"/>
      <c r="CBK7" s="49"/>
      <c r="CBL7" s="49"/>
      <c r="CBM7" s="49"/>
      <c r="CBN7" s="49"/>
      <c r="CBO7" s="49"/>
      <c r="CBP7" s="49"/>
      <c r="CBQ7" s="49"/>
      <c r="CBR7" s="49"/>
      <c r="CBS7" s="49"/>
      <c r="CBT7" s="49"/>
      <c r="CBU7" s="49"/>
      <c r="CBV7" s="49"/>
      <c r="CBW7" s="49"/>
      <c r="CBX7" s="49"/>
      <c r="CBY7" s="49"/>
      <c r="CBZ7" s="49"/>
      <c r="CCA7" s="49"/>
      <c r="CCB7" s="49"/>
      <c r="CCC7" s="49"/>
      <c r="CCD7" s="49"/>
      <c r="CCE7" s="49"/>
      <c r="CCF7" s="49"/>
      <c r="CCG7" s="49"/>
      <c r="CCH7" s="49"/>
      <c r="CCI7" s="49"/>
      <c r="CCJ7" s="49"/>
      <c r="CCK7" s="49"/>
      <c r="CCL7" s="49"/>
      <c r="CCM7" s="49"/>
      <c r="CCN7" s="49"/>
      <c r="CCO7" s="49"/>
      <c r="CCP7" s="49"/>
      <c r="CCQ7" s="49"/>
      <c r="CCR7" s="49"/>
      <c r="CCS7" s="49"/>
      <c r="CCT7" s="49"/>
      <c r="CCU7" s="49"/>
      <c r="CCV7" s="49"/>
      <c r="CCW7" s="49"/>
      <c r="CCX7" s="49"/>
      <c r="CCY7" s="49"/>
      <c r="CCZ7" s="49"/>
      <c r="CDA7" s="49"/>
      <c r="CDB7" s="49"/>
      <c r="CDC7" s="49"/>
      <c r="CDD7" s="49"/>
      <c r="CDE7" s="49"/>
      <c r="CDF7" s="49"/>
      <c r="CDG7" s="49"/>
      <c r="CDH7" s="49"/>
      <c r="CDI7" s="49"/>
      <c r="CDJ7" s="49"/>
      <c r="CDK7" s="49"/>
      <c r="CDL7" s="49"/>
      <c r="CDM7" s="49"/>
      <c r="CDN7" s="49"/>
      <c r="CDO7" s="49"/>
      <c r="CDP7" s="49"/>
      <c r="CDQ7" s="49"/>
      <c r="CDR7" s="49"/>
      <c r="CDS7" s="49"/>
      <c r="CDT7" s="49"/>
      <c r="CDU7" s="49"/>
      <c r="CDV7" s="49"/>
      <c r="CDW7" s="49"/>
      <c r="CDX7" s="49"/>
      <c r="CDY7" s="49"/>
      <c r="CDZ7" s="49"/>
      <c r="CEA7" s="49"/>
      <c r="CEB7" s="49"/>
      <c r="CEC7" s="49"/>
      <c r="CED7" s="49"/>
      <c r="CEE7" s="49"/>
      <c r="CEF7" s="49"/>
      <c r="CEG7" s="49"/>
      <c r="CEH7" s="49"/>
      <c r="CEI7" s="49"/>
      <c r="CEJ7" s="49"/>
      <c r="CEK7" s="49"/>
      <c r="CEL7" s="49"/>
      <c r="CEM7" s="49"/>
      <c r="CEN7" s="49"/>
      <c r="CEO7" s="49"/>
      <c r="CEP7" s="49"/>
      <c r="CEQ7" s="49"/>
      <c r="CER7" s="49"/>
      <c r="CES7" s="49"/>
      <c r="CET7" s="49"/>
      <c r="CEU7" s="49"/>
      <c r="CEV7" s="49"/>
      <c r="CEW7" s="49"/>
      <c r="CEX7" s="49"/>
      <c r="CEY7" s="49"/>
      <c r="CEZ7" s="49"/>
      <c r="CFA7" s="49"/>
      <c r="CFB7" s="49"/>
      <c r="CFC7" s="49"/>
      <c r="CFD7" s="49"/>
      <c r="CFE7" s="49"/>
      <c r="CFF7" s="49"/>
      <c r="CFG7" s="49"/>
      <c r="CFH7" s="49"/>
      <c r="CFI7" s="49"/>
      <c r="CFJ7" s="49"/>
      <c r="CFK7" s="49"/>
      <c r="CFL7" s="49"/>
      <c r="CFM7" s="49"/>
      <c r="CFN7" s="49"/>
      <c r="CFO7" s="49"/>
      <c r="CFP7" s="49"/>
      <c r="CFQ7" s="49"/>
      <c r="CFR7" s="49"/>
      <c r="CFS7" s="49"/>
      <c r="CFT7" s="49"/>
      <c r="CFU7" s="49"/>
      <c r="CFV7" s="49"/>
      <c r="CFW7" s="49"/>
      <c r="CFX7" s="49"/>
      <c r="CFY7" s="49"/>
      <c r="CFZ7" s="49"/>
      <c r="CGA7" s="49"/>
      <c r="CGB7" s="49"/>
      <c r="CGC7" s="49"/>
      <c r="CGD7" s="49"/>
      <c r="CGE7" s="49"/>
      <c r="CGF7" s="49"/>
      <c r="CGG7" s="49"/>
      <c r="CGH7" s="49"/>
      <c r="CGI7" s="49"/>
      <c r="CGJ7" s="49"/>
      <c r="CGK7" s="49"/>
      <c r="CGL7" s="49"/>
      <c r="CGM7" s="49"/>
      <c r="CGN7" s="49"/>
      <c r="CGO7" s="49"/>
      <c r="CGP7" s="49"/>
      <c r="CGQ7" s="49"/>
      <c r="CGR7" s="49"/>
      <c r="CGS7" s="49"/>
      <c r="CGT7" s="49"/>
      <c r="CGU7" s="49"/>
      <c r="CGV7" s="49"/>
      <c r="CGW7" s="49"/>
      <c r="CGX7" s="49"/>
      <c r="CGY7" s="49"/>
      <c r="CGZ7" s="49"/>
      <c r="CHA7" s="49"/>
      <c r="CHB7" s="49"/>
      <c r="CHC7" s="49"/>
      <c r="CHD7" s="49"/>
      <c r="CHE7" s="49"/>
      <c r="CHF7" s="49"/>
      <c r="CHG7" s="49"/>
      <c r="CHH7" s="49"/>
      <c r="CHI7" s="49"/>
      <c r="CHJ7" s="49"/>
      <c r="CHK7" s="49"/>
      <c r="CHL7" s="49"/>
      <c r="CHM7" s="49"/>
      <c r="CHN7" s="49"/>
      <c r="CHO7" s="49"/>
      <c r="CHP7" s="49"/>
      <c r="CHQ7" s="49"/>
      <c r="CHR7" s="49"/>
      <c r="CHS7" s="49"/>
      <c r="CHT7" s="49"/>
      <c r="CHU7" s="49"/>
      <c r="CHV7" s="49"/>
      <c r="CHW7" s="49"/>
      <c r="CHX7" s="49"/>
      <c r="CHY7" s="49"/>
      <c r="CHZ7" s="49"/>
      <c r="CIA7" s="49"/>
      <c r="CIB7" s="49"/>
      <c r="CIC7" s="49"/>
      <c r="CID7" s="49"/>
      <c r="CIE7" s="49"/>
      <c r="CIF7" s="49"/>
      <c r="CIG7" s="49"/>
      <c r="CIH7" s="49"/>
      <c r="CII7" s="49"/>
      <c r="CIJ7" s="49"/>
      <c r="CIK7" s="49"/>
      <c r="CIL7" s="49"/>
      <c r="CIM7" s="49"/>
      <c r="CIN7" s="49"/>
      <c r="CIO7" s="49"/>
      <c r="CIP7" s="49"/>
      <c r="CIQ7" s="49"/>
      <c r="CIR7" s="49"/>
      <c r="CIS7" s="49"/>
      <c r="CIT7" s="49"/>
      <c r="CIU7" s="49"/>
      <c r="CIV7" s="49"/>
      <c r="CIW7" s="49"/>
      <c r="CIX7" s="49"/>
      <c r="CIY7" s="49"/>
      <c r="CIZ7" s="49"/>
      <c r="CJA7" s="49"/>
      <c r="CJB7" s="49"/>
      <c r="CJC7" s="49"/>
      <c r="CJD7" s="49"/>
      <c r="CJE7" s="49"/>
      <c r="CJF7" s="49"/>
      <c r="CJG7" s="49"/>
      <c r="CJH7" s="49"/>
      <c r="CJI7" s="49"/>
      <c r="CJJ7" s="49"/>
      <c r="CJK7" s="49"/>
      <c r="CJL7" s="49"/>
      <c r="CJM7" s="49"/>
      <c r="CJN7" s="49"/>
      <c r="CJO7" s="49"/>
      <c r="CJP7" s="49"/>
      <c r="CJQ7" s="49"/>
      <c r="CJR7" s="49"/>
      <c r="CJS7" s="49"/>
      <c r="CJT7" s="49"/>
      <c r="CJU7" s="49"/>
      <c r="CJV7" s="49"/>
      <c r="CJW7" s="49"/>
      <c r="CJX7" s="49"/>
      <c r="CJY7" s="49"/>
      <c r="CJZ7" s="49"/>
      <c r="CKA7" s="49"/>
      <c r="CKB7" s="49"/>
      <c r="CKC7" s="49"/>
      <c r="CKD7" s="49"/>
      <c r="CKE7" s="49"/>
      <c r="CKF7" s="49"/>
      <c r="CKG7" s="49"/>
      <c r="CKH7" s="49"/>
      <c r="CKI7" s="49"/>
      <c r="CKJ7" s="49"/>
      <c r="CKK7" s="49"/>
      <c r="CKL7" s="49"/>
      <c r="CKM7" s="49"/>
      <c r="CKN7" s="49"/>
      <c r="CKO7" s="49"/>
      <c r="CKP7" s="49"/>
      <c r="CKQ7" s="49"/>
      <c r="CKR7" s="49"/>
      <c r="CKS7" s="49"/>
      <c r="CKT7" s="49"/>
      <c r="CKU7" s="49"/>
      <c r="CKV7" s="49"/>
      <c r="CKW7" s="49"/>
      <c r="CKX7" s="49"/>
      <c r="CKY7" s="49"/>
      <c r="CKZ7" s="49"/>
      <c r="CLA7" s="49"/>
      <c r="CLB7" s="49"/>
      <c r="CLC7" s="49"/>
      <c r="CLD7" s="49"/>
      <c r="CLE7" s="49"/>
      <c r="CLF7" s="49"/>
      <c r="CLG7" s="49"/>
      <c r="CLH7" s="49"/>
      <c r="CLI7" s="49"/>
      <c r="CLJ7" s="49"/>
      <c r="CLK7" s="49"/>
      <c r="CLL7" s="49"/>
      <c r="CLM7" s="49"/>
      <c r="CLN7" s="49"/>
      <c r="CLO7" s="49"/>
      <c r="CLP7" s="49"/>
      <c r="CLQ7" s="49"/>
      <c r="CLR7" s="49"/>
      <c r="CLS7" s="49"/>
      <c r="CLT7" s="49"/>
      <c r="CLU7" s="49"/>
      <c r="CLV7" s="49"/>
      <c r="CLW7" s="49"/>
      <c r="CLX7" s="49"/>
      <c r="CLY7" s="49"/>
      <c r="CLZ7" s="49"/>
      <c r="CMA7" s="49"/>
      <c r="CMB7" s="49"/>
      <c r="CMC7" s="49"/>
      <c r="CMD7" s="49"/>
      <c r="CME7" s="49"/>
      <c r="CMF7" s="49"/>
      <c r="CMG7" s="49"/>
      <c r="CMH7" s="49"/>
      <c r="CMI7" s="49"/>
      <c r="CMJ7" s="49"/>
      <c r="CMK7" s="49"/>
      <c r="CML7" s="49"/>
      <c r="CMM7" s="49"/>
      <c r="CMN7" s="49"/>
      <c r="CMO7" s="49"/>
      <c r="CMP7" s="49"/>
      <c r="CMQ7" s="49"/>
      <c r="CMR7" s="49"/>
      <c r="CMS7" s="49"/>
      <c r="CMT7" s="49"/>
      <c r="CMU7" s="49"/>
      <c r="CMV7" s="49"/>
      <c r="CMW7" s="49"/>
      <c r="CMX7" s="49"/>
      <c r="CMY7" s="49"/>
      <c r="CMZ7" s="49"/>
      <c r="CNA7" s="49"/>
      <c r="CNB7" s="49"/>
      <c r="CNC7" s="49"/>
      <c r="CND7" s="49"/>
      <c r="CNE7" s="49"/>
      <c r="CNF7" s="49"/>
      <c r="CNG7" s="49"/>
      <c r="CNH7" s="49"/>
      <c r="CNI7" s="49"/>
      <c r="CNJ7" s="49"/>
      <c r="CNK7" s="49"/>
      <c r="CNL7" s="49"/>
      <c r="CNM7" s="49"/>
      <c r="CNN7" s="49"/>
      <c r="CNO7" s="49"/>
      <c r="CNP7" s="49"/>
      <c r="CNQ7" s="49"/>
      <c r="CNR7" s="49"/>
      <c r="CNS7" s="49"/>
      <c r="CNT7" s="49"/>
      <c r="CNU7" s="49"/>
      <c r="CNV7" s="49"/>
      <c r="CNW7" s="49"/>
      <c r="CNX7" s="49"/>
      <c r="CNY7" s="49"/>
      <c r="CNZ7" s="49"/>
      <c r="COA7" s="49"/>
      <c r="COB7" s="49"/>
      <c r="COC7" s="49"/>
      <c r="COD7" s="49"/>
      <c r="COE7" s="49"/>
      <c r="COF7" s="49"/>
      <c r="COG7" s="49"/>
      <c r="COH7" s="49"/>
      <c r="COI7" s="49"/>
      <c r="COJ7" s="49"/>
      <c r="COK7" s="49"/>
      <c r="COL7" s="49"/>
      <c r="COM7" s="49"/>
      <c r="CON7" s="49"/>
      <c r="COO7" s="49"/>
      <c r="COP7" s="49"/>
      <c r="COQ7" s="49"/>
      <c r="COR7" s="49"/>
      <c r="COS7" s="49"/>
      <c r="COT7" s="49"/>
      <c r="COU7" s="49"/>
      <c r="COV7" s="49"/>
      <c r="COW7" s="49"/>
      <c r="COX7" s="49"/>
      <c r="COY7" s="49"/>
      <c r="COZ7" s="49"/>
      <c r="CPA7" s="49"/>
      <c r="CPB7" s="49"/>
      <c r="CPC7" s="49"/>
      <c r="CPD7" s="49"/>
      <c r="CPE7" s="49"/>
      <c r="CPF7" s="49"/>
      <c r="CPG7" s="49"/>
      <c r="CPH7" s="49"/>
      <c r="CPI7" s="49"/>
      <c r="CPJ7" s="49"/>
      <c r="CPK7" s="49"/>
      <c r="CPL7" s="49"/>
      <c r="CPM7" s="49"/>
      <c r="CPN7" s="49"/>
      <c r="CPO7" s="49"/>
      <c r="CPP7" s="49"/>
      <c r="CPQ7" s="49"/>
      <c r="CPR7" s="49"/>
      <c r="CPS7" s="49"/>
      <c r="CPT7" s="49"/>
      <c r="CPU7" s="49"/>
      <c r="CPV7" s="49"/>
      <c r="CPW7" s="49"/>
      <c r="CPX7" s="49"/>
      <c r="CPY7" s="49"/>
      <c r="CPZ7" s="49"/>
      <c r="CQA7" s="49"/>
      <c r="CQB7" s="49"/>
      <c r="CQC7" s="49"/>
      <c r="CQD7" s="49"/>
      <c r="CQE7" s="49"/>
      <c r="CQF7" s="49"/>
      <c r="CQG7" s="49"/>
      <c r="CQH7" s="49"/>
      <c r="CQI7" s="49"/>
      <c r="CQJ7" s="49"/>
      <c r="CQK7" s="49"/>
      <c r="CQL7" s="49"/>
      <c r="CQM7" s="49"/>
      <c r="CQN7" s="49"/>
      <c r="CQO7" s="49"/>
      <c r="CQP7" s="49"/>
      <c r="CQQ7" s="49"/>
      <c r="CQR7" s="49"/>
      <c r="CQS7" s="49"/>
      <c r="CQT7" s="49"/>
      <c r="CQU7" s="49"/>
      <c r="CQV7" s="49"/>
      <c r="CQW7" s="49"/>
      <c r="CQX7" s="49"/>
      <c r="CQY7" s="49"/>
      <c r="CQZ7" s="49"/>
      <c r="CRA7" s="49"/>
      <c r="CRB7" s="49"/>
      <c r="CRC7" s="49"/>
      <c r="CRD7" s="49"/>
      <c r="CRE7" s="49"/>
      <c r="CRF7" s="49"/>
      <c r="CRG7" s="49"/>
      <c r="CRH7" s="49"/>
      <c r="CRI7" s="49"/>
      <c r="CRJ7" s="49"/>
      <c r="CRK7" s="49"/>
      <c r="CRL7" s="49"/>
      <c r="CRM7" s="49"/>
      <c r="CRN7" s="49"/>
      <c r="CRO7" s="49"/>
      <c r="CRP7" s="49"/>
      <c r="CRQ7" s="49"/>
      <c r="CRR7" s="49"/>
      <c r="CRS7" s="49"/>
      <c r="CRT7" s="49"/>
      <c r="CRU7" s="49"/>
      <c r="CRV7" s="49"/>
      <c r="CRW7" s="49"/>
      <c r="CRX7" s="49"/>
      <c r="CRY7" s="49"/>
      <c r="CRZ7" s="49"/>
      <c r="CSA7" s="49"/>
      <c r="CSB7" s="49"/>
      <c r="CSC7" s="49"/>
      <c r="CSD7" s="49"/>
      <c r="CSE7" s="49"/>
      <c r="CSF7" s="49"/>
      <c r="CSG7" s="49"/>
      <c r="CSH7" s="49"/>
      <c r="CSI7" s="49"/>
      <c r="CSJ7" s="49"/>
      <c r="CSK7" s="49"/>
      <c r="CSL7" s="49"/>
      <c r="CSM7" s="49"/>
      <c r="CSN7" s="49"/>
      <c r="CSO7" s="49"/>
      <c r="CSP7" s="49"/>
      <c r="CSQ7" s="49"/>
      <c r="CSR7" s="49"/>
      <c r="CSS7" s="49"/>
      <c r="CST7" s="49"/>
      <c r="CSU7" s="49"/>
      <c r="CSV7" s="49"/>
      <c r="CSW7" s="49"/>
      <c r="CSX7" s="49"/>
      <c r="CSY7" s="49"/>
      <c r="CSZ7" s="49"/>
      <c r="CTA7" s="49"/>
      <c r="CTB7" s="49"/>
      <c r="CTC7" s="49"/>
      <c r="CTD7" s="49"/>
      <c r="CTE7" s="49"/>
      <c r="CTF7" s="49"/>
      <c r="CTG7" s="49"/>
      <c r="CTH7" s="49"/>
      <c r="CTI7" s="49"/>
      <c r="CTJ7" s="49"/>
      <c r="CTK7" s="49"/>
      <c r="CTL7" s="49"/>
      <c r="CTM7" s="49"/>
      <c r="CTN7" s="49"/>
      <c r="CTO7" s="49"/>
      <c r="CTP7" s="49"/>
      <c r="CTQ7" s="49"/>
      <c r="CTR7" s="49"/>
      <c r="CTS7" s="49"/>
      <c r="CTT7" s="49"/>
      <c r="CTU7" s="49"/>
      <c r="CTV7" s="49"/>
      <c r="CTW7" s="49"/>
      <c r="CTX7" s="49"/>
      <c r="CTY7" s="49"/>
      <c r="CTZ7" s="49"/>
      <c r="CUA7" s="49"/>
      <c r="CUB7" s="49"/>
      <c r="CUC7" s="49"/>
      <c r="CUD7" s="49"/>
      <c r="CUE7" s="49"/>
      <c r="CUF7" s="49"/>
      <c r="CUG7" s="49"/>
      <c r="CUH7" s="49"/>
      <c r="CUI7" s="49"/>
      <c r="CUJ7" s="49"/>
      <c r="CUK7" s="49"/>
      <c r="CUL7" s="49"/>
      <c r="CUM7" s="49"/>
      <c r="CUN7" s="49"/>
      <c r="CUO7" s="49"/>
      <c r="CUP7" s="49"/>
      <c r="CUQ7" s="49"/>
      <c r="CUR7" s="49"/>
      <c r="CUS7" s="49"/>
      <c r="CUT7" s="49"/>
      <c r="CUU7" s="49"/>
      <c r="CUV7" s="49"/>
      <c r="CUW7" s="49"/>
      <c r="CUX7" s="49"/>
      <c r="CUY7" s="49"/>
      <c r="CUZ7" s="49"/>
      <c r="CVA7" s="49"/>
      <c r="CVB7" s="49"/>
      <c r="CVC7" s="49"/>
      <c r="CVD7" s="49"/>
      <c r="CVE7" s="49"/>
      <c r="CVF7" s="49"/>
      <c r="CVG7" s="49"/>
      <c r="CVH7" s="49"/>
      <c r="CVI7" s="49"/>
      <c r="CVJ7" s="49"/>
      <c r="CVK7" s="49"/>
      <c r="CVL7" s="49"/>
      <c r="CVM7" s="49"/>
      <c r="CVN7" s="49"/>
      <c r="CVO7" s="49"/>
      <c r="CVP7" s="49"/>
      <c r="CVQ7" s="49"/>
      <c r="CVR7" s="49"/>
      <c r="CVS7" s="49"/>
      <c r="CVT7" s="49"/>
      <c r="CVU7" s="49"/>
      <c r="CVV7" s="49"/>
      <c r="CVW7" s="49"/>
      <c r="CVX7" s="49"/>
      <c r="CVY7" s="49"/>
      <c r="CVZ7" s="49"/>
      <c r="CWA7" s="49"/>
      <c r="CWB7" s="49"/>
      <c r="CWC7" s="49"/>
      <c r="CWD7" s="49"/>
      <c r="CWE7" s="49"/>
      <c r="CWF7" s="49"/>
      <c r="CWG7" s="49"/>
      <c r="CWH7" s="49"/>
      <c r="CWI7" s="49"/>
      <c r="CWJ7" s="49"/>
      <c r="CWK7" s="49"/>
      <c r="CWL7" s="49"/>
      <c r="CWM7" s="49"/>
      <c r="CWN7" s="49"/>
      <c r="CWO7" s="49"/>
      <c r="CWP7" s="49"/>
      <c r="CWQ7" s="49"/>
      <c r="CWR7" s="49"/>
      <c r="CWS7" s="49"/>
      <c r="CWT7" s="49"/>
      <c r="CWU7" s="49"/>
      <c r="CWV7" s="49"/>
      <c r="CWW7" s="49"/>
      <c r="CWX7" s="49"/>
      <c r="CWY7" s="49"/>
      <c r="CWZ7" s="49"/>
      <c r="CXA7" s="49"/>
      <c r="CXB7" s="49"/>
      <c r="CXC7" s="49"/>
      <c r="CXD7" s="49"/>
      <c r="CXE7" s="49"/>
      <c r="CXF7" s="49"/>
      <c r="CXG7" s="49"/>
      <c r="CXH7" s="49"/>
      <c r="CXI7" s="49"/>
      <c r="CXJ7" s="49"/>
      <c r="CXK7" s="49"/>
      <c r="CXL7" s="49"/>
      <c r="CXM7" s="49"/>
      <c r="CXN7" s="49"/>
      <c r="CXO7" s="49"/>
      <c r="CXP7" s="49"/>
      <c r="CXQ7" s="49"/>
      <c r="CXR7" s="49"/>
      <c r="CXS7" s="49"/>
      <c r="CXT7" s="49"/>
      <c r="CXU7" s="49"/>
      <c r="CXV7" s="49"/>
      <c r="CXW7" s="49"/>
      <c r="CXX7" s="49"/>
      <c r="CXY7" s="49"/>
      <c r="CXZ7" s="49"/>
      <c r="CYA7" s="49"/>
      <c r="CYB7" s="49"/>
      <c r="CYC7" s="49"/>
      <c r="CYD7" s="49"/>
      <c r="CYE7" s="49"/>
      <c r="CYF7" s="49"/>
      <c r="CYG7" s="49"/>
      <c r="CYH7" s="49"/>
      <c r="CYI7" s="49"/>
      <c r="CYJ7" s="49"/>
      <c r="CYK7" s="49"/>
      <c r="CYL7" s="49"/>
      <c r="CYM7" s="49"/>
      <c r="CYN7" s="49"/>
      <c r="CYO7" s="49"/>
      <c r="CYP7" s="49"/>
      <c r="CYQ7" s="49"/>
      <c r="CYR7" s="49"/>
      <c r="CYS7" s="49"/>
      <c r="CYT7" s="49"/>
      <c r="CYU7" s="49"/>
      <c r="CYV7" s="49"/>
      <c r="CYW7" s="49"/>
      <c r="CYX7" s="49"/>
      <c r="CYY7" s="49"/>
      <c r="CYZ7" s="49"/>
      <c r="CZA7" s="49"/>
      <c r="CZB7" s="49"/>
      <c r="CZC7" s="49"/>
      <c r="CZD7" s="49"/>
      <c r="CZE7" s="49"/>
      <c r="CZF7" s="49"/>
      <c r="CZG7" s="49"/>
      <c r="CZH7" s="49"/>
      <c r="CZI7" s="49"/>
      <c r="CZJ7" s="49"/>
      <c r="CZK7" s="49"/>
      <c r="CZL7" s="49"/>
      <c r="CZM7" s="49"/>
      <c r="CZN7" s="49"/>
      <c r="CZO7" s="49"/>
      <c r="CZP7" s="49"/>
      <c r="CZQ7" s="49"/>
      <c r="CZR7" s="49"/>
      <c r="CZS7" s="49"/>
      <c r="CZT7" s="49"/>
      <c r="CZU7" s="49"/>
      <c r="CZV7" s="49"/>
      <c r="CZW7" s="49"/>
      <c r="CZX7" s="49"/>
      <c r="CZY7" s="49"/>
      <c r="CZZ7" s="49"/>
      <c r="DAA7" s="49"/>
      <c r="DAB7" s="49"/>
      <c r="DAC7" s="49"/>
      <c r="DAD7" s="49"/>
      <c r="DAE7" s="49"/>
      <c r="DAF7" s="49"/>
      <c r="DAG7" s="49"/>
      <c r="DAH7" s="49"/>
      <c r="DAI7" s="49"/>
      <c r="DAJ7" s="49"/>
      <c r="DAK7" s="49"/>
      <c r="DAL7" s="49"/>
      <c r="DAM7" s="49"/>
      <c r="DAN7" s="49"/>
      <c r="DAO7" s="49"/>
      <c r="DAP7" s="49"/>
      <c r="DAQ7" s="49"/>
      <c r="DAR7" s="49"/>
      <c r="DAS7" s="49"/>
      <c r="DAT7" s="49"/>
      <c r="DAU7" s="49"/>
      <c r="DAV7" s="49"/>
      <c r="DAW7" s="49"/>
      <c r="DAX7" s="49"/>
      <c r="DAY7" s="49"/>
      <c r="DAZ7" s="49"/>
      <c r="DBA7" s="49"/>
      <c r="DBB7" s="49"/>
      <c r="DBC7" s="49"/>
      <c r="DBD7" s="49"/>
      <c r="DBE7" s="49"/>
      <c r="DBF7" s="49"/>
      <c r="DBG7" s="49"/>
      <c r="DBH7" s="49"/>
      <c r="DBI7" s="49"/>
      <c r="DBJ7" s="49"/>
      <c r="DBK7" s="49"/>
      <c r="DBL7" s="49"/>
      <c r="DBM7" s="49"/>
      <c r="DBN7" s="49"/>
      <c r="DBO7" s="49"/>
      <c r="DBP7" s="49"/>
      <c r="DBQ7" s="49"/>
      <c r="DBR7" s="49"/>
      <c r="DBS7" s="49"/>
      <c r="DBT7" s="49"/>
      <c r="DBU7" s="49"/>
      <c r="DBV7" s="49"/>
      <c r="DBW7" s="49"/>
      <c r="DBX7" s="49"/>
      <c r="DBY7" s="49"/>
      <c r="DBZ7" s="49"/>
      <c r="DCA7" s="49"/>
      <c r="DCB7" s="49"/>
      <c r="DCC7" s="49"/>
      <c r="DCD7" s="49"/>
      <c r="DCE7" s="49"/>
      <c r="DCF7" s="49"/>
      <c r="DCG7" s="49"/>
      <c r="DCH7" s="49"/>
      <c r="DCI7" s="49"/>
      <c r="DCJ7" s="49"/>
      <c r="DCK7" s="49"/>
      <c r="DCL7" s="49"/>
      <c r="DCM7" s="49"/>
      <c r="DCN7" s="49"/>
      <c r="DCO7" s="49"/>
      <c r="DCP7" s="49"/>
      <c r="DCQ7" s="49"/>
      <c r="DCR7" s="49"/>
      <c r="DCS7" s="49"/>
      <c r="DCT7" s="49"/>
      <c r="DCU7" s="49"/>
      <c r="DCV7" s="49"/>
      <c r="DCW7" s="49"/>
      <c r="DCX7" s="49"/>
      <c r="DCY7" s="49"/>
      <c r="DCZ7" s="49"/>
      <c r="DDA7" s="49"/>
      <c r="DDB7" s="49"/>
      <c r="DDC7" s="49"/>
      <c r="DDD7" s="49"/>
      <c r="DDE7" s="49"/>
      <c r="DDF7" s="49"/>
      <c r="DDG7" s="49"/>
      <c r="DDH7" s="49"/>
      <c r="DDI7" s="49"/>
      <c r="DDJ7" s="49"/>
      <c r="DDK7" s="49"/>
      <c r="DDL7" s="49"/>
      <c r="DDM7" s="49"/>
      <c r="DDN7" s="49"/>
      <c r="DDO7" s="49"/>
      <c r="DDP7" s="49"/>
      <c r="DDQ7" s="49"/>
      <c r="DDR7" s="49"/>
      <c r="DDS7" s="49"/>
      <c r="DDT7" s="49"/>
      <c r="DDU7" s="49"/>
      <c r="DDV7" s="49"/>
      <c r="DDW7" s="49"/>
      <c r="DDX7" s="49"/>
      <c r="DDY7" s="49"/>
      <c r="DDZ7" s="49"/>
      <c r="DEA7" s="49"/>
      <c r="DEB7" s="49"/>
      <c r="DEC7" s="49"/>
      <c r="DED7" s="49"/>
      <c r="DEE7" s="49"/>
      <c r="DEF7" s="49"/>
      <c r="DEG7" s="49"/>
      <c r="DEH7" s="49"/>
      <c r="DEI7" s="49"/>
      <c r="DEJ7" s="49"/>
      <c r="DEK7" s="49"/>
      <c r="DEL7" s="49"/>
      <c r="DEM7" s="49"/>
      <c r="DEN7" s="49"/>
      <c r="DEO7" s="49"/>
      <c r="DEP7" s="49"/>
      <c r="DEQ7" s="49"/>
      <c r="DER7" s="49"/>
      <c r="DES7" s="49"/>
      <c r="DET7" s="49"/>
      <c r="DEU7" s="49"/>
      <c r="DEV7" s="49"/>
      <c r="DEW7" s="49"/>
      <c r="DEX7" s="49"/>
      <c r="DEY7" s="49"/>
      <c r="DEZ7" s="49"/>
      <c r="DFA7" s="49"/>
      <c r="DFB7" s="49"/>
      <c r="DFC7" s="49"/>
      <c r="DFD7" s="49"/>
      <c r="DFE7" s="49"/>
      <c r="DFF7" s="49"/>
      <c r="DFG7" s="49"/>
      <c r="DFH7" s="49"/>
      <c r="DFI7" s="49"/>
      <c r="DFJ7" s="49"/>
      <c r="DFK7" s="49"/>
      <c r="DFL7" s="49"/>
      <c r="DFM7" s="49"/>
      <c r="DFN7" s="49"/>
      <c r="DFO7" s="49"/>
      <c r="DFP7" s="49"/>
      <c r="DFQ7" s="49"/>
      <c r="DFR7" s="49"/>
      <c r="DFS7" s="49"/>
      <c r="DFT7" s="49"/>
      <c r="DFU7" s="49"/>
      <c r="DFV7" s="49"/>
      <c r="DFW7" s="49"/>
      <c r="DFX7" s="49"/>
      <c r="DFY7" s="49"/>
      <c r="DFZ7" s="49"/>
      <c r="DGA7" s="49"/>
      <c r="DGB7" s="49"/>
      <c r="DGC7" s="49"/>
      <c r="DGD7" s="49"/>
      <c r="DGE7" s="49"/>
      <c r="DGF7" s="49"/>
      <c r="DGG7" s="49"/>
      <c r="DGH7" s="49"/>
      <c r="DGI7" s="49"/>
      <c r="DGJ7" s="49"/>
      <c r="DGK7" s="49"/>
      <c r="DGL7" s="49"/>
      <c r="DGM7" s="49"/>
      <c r="DGN7" s="49"/>
      <c r="DGO7" s="49"/>
      <c r="DGP7" s="49"/>
      <c r="DGQ7" s="49"/>
      <c r="DGR7" s="49"/>
      <c r="DGS7" s="49"/>
      <c r="DGT7" s="49"/>
      <c r="DGU7" s="49"/>
      <c r="DGV7" s="49"/>
      <c r="DGW7" s="49"/>
      <c r="DGX7" s="49"/>
      <c r="DGY7" s="49"/>
      <c r="DGZ7" s="49"/>
      <c r="DHA7" s="49"/>
      <c r="DHB7" s="49"/>
      <c r="DHC7" s="49"/>
      <c r="DHD7" s="49"/>
      <c r="DHE7" s="49"/>
      <c r="DHF7" s="49"/>
      <c r="DHG7" s="49"/>
      <c r="DHH7" s="49"/>
      <c r="DHI7" s="49"/>
      <c r="DHJ7" s="49"/>
      <c r="DHK7" s="49"/>
      <c r="DHL7" s="49"/>
      <c r="DHM7" s="49"/>
      <c r="DHN7" s="49"/>
      <c r="DHO7" s="49"/>
      <c r="DHP7" s="49"/>
      <c r="DHQ7" s="49"/>
      <c r="DHR7" s="49"/>
      <c r="DHS7" s="49"/>
      <c r="DHT7" s="49"/>
      <c r="DHU7" s="49"/>
      <c r="DHV7" s="49"/>
      <c r="DHW7" s="49"/>
      <c r="DHX7" s="49"/>
      <c r="DHY7" s="49"/>
      <c r="DHZ7" s="49"/>
      <c r="DIA7" s="49"/>
      <c r="DIB7" s="49"/>
      <c r="DIC7" s="49"/>
      <c r="DID7" s="49"/>
      <c r="DIE7" s="49"/>
      <c r="DIF7" s="49"/>
      <c r="DIG7" s="49"/>
      <c r="DIH7" s="49"/>
      <c r="DII7" s="49"/>
      <c r="DIJ7" s="49"/>
      <c r="DIK7" s="49"/>
      <c r="DIL7" s="49"/>
      <c r="DIM7" s="49"/>
      <c r="DIN7" s="49"/>
      <c r="DIO7" s="49"/>
      <c r="DIP7" s="49"/>
      <c r="DIQ7" s="49"/>
      <c r="DIR7" s="49"/>
      <c r="DIS7" s="49"/>
      <c r="DIT7" s="49"/>
      <c r="DIU7" s="49"/>
      <c r="DIV7" s="49"/>
      <c r="DIW7" s="49"/>
      <c r="DIX7" s="49"/>
      <c r="DIY7" s="49"/>
      <c r="DIZ7" s="49"/>
      <c r="DJA7" s="49"/>
      <c r="DJB7" s="49"/>
      <c r="DJC7" s="49"/>
      <c r="DJD7" s="49"/>
      <c r="DJE7" s="49"/>
      <c r="DJF7" s="49"/>
      <c r="DJG7" s="49"/>
      <c r="DJH7" s="49"/>
      <c r="DJI7" s="49"/>
      <c r="DJJ7" s="49"/>
      <c r="DJK7" s="49"/>
      <c r="DJL7" s="49"/>
      <c r="DJM7" s="49"/>
      <c r="DJN7" s="49"/>
      <c r="DJO7" s="49"/>
      <c r="DJP7" s="49"/>
      <c r="DJQ7" s="49"/>
      <c r="DJR7" s="49"/>
      <c r="DJS7" s="49"/>
      <c r="DJT7" s="49"/>
      <c r="DJU7" s="49"/>
      <c r="DJV7" s="49"/>
      <c r="DJW7" s="49"/>
      <c r="DJX7" s="49"/>
      <c r="DJY7" s="49"/>
      <c r="DJZ7" s="49"/>
      <c r="DKA7" s="49"/>
      <c r="DKB7" s="49"/>
      <c r="DKC7" s="49"/>
      <c r="DKD7" s="49"/>
      <c r="DKE7" s="49"/>
      <c r="DKF7" s="49"/>
      <c r="DKG7" s="49"/>
      <c r="DKH7" s="49"/>
      <c r="DKI7" s="49"/>
      <c r="DKJ7" s="49"/>
      <c r="DKK7" s="49"/>
      <c r="DKL7" s="49"/>
      <c r="DKM7" s="49"/>
      <c r="DKN7" s="49"/>
      <c r="DKO7" s="49"/>
      <c r="DKP7" s="49"/>
      <c r="DKQ7" s="49"/>
      <c r="DKR7" s="49"/>
      <c r="DKS7" s="49"/>
      <c r="DKT7" s="49"/>
      <c r="DKU7" s="49"/>
      <c r="DKV7" s="49"/>
      <c r="DKW7" s="49"/>
      <c r="DKX7" s="49"/>
      <c r="DKY7" s="49"/>
      <c r="DKZ7" s="49"/>
      <c r="DLA7" s="49"/>
      <c r="DLB7" s="49"/>
      <c r="DLC7" s="49"/>
      <c r="DLD7" s="49"/>
      <c r="DLE7" s="49"/>
      <c r="DLF7" s="49"/>
      <c r="DLG7" s="49"/>
      <c r="DLH7" s="49"/>
      <c r="DLI7" s="49"/>
      <c r="DLJ7" s="49"/>
      <c r="DLK7" s="49"/>
      <c r="DLL7" s="49"/>
      <c r="DLM7" s="49"/>
      <c r="DLN7" s="49"/>
      <c r="DLO7" s="49"/>
      <c r="DLP7" s="49"/>
      <c r="DLQ7" s="49"/>
      <c r="DLR7" s="49"/>
      <c r="DLS7" s="49"/>
      <c r="DLT7" s="49"/>
      <c r="DLU7" s="49"/>
      <c r="DLV7" s="49"/>
      <c r="DLW7" s="49"/>
      <c r="DLX7" s="49"/>
      <c r="DLY7" s="49"/>
      <c r="DLZ7" s="49"/>
      <c r="DMA7" s="49"/>
      <c r="DMB7" s="49"/>
      <c r="DMC7" s="49"/>
      <c r="DMD7" s="49"/>
      <c r="DME7" s="49"/>
      <c r="DMF7" s="49"/>
      <c r="DMG7" s="49"/>
      <c r="DMH7" s="49"/>
      <c r="DMI7" s="49"/>
      <c r="DMJ7" s="49"/>
      <c r="DMK7" s="49"/>
      <c r="DML7" s="49"/>
      <c r="DMM7" s="49"/>
      <c r="DMN7" s="49"/>
      <c r="DMO7" s="49"/>
      <c r="DMP7" s="49"/>
      <c r="DMQ7" s="49"/>
      <c r="DMR7" s="49"/>
      <c r="DMS7" s="49"/>
      <c r="DMT7" s="49"/>
      <c r="DMU7" s="49"/>
      <c r="DMV7" s="49"/>
      <c r="DMW7" s="49"/>
      <c r="DMX7" s="49"/>
      <c r="DMY7" s="49"/>
      <c r="DMZ7" s="49"/>
      <c r="DNA7" s="49"/>
      <c r="DNB7" s="49"/>
      <c r="DNC7" s="49"/>
      <c r="DND7" s="49"/>
      <c r="DNE7" s="49"/>
      <c r="DNF7" s="49"/>
      <c r="DNG7" s="49"/>
      <c r="DNH7" s="49"/>
      <c r="DNI7" s="49"/>
      <c r="DNJ7" s="49"/>
      <c r="DNK7" s="49"/>
      <c r="DNL7" s="49"/>
      <c r="DNM7" s="49"/>
      <c r="DNN7" s="49"/>
      <c r="DNO7" s="49"/>
      <c r="DNP7" s="49"/>
      <c r="DNQ7" s="49"/>
      <c r="DNR7" s="49"/>
      <c r="DNS7" s="49"/>
      <c r="DNT7" s="49"/>
      <c r="DNU7" s="49"/>
      <c r="DNV7" s="49"/>
      <c r="DNW7" s="49"/>
      <c r="DNX7" s="49"/>
      <c r="DNY7" s="49"/>
      <c r="DNZ7" s="49"/>
      <c r="DOA7" s="49"/>
      <c r="DOB7" s="49"/>
      <c r="DOC7" s="49"/>
      <c r="DOD7" s="49"/>
      <c r="DOE7" s="49"/>
      <c r="DOF7" s="49"/>
      <c r="DOG7" s="49"/>
      <c r="DOH7" s="49"/>
      <c r="DOI7" s="49"/>
      <c r="DOJ7" s="49"/>
      <c r="DOK7" s="49"/>
      <c r="DOL7" s="49"/>
      <c r="DOM7" s="49"/>
      <c r="DON7" s="49"/>
      <c r="DOO7" s="49"/>
      <c r="DOP7" s="49"/>
      <c r="DOQ7" s="49"/>
      <c r="DOR7" s="49"/>
      <c r="DOS7" s="49"/>
      <c r="DOT7" s="49"/>
      <c r="DOU7" s="49"/>
      <c r="DOV7" s="49"/>
      <c r="DOW7" s="49"/>
      <c r="DOX7" s="49"/>
      <c r="DOY7" s="49"/>
      <c r="DOZ7" s="49"/>
      <c r="DPA7" s="49"/>
      <c r="DPB7" s="49"/>
      <c r="DPC7" s="49"/>
      <c r="DPD7" s="49"/>
      <c r="DPE7" s="49"/>
      <c r="DPF7" s="49"/>
      <c r="DPG7" s="49"/>
      <c r="DPH7" s="49"/>
      <c r="DPI7" s="49"/>
      <c r="DPJ7" s="49"/>
      <c r="DPK7" s="49"/>
      <c r="DPL7" s="49"/>
      <c r="DPM7" s="49"/>
      <c r="DPN7" s="49"/>
      <c r="DPO7" s="49"/>
      <c r="DPP7" s="49"/>
      <c r="DPQ7" s="49"/>
      <c r="DPR7" s="49"/>
      <c r="DPS7" s="49"/>
      <c r="DPT7" s="49"/>
      <c r="DPU7" s="49"/>
      <c r="DPV7" s="49"/>
      <c r="DPW7" s="49"/>
      <c r="DPX7" s="49"/>
      <c r="DPY7" s="49"/>
      <c r="DPZ7" s="49"/>
      <c r="DQA7" s="49"/>
      <c r="DQB7" s="49"/>
      <c r="DQC7" s="49"/>
      <c r="DQD7" s="49"/>
      <c r="DQE7" s="49"/>
      <c r="DQF7" s="49"/>
      <c r="DQG7" s="49"/>
      <c r="DQH7" s="49"/>
      <c r="DQI7" s="49"/>
      <c r="DQJ7" s="49"/>
      <c r="DQK7" s="49"/>
      <c r="DQL7" s="49"/>
      <c r="DQM7" s="49"/>
      <c r="DQN7" s="49"/>
      <c r="DQO7" s="49"/>
      <c r="DQP7" s="49"/>
      <c r="DQQ7" s="49"/>
      <c r="DQR7" s="49"/>
      <c r="DQS7" s="49"/>
      <c r="DQT7" s="49"/>
      <c r="DQU7" s="49"/>
      <c r="DQV7" s="49"/>
      <c r="DQW7" s="49"/>
      <c r="DQX7" s="49"/>
      <c r="DQY7" s="49"/>
      <c r="DQZ7" s="49"/>
      <c r="DRA7" s="49"/>
      <c r="DRB7" s="49"/>
      <c r="DRC7" s="49"/>
      <c r="DRD7" s="49"/>
      <c r="DRE7" s="49"/>
      <c r="DRF7" s="49"/>
      <c r="DRG7" s="49"/>
      <c r="DRH7" s="49"/>
      <c r="DRI7" s="49"/>
      <c r="DRJ7" s="49"/>
      <c r="DRK7" s="49"/>
      <c r="DRL7" s="49"/>
      <c r="DRM7" s="49"/>
      <c r="DRN7" s="49"/>
      <c r="DRO7" s="49"/>
      <c r="DRP7" s="49"/>
      <c r="DRQ7" s="49"/>
      <c r="DRR7" s="49"/>
      <c r="DRS7" s="49"/>
      <c r="DRT7" s="49"/>
      <c r="DRU7" s="49"/>
      <c r="DRV7" s="49"/>
      <c r="DRW7" s="49"/>
      <c r="DRX7" s="49"/>
      <c r="DRY7" s="49"/>
      <c r="DRZ7" s="49"/>
      <c r="DSA7" s="49"/>
      <c r="DSB7" s="49"/>
      <c r="DSC7" s="49"/>
      <c r="DSD7" s="49"/>
      <c r="DSE7" s="49"/>
      <c r="DSF7" s="49"/>
      <c r="DSG7" s="49"/>
      <c r="DSH7" s="49"/>
      <c r="DSI7" s="49"/>
      <c r="DSJ7" s="49"/>
      <c r="DSK7" s="49"/>
      <c r="DSL7" s="49"/>
      <c r="DSM7" s="49"/>
      <c r="DSN7" s="49"/>
      <c r="DSO7" s="49"/>
      <c r="DSP7" s="49"/>
      <c r="DSQ7" s="49"/>
      <c r="DSR7" s="49"/>
      <c r="DSS7" s="49"/>
      <c r="DST7" s="49"/>
      <c r="DSU7" s="49"/>
      <c r="DSV7" s="49"/>
      <c r="DSW7" s="49"/>
      <c r="DSX7" s="49"/>
      <c r="DSY7" s="49"/>
      <c r="DSZ7" s="49"/>
      <c r="DTA7" s="49"/>
      <c r="DTB7" s="49"/>
      <c r="DTC7" s="49"/>
      <c r="DTD7" s="49"/>
      <c r="DTE7" s="49"/>
      <c r="DTF7" s="49"/>
      <c r="DTG7" s="49"/>
      <c r="DTH7" s="49"/>
      <c r="DTI7" s="49"/>
      <c r="DTJ7" s="49"/>
      <c r="DTK7" s="49"/>
      <c r="DTL7" s="49"/>
      <c r="DTM7" s="49"/>
      <c r="DTN7" s="49"/>
      <c r="DTO7" s="49"/>
      <c r="DTP7" s="49"/>
      <c r="DTQ7" s="49"/>
      <c r="DTR7" s="49"/>
      <c r="DTS7" s="49"/>
      <c r="DTT7" s="49"/>
      <c r="DTU7" s="49"/>
      <c r="DTV7" s="49"/>
      <c r="DTW7" s="49"/>
      <c r="DTX7" s="49"/>
      <c r="DTY7" s="49"/>
      <c r="DTZ7" s="49"/>
      <c r="DUA7" s="49"/>
      <c r="DUB7" s="49"/>
      <c r="DUC7" s="49"/>
      <c r="DUD7" s="49"/>
      <c r="DUE7" s="49"/>
      <c r="DUF7" s="49"/>
      <c r="DUG7" s="49"/>
      <c r="DUH7" s="49"/>
      <c r="DUI7" s="49"/>
      <c r="DUJ7" s="49"/>
      <c r="DUK7" s="49"/>
      <c r="DUL7" s="49"/>
      <c r="DUM7" s="49"/>
      <c r="DUN7" s="49"/>
      <c r="DUO7" s="49"/>
      <c r="DUP7" s="49"/>
      <c r="DUQ7" s="49"/>
      <c r="DUR7" s="49"/>
      <c r="DUS7" s="49"/>
      <c r="DUT7" s="49"/>
      <c r="DUU7" s="49"/>
      <c r="DUV7" s="49"/>
      <c r="DUW7" s="49"/>
      <c r="DUX7" s="49"/>
      <c r="DUY7" s="49"/>
      <c r="DUZ7" s="49"/>
      <c r="DVA7" s="49"/>
      <c r="DVB7" s="49"/>
      <c r="DVC7" s="49"/>
      <c r="DVD7" s="49"/>
      <c r="DVE7" s="49"/>
      <c r="DVF7" s="49"/>
      <c r="DVG7" s="49"/>
      <c r="DVH7" s="49"/>
      <c r="DVI7" s="49"/>
      <c r="DVJ7" s="49"/>
      <c r="DVK7" s="49"/>
      <c r="DVL7" s="49"/>
      <c r="DVM7" s="49"/>
      <c r="DVN7" s="49"/>
      <c r="DVO7" s="49"/>
      <c r="DVP7" s="49"/>
      <c r="DVQ7" s="49"/>
      <c r="DVR7" s="49"/>
      <c r="DVS7" s="49"/>
      <c r="DVT7" s="49"/>
      <c r="DVU7" s="49"/>
      <c r="DVV7" s="49"/>
      <c r="DVW7" s="49"/>
      <c r="DVX7" s="49"/>
      <c r="DVY7" s="49"/>
      <c r="DVZ7" s="49"/>
      <c r="DWA7" s="49"/>
      <c r="DWB7" s="49"/>
      <c r="DWC7" s="49"/>
      <c r="DWD7" s="49"/>
      <c r="DWE7" s="49"/>
      <c r="DWF7" s="49"/>
      <c r="DWG7" s="49"/>
      <c r="DWH7" s="49"/>
      <c r="DWI7" s="49"/>
      <c r="DWJ7" s="49"/>
      <c r="DWK7" s="49"/>
      <c r="DWL7" s="49"/>
      <c r="DWM7" s="49"/>
      <c r="DWN7" s="49"/>
      <c r="DWO7" s="49"/>
      <c r="DWP7" s="49"/>
      <c r="DWQ7" s="49"/>
      <c r="DWR7" s="49"/>
      <c r="DWS7" s="49"/>
      <c r="DWT7" s="49"/>
      <c r="DWU7" s="49"/>
      <c r="DWV7" s="49"/>
      <c r="DWW7" s="49"/>
      <c r="DWX7" s="49"/>
      <c r="DWY7" s="49"/>
      <c r="DWZ7" s="49"/>
      <c r="DXA7" s="49"/>
      <c r="DXB7" s="49"/>
      <c r="DXC7" s="49"/>
      <c r="DXD7" s="49"/>
      <c r="DXE7" s="49"/>
      <c r="DXF7" s="49"/>
      <c r="DXG7" s="49"/>
      <c r="DXH7" s="49"/>
      <c r="DXI7" s="49"/>
      <c r="DXJ7" s="49"/>
      <c r="DXK7" s="49"/>
      <c r="DXL7" s="49"/>
      <c r="DXM7" s="49"/>
      <c r="DXN7" s="49"/>
      <c r="DXO7" s="49"/>
      <c r="DXP7" s="49"/>
      <c r="DXQ7" s="49"/>
      <c r="DXR7" s="49"/>
      <c r="DXS7" s="49"/>
      <c r="DXT7" s="49"/>
      <c r="DXU7" s="49"/>
      <c r="DXV7" s="49"/>
      <c r="DXW7" s="49"/>
      <c r="DXX7" s="49"/>
      <c r="DXY7" s="49"/>
      <c r="DXZ7" s="49"/>
      <c r="DYA7" s="49"/>
      <c r="DYB7" s="49"/>
      <c r="DYC7" s="49"/>
      <c r="DYD7" s="49"/>
      <c r="DYE7" s="49"/>
      <c r="DYF7" s="49"/>
      <c r="DYG7" s="49"/>
      <c r="DYH7" s="49"/>
      <c r="DYI7" s="49"/>
      <c r="DYJ7" s="49"/>
      <c r="DYK7" s="49"/>
      <c r="DYL7" s="49"/>
      <c r="DYM7" s="49"/>
      <c r="DYN7" s="49"/>
      <c r="DYO7" s="49"/>
      <c r="DYP7" s="49"/>
      <c r="DYQ7" s="49"/>
      <c r="DYR7" s="49"/>
      <c r="DYS7" s="49"/>
      <c r="DYT7" s="49"/>
      <c r="DYU7" s="49"/>
      <c r="DYV7" s="49"/>
      <c r="DYW7" s="49"/>
      <c r="DYX7" s="49"/>
      <c r="DYY7" s="49"/>
      <c r="DYZ7" s="49"/>
      <c r="DZA7" s="49"/>
      <c r="DZB7" s="49"/>
      <c r="DZC7" s="49"/>
      <c r="DZD7" s="49"/>
      <c r="DZE7" s="49"/>
      <c r="DZF7" s="49"/>
      <c r="DZG7" s="49"/>
      <c r="DZH7" s="49"/>
      <c r="DZI7" s="49"/>
      <c r="DZJ7" s="49"/>
      <c r="DZK7" s="49"/>
      <c r="DZL7" s="49"/>
      <c r="DZM7" s="49"/>
      <c r="DZN7" s="49"/>
      <c r="DZO7" s="49"/>
      <c r="DZP7" s="49"/>
      <c r="DZQ7" s="49"/>
      <c r="DZR7" s="49"/>
      <c r="DZS7" s="49"/>
      <c r="DZT7" s="49"/>
      <c r="DZU7" s="49"/>
      <c r="DZV7" s="49"/>
      <c r="DZW7" s="49"/>
      <c r="DZX7" s="49"/>
      <c r="DZY7" s="49"/>
      <c r="DZZ7" s="49"/>
      <c r="EAA7" s="49"/>
      <c r="EAB7" s="49"/>
      <c r="EAC7" s="49"/>
      <c r="EAD7" s="49"/>
      <c r="EAE7" s="49"/>
      <c r="EAF7" s="49"/>
      <c r="EAG7" s="49"/>
      <c r="EAH7" s="49"/>
      <c r="EAI7" s="49"/>
      <c r="EAJ7" s="49"/>
      <c r="EAK7" s="49"/>
      <c r="EAL7" s="49"/>
      <c r="EAM7" s="49"/>
      <c r="EAN7" s="49"/>
      <c r="EAO7" s="49"/>
      <c r="EAP7" s="49"/>
      <c r="EAQ7" s="49"/>
      <c r="EAR7" s="49"/>
      <c r="EAS7" s="49"/>
      <c r="EAT7" s="49"/>
      <c r="EAU7" s="49"/>
      <c r="EAV7" s="49"/>
      <c r="EAW7" s="49"/>
      <c r="EAX7" s="49"/>
      <c r="EAY7" s="49"/>
      <c r="EAZ7" s="49"/>
      <c r="EBA7" s="49"/>
      <c r="EBB7" s="49"/>
      <c r="EBC7" s="49"/>
      <c r="EBD7" s="49"/>
      <c r="EBE7" s="49"/>
      <c r="EBF7" s="49"/>
      <c r="EBG7" s="49"/>
      <c r="EBH7" s="49"/>
      <c r="EBI7" s="49"/>
      <c r="EBJ7" s="49"/>
      <c r="EBK7" s="49"/>
      <c r="EBL7" s="49"/>
      <c r="EBM7" s="49"/>
      <c r="EBN7" s="49"/>
      <c r="EBO7" s="49"/>
      <c r="EBP7" s="49"/>
      <c r="EBQ7" s="49"/>
      <c r="EBR7" s="49"/>
      <c r="EBS7" s="49"/>
      <c r="EBT7" s="49"/>
      <c r="EBU7" s="49"/>
      <c r="EBV7" s="49"/>
      <c r="EBW7" s="49"/>
      <c r="EBX7" s="49"/>
      <c r="EBY7" s="49"/>
      <c r="EBZ7" s="49"/>
      <c r="ECA7" s="49"/>
      <c r="ECB7" s="49"/>
      <c r="ECC7" s="49"/>
      <c r="ECD7" s="49"/>
      <c r="ECE7" s="49"/>
      <c r="ECF7" s="49"/>
      <c r="ECG7" s="49"/>
      <c r="ECH7" s="49"/>
      <c r="ECI7" s="49"/>
      <c r="ECJ7" s="49"/>
      <c r="ECK7" s="49"/>
      <c r="ECL7" s="49"/>
      <c r="ECM7" s="49"/>
      <c r="ECN7" s="49"/>
      <c r="ECO7" s="49"/>
      <c r="ECP7" s="49"/>
      <c r="ECQ7" s="49"/>
      <c r="ECR7" s="49"/>
      <c r="ECS7" s="49"/>
      <c r="ECT7" s="49"/>
      <c r="ECU7" s="49"/>
      <c r="ECV7" s="49"/>
      <c r="ECW7" s="49"/>
      <c r="ECX7" s="49"/>
      <c r="ECY7" s="49"/>
      <c r="ECZ7" s="49"/>
      <c r="EDA7" s="49"/>
      <c r="EDB7" s="49"/>
      <c r="EDC7" s="49"/>
      <c r="EDD7" s="49"/>
      <c r="EDE7" s="49"/>
      <c r="EDF7" s="49"/>
      <c r="EDG7" s="49"/>
      <c r="EDH7" s="49"/>
      <c r="EDI7" s="49"/>
      <c r="EDJ7" s="49"/>
      <c r="EDK7" s="49"/>
      <c r="EDL7" s="49"/>
      <c r="EDM7" s="49"/>
      <c r="EDN7" s="49"/>
      <c r="EDO7" s="49"/>
      <c r="EDP7" s="49"/>
      <c r="EDQ7" s="49"/>
      <c r="EDR7" s="49"/>
      <c r="EDS7" s="49"/>
      <c r="EDT7" s="49"/>
      <c r="EDU7" s="49"/>
      <c r="EDV7" s="49"/>
      <c r="EDW7" s="49"/>
      <c r="EDX7" s="49"/>
      <c r="EDY7" s="49"/>
      <c r="EDZ7" s="49"/>
      <c r="EEA7" s="49"/>
      <c r="EEB7" s="49"/>
      <c r="EEC7" s="49"/>
      <c r="EED7" s="49"/>
      <c r="EEE7" s="49"/>
      <c r="EEF7" s="49"/>
      <c r="EEG7" s="49"/>
      <c r="EEH7" s="49"/>
      <c r="EEI7" s="49"/>
      <c r="EEJ7" s="49"/>
      <c r="EEK7" s="49"/>
      <c r="EEL7" s="49"/>
      <c r="EEM7" s="49"/>
      <c r="EEN7" s="49"/>
      <c r="EEO7" s="49"/>
      <c r="EEP7" s="49"/>
      <c r="EEQ7" s="49"/>
      <c r="EER7" s="49"/>
      <c r="EES7" s="49"/>
      <c r="EET7" s="49"/>
      <c r="EEU7" s="49"/>
      <c r="EEV7" s="49"/>
      <c r="EEW7" s="49"/>
      <c r="EEX7" s="49"/>
      <c r="EEY7" s="49"/>
      <c r="EEZ7" s="49"/>
      <c r="EFA7" s="49"/>
      <c r="EFB7" s="49"/>
      <c r="EFC7" s="49"/>
      <c r="EFD7" s="49"/>
      <c r="EFE7" s="49"/>
      <c r="EFF7" s="49"/>
      <c r="EFG7" s="49"/>
      <c r="EFH7" s="49"/>
      <c r="EFI7" s="49"/>
      <c r="EFJ7" s="49"/>
      <c r="EFK7" s="49"/>
      <c r="EFL7" s="49"/>
      <c r="EFM7" s="49"/>
      <c r="EFN7" s="49"/>
      <c r="EFO7" s="49"/>
      <c r="EFP7" s="49"/>
      <c r="EFQ7" s="49"/>
      <c r="EFR7" s="49"/>
      <c r="EFS7" s="49"/>
      <c r="EFT7" s="49"/>
      <c r="EFU7" s="49"/>
      <c r="EFV7" s="49"/>
      <c r="EFW7" s="49"/>
      <c r="EFX7" s="49"/>
      <c r="EFY7" s="49"/>
      <c r="EFZ7" s="49"/>
      <c r="EGA7" s="49"/>
      <c r="EGB7" s="49"/>
      <c r="EGC7" s="49"/>
      <c r="EGD7" s="49"/>
      <c r="EGE7" s="49"/>
      <c r="EGF7" s="49"/>
      <c r="EGG7" s="49"/>
      <c r="EGH7" s="49"/>
      <c r="EGI7" s="49"/>
      <c r="EGJ7" s="49"/>
      <c r="EGK7" s="49"/>
      <c r="EGL7" s="49"/>
      <c r="EGM7" s="49"/>
      <c r="EGN7" s="49"/>
      <c r="EGO7" s="49"/>
      <c r="EGP7" s="49"/>
      <c r="EGQ7" s="49"/>
      <c r="EGR7" s="49"/>
      <c r="EGS7" s="49"/>
      <c r="EGT7" s="49"/>
      <c r="EGU7" s="49"/>
      <c r="EGV7" s="49"/>
      <c r="EGW7" s="49"/>
      <c r="EGX7" s="49"/>
      <c r="EGY7" s="49"/>
      <c r="EGZ7" s="49"/>
      <c r="EHA7" s="49"/>
      <c r="EHB7" s="49"/>
      <c r="EHC7" s="49"/>
      <c r="EHD7" s="49"/>
      <c r="EHE7" s="49"/>
      <c r="EHF7" s="49"/>
      <c r="EHG7" s="49"/>
      <c r="EHH7" s="49"/>
      <c r="EHI7" s="49"/>
      <c r="EHJ7" s="49"/>
      <c r="EHK7" s="49"/>
      <c r="EHL7" s="49"/>
      <c r="EHM7" s="49"/>
      <c r="EHN7" s="49"/>
      <c r="EHO7" s="49"/>
      <c r="EHP7" s="49"/>
      <c r="EHQ7" s="49"/>
      <c r="EHR7" s="49"/>
      <c r="EHS7" s="49"/>
      <c r="EHT7" s="49"/>
      <c r="EHU7" s="49"/>
      <c r="EHV7" s="49"/>
      <c r="EHW7" s="49"/>
      <c r="EHX7" s="49"/>
      <c r="EHY7" s="49"/>
      <c r="EHZ7" s="49"/>
      <c r="EIA7" s="49"/>
      <c r="EIB7" s="49"/>
      <c r="EIC7" s="49"/>
      <c r="EID7" s="49"/>
      <c r="EIE7" s="49"/>
      <c r="EIF7" s="49"/>
      <c r="EIG7" s="49"/>
      <c r="EIH7" s="49"/>
      <c r="EII7" s="49"/>
      <c r="EIJ7" s="49"/>
      <c r="EIK7" s="49"/>
      <c r="EIL7" s="49"/>
      <c r="EIM7" s="49"/>
      <c r="EIN7" s="49"/>
      <c r="EIO7" s="49"/>
      <c r="EIP7" s="49"/>
      <c r="EIQ7" s="49"/>
      <c r="EIR7" s="49"/>
      <c r="EIS7" s="49"/>
      <c r="EIT7" s="49"/>
      <c r="EIU7" s="49"/>
      <c r="EIV7" s="49"/>
      <c r="EIW7" s="49"/>
      <c r="EIX7" s="49"/>
      <c r="EIY7" s="49"/>
      <c r="EIZ7" s="49"/>
      <c r="EJA7" s="49"/>
      <c r="EJB7" s="49"/>
      <c r="EJC7" s="49"/>
      <c r="EJD7" s="49"/>
      <c r="EJE7" s="49"/>
      <c r="EJF7" s="49"/>
      <c r="EJG7" s="49"/>
      <c r="EJH7" s="49"/>
      <c r="EJI7" s="49"/>
      <c r="EJJ7" s="49"/>
      <c r="EJK7" s="49"/>
      <c r="EJL7" s="49"/>
      <c r="EJM7" s="49"/>
      <c r="EJN7" s="49"/>
      <c r="EJO7" s="49"/>
      <c r="EJP7" s="49"/>
      <c r="EJQ7" s="49"/>
      <c r="EJR7" s="49"/>
      <c r="EJS7" s="49"/>
      <c r="EJT7" s="49"/>
      <c r="EJU7" s="49"/>
      <c r="EJV7" s="49"/>
      <c r="EJW7" s="49"/>
      <c r="EJX7" s="49"/>
      <c r="EJY7" s="49"/>
      <c r="EJZ7" s="49"/>
      <c r="EKA7" s="49"/>
      <c r="EKB7" s="49"/>
      <c r="EKC7" s="49"/>
      <c r="EKD7" s="49"/>
      <c r="EKE7" s="49"/>
      <c r="EKF7" s="49"/>
      <c r="EKG7" s="49"/>
      <c r="EKH7" s="49"/>
      <c r="EKI7" s="49"/>
      <c r="EKJ7" s="49"/>
      <c r="EKK7" s="49"/>
      <c r="EKL7" s="49"/>
      <c r="EKM7" s="49"/>
      <c r="EKN7" s="49"/>
      <c r="EKO7" s="49"/>
      <c r="EKP7" s="49"/>
      <c r="EKQ7" s="49"/>
      <c r="EKR7" s="49"/>
      <c r="EKS7" s="49"/>
      <c r="EKT7" s="49"/>
      <c r="EKU7" s="49"/>
      <c r="EKV7" s="49"/>
      <c r="EKW7" s="49"/>
      <c r="EKX7" s="49"/>
      <c r="EKY7" s="49"/>
      <c r="EKZ7" s="49"/>
      <c r="ELA7" s="49"/>
      <c r="ELB7" s="49"/>
      <c r="ELC7" s="49"/>
      <c r="ELD7" s="49"/>
      <c r="ELE7" s="49"/>
      <c r="ELF7" s="49"/>
      <c r="ELG7" s="49"/>
      <c r="ELH7" s="49"/>
      <c r="ELI7" s="49"/>
      <c r="ELJ7" s="49"/>
      <c r="ELK7" s="49"/>
      <c r="ELL7" s="49"/>
      <c r="ELM7" s="49"/>
      <c r="ELN7" s="49"/>
      <c r="ELO7" s="49"/>
      <c r="ELP7" s="49"/>
      <c r="ELQ7" s="49"/>
      <c r="ELR7" s="49"/>
      <c r="ELS7" s="49"/>
      <c r="ELT7" s="49"/>
      <c r="ELU7" s="49"/>
      <c r="ELV7" s="49"/>
      <c r="ELW7" s="49"/>
      <c r="ELX7" s="49"/>
      <c r="ELY7" s="49"/>
      <c r="ELZ7" s="49"/>
      <c r="EMA7" s="49"/>
      <c r="EMB7" s="49"/>
      <c r="EMC7" s="49"/>
      <c r="EMD7" s="49"/>
      <c r="EME7" s="49"/>
      <c r="EMF7" s="49"/>
      <c r="EMG7" s="49"/>
      <c r="EMH7" s="49"/>
      <c r="EMI7" s="49"/>
      <c r="EMJ7" s="49"/>
      <c r="EMK7" s="49"/>
      <c r="EML7" s="49"/>
      <c r="EMM7" s="49"/>
      <c r="EMN7" s="49"/>
      <c r="EMO7" s="49"/>
      <c r="EMP7" s="49"/>
      <c r="EMQ7" s="49"/>
      <c r="EMR7" s="49"/>
      <c r="EMS7" s="49"/>
      <c r="EMT7" s="49"/>
      <c r="EMU7" s="49"/>
      <c r="EMV7" s="49"/>
      <c r="EMW7" s="49"/>
      <c r="EMX7" s="49"/>
      <c r="EMY7" s="49"/>
      <c r="EMZ7" s="49"/>
      <c r="ENA7" s="49"/>
      <c r="ENB7" s="49"/>
      <c r="ENC7" s="49"/>
      <c r="END7" s="49"/>
      <c r="ENE7" s="49"/>
      <c r="ENF7" s="49"/>
      <c r="ENG7" s="49"/>
      <c r="ENH7" s="49"/>
      <c r="ENI7" s="49"/>
      <c r="ENJ7" s="49"/>
      <c r="ENK7" s="49"/>
      <c r="ENL7" s="49"/>
      <c r="ENM7" s="49"/>
      <c r="ENN7" s="49"/>
      <c r="ENO7" s="49"/>
      <c r="ENP7" s="49"/>
      <c r="ENQ7" s="49"/>
      <c r="ENR7" s="49"/>
      <c r="ENS7" s="49"/>
      <c r="ENT7" s="49"/>
      <c r="ENU7" s="49"/>
      <c r="ENV7" s="49"/>
      <c r="ENW7" s="49"/>
      <c r="ENX7" s="49"/>
      <c r="ENY7" s="49"/>
      <c r="ENZ7" s="49"/>
      <c r="EOA7" s="49"/>
      <c r="EOB7" s="49"/>
      <c r="EOC7" s="49"/>
      <c r="EOD7" s="49"/>
      <c r="EOE7" s="49"/>
      <c r="EOF7" s="49"/>
      <c r="EOG7" s="49"/>
      <c r="EOH7" s="49"/>
      <c r="EOI7" s="49"/>
      <c r="EOJ7" s="49"/>
      <c r="EOK7" s="49"/>
      <c r="EOL7" s="49"/>
      <c r="EOM7" s="49"/>
      <c r="EON7" s="49"/>
      <c r="EOO7" s="49"/>
      <c r="EOP7" s="49"/>
      <c r="EOQ7" s="49"/>
      <c r="EOR7" s="49"/>
      <c r="EOS7" s="49"/>
      <c r="EOT7" s="49"/>
      <c r="EOU7" s="49"/>
      <c r="EOV7" s="49"/>
      <c r="EOW7" s="49"/>
      <c r="EOX7" s="49"/>
      <c r="EOY7" s="49"/>
      <c r="EOZ7" s="49"/>
      <c r="EPA7" s="49"/>
      <c r="EPB7" s="49"/>
      <c r="EPC7" s="49"/>
      <c r="EPD7" s="49"/>
      <c r="EPE7" s="49"/>
      <c r="EPF7" s="49"/>
      <c r="EPG7" s="49"/>
      <c r="EPH7" s="49"/>
      <c r="EPI7" s="49"/>
      <c r="EPJ7" s="49"/>
      <c r="EPK7" s="49"/>
      <c r="EPL7" s="49"/>
      <c r="EPM7" s="49"/>
      <c r="EPN7" s="49"/>
      <c r="EPO7" s="49"/>
      <c r="EPP7" s="49"/>
      <c r="EPQ7" s="49"/>
      <c r="EPR7" s="49"/>
      <c r="EPS7" s="49"/>
      <c r="EPT7" s="49"/>
      <c r="EPU7" s="49"/>
      <c r="EPV7" s="49"/>
      <c r="EPW7" s="49"/>
      <c r="EPX7" s="49"/>
      <c r="EPY7" s="49"/>
      <c r="EPZ7" s="49"/>
      <c r="EQA7" s="49"/>
      <c r="EQB7" s="49"/>
      <c r="EQC7" s="49"/>
      <c r="EQD7" s="49"/>
      <c r="EQE7" s="49"/>
      <c r="EQF7" s="49"/>
      <c r="EQG7" s="49"/>
      <c r="EQH7" s="49"/>
      <c r="EQI7" s="49"/>
      <c r="EQJ7" s="49"/>
      <c r="EQK7" s="49"/>
      <c r="EQL7" s="49"/>
      <c r="EQM7" s="49"/>
      <c r="EQN7" s="49"/>
      <c r="EQO7" s="49"/>
      <c r="EQP7" s="49"/>
      <c r="EQQ7" s="49"/>
      <c r="EQR7" s="49"/>
      <c r="EQS7" s="49"/>
      <c r="EQT7" s="49"/>
      <c r="EQU7" s="49"/>
      <c r="EQV7" s="49"/>
      <c r="EQW7" s="49"/>
      <c r="EQX7" s="49"/>
      <c r="EQY7" s="49"/>
      <c r="EQZ7" s="49"/>
      <c r="ERA7" s="49"/>
      <c r="ERB7" s="49"/>
      <c r="ERC7" s="49"/>
      <c r="ERD7" s="49"/>
      <c r="ERE7" s="49"/>
      <c r="ERF7" s="49"/>
      <c r="ERG7" s="49"/>
      <c r="ERH7" s="49"/>
      <c r="ERI7" s="49"/>
      <c r="ERJ7" s="49"/>
      <c r="ERK7" s="49"/>
      <c r="ERL7" s="49"/>
      <c r="ERM7" s="49"/>
      <c r="ERN7" s="49"/>
      <c r="ERO7" s="49"/>
      <c r="ERP7" s="49"/>
      <c r="ERQ7" s="49"/>
      <c r="ERR7" s="49"/>
      <c r="ERS7" s="49"/>
      <c r="ERT7" s="49"/>
      <c r="ERU7" s="49"/>
      <c r="ERV7" s="49"/>
      <c r="ERW7" s="49"/>
      <c r="ERX7" s="49"/>
      <c r="ERY7" s="49"/>
      <c r="ERZ7" s="49"/>
      <c r="ESA7" s="49"/>
      <c r="ESB7" s="49"/>
      <c r="ESC7" s="49"/>
      <c r="ESD7" s="49"/>
      <c r="ESE7" s="49"/>
      <c r="ESF7" s="49"/>
      <c r="ESG7" s="49"/>
      <c r="ESH7" s="49"/>
      <c r="ESI7" s="49"/>
      <c r="ESJ7" s="49"/>
      <c r="ESK7" s="49"/>
      <c r="ESL7" s="49"/>
      <c r="ESM7" s="49"/>
      <c r="ESN7" s="49"/>
      <c r="ESO7" s="49"/>
      <c r="ESP7" s="49"/>
      <c r="ESQ7" s="49"/>
      <c r="ESR7" s="49"/>
      <c r="ESS7" s="49"/>
      <c r="EST7" s="49"/>
      <c r="ESU7" s="49"/>
      <c r="ESV7" s="49"/>
      <c r="ESW7" s="49"/>
      <c r="ESX7" s="49"/>
      <c r="ESY7" s="49"/>
      <c r="ESZ7" s="49"/>
      <c r="ETA7" s="49"/>
      <c r="ETB7" s="49"/>
      <c r="ETC7" s="49"/>
      <c r="ETD7" s="49"/>
      <c r="ETE7" s="49"/>
      <c r="ETF7" s="49"/>
      <c r="ETG7" s="49"/>
      <c r="ETH7" s="49"/>
      <c r="ETI7" s="49"/>
      <c r="ETJ7" s="49"/>
      <c r="ETK7" s="49"/>
      <c r="ETL7" s="49"/>
      <c r="ETM7" s="49"/>
      <c r="ETN7" s="49"/>
      <c r="ETO7" s="49"/>
      <c r="ETP7" s="49"/>
      <c r="ETQ7" s="49"/>
      <c r="ETR7" s="49"/>
      <c r="ETS7" s="49"/>
      <c r="ETT7" s="49"/>
      <c r="ETU7" s="49"/>
      <c r="ETV7" s="49"/>
      <c r="ETW7" s="49"/>
      <c r="ETX7" s="49"/>
      <c r="ETY7" s="49"/>
      <c r="ETZ7" s="49"/>
      <c r="EUA7" s="49"/>
      <c r="EUB7" s="49"/>
      <c r="EUC7" s="49"/>
      <c r="EUD7" s="49"/>
      <c r="EUE7" s="49"/>
      <c r="EUF7" s="49"/>
      <c r="EUG7" s="49"/>
      <c r="EUH7" s="49"/>
      <c r="EUI7" s="49"/>
      <c r="EUJ7" s="49"/>
      <c r="EUK7" s="49"/>
      <c r="EUL7" s="49"/>
      <c r="EUM7" s="49"/>
      <c r="EUN7" s="49"/>
      <c r="EUO7" s="49"/>
      <c r="EUP7" s="49"/>
      <c r="EUQ7" s="49"/>
      <c r="EUR7" s="49"/>
      <c r="EUS7" s="49"/>
      <c r="EUT7" s="49"/>
      <c r="EUU7" s="49"/>
      <c r="EUV7" s="49"/>
      <c r="EUW7" s="49"/>
      <c r="EUX7" s="49"/>
      <c r="EUY7" s="49"/>
      <c r="EUZ7" s="49"/>
      <c r="EVA7" s="49"/>
      <c r="EVB7" s="49"/>
      <c r="EVC7" s="49"/>
      <c r="EVD7" s="49"/>
      <c r="EVE7" s="49"/>
      <c r="EVF7" s="49"/>
      <c r="EVG7" s="49"/>
      <c r="EVH7" s="49"/>
      <c r="EVI7" s="49"/>
      <c r="EVJ7" s="49"/>
      <c r="EVK7" s="49"/>
      <c r="EVL7" s="49"/>
      <c r="EVM7" s="49"/>
      <c r="EVN7" s="49"/>
      <c r="EVO7" s="49"/>
      <c r="EVP7" s="49"/>
      <c r="EVQ7" s="49"/>
      <c r="EVR7" s="49"/>
      <c r="EVS7" s="49"/>
      <c r="EVT7" s="49"/>
      <c r="EVU7" s="49"/>
      <c r="EVV7" s="49"/>
      <c r="EVW7" s="49"/>
      <c r="EVX7" s="49"/>
      <c r="EVY7" s="49"/>
      <c r="EVZ7" s="49"/>
      <c r="EWA7" s="49"/>
      <c r="EWB7" s="49"/>
      <c r="EWC7" s="49"/>
      <c r="EWD7" s="49"/>
      <c r="EWE7" s="49"/>
      <c r="EWF7" s="49"/>
      <c r="EWG7" s="49"/>
      <c r="EWH7" s="49"/>
      <c r="EWI7" s="49"/>
      <c r="EWJ7" s="49"/>
      <c r="EWK7" s="49"/>
      <c r="EWL7" s="49"/>
      <c r="EWM7" s="49"/>
      <c r="EWN7" s="49"/>
      <c r="EWO7" s="49"/>
      <c r="EWP7" s="49"/>
      <c r="EWQ7" s="49"/>
      <c r="EWR7" s="49"/>
      <c r="EWS7" s="49"/>
      <c r="EWT7" s="49"/>
      <c r="EWU7" s="49"/>
      <c r="EWV7" s="49"/>
      <c r="EWW7" s="49"/>
      <c r="EWX7" s="49"/>
      <c r="EWY7" s="49"/>
      <c r="EWZ7" s="49"/>
      <c r="EXA7" s="49"/>
      <c r="EXB7" s="49"/>
      <c r="EXC7" s="49"/>
      <c r="EXD7" s="49"/>
      <c r="EXE7" s="49"/>
      <c r="EXF7" s="49"/>
      <c r="EXG7" s="49"/>
      <c r="EXH7" s="49"/>
      <c r="EXI7" s="49"/>
      <c r="EXJ7" s="49"/>
      <c r="EXK7" s="49"/>
      <c r="EXL7" s="49"/>
      <c r="EXM7" s="49"/>
      <c r="EXN7" s="49"/>
      <c r="EXO7" s="49"/>
      <c r="EXP7" s="49"/>
      <c r="EXQ7" s="49"/>
      <c r="EXR7" s="49"/>
      <c r="EXS7" s="49"/>
      <c r="EXT7" s="49"/>
      <c r="EXU7" s="49"/>
      <c r="EXV7" s="49"/>
      <c r="EXW7" s="49"/>
      <c r="EXX7" s="49"/>
      <c r="EXY7" s="49"/>
      <c r="EXZ7" s="49"/>
      <c r="EYA7" s="49"/>
      <c r="EYB7" s="49"/>
      <c r="EYC7" s="49"/>
      <c r="EYD7" s="49"/>
      <c r="EYE7" s="49"/>
      <c r="EYF7" s="49"/>
      <c r="EYG7" s="49"/>
      <c r="EYH7" s="49"/>
      <c r="EYI7" s="49"/>
      <c r="EYJ7" s="49"/>
      <c r="EYK7" s="49"/>
      <c r="EYL7" s="49"/>
      <c r="EYM7" s="49"/>
      <c r="EYN7" s="49"/>
      <c r="EYO7" s="49"/>
      <c r="EYP7" s="49"/>
      <c r="EYQ7" s="49"/>
      <c r="EYR7" s="49"/>
      <c r="EYS7" s="49"/>
      <c r="EYT7" s="49"/>
      <c r="EYU7" s="49"/>
      <c r="EYV7" s="49"/>
      <c r="EYW7" s="49"/>
      <c r="EYX7" s="49"/>
      <c r="EYY7" s="49"/>
      <c r="EYZ7" s="49"/>
      <c r="EZA7" s="49"/>
      <c r="EZB7" s="49"/>
      <c r="EZC7" s="49"/>
      <c r="EZD7" s="49"/>
      <c r="EZE7" s="49"/>
      <c r="EZF7" s="49"/>
      <c r="EZG7" s="49"/>
      <c r="EZH7" s="49"/>
      <c r="EZI7" s="49"/>
      <c r="EZJ7" s="49"/>
      <c r="EZK7" s="49"/>
      <c r="EZL7" s="49"/>
      <c r="EZM7" s="49"/>
      <c r="EZN7" s="49"/>
      <c r="EZO7" s="49"/>
      <c r="EZP7" s="49"/>
      <c r="EZQ7" s="49"/>
      <c r="EZR7" s="49"/>
      <c r="EZS7" s="49"/>
      <c r="EZT7" s="49"/>
      <c r="EZU7" s="49"/>
      <c r="EZV7" s="49"/>
      <c r="EZW7" s="49"/>
      <c r="EZX7" s="49"/>
      <c r="EZY7" s="49"/>
      <c r="EZZ7" s="49"/>
      <c r="FAA7" s="49"/>
      <c r="FAB7" s="49"/>
      <c r="FAC7" s="49"/>
      <c r="FAD7" s="49"/>
      <c r="FAE7" s="49"/>
      <c r="FAF7" s="49"/>
      <c r="FAG7" s="49"/>
      <c r="FAH7" s="49"/>
      <c r="FAI7" s="49"/>
      <c r="FAJ7" s="49"/>
      <c r="FAK7" s="49"/>
      <c r="FAL7" s="49"/>
      <c r="FAM7" s="49"/>
      <c r="FAN7" s="49"/>
      <c r="FAO7" s="49"/>
      <c r="FAP7" s="49"/>
      <c r="FAQ7" s="49"/>
      <c r="FAR7" s="49"/>
      <c r="FAS7" s="49"/>
      <c r="FAT7" s="49"/>
      <c r="FAU7" s="49"/>
      <c r="FAV7" s="49"/>
      <c r="FAW7" s="49"/>
      <c r="FAX7" s="49"/>
      <c r="FAY7" s="49"/>
      <c r="FAZ7" s="49"/>
      <c r="FBA7" s="49"/>
      <c r="FBB7" s="49"/>
      <c r="FBC7" s="49"/>
      <c r="FBD7" s="49"/>
      <c r="FBE7" s="49"/>
      <c r="FBF7" s="49"/>
      <c r="FBG7" s="49"/>
      <c r="FBH7" s="49"/>
      <c r="FBI7" s="49"/>
      <c r="FBJ7" s="49"/>
      <c r="FBK7" s="49"/>
      <c r="FBL7" s="49"/>
      <c r="FBM7" s="49"/>
      <c r="FBN7" s="49"/>
      <c r="FBO7" s="49"/>
      <c r="FBP7" s="49"/>
      <c r="FBQ7" s="49"/>
      <c r="FBR7" s="49"/>
      <c r="FBS7" s="49"/>
      <c r="FBT7" s="49"/>
      <c r="FBU7" s="49"/>
      <c r="FBV7" s="49"/>
      <c r="FBW7" s="49"/>
      <c r="FBX7" s="49"/>
      <c r="FBY7" s="49"/>
      <c r="FBZ7" s="49"/>
      <c r="FCA7" s="49"/>
      <c r="FCB7" s="49"/>
      <c r="FCC7" s="49"/>
      <c r="FCD7" s="49"/>
      <c r="FCE7" s="49"/>
      <c r="FCF7" s="49"/>
      <c r="FCG7" s="49"/>
      <c r="FCH7" s="49"/>
      <c r="FCI7" s="49"/>
      <c r="FCJ7" s="49"/>
      <c r="FCK7" s="49"/>
      <c r="FCL7" s="49"/>
      <c r="FCM7" s="49"/>
      <c r="FCN7" s="49"/>
      <c r="FCO7" s="49"/>
      <c r="FCP7" s="49"/>
      <c r="FCQ7" s="49"/>
      <c r="FCR7" s="49"/>
      <c r="FCS7" s="49"/>
      <c r="FCT7" s="49"/>
      <c r="FCU7" s="49"/>
      <c r="FCV7" s="49"/>
      <c r="FCW7" s="49"/>
      <c r="FCX7" s="49"/>
      <c r="FCY7" s="49"/>
      <c r="FCZ7" s="49"/>
      <c r="FDA7" s="49"/>
      <c r="FDB7" s="49"/>
      <c r="FDC7" s="49"/>
      <c r="FDD7" s="49"/>
      <c r="FDE7" s="49"/>
      <c r="FDF7" s="49"/>
      <c r="FDG7" s="49"/>
      <c r="FDH7" s="49"/>
      <c r="FDI7" s="49"/>
      <c r="FDJ7" s="49"/>
      <c r="FDK7" s="49"/>
      <c r="FDL7" s="49"/>
      <c r="FDM7" s="49"/>
      <c r="FDN7" s="49"/>
      <c r="FDO7" s="49"/>
      <c r="FDP7" s="49"/>
      <c r="FDQ7" s="49"/>
      <c r="FDR7" s="49"/>
      <c r="FDS7" s="49"/>
      <c r="FDT7" s="49"/>
      <c r="FDU7" s="49"/>
      <c r="FDV7" s="49"/>
      <c r="FDW7" s="49"/>
      <c r="FDX7" s="49"/>
      <c r="FDY7" s="49"/>
      <c r="FDZ7" s="49"/>
      <c r="FEA7" s="49"/>
      <c r="FEB7" s="49"/>
      <c r="FEC7" s="49"/>
      <c r="FED7" s="49"/>
      <c r="FEE7" s="49"/>
      <c r="FEF7" s="49"/>
      <c r="FEG7" s="49"/>
      <c r="FEH7" s="49"/>
      <c r="FEI7" s="49"/>
      <c r="FEJ7" s="49"/>
      <c r="FEK7" s="49"/>
      <c r="FEL7" s="49"/>
      <c r="FEM7" s="49"/>
      <c r="FEN7" s="49"/>
      <c r="FEO7" s="49"/>
      <c r="FEP7" s="49"/>
      <c r="FEQ7" s="49"/>
      <c r="FER7" s="49"/>
      <c r="FES7" s="49"/>
      <c r="FET7" s="49"/>
      <c r="FEU7" s="49"/>
      <c r="FEV7" s="49"/>
      <c r="FEW7" s="49"/>
      <c r="FEX7" s="49"/>
      <c r="FEY7" s="49"/>
      <c r="FEZ7" s="49"/>
      <c r="FFA7" s="49"/>
      <c r="FFB7" s="49"/>
      <c r="FFC7" s="49"/>
      <c r="FFD7" s="49"/>
      <c r="FFE7" s="49"/>
      <c r="FFF7" s="49"/>
      <c r="FFG7" s="49"/>
      <c r="FFH7" s="49"/>
      <c r="FFI7" s="49"/>
      <c r="FFJ7" s="49"/>
      <c r="FFK7" s="49"/>
      <c r="FFL7" s="49"/>
      <c r="FFM7" s="49"/>
      <c r="FFN7" s="49"/>
      <c r="FFO7" s="49"/>
      <c r="FFP7" s="49"/>
      <c r="FFQ7" s="49"/>
      <c r="FFR7" s="49"/>
      <c r="FFS7" s="49"/>
      <c r="FFT7" s="49"/>
      <c r="FFU7" s="49"/>
      <c r="FFV7" s="49"/>
      <c r="FFW7" s="49"/>
      <c r="FFX7" s="49"/>
      <c r="FFY7" s="49"/>
      <c r="FFZ7" s="49"/>
      <c r="FGA7" s="49"/>
      <c r="FGB7" s="49"/>
      <c r="FGC7" s="49"/>
      <c r="FGD7" s="49"/>
      <c r="FGE7" s="49"/>
      <c r="FGF7" s="49"/>
      <c r="FGG7" s="49"/>
      <c r="FGH7" s="49"/>
      <c r="FGI7" s="49"/>
      <c r="FGJ7" s="49"/>
      <c r="FGK7" s="49"/>
      <c r="FGL7" s="49"/>
      <c r="FGM7" s="49"/>
      <c r="FGN7" s="49"/>
      <c r="FGO7" s="49"/>
      <c r="FGP7" s="49"/>
      <c r="FGQ7" s="49"/>
      <c r="FGR7" s="49"/>
      <c r="FGS7" s="49"/>
      <c r="FGT7" s="49"/>
      <c r="FGU7" s="49"/>
      <c r="FGV7" s="49"/>
      <c r="FGW7" s="49"/>
      <c r="FGX7" s="49"/>
      <c r="FGY7" s="49"/>
      <c r="FGZ7" s="49"/>
      <c r="FHA7" s="49"/>
      <c r="FHB7" s="49"/>
      <c r="FHC7" s="49"/>
      <c r="FHD7" s="49"/>
      <c r="FHE7" s="49"/>
      <c r="FHF7" s="49"/>
      <c r="FHG7" s="49"/>
      <c r="FHH7" s="49"/>
      <c r="FHI7" s="49"/>
      <c r="FHJ7" s="49"/>
      <c r="FHK7" s="49"/>
      <c r="FHL7" s="49"/>
      <c r="FHM7" s="49"/>
      <c r="FHN7" s="49"/>
      <c r="FHO7" s="49"/>
      <c r="FHP7" s="49"/>
      <c r="FHQ7" s="49"/>
      <c r="FHR7" s="49"/>
      <c r="FHS7" s="49"/>
      <c r="FHT7" s="49"/>
      <c r="FHU7" s="49"/>
      <c r="FHV7" s="49"/>
      <c r="FHW7" s="49"/>
      <c r="FHX7" s="49"/>
      <c r="FHY7" s="49"/>
      <c r="FHZ7" s="49"/>
      <c r="FIA7" s="49"/>
      <c r="FIB7" s="49"/>
      <c r="FIC7" s="49"/>
      <c r="FID7" s="49"/>
      <c r="FIE7" s="49"/>
      <c r="FIF7" s="49"/>
      <c r="FIG7" s="49"/>
      <c r="FIH7" s="49"/>
      <c r="FII7" s="49"/>
      <c r="FIJ7" s="49"/>
      <c r="FIK7" s="49"/>
      <c r="FIL7" s="49"/>
      <c r="FIM7" s="49"/>
      <c r="FIN7" s="49"/>
      <c r="FIO7" s="49"/>
      <c r="FIP7" s="49"/>
      <c r="FIQ7" s="49"/>
      <c r="FIR7" s="49"/>
      <c r="FIS7" s="49"/>
      <c r="FIT7" s="49"/>
      <c r="FIU7" s="49"/>
      <c r="FIV7" s="49"/>
      <c r="FIW7" s="49"/>
      <c r="FIX7" s="49"/>
      <c r="FIY7" s="49"/>
      <c r="FIZ7" s="49"/>
      <c r="FJA7" s="49"/>
      <c r="FJB7" s="49"/>
      <c r="FJC7" s="49"/>
      <c r="FJD7" s="49"/>
      <c r="FJE7" s="49"/>
      <c r="FJF7" s="49"/>
      <c r="FJG7" s="49"/>
      <c r="FJH7" s="49"/>
      <c r="FJI7" s="49"/>
      <c r="FJJ7" s="49"/>
      <c r="FJK7" s="49"/>
      <c r="FJL7" s="49"/>
      <c r="FJM7" s="49"/>
      <c r="FJN7" s="49"/>
      <c r="FJO7" s="49"/>
      <c r="FJP7" s="49"/>
      <c r="FJQ7" s="49"/>
      <c r="FJR7" s="49"/>
      <c r="FJS7" s="49"/>
      <c r="FJT7" s="49"/>
      <c r="FJU7" s="49"/>
      <c r="FJV7" s="49"/>
      <c r="FJW7" s="49"/>
      <c r="FJX7" s="49"/>
      <c r="FJY7" s="49"/>
      <c r="FJZ7" s="49"/>
      <c r="FKA7" s="49"/>
      <c r="FKB7" s="49"/>
      <c r="FKC7" s="49"/>
      <c r="FKD7" s="49"/>
      <c r="FKE7" s="49"/>
      <c r="FKF7" s="49"/>
      <c r="FKG7" s="49"/>
      <c r="FKH7" s="49"/>
      <c r="FKI7" s="49"/>
      <c r="FKJ7" s="49"/>
      <c r="FKK7" s="49"/>
      <c r="FKL7" s="49"/>
      <c r="FKM7" s="49"/>
      <c r="FKN7" s="49"/>
      <c r="FKO7" s="49"/>
      <c r="FKP7" s="49"/>
      <c r="FKQ7" s="49"/>
      <c r="FKR7" s="49"/>
      <c r="FKS7" s="49"/>
      <c r="FKT7" s="49"/>
      <c r="FKU7" s="49"/>
      <c r="FKV7" s="49"/>
      <c r="FKW7" s="49"/>
      <c r="FKX7" s="49"/>
      <c r="FKY7" s="49"/>
      <c r="FKZ7" s="49"/>
      <c r="FLA7" s="49"/>
      <c r="FLB7" s="49"/>
      <c r="FLC7" s="49"/>
      <c r="FLD7" s="49"/>
      <c r="FLE7" s="49"/>
      <c r="FLF7" s="49"/>
      <c r="FLG7" s="49"/>
      <c r="FLH7" s="49"/>
      <c r="FLI7" s="49"/>
      <c r="FLJ7" s="49"/>
      <c r="FLK7" s="49"/>
      <c r="FLL7" s="49"/>
      <c r="FLM7" s="49"/>
      <c r="FLN7" s="49"/>
      <c r="FLO7" s="49"/>
      <c r="FLP7" s="49"/>
      <c r="FLQ7" s="49"/>
      <c r="FLR7" s="49"/>
      <c r="FLS7" s="49"/>
      <c r="FLT7" s="49"/>
      <c r="FLU7" s="49"/>
      <c r="FLV7" s="49"/>
      <c r="FLW7" s="49"/>
      <c r="FLX7" s="49"/>
      <c r="FLY7" s="49"/>
      <c r="FLZ7" s="49"/>
      <c r="FMA7" s="49"/>
      <c r="FMB7" s="49"/>
      <c r="FMC7" s="49"/>
      <c r="FMD7" s="49"/>
      <c r="FME7" s="49"/>
      <c r="FMF7" s="49"/>
      <c r="FMG7" s="49"/>
      <c r="FMH7" s="49"/>
      <c r="FMI7" s="49"/>
      <c r="FMJ7" s="49"/>
      <c r="FMK7" s="49"/>
      <c r="FML7" s="49"/>
      <c r="FMM7" s="49"/>
      <c r="FMN7" s="49"/>
      <c r="FMO7" s="49"/>
      <c r="FMP7" s="49"/>
      <c r="FMQ7" s="49"/>
      <c r="FMR7" s="49"/>
      <c r="FMS7" s="49"/>
      <c r="FMT7" s="49"/>
      <c r="FMU7" s="49"/>
      <c r="FMV7" s="49"/>
      <c r="FMW7" s="49"/>
      <c r="FMX7" s="49"/>
      <c r="FMY7" s="49"/>
      <c r="FMZ7" s="49"/>
      <c r="FNA7" s="49"/>
      <c r="FNB7" s="49"/>
      <c r="FNC7" s="49"/>
      <c r="FND7" s="49"/>
      <c r="FNE7" s="49"/>
      <c r="FNF7" s="49"/>
      <c r="FNG7" s="49"/>
      <c r="FNH7" s="49"/>
      <c r="FNI7" s="49"/>
      <c r="FNJ7" s="49"/>
      <c r="FNK7" s="49"/>
      <c r="FNL7" s="49"/>
      <c r="FNM7" s="49"/>
      <c r="FNN7" s="49"/>
      <c r="FNO7" s="49"/>
      <c r="FNP7" s="49"/>
      <c r="FNQ7" s="49"/>
      <c r="FNR7" s="49"/>
      <c r="FNS7" s="49"/>
      <c r="FNT7" s="49"/>
      <c r="FNU7" s="49"/>
      <c r="FNV7" s="49"/>
      <c r="FNW7" s="49"/>
      <c r="FNX7" s="49"/>
      <c r="FNY7" s="49"/>
      <c r="FNZ7" s="49"/>
      <c r="FOA7" s="49"/>
      <c r="FOB7" s="49"/>
      <c r="FOC7" s="49"/>
      <c r="FOD7" s="49"/>
      <c r="FOE7" s="49"/>
      <c r="FOF7" s="49"/>
      <c r="FOG7" s="49"/>
      <c r="FOH7" s="49"/>
      <c r="FOI7" s="49"/>
      <c r="FOJ7" s="49"/>
      <c r="FOK7" s="49"/>
      <c r="FOL7" s="49"/>
      <c r="FOM7" s="49"/>
      <c r="FON7" s="49"/>
      <c r="FOO7" s="49"/>
      <c r="FOP7" s="49"/>
      <c r="FOQ7" s="49"/>
      <c r="FOR7" s="49"/>
      <c r="FOS7" s="49"/>
      <c r="FOT7" s="49"/>
      <c r="FOU7" s="49"/>
      <c r="FOV7" s="49"/>
      <c r="FOW7" s="49"/>
      <c r="FOX7" s="49"/>
      <c r="FOY7" s="49"/>
      <c r="FOZ7" s="49"/>
      <c r="FPA7" s="49"/>
      <c r="FPB7" s="49"/>
      <c r="FPC7" s="49"/>
      <c r="FPD7" s="49"/>
      <c r="FPE7" s="49"/>
      <c r="FPF7" s="49"/>
      <c r="FPG7" s="49"/>
      <c r="FPH7" s="49"/>
      <c r="FPI7" s="49"/>
      <c r="FPJ7" s="49"/>
      <c r="FPK7" s="49"/>
      <c r="FPL7" s="49"/>
      <c r="FPM7" s="49"/>
      <c r="FPN7" s="49"/>
      <c r="FPO7" s="49"/>
      <c r="FPP7" s="49"/>
      <c r="FPQ7" s="49"/>
      <c r="FPR7" s="49"/>
      <c r="FPS7" s="49"/>
      <c r="FPT7" s="49"/>
      <c r="FPU7" s="49"/>
      <c r="FPV7" s="49"/>
      <c r="FPW7" s="49"/>
      <c r="FPX7" s="49"/>
      <c r="FPY7" s="49"/>
      <c r="FPZ7" s="49"/>
      <c r="FQA7" s="49"/>
      <c r="FQB7" s="49"/>
      <c r="FQC7" s="49"/>
      <c r="FQD7" s="49"/>
      <c r="FQE7" s="49"/>
      <c r="FQF7" s="49"/>
      <c r="FQG7" s="49"/>
      <c r="FQH7" s="49"/>
      <c r="FQI7" s="49"/>
      <c r="FQJ7" s="49"/>
      <c r="FQK7" s="49"/>
      <c r="FQL7" s="49"/>
      <c r="FQM7" s="49"/>
      <c r="FQN7" s="49"/>
      <c r="FQO7" s="49"/>
      <c r="FQP7" s="49"/>
      <c r="FQQ7" s="49"/>
      <c r="FQR7" s="49"/>
      <c r="FQS7" s="49"/>
      <c r="FQT7" s="49"/>
      <c r="FQU7" s="49"/>
      <c r="FQV7" s="49"/>
      <c r="FQW7" s="49"/>
      <c r="FQX7" s="49"/>
      <c r="FQY7" s="49"/>
      <c r="FQZ7" s="49"/>
      <c r="FRA7" s="49"/>
      <c r="FRB7" s="49"/>
      <c r="FRC7" s="49"/>
      <c r="FRD7" s="49"/>
      <c r="FRE7" s="49"/>
      <c r="FRF7" s="49"/>
      <c r="FRG7" s="49"/>
      <c r="FRH7" s="49"/>
      <c r="FRI7" s="49"/>
      <c r="FRJ7" s="49"/>
      <c r="FRK7" s="49"/>
      <c r="FRL7" s="49"/>
      <c r="FRM7" s="49"/>
      <c r="FRN7" s="49"/>
      <c r="FRO7" s="49"/>
      <c r="FRP7" s="49"/>
      <c r="FRQ7" s="49"/>
      <c r="FRR7" s="49"/>
      <c r="FRS7" s="49"/>
      <c r="FRT7" s="49"/>
      <c r="FRU7" s="49"/>
      <c r="FRV7" s="49"/>
      <c r="FRW7" s="49"/>
      <c r="FRX7" s="49"/>
      <c r="FRY7" s="49"/>
      <c r="FRZ7" s="49"/>
      <c r="FSA7" s="49"/>
      <c r="FSB7" s="49"/>
      <c r="FSC7" s="49"/>
      <c r="FSD7" s="49"/>
      <c r="FSE7" s="49"/>
      <c r="FSF7" s="49"/>
      <c r="FSG7" s="49"/>
      <c r="FSH7" s="49"/>
      <c r="FSI7" s="49"/>
      <c r="FSJ7" s="49"/>
      <c r="FSK7" s="49"/>
      <c r="FSL7" s="49"/>
      <c r="FSM7" s="49"/>
      <c r="FSN7" s="49"/>
      <c r="FSO7" s="49"/>
      <c r="FSP7" s="49"/>
      <c r="FSQ7" s="49"/>
      <c r="FSR7" s="49"/>
      <c r="FSS7" s="49"/>
      <c r="FST7" s="49"/>
      <c r="FSU7" s="49"/>
      <c r="FSV7" s="49"/>
      <c r="FSW7" s="49"/>
      <c r="FSX7" s="49"/>
      <c r="FSY7" s="49"/>
      <c r="FSZ7" s="49"/>
      <c r="FTA7" s="49"/>
      <c r="FTB7" s="49"/>
      <c r="FTC7" s="49"/>
      <c r="FTD7" s="49"/>
      <c r="FTE7" s="49"/>
      <c r="FTF7" s="49"/>
      <c r="FTG7" s="49"/>
      <c r="FTH7" s="49"/>
      <c r="FTI7" s="49"/>
      <c r="FTJ7" s="49"/>
      <c r="FTK7" s="49"/>
      <c r="FTL7" s="49"/>
      <c r="FTM7" s="49"/>
      <c r="FTN7" s="49"/>
      <c r="FTO7" s="49"/>
      <c r="FTP7" s="49"/>
      <c r="FTQ7" s="49"/>
      <c r="FTR7" s="49"/>
      <c r="FTS7" s="49"/>
      <c r="FTT7" s="49"/>
      <c r="FTU7" s="49"/>
      <c r="FTV7" s="49"/>
      <c r="FTW7" s="49"/>
      <c r="FTX7" s="49"/>
      <c r="FTY7" s="49"/>
      <c r="FTZ7" s="49"/>
      <c r="FUA7" s="49"/>
      <c r="FUB7" s="49"/>
      <c r="FUC7" s="49"/>
      <c r="FUD7" s="49"/>
      <c r="FUE7" s="49"/>
      <c r="FUF7" s="49"/>
      <c r="FUG7" s="49"/>
      <c r="FUH7" s="49"/>
      <c r="FUI7" s="49"/>
      <c r="FUJ7" s="49"/>
      <c r="FUK7" s="49"/>
      <c r="FUL7" s="49"/>
      <c r="FUM7" s="49"/>
      <c r="FUN7" s="49"/>
      <c r="FUO7" s="49"/>
      <c r="FUP7" s="49"/>
      <c r="FUQ7" s="49"/>
      <c r="FUR7" s="49"/>
      <c r="FUS7" s="49"/>
      <c r="FUT7" s="49"/>
      <c r="FUU7" s="49"/>
      <c r="FUV7" s="49"/>
      <c r="FUW7" s="49"/>
      <c r="FUX7" s="49"/>
      <c r="FUY7" s="49"/>
      <c r="FUZ7" s="49"/>
      <c r="FVA7" s="49"/>
      <c r="FVB7" s="49"/>
      <c r="FVC7" s="49"/>
      <c r="FVD7" s="49"/>
      <c r="FVE7" s="49"/>
      <c r="FVF7" s="49"/>
      <c r="FVG7" s="49"/>
      <c r="FVH7" s="49"/>
      <c r="FVI7" s="49"/>
      <c r="FVJ7" s="49"/>
      <c r="FVK7" s="49"/>
      <c r="FVL7" s="49"/>
      <c r="FVM7" s="49"/>
      <c r="FVN7" s="49"/>
      <c r="FVO7" s="49"/>
      <c r="FVP7" s="49"/>
      <c r="FVQ7" s="49"/>
      <c r="FVR7" s="49"/>
      <c r="FVS7" s="49"/>
      <c r="FVT7" s="49"/>
      <c r="FVU7" s="49"/>
      <c r="FVV7" s="49"/>
      <c r="FVW7" s="49"/>
      <c r="FVX7" s="49"/>
      <c r="FVY7" s="49"/>
      <c r="FVZ7" s="49"/>
      <c r="FWA7" s="49"/>
      <c r="FWB7" s="49"/>
      <c r="FWC7" s="49"/>
      <c r="FWD7" s="49"/>
      <c r="FWE7" s="49"/>
      <c r="FWF7" s="49"/>
      <c r="FWG7" s="49"/>
      <c r="FWH7" s="49"/>
      <c r="FWI7" s="49"/>
      <c r="FWJ7" s="49"/>
      <c r="FWK7" s="49"/>
      <c r="FWL7" s="49"/>
      <c r="FWM7" s="49"/>
      <c r="FWN7" s="49"/>
      <c r="FWO7" s="49"/>
      <c r="FWP7" s="49"/>
      <c r="FWQ7" s="49"/>
      <c r="FWR7" s="49"/>
      <c r="FWS7" s="49"/>
      <c r="FWT7" s="49"/>
      <c r="FWU7" s="49"/>
      <c r="FWV7" s="49"/>
      <c r="FWW7" s="49"/>
      <c r="FWX7" s="49"/>
      <c r="FWY7" s="49"/>
      <c r="FWZ7" s="49"/>
      <c r="FXA7" s="49"/>
      <c r="FXB7" s="49"/>
      <c r="FXC7" s="49"/>
      <c r="FXD7" s="49"/>
      <c r="FXE7" s="49"/>
      <c r="FXF7" s="49"/>
      <c r="FXG7" s="49"/>
      <c r="FXH7" s="49"/>
      <c r="FXI7" s="49"/>
      <c r="FXJ7" s="49"/>
      <c r="FXK7" s="49"/>
      <c r="FXL7" s="49"/>
      <c r="FXM7" s="49"/>
      <c r="FXN7" s="49"/>
      <c r="FXO7" s="49"/>
      <c r="FXP7" s="49"/>
      <c r="FXQ7" s="49"/>
      <c r="FXR7" s="49"/>
      <c r="FXS7" s="49"/>
      <c r="FXT7" s="49"/>
      <c r="FXU7" s="49"/>
      <c r="FXV7" s="49"/>
      <c r="FXW7" s="49"/>
      <c r="FXX7" s="49"/>
      <c r="FXY7" s="49"/>
      <c r="FXZ7" s="49"/>
      <c r="FYA7" s="49"/>
      <c r="FYB7" s="49"/>
      <c r="FYC7" s="49"/>
      <c r="FYD7" s="49"/>
      <c r="FYE7" s="49"/>
      <c r="FYF7" s="49"/>
      <c r="FYG7" s="49"/>
      <c r="FYH7" s="49"/>
      <c r="FYI7" s="49"/>
      <c r="FYJ7" s="49"/>
      <c r="FYK7" s="49"/>
      <c r="FYL7" s="49"/>
      <c r="FYM7" s="49"/>
      <c r="FYN7" s="49"/>
      <c r="FYO7" s="49"/>
      <c r="FYP7" s="49"/>
      <c r="FYQ7" s="49"/>
      <c r="FYR7" s="49"/>
      <c r="FYS7" s="49"/>
      <c r="FYT7" s="49"/>
      <c r="FYU7" s="49"/>
      <c r="FYV7" s="49"/>
      <c r="FYW7" s="49"/>
      <c r="FYX7" s="49"/>
      <c r="FYY7" s="49"/>
      <c r="FYZ7" s="49"/>
      <c r="FZA7" s="49"/>
      <c r="FZB7" s="49"/>
      <c r="FZC7" s="49"/>
      <c r="FZD7" s="49"/>
      <c r="FZE7" s="49"/>
      <c r="FZF7" s="49"/>
      <c r="FZG7" s="49"/>
      <c r="FZH7" s="49"/>
      <c r="FZI7" s="49"/>
      <c r="FZJ7" s="49"/>
      <c r="FZK7" s="49"/>
      <c r="FZL7" s="49"/>
      <c r="FZM7" s="49"/>
      <c r="FZN7" s="49"/>
      <c r="FZO7" s="49"/>
      <c r="FZP7" s="49"/>
      <c r="FZQ7" s="49"/>
      <c r="FZR7" s="49"/>
      <c r="FZS7" s="49"/>
      <c r="FZT7" s="49"/>
      <c r="FZU7" s="49"/>
      <c r="FZV7" s="49"/>
      <c r="FZW7" s="49"/>
      <c r="FZX7" s="49"/>
      <c r="FZY7" s="49"/>
      <c r="FZZ7" s="49"/>
      <c r="GAA7" s="49"/>
      <c r="GAB7" s="49"/>
      <c r="GAC7" s="49"/>
      <c r="GAD7" s="49"/>
      <c r="GAE7" s="49"/>
      <c r="GAF7" s="49"/>
      <c r="GAG7" s="49"/>
      <c r="GAH7" s="49"/>
      <c r="GAI7" s="49"/>
      <c r="GAJ7" s="49"/>
      <c r="GAK7" s="49"/>
      <c r="GAL7" s="49"/>
      <c r="GAM7" s="49"/>
      <c r="GAN7" s="49"/>
      <c r="GAO7" s="49"/>
      <c r="GAP7" s="49"/>
      <c r="GAQ7" s="49"/>
      <c r="GAR7" s="49"/>
      <c r="GAS7" s="49"/>
      <c r="GAT7" s="49"/>
      <c r="GAU7" s="49"/>
      <c r="GAV7" s="49"/>
      <c r="GAW7" s="49"/>
      <c r="GAX7" s="49"/>
      <c r="GAY7" s="49"/>
      <c r="GAZ7" s="49"/>
      <c r="GBA7" s="49"/>
      <c r="GBB7" s="49"/>
      <c r="GBC7" s="49"/>
      <c r="GBD7" s="49"/>
      <c r="GBE7" s="49"/>
      <c r="GBF7" s="49"/>
      <c r="GBG7" s="49"/>
      <c r="GBH7" s="49"/>
      <c r="GBI7" s="49"/>
      <c r="GBJ7" s="49"/>
      <c r="GBK7" s="49"/>
      <c r="GBL7" s="49"/>
      <c r="GBM7" s="49"/>
      <c r="GBN7" s="49"/>
      <c r="GBO7" s="49"/>
      <c r="GBP7" s="49"/>
      <c r="GBQ7" s="49"/>
      <c r="GBR7" s="49"/>
      <c r="GBS7" s="49"/>
      <c r="GBT7" s="49"/>
      <c r="GBU7" s="49"/>
      <c r="GBV7" s="49"/>
      <c r="GBW7" s="49"/>
      <c r="GBX7" s="49"/>
      <c r="GBY7" s="49"/>
      <c r="GBZ7" s="49"/>
      <c r="GCA7" s="49"/>
      <c r="GCB7" s="49"/>
      <c r="GCC7" s="49"/>
      <c r="GCD7" s="49"/>
      <c r="GCE7" s="49"/>
      <c r="GCF7" s="49"/>
      <c r="GCG7" s="49"/>
      <c r="GCH7" s="49"/>
      <c r="GCI7" s="49"/>
      <c r="GCJ7" s="49"/>
      <c r="GCK7" s="49"/>
      <c r="GCL7" s="49"/>
      <c r="GCM7" s="49"/>
      <c r="GCN7" s="49"/>
      <c r="GCO7" s="49"/>
      <c r="GCP7" s="49"/>
      <c r="GCQ7" s="49"/>
      <c r="GCR7" s="49"/>
      <c r="GCS7" s="49"/>
      <c r="GCT7" s="49"/>
      <c r="GCU7" s="49"/>
      <c r="GCV7" s="49"/>
      <c r="GCW7" s="49"/>
      <c r="GCX7" s="49"/>
      <c r="GCY7" s="49"/>
      <c r="GCZ7" s="49"/>
      <c r="GDA7" s="49"/>
      <c r="GDB7" s="49"/>
      <c r="GDC7" s="49"/>
      <c r="GDD7" s="49"/>
      <c r="GDE7" s="49"/>
      <c r="GDF7" s="49"/>
      <c r="GDG7" s="49"/>
      <c r="GDH7" s="49"/>
      <c r="GDI7" s="49"/>
      <c r="GDJ7" s="49"/>
      <c r="GDK7" s="49"/>
      <c r="GDL7" s="49"/>
      <c r="GDM7" s="49"/>
      <c r="GDN7" s="49"/>
      <c r="GDO7" s="49"/>
      <c r="GDP7" s="49"/>
      <c r="GDQ7" s="49"/>
      <c r="GDR7" s="49"/>
      <c r="GDS7" s="49"/>
      <c r="GDT7" s="49"/>
      <c r="GDU7" s="49"/>
      <c r="GDV7" s="49"/>
      <c r="GDW7" s="49"/>
      <c r="GDX7" s="49"/>
      <c r="GDY7" s="49"/>
      <c r="GDZ7" s="49"/>
      <c r="GEA7" s="49"/>
      <c r="GEB7" s="49"/>
      <c r="GEC7" s="49"/>
      <c r="GED7" s="49"/>
      <c r="GEE7" s="49"/>
      <c r="GEF7" s="49"/>
      <c r="GEG7" s="49"/>
      <c r="GEH7" s="49"/>
      <c r="GEI7" s="49"/>
      <c r="GEJ7" s="49"/>
      <c r="GEK7" s="49"/>
      <c r="GEL7" s="49"/>
      <c r="GEM7" s="49"/>
      <c r="GEN7" s="49"/>
      <c r="GEO7" s="49"/>
      <c r="GEP7" s="49"/>
      <c r="GEQ7" s="49"/>
      <c r="GER7" s="49"/>
      <c r="GES7" s="49"/>
      <c r="GET7" s="49"/>
      <c r="GEU7" s="49"/>
      <c r="GEV7" s="49"/>
      <c r="GEW7" s="49"/>
      <c r="GEX7" s="49"/>
      <c r="GEY7" s="49"/>
      <c r="GEZ7" s="49"/>
      <c r="GFA7" s="49"/>
      <c r="GFB7" s="49"/>
      <c r="GFC7" s="49"/>
      <c r="GFD7" s="49"/>
      <c r="GFE7" s="49"/>
      <c r="GFF7" s="49"/>
      <c r="GFG7" s="49"/>
      <c r="GFH7" s="49"/>
      <c r="GFI7" s="49"/>
      <c r="GFJ7" s="49"/>
      <c r="GFK7" s="49"/>
      <c r="GFL7" s="49"/>
      <c r="GFM7" s="49"/>
      <c r="GFN7" s="49"/>
      <c r="GFO7" s="49"/>
      <c r="GFP7" s="49"/>
      <c r="GFQ7" s="49"/>
      <c r="GFR7" s="49"/>
      <c r="GFS7" s="49"/>
      <c r="GFT7" s="49"/>
      <c r="GFU7" s="49"/>
      <c r="GFV7" s="49"/>
      <c r="GFW7" s="49"/>
      <c r="GFX7" s="49"/>
      <c r="GFY7" s="49"/>
      <c r="GFZ7" s="49"/>
      <c r="GGA7" s="49"/>
      <c r="GGB7" s="49"/>
      <c r="GGC7" s="49"/>
      <c r="GGD7" s="49"/>
      <c r="GGE7" s="49"/>
      <c r="GGF7" s="49"/>
      <c r="GGG7" s="49"/>
      <c r="GGH7" s="49"/>
      <c r="GGI7" s="49"/>
      <c r="GGJ7" s="49"/>
      <c r="GGK7" s="49"/>
      <c r="GGL7" s="49"/>
      <c r="GGM7" s="49"/>
      <c r="GGN7" s="49"/>
      <c r="GGO7" s="49"/>
      <c r="GGP7" s="49"/>
      <c r="GGQ7" s="49"/>
      <c r="GGR7" s="49"/>
      <c r="GGS7" s="49"/>
      <c r="GGT7" s="49"/>
      <c r="GGU7" s="49"/>
      <c r="GGV7" s="49"/>
      <c r="GGW7" s="49"/>
      <c r="GGX7" s="49"/>
      <c r="GGY7" s="49"/>
      <c r="GGZ7" s="49"/>
      <c r="GHA7" s="49"/>
      <c r="GHB7" s="49"/>
      <c r="GHC7" s="49"/>
      <c r="GHD7" s="49"/>
      <c r="GHE7" s="49"/>
      <c r="GHF7" s="49"/>
      <c r="GHG7" s="49"/>
      <c r="GHH7" s="49"/>
      <c r="GHI7" s="49"/>
      <c r="GHJ7" s="49"/>
      <c r="GHK7" s="49"/>
      <c r="GHL7" s="49"/>
      <c r="GHM7" s="49"/>
      <c r="GHN7" s="49"/>
      <c r="GHO7" s="49"/>
      <c r="GHP7" s="49"/>
      <c r="GHQ7" s="49"/>
      <c r="GHR7" s="49"/>
      <c r="GHS7" s="49"/>
      <c r="GHT7" s="49"/>
      <c r="GHU7" s="49"/>
      <c r="GHV7" s="49"/>
      <c r="GHW7" s="49"/>
      <c r="GHX7" s="49"/>
      <c r="GHY7" s="49"/>
      <c r="GHZ7" s="49"/>
      <c r="GIA7" s="49"/>
      <c r="GIB7" s="49"/>
      <c r="GIC7" s="49"/>
      <c r="GID7" s="49"/>
      <c r="GIE7" s="49"/>
      <c r="GIF7" s="49"/>
      <c r="GIG7" s="49"/>
      <c r="GIH7" s="49"/>
      <c r="GII7" s="49"/>
      <c r="GIJ7" s="49"/>
      <c r="GIK7" s="49"/>
      <c r="GIL7" s="49"/>
      <c r="GIM7" s="49"/>
      <c r="GIN7" s="49"/>
      <c r="GIO7" s="49"/>
      <c r="GIP7" s="49"/>
      <c r="GIQ7" s="49"/>
      <c r="GIR7" s="49"/>
      <c r="GIS7" s="49"/>
      <c r="GIT7" s="49"/>
      <c r="GIU7" s="49"/>
      <c r="GIV7" s="49"/>
      <c r="GIW7" s="49"/>
      <c r="GIX7" s="49"/>
      <c r="GIY7" s="49"/>
      <c r="GIZ7" s="49"/>
      <c r="GJA7" s="49"/>
      <c r="GJB7" s="49"/>
      <c r="GJC7" s="49"/>
      <c r="GJD7" s="49"/>
      <c r="GJE7" s="49"/>
      <c r="GJF7" s="49"/>
      <c r="GJG7" s="49"/>
      <c r="GJH7" s="49"/>
      <c r="GJI7" s="49"/>
      <c r="GJJ7" s="49"/>
      <c r="GJK7" s="49"/>
      <c r="GJL7" s="49"/>
      <c r="GJM7" s="49"/>
      <c r="GJN7" s="49"/>
      <c r="GJO7" s="49"/>
      <c r="GJP7" s="49"/>
      <c r="GJQ7" s="49"/>
      <c r="GJR7" s="49"/>
      <c r="GJS7" s="49"/>
      <c r="GJT7" s="49"/>
      <c r="GJU7" s="49"/>
      <c r="GJV7" s="49"/>
      <c r="GJW7" s="49"/>
      <c r="GJX7" s="49"/>
      <c r="GJY7" s="49"/>
      <c r="GJZ7" s="49"/>
      <c r="GKA7" s="49"/>
      <c r="GKB7" s="49"/>
      <c r="GKC7" s="49"/>
      <c r="GKD7" s="49"/>
      <c r="GKE7" s="49"/>
      <c r="GKF7" s="49"/>
      <c r="GKG7" s="49"/>
      <c r="GKH7" s="49"/>
      <c r="GKI7" s="49"/>
      <c r="GKJ7" s="49"/>
      <c r="GKK7" s="49"/>
      <c r="GKL7" s="49"/>
      <c r="GKM7" s="49"/>
      <c r="GKN7" s="49"/>
      <c r="GKO7" s="49"/>
      <c r="GKP7" s="49"/>
      <c r="GKQ7" s="49"/>
      <c r="GKR7" s="49"/>
      <c r="GKS7" s="49"/>
      <c r="GKT7" s="49"/>
      <c r="GKU7" s="49"/>
      <c r="GKV7" s="49"/>
      <c r="GKW7" s="49"/>
      <c r="GKX7" s="49"/>
      <c r="GKY7" s="49"/>
      <c r="GKZ7" s="49"/>
      <c r="GLA7" s="49"/>
      <c r="GLB7" s="49"/>
      <c r="GLC7" s="49"/>
      <c r="GLD7" s="49"/>
      <c r="GLE7" s="49"/>
      <c r="GLF7" s="49"/>
      <c r="GLG7" s="49"/>
      <c r="GLH7" s="49"/>
      <c r="GLI7" s="49"/>
      <c r="GLJ7" s="49"/>
      <c r="GLK7" s="49"/>
      <c r="GLL7" s="49"/>
      <c r="GLM7" s="49"/>
      <c r="GLN7" s="49"/>
      <c r="GLO7" s="49"/>
      <c r="GLP7" s="49"/>
      <c r="GLQ7" s="49"/>
      <c r="GLR7" s="49"/>
      <c r="GLS7" s="49"/>
      <c r="GLT7" s="49"/>
      <c r="GLU7" s="49"/>
      <c r="GLV7" s="49"/>
      <c r="GLW7" s="49"/>
      <c r="GLX7" s="49"/>
      <c r="GLY7" s="49"/>
      <c r="GLZ7" s="49"/>
      <c r="GMA7" s="49"/>
      <c r="GMB7" s="49"/>
      <c r="GMC7" s="49"/>
      <c r="GMD7" s="49"/>
      <c r="GME7" s="49"/>
      <c r="GMF7" s="49"/>
      <c r="GMG7" s="49"/>
      <c r="GMH7" s="49"/>
      <c r="GMI7" s="49"/>
      <c r="GMJ7" s="49"/>
      <c r="GMK7" s="49"/>
      <c r="GML7" s="49"/>
      <c r="GMM7" s="49"/>
      <c r="GMN7" s="49"/>
      <c r="GMO7" s="49"/>
      <c r="GMP7" s="49"/>
      <c r="GMQ7" s="49"/>
      <c r="GMR7" s="49"/>
      <c r="GMS7" s="49"/>
      <c r="GMT7" s="49"/>
      <c r="GMU7" s="49"/>
      <c r="GMV7" s="49"/>
      <c r="GMW7" s="49"/>
      <c r="GMX7" s="49"/>
      <c r="GMY7" s="49"/>
      <c r="GMZ7" s="49"/>
      <c r="GNA7" s="49"/>
      <c r="GNB7" s="49"/>
      <c r="GNC7" s="49"/>
      <c r="GND7" s="49"/>
      <c r="GNE7" s="49"/>
      <c r="GNF7" s="49"/>
      <c r="GNG7" s="49"/>
      <c r="GNH7" s="49"/>
      <c r="GNI7" s="49"/>
      <c r="GNJ7" s="49"/>
      <c r="GNK7" s="49"/>
      <c r="GNL7" s="49"/>
      <c r="GNM7" s="49"/>
      <c r="GNN7" s="49"/>
      <c r="GNO7" s="49"/>
      <c r="GNP7" s="49"/>
      <c r="GNQ7" s="49"/>
      <c r="GNR7" s="49"/>
      <c r="GNS7" s="49"/>
      <c r="GNT7" s="49"/>
      <c r="GNU7" s="49"/>
      <c r="GNV7" s="49"/>
      <c r="GNW7" s="49"/>
      <c r="GNX7" s="49"/>
      <c r="GNY7" s="49"/>
      <c r="GNZ7" s="49"/>
      <c r="GOA7" s="49"/>
      <c r="GOB7" s="49"/>
      <c r="GOC7" s="49"/>
      <c r="GOD7" s="49"/>
      <c r="GOE7" s="49"/>
      <c r="GOF7" s="49"/>
      <c r="GOG7" s="49"/>
      <c r="GOH7" s="49"/>
      <c r="GOI7" s="49"/>
      <c r="GOJ7" s="49"/>
      <c r="GOK7" s="49"/>
      <c r="GOL7" s="49"/>
      <c r="GOM7" s="49"/>
      <c r="GON7" s="49"/>
      <c r="GOO7" s="49"/>
      <c r="GOP7" s="49"/>
      <c r="GOQ7" s="49"/>
      <c r="GOR7" s="49"/>
      <c r="GOS7" s="49"/>
      <c r="GOT7" s="49"/>
      <c r="GOU7" s="49"/>
      <c r="GOV7" s="49"/>
      <c r="GOW7" s="49"/>
      <c r="GOX7" s="49"/>
      <c r="GOY7" s="49"/>
      <c r="GOZ7" s="49"/>
      <c r="GPA7" s="49"/>
      <c r="GPB7" s="49"/>
      <c r="GPC7" s="49"/>
      <c r="GPD7" s="49"/>
      <c r="GPE7" s="49"/>
      <c r="GPF7" s="49"/>
      <c r="GPG7" s="49"/>
      <c r="GPH7" s="49"/>
      <c r="GPI7" s="49"/>
      <c r="GPJ7" s="49"/>
      <c r="GPK7" s="49"/>
      <c r="GPL7" s="49"/>
      <c r="GPM7" s="49"/>
      <c r="GPN7" s="49"/>
      <c r="GPO7" s="49"/>
      <c r="GPP7" s="49"/>
      <c r="GPQ7" s="49"/>
      <c r="GPR7" s="49"/>
      <c r="GPS7" s="49"/>
      <c r="GPT7" s="49"/>
      <c r="GPU7" s="49"/>
      <c r="GPV7" s="49"/>
      <c r="GPW7" s="49"/>
      <c r="GPX7" s="49"/>
      <c r="GPY7" s="49"/>
      <c r="GPZ7" s="49"/>
      <c r="GQA7" s="49"/>
      <c r="GQB7" s="49"/>
      <c r="GQC7" s="49"/>
      <c r="GQD7" s="49"/>
      <c r="GQE7" s="49"/>
      <c r="GQF7" s="49"/>
      <c r="GQG7" s="49"/>
      <c r="GQH7" s="49"/>
      <c r="GQI7" s="49"/>
      <c r="GQJ7" s="49"/>
      <c r="GQK7" s="49"/>
      <c r="GQL7" s="49"/>
      <c r="GQM7" s="49"/>
      <c r="GQN7" s="49"/>
      <c r="GQO7" s="49"/>
      <c r="GQP7" s="49"/>
      <c r="GQQ7" s="49"/>
      <c r="GQR7" s="49"/>
      <c r="GQS7" s="49"/>
      <c r="GQT7" s="49"/>
      <c r="GQU7" s="49"/>
      <c r="GQV7" s="49"/>
      <c r="GQW7" s="49"/>
      <c r="GQX7" s="49"/>
      <c r="GQY7" s="49"/>
      <c r="GQZ7" s="49"/>
      <c r="GRA7" s="49"/>
      <c r="GRB7" s="49"/>
      <c r="GRC7" s="49"/>
      <c r="GRD7" s="49"/>
      <c r="GRE7" s="49"/>
      <c r="GRF7" s="49"/>
      <c r="GRG7" s="49"/>
      <c r="GRH7" s="49"/>
      <c r="GRI7" s="49"/>
      <c r="GRJ7" s="49"/>
      <c r="GRK7" s="49"/>
      <c r="GRL7" s="49"/>
      <c r="GRM7" s="49"/>
      <c r="GRN7" s="49"/>
      <c r="GRO7" s="49"/>
      <c r="GRP7" s="49"/>
      <c r="GRQ7" s="49"/>
      <c r="GRR7" s="49"/>
      <c r="GRS7" s="49"/>
      <c r="GRT7" s="49"/>
      <c r="GRU7" s="49"/>
      <c r="GRV7" s="49"/>
      <c r="GRW7" s="49"/>
      <c r="GRX7" s="49"/>
      <c r="GRY7" s="49"/>
      <c r="GRZ7" s="49"/>
      <c r="GSA7" s="49"/>
      <c r="GSB7" s="49"/>
      <c r="GSC7" s="49"/>
      <c r="GSD7" s="49"/>
      <c r="GSE7" s="49"/>
      <c r="GSF7" s="49"/>
      <c r="GSG7" s="49"/>
      <c r="GSH7" s="49"/>
      <c r="GSI7" s="49"/>
      <c r="GSJ7" s="49"/>
      <c r="GSK7" s="49"/>
      <c r="GSL7" s="49"/>
      <c r="GSM7" s="49"/>
      <c r="GSN7" s="49"/>
      <c r="GSO7" s="49"/>
      <c r="GSP7" s="49"/>
      <c r="GSQ7" s="49"/>
      <c r="GSR7" s="49"/>
      <c r="GSS7" s="49"/>
      <c r="GST7" s="49"/>
      <c r="GSU7" s="49"/>
      <c r="GSV7" s="49"/>
      <c r="GSW7" s="49"/>
      <c r="GSX7" s="49"/>
      <c r="GSY7" s="49"/>
      <c r="GSZ7" s="49"/>
      <c r="GTA7" s="49"/>
      <c r="GTB7" s="49"/>
      <c r="GTC7" s="49"/>
      <c r="GTD7" s="49"/>
      <c r="GTE7" s="49"/>
      <c r="GTF7" s="49"/>
      <c r="GTG7" s="49"/>
      <c r="GTH7" s="49"/>
      <c r="GTI7" s="49"/>
      <c r="GTJ7" s="49"/>
      <c r="GTK7" s="49"/>
      <c r="GTL7" s="49"/>
      <c r="GTM7" s="49"/>
      <c r="GTN7" s="49"/>
      <c r="GTO7" s="49"/>
      <c r="GTP7" s="49"/>
      <c r="GTQ7" s="49"/>
      <c r="GTR7" s="49"/>
      <c r="GTS7" s="49"/>
      <c r="GTT7" s="49"/>
      <c r="GTU7" s="49"/>
      <c r="GTV7" s="49"/>
      <c r="GTW7" s="49"/>
      <c r="GTX7" s="49"/>
      <c r="GTY7" s="49"/>
      <c r="GTZ7" s="49"/>
      <c r="GUA7" s="49"/>
      <c r="GUB7" s="49"/>
      <c r="GUC7" s="49"/>
      <c r="GUD7" s="49"/>
      <c r="GUE7" s="49"/>
      <c r="GUF7" s="49"/>
      <c r="GUG7" s="49"/>
      <c r="GUH7" s="49"/>
      <c r="GUI7" s="49"/>
      <c r="GUJ7" s="49"/>
      <c r="GUK7" s="49"/>
      <c r="GUL7" s="49"/>
      <c r="GUM7" s="49"/>
      <c r="GUN7" s="49"/>
      <c r="GUO7" s="49"/>
      <c r="GUP7" s="49"/>
      <c r="GUQ7" s="49"/>
      <c r="GUR7" s="49"/>
      <c r="GUS7" s="49"/>
      <c r="GUT7" s="49"/>
      <c r="GUU7" s="49"/>
      <c r="GUV7" s="49"/>
      <c r="GUW7" s="49"/>
      <c r="GUX7" s="49"/>
      <c r="GUY7" s="49"/>
      <c r="GUZ7" s="49"/>
      <c r="GVA7" s="49"/>
      <c r="GVB7" s="49"/>
      <c r="GVC7" s="49"/>
      <c r="GVD7" s="49"/>
      <c r="GVE7" s="49"/>
      <c r="GVF7" s="49"/>
      <c r="GVG7" s="49"/>
      <c r="GVH7" s="49"/>
      <c r="GVI7" s="49"/>
      <c r="GVJ7" s="49"/>
      <c r="GVK7" s="49"/>
      <c r="GVL7" s="49"/>
      <c r="GVM7" s="49"/>
      <c r="GVN7" s="49"/>
      <c r="GVO7" s="49"/>
      <c r="GVP7" s="49"/>
      <c r="GVQ7" s="49"/>
      <c r="GVR7" s="49"/>
      <c r="GVS7" s="49"/>
      <c r="GVT7" s="49"/>
      <c r="GVU7" s="49"/>
      <c r="GVV7" s="49"/>
      <c r="GVW7" s="49"/>
      <c r="GVX7" s="49"/>
      <c r="GVY7" s="49"/>
      <c r="GVZ7" s="49"/>
      <c r="GWA7" s="49"/>
      <c r="GWB7" s="49"/>
      <c r="GWC7" s="49"/>
      <c r="GWD7" s="49"/>
      <c r="GWE7" s="49"/>
      <c r="GWF7" s="49"/>
      <c r="GWG7" s="49"/>
      <c r="GWH7" s="49"/>
      <c r="GWI7" s="49"/>
      <c r="GWJ7" s="49"/>
      <c r="GWK7" s="49"/>
      <c r="GWL7" s="49"/>
      <c r="GWM7" s="49"/>
      <c r="GWN7" s="49"/>
      <c r="GWO7" s="49"/>
      <c r="GWP7" s="49"/>
      <c r="GWQ7" s="49"/>
      <c r="GWR7" s="49"/>
      <c r="GWS7" s="49"/>
      <c r="GWT7" s="49"/>
      <c r="GWU7" s="49"/>
      <c r="GWV7" s="49"/>
      <c r="GWW7" s="49"/>
      <c r="GWX7" s="49"/>
      <c r="GWY7" s="49"/>
      <c r="GWZ7" s="49"/>
      <c r="GXA7" s="49"/>
      <c r="GXB7" s="49"/>
      <c r="GXC7" s="49"/>
      <c r="GXD7" s="49"/>
      <c r="GXE7" s="49"/>
      <c r="GXF7" s="49"/>
      <c r="GXG7" s="49"/>
      <c r="GXH7" s="49"/>
      <c r="GXI7" s="49"/>
      <c r="GXJ7" s="49"/>
      <c r="GXK7" s="49"/>
      <c r="GXL7" s="49"/>
      <c r="GXM7" s="49"/>
      <c r="GXN7" s="49"/>
      <c r="GXO7" s="49"/>
      <c r="GXP7" s="49"/>
      <c r="GXQ7" s="49"/>
      <c r="GXR7" s="49"/>
      <c r="GXS7" s="49"/>
      <c r="GXT7" s="49"/>
      <c r="GXU7" s="49"/>
      <c r="GXV7" s="49"/>
      <c r="GXW7" s="49"/>
      <c r="GXX7" s="49"/>
      <c r="GXY7" s="49"/>
      <c r="GXZ7" s="49"/>
      <c r="GYA7" s="49"/>
      <c r="GYB7" s="49"/>
      <c r="GYC7" s="49"/>
      <c r="GYD7" s="49"/>
      <c r="GYE7" s="49"/>
      <c r="GYF7" s="49"/>
      <c r="GYG7" s="49"/>
      <c r="GYH7" s="49"/>
      <c r="GYI7" s="49"/>
      <c r="GYJ7" s="49"/>
      <c r="GYK7" s="49"/>
      <c r="GYL7" s="49"/>
      <c r="GYM7" s="49"/>
      <c r="GYN7" s="49"/>
      <c r="GYO7" s="49"/>
      <c r="GYP7" s="49"/>
      <c r="GYQ7" s="49"/>
      <c r="GYR7" s="49"/>
      <c r="GYS7" s="49"/>
      <c r="GYT7" s="49"/>
      <c r="GYU7" s="49"/>
      <c r="GYV7" s="49"/>
      <c r="GYW7" s="49"/>
      <c r="GYX7" s="49"/>
      <c r="GYY7" s="49"/>
      <c r="GYZ7" s="49"/>
      <c r="GZA7" s="49"/>
      <c r="GZB7" s="49"/>
      <c r="GZC7" s="49"/>
      <c r="GZD7" s="49"/>
      <c r="GZE7" s="49"/>
      <c r="GZF7" s="49"/>
      <c r="GZG7" s="49"/>
      <c r="GZH7" s="49"/>
      <c r="GZI7" s="49"/>
      <c r="GZJ7" s="49"/>
      <c r="GZK7" s="49"/>
      <c r="GZL7" s="49"/>
      <c r="GZM7" s="49"/>
      <c r="GZN7" s="49"/>
      <c r="GZO7" s="49"/>
      <c r="GZP7" s="49"/>
      <c r="GZQ7" s="49"/>
      <c r="GZR7" s="49"/>
      <c r="GZS7" s="49"/>
      <c r="GZT7" s="49"/>
      <c r="GZU7" s="49"/>
      <c r="GZV7" s="49"/>
      <c r="GZW7" s="49"/>
      <c r="GZX7" s="49"/>
      <c r="GZY7" s="49"/>
      <c r="GZZ7" s="49"/>
      <c r="HAA7" s="49"/>
      <c r="HAB7" s="49"/>
      <c r="HAC7" s="49"/>
      <c r="HAD7" s="49"/>
      <c r="HAE7" s="49"/>
      <c r="HAF7" s="49"/>
      <c r="HAG7" s="49"/>
      <c r="HAH7" s="49"/>
      <c r="HAI7" s="49"/>
      <c r="HAJ7" s="49"/>
      <c r="HAK7" s="49"/>
      <c r="HAL7" s="49"/>
      <c r="HAM7" s="49"/>
      <c r="HAN7" s="49"/>
      <c r="HAO7" s="49"/>
      <c r="HAP7" s="49"/>
      <c r="HAQ7" s="49"/>
      <c r="HAR7" s="49"/>
      <c r="HAS7" s="49"/>
      <c r="HAT7" s="49"/>
      <c r="HAU7" s="49"/>
      <c r="HAV7" s="49"/>
      <c r="HAW7" s="49"/>
      <c r="HAX7" s="49"/>
      <c r="HAY7" s="49"/>
      <c r="HAZ7" s="49"/>
      <c r="HBA7" s="49"/>
      <c r="HBB7" s="49"/>
      <c r="HBC7" s="49"/>
      <c r="HBD7" s="49"/>
      <c r="HBE7" s="49"/>
      <c r="HBF7" s="49"/>
      <c r="HBG7" s="49"/>
      <c r="HBH7" s="49"/>
      <c r="HBI7" s="49"/>
      <c r="HBJ7" s="49"/>
      <c r="HBK7" s="49"/>
      <c r="HBL7" s="49"/>
      <c r="HBM7" s="49"/>
      <c r="HBN7" s="49"/>
      <c r="HBO7" s="49"/>
      <c r="HBP7" s="49"/>
      <c r="HBQ7" s="49"/>
      <c r="HBR7" s="49"/>
      <c r="HBS7" s="49"/>
      <c r="HBT7" s="49"/>
      <c r="HBU7" s="49"/>
      <c r="HBV7" s="49"/>
      <c r="HBW7" s="49"/>
      <c r="HBX7" s="49"/>
      <c r="HBY7" s="49"/>
      <c r="HBZ7" s="49"/>
      <c r="HCA7" s="49"/>
      <c r="HCB7" s="49"/>
      <c r="HCC7" s="49"/>
      <c r="HCD7" s="49"/>
      <c r="HCE7" s="49"/>
      <c r="HCF7" s="49"/>
      <c r="HCG7" s="49"/>
      <c r="HCH7" s="49"/>
      <c r="HCI7" s="49"/>
      <c r="HCJ7" s="49"/>
      <c r="HCK7" s="49"/>
      <c r="HCL7" s="49"/>
      <c r="HCM7" s="49"/>
      <c r="HCN7" s="49"/>
      <c r="HCO7" s="49"/>
      <c r="HCP7" s="49"/>
      <c r="HCQ7" s="49"/>
      <c r="HCR7" s="49"/>
      <c r="HCS7" s="49"/>
      <c r="HCT7" s="49"/>
      <c r="HCU7" s="49"/>
      <c r="HCV7" s="49"/>
      <c r="HCW7" s="49"/>
      <c r="HCX7" s="49"/>
      <c r="HCY7" s="49"/>
      <c r="HCZ7" s="49"/>
      <c r="HDA7" s="49"/>
      <c r="HDB7" s="49"/>
      <c r="HDC7" s="49"/>
      <c r="HDD7" s="49"/>
      <c r="HDE7" s="49"/>
      <c r="HDF7" s="49"/>
      <c r="HDG7" s="49"/>
      <c r="HDH7" s="49"/>
      <c r="HDI7" s="49"/>
      <c r="HDJ7" s="49"/>
      <c r="HDK7" s="49"/>
      <c r="HDL7" s="49"/>
      <c r="HDM7" s="49"/>
      <c r="HDN7" s="49"/>
      <c r="HDO7" s="49"/>
      <c r="HDP7" s="49"/>
      <c r="HDQ7" s="49"/>
      <c r="HDR7" s="49"/>
      <c r="HDS7" s="49"/>
      <c r="HDT7" s="49"/>
      <c r="HDU7" s="49"/>
      <c r="HDV7" s="49"/>
      <c r="HDW7" s="49"/>
      <c r="HDX7" s="49"/>
      <c r="HDY7" s="49"/>
      <c r="HDZ7" s="49"/>
      <c r="HEA7" s="49"/>
      <c r="HEB7" s="49"/>
      <c r="HEC7" s="49"/>
      <c r="HED7" s="49"/>
      <c r="HEE7" s="49"/>
      <c r="HEF7" s="49"/>
      <c r="HEG7" s="49"/>
      <c r="HEH7" s="49"/>
      <c r="HEI7" s="49"/>
      <c r="HEJ7" s="49"/>
      <c r="HEK7" s="49"/>
      <c r="HEL7" s="49"/>
      <c r="HEM7" s="49"/>
      <c r="HEN7" s="49"/>
      <c r="HEO7" s="49"/>
      <c r="HEP7" s="49"/>
      <c r="HEQ7" s="49"/>
      <c r="HER7" s="49"/>
      <c r="HES7" s="49"/>
      <c r="HET7" s="49"/>
      <c r="HEU7" s="49"/>
      <c r="HEV7" s="49"/>
      <c r="HEW7" s="49"/>
      <c r="HEX7" s="49"/>
      <c r="HEY7" s="49"/>
      <c r="HEZ7" s="49"/>
      <c r="HFA7" s="49"/>
      <c r="HFB7" s="49"/>
      <c r="HFC7" s="49"/>
      <c r="HFD7" s="49"/>
      <c r="HFE7" s="49"/>
      <c r="HFF7" s="49"/>
      <c r="HFG7" s="49"/>
      <c r="HFH7" s="49"/>
      <c r="HFI7" s="49"/>
      <c r="HFJ7" s="49"/>
      <c r="HFK7" s="49"/>
      <c r="HFL7" s="49"/>
      <c r="HFM7" s="49"/>
      <c r="HFN7" s="49"/>
      <c r="HFO7" s="49"/>
      <c r="HFP7" s="49"/>
      <c r="HFQ7" s="49"/>
      <c r="HFR7" s="49"/>
      <c r="HFS7" s="49"/>
      <c r="HFT7" s="49"/>
      <c r="HFU7" s="49"/>
      <c r="HFV7" s="49"/>
      <c r="HFW7" s="49"/>
      <c r="HFX7" s="49"/>
      <c r="HFY7" s="49"/>
      <c r="HFZ7" s="49"/>
      <c r="HGA7" s="49"/>
      <c r="HGB7" s="49"/>
      <c r="HGC7" s="49"/>
      <c r="HGD7" s="49"/>
      <c r="HGE7" s="49"/>
      <c r="HGF7" s="49"/>
      <c r="HGG7" s="49"/>
      <c r="HGH7" s="49"/>
      <c r="HGI7" s="49"/>
      <c r="HGJ7" s="49"/>
      <c r="HGK7" s="49"/>
      <c r="HGL7" s="49"/>
      <c r="HGM7" s="49"/>
      <c r="HGN7" s="49"/>
      <c r="HGO7" s="49"/>
      <c r="HGP7" s="49"/>
      <c r="HGQ7" s="49"/>
      <c r="HGR7" s="49"/>
      <c r="HGS7" s="49"/>
      <c r="HGT7" s="49"/>
      <c r="HGU7" s="49"/>
      <c r="HGV7" s="49"/>
      <c r="HGW7" s="49"/>
      <c r="HGX7" s="49"/>
      <c r="HGY7" s="49"/>
      <c r="HGZ7" s="49"/>
      <c r="HHA7" s="49"/>
      <c r="HHB7" s="49"/>
      <c r="HHC7" s="49"/>
      <c r="HHD7" s="49"/>
      <c r="HHE7" s="49"/>
      <c r="HHF7" s="49"/>
      <c r="HHG7" s="49"/>
      <c r="HHH7" s="49"/>
      <c r="HHI7" s="49"/>
      <c r="HHJ7" s="49"/>
      <c r="HHK7" s="49"/>
      <c r="HHL7" s="49"/>
      <c r="HHM7" s="49"/>
      <c r="HHN7" s="49"/>
      <c r="HHO7" s="49"/>
      <c r="HHP7" s="49"/>
      <c r="HHQ7" s="49"/>
      <c r="HHR7" s="49"/>
      <c r="HHS7" s="49"/>
      <c r="HHT7" s="49"/>
      <c r="HHU7" s="49"/>
      <c r="HHV7" s="49"/>
      <c r="HHW7" s="49"/>
      <c r="HHX7" s="49"/>
      <c r="HHY7" s="49"/>
      <c r="HHZ7" s="49"/>
      <c r="HIA7" s="49"/>
      <c r="HIB7" s="49"/>
      <c r="HIC7" s="49"/>
      <c r="HID7" s="49"/>
      <c r="HIE7" s="49"/>
      <c r="HIF7" s="49"/>
      <c r="HIG7" s="49"/>
      <c r="HIH7" s="49"/>
      <c r="HII7" s="49"/>
      <c r="HIJ7" s="49"/>
      <c r="HIK7" s="49"/>
      <c r="HIL7" s="49"/>
      <c r="HIM7" s="49"/>
      <c r="HIN7" s="49"/>
      <c r="HIO7" s="49"/>
      <c r="HIP7" s="49"/>
      <c r="HIQ7" s="49"/>
      <c r="HIR7" s="49"/>
      <c r="HIS7" s="49"/>
      <c r="HIT7" s="49"/>
      <c r="HIU7" s="49"/>
      <c r="HIV7" s="49"/>
      <c r="HIW7" s="49"/>
      <c r="HIX7" s="49"/>
      <c r="HIY7" s="49"/>
      <c r="HIZ7" s="49"/>
      <c r="HJA7" s="49"/>
      <c r="HJB7" s="49"/>
      <c r="HJC7" s="49"/>
      <c r="HJD7" s="49"/>
      <c r="HJE7" s="49"/>
      <c r="HJF7" s="49"/>
      <c r="HJG7" s="49"/>
      <c r="HJH7" s="49"/>
      <c r="HJI7" s="49"/>
      <c r="HJJ7" s="49"/>
      <c r="HJK7" s="49"/>
      <c r="HJL7" s="49"/>
      <c r="HJM7" s="49"/>
      <c r="HJN7" s="49"/>
      <c r="HJO7" s="49"/>
      <c r="HJP7" s="49"/>
      <c r="HJQ7" s="49"/>
      <c r="HJR7" s="49"/>
      <c r="HJS7" s="49"/>
      <c r="HJT7" s="49"/>
      <c r="HJU7" s="49"/>
      <c r="HJV7" s="49"/>
      <c r="HJW7" s="49"/>
      <c r="HJX7" s="49"/>
      <c r="HJY7" s="49"/>
      <c r="HJZ7" s="49"/>
      <c r="HKA7" s="49"/>
      <c r="HKB7" s="49"/>
      <c r="HKC7" s="49"/>
      <c r="HKD7" s="49"/>
      <c r="HKE7" s="49"/>
      <c r="HKF7" s="49"/>
      <c r="HKG7" s="49"/>
      <c r="HKH7" s="49"/>
      <c r="HKI7" s="49"/>
      <c r="HKJ7" s="49"/>
      <c r="HKK7" s="49"/>
      <c r="HKL7" s="49"/>
      <c r="HKM7" s="49"/>
      <c r="HKN7" s="49"/>
      <c r="HKO7" s="49"/>
      <c r="HKP7" s="49"/>
      <c r="HKQ7" s="49"/>
      <c r="HKR7" s="49"/>
      <c r="HKS7" s="49"/>
      <c r="HKT7" s="49"/>
      <c r="HKU7" s="49"/>
      <c r="HKV7" s="49"/>
      <c r="HKW7" s="49"/>
      <c r="HKX7" s="49"/>
      <c r="HKY7" s="49"/>
      <c r="HKZ7" s="49"/>
      <c r="HLA7" s="49"/>
      <c r="HLB7" s="49"/>
      <c r="HLC7" s="49"/>
      <c r="HLD7" s="49"/>
      <c r="HLE7" s="49"/>
      <c r="HLF7" s="49"/>
      <c r="HLG7" s="49"/>
      <c r="HLH7" s="49"/>
      <c r="HLI7" s="49"/>
      <c r="HLJ7" s="49"/>
      <c r="HLK7" s="49"/>
      <c r="HLL7" s="49"/>
      <c r="HLM7" s="49"/>
      <c r="HLN7" s="49"/>
      <c r="HLO7" s="49"/>
      <c r="HLP7" s="49"/>
      <c r="HLQ7" s="49"/>
      <c r="HLR7" s="49"/>
      <c r="HLS7" s="49"/>
      <c r="HLT7" s="49"/>
      <c r="HLU7" s="49"/>
      <c r="HLV7" s="49"/>
      <c r="HLW7" s="49"/>
      <c r="HLX7" s="49"/>
      <c r="HLY7" s="49"/>
      <c r="HLZ7" s="49"/>
      <c r="HMA7" s="49"/>
      <c r="HMB7" s="49"/>
      <c r="HMC7" s="49"/>
      <c r="HMD7" s="49"/>
      <c r="HME7" s="49"/>
      <c r="HMF7" s="49"/>
      <c r="HMG7" s="49"/>
      <c r="HMH7" s="49"/>
      <c r="HMI7" s="49"/>
      <c r="HMJ7" s="49"/>
      <c r="HMK7" s="49"/>
      <c r="HML7" s="49"/>
      <c r="HMM7" s="49"/>
      <c r="HMN7" s="49"/>
      <c r="HMO7" s="49"/>
      <c r="HMP7" s="49"/>
      <c r="HMQ7" s="49"/>
      <c r="HMR7" s="49"/>
      <c r="HMS7" s="49"/>
      <c r="HMT7" s="49"/>
      <c r="HMU7" s="49"/>
      <c r="HMV7" s="49"/>
      <c r="HMW7" s="49"/>
      <c r="HMX7" s="49"/>
      <c r="HMY7" s="49"/>
      <c r="HMZ7" s="49"/>
      <c r="HNA7" s="49"/>
      <c r="HNB7" s="49"/>
      <c r="HNC7" s="49"/>
      <c r="HND7" s="49"/>
      <c r="HNE7" s="49"/>
      <c r="HNF7" s="49"/>
      <c r="HNG7" s="49"/>
      <c r="HNH7" s="49"/>
      <c r="HNI7" s="49"/>
      <c r="HNJ7" s="49"/>
      <c r="HNK7" s="49"/>
      <c r="HNL7" s="49"/>
      <c r="HNM7" s="49"/>
      <c r="HNN7" s="49"/>
      <c r="HNO7" s="49"/>
      <c r="HNP7" s="49"/>
      <c r="HNQ7" s="49"/>
      <c r="HNR7" s="49"/>
      <c r="HNS7" s="49"/>
      <c r="HNT7" s="49"/>
      <c r="HNU7" s="49"/>
      <c r="HNV7" s="49"/>
      <c r="HNW7" s="49"/>
      <c r="HNX7" s="49"/>
      <c r="HNY7" s="49"/>
      <c r="HNZ7" s="49"/>
      <c r="HOA7" s="49"/>
      <c r="HOB7" s="49"/>
      <c r="HOC7" s="49"/>
      <c r="HOD7" s="49"/>
      <c r="HOE7" s="49"/>
      <c r="HOF7" s="49"/>
      <c r="HOG7" s="49"/>
      <c r="HOH7" s="49"/>
      <c r="HOI7" s="49"/>
      <c r="HOJ7" s="49"/>
      <c r="HOK7" s="49"/>
      <c r="HOL7" s="49"/>
      <c r="HOM7" s="49"/>
      <c r="HON7" s="49"/>
      <c r="HOO7" s="49"/>
      <c r="HOP7" s="49"/>
      <c r="HOQ7" s="49"/>
      <c r="HOR7" s="49"/>
      <c r="HOS7" s="49"/>
      <c r="HOT7" s="49"/>
      <c r="HOU7" s="49"/>
      <c r="HOV7" s="49"/>
      <c r="HOW7" s="49"/>
      <c r="HOX7" s="49"/>
      <c r="HOY7" s="49"/>
      <c r="HOZ7" s="49"/>
      <c r="HPA7" s="49"/>
      <c r="HPB7" s="49"/>
      <c r="HPC7" s="49"/>
      <c r="HPD7" s="49"/>
      <c r="HPE7" s="49"/>
      <c r="HPF7" s="49"/>
      <c r="HPG7" s="49"/>
      <c r="HPH7" s="49"/>
      <c r="HPI7" s="49"/>
      <c r="HPJ7" s="49"/>
      <c r="HPK7" s="49"/>
      <c r="HPL7" s="49"/>
      <c r="HPM7" s="49"/>
      <c r="HPN7" s="49"/>
      <c r="HPO7" s="49"/>
      <c r="HPP7" s="49"/>
      <c r="HPQ7" s="49"/>
      <c r="HPR7" s="49"/>
      <c r="HPS7" s="49"/>
      <c r="HPT7" s="49"/>
      <c r="HPU7" s="49"/>
      <c r="HPV7" s="49"/>
      <c r="HPW7" s="49"/>
      <c r="HPX7" s="49"/>
      <c r="HPY7" s="49"/>
      <c r="HPZ7" s="49"/>
      <c r="HQA7" s="49"/>
      <c r="HQB7" s="49"/>
      <c r="HQC7" s="49"/>
      <c r="HQD7" s="49"/>
      <c r="HQE7" s="49"/>
      <c r="HQF7" s="49"/>
      <c r="HQG7" s="49"/>
      <c r="HQH7" s="49"/>
      <c r="HQI7" s="49"/>
      <c r="HQJ7" s="49"/>
      <c r="HQK7" s="49"/>
      <c r="HQL7" s="49"/>
      <c r="HQM7" s="49"/>
      <c r="HQN7" s="49"/>
      <c r="HQO7" s="49"/>
      <c r="HQP7" s="49"/>
      <c r="HQQ7" s="49"/>
      <c r="HQR7" s="49"/>
      <c r="HQS7" s="49"/>
      <c r="HQT7" s="49"/>
      <c r="HQU7" s="49"/>
      <c r="HQV7" s="49"/>
      <c r="HQW7" s="49"/>
      <c r="HQX7" s="49"/>
      <c r="HQY7" s="49"/>
      <c r="HQZ7" s="49"/>
      <c r="HRA7" s="49"/>
      <c r="HRB7" s="49"/>
      <c r="HRC7" s="49"/>
      <c r="HRD7" s="49"/>
      <c r="HRE7" s="49"/>
      <c r="HRF7" s="49"/>
      <c r="HRG7" s="49"/>
      <c r="HRH7" s="49"/>
      <c r="HRI7" s="49"/>
      <c r="HRJ7" s="49"/>
      <c r="HRK7" s="49"/>
      <c r="HRL7" s="49"/>
      <c r="HRM7" s="49"/>
      <c r="HRN7" s="49"/>
      <c r="HRO7" s="49"/>
      <c r="HRP7" s="49"/>
      <c r="HRQ7" s="49"/>
      <c r="HRR7" s="49"/>
      <c r="HRS7" s="49"/>
      <c r="HRT7" s="49"/>
      <c r="HRU7" s="49"/>
      <c r="HRV7" s="49"/>
      <c r="HRW7" s="49"/>
      <c r="HRX7" s="49"/>
      <c r="HRY7" s="49"/>
      <c r="HRZ7" s="49"/>
      <c r="HSA7" s="49"/>
      <c r="HSB7" s="49"/>
      <c r="HSC7" s="49"/>
      <c r="HSD7" s="49"/>
      <c r="HSE7" s="49"/>
      <c r="HSF7" s="49"/>
      <c r="HSG7" s="49"/>
      <c r="HSH7" s="49"/>
      <c r="HSI7" s="49"/>
      <c r="HSJ7" s="49"/>
      <c r="HSK7" s="49"/>
      <c r="HSL7" s="49"/>
      <c r="HSM7" s="49"/>
      <c r="HSN7" s="49"/>
      <c r="HSO7" s="49"/>
      <c r="HSP7" s="49"/>
      <c r="HSQ7" s="49"/>
      <c r="HSR7" s="49"/>
      <c r="HSS7" s="49"/>
      <c r="HST7" s="49"/>
      <c r="HSU7" s="49"/>
      <c r="HSV7" s="49"/>
      <c r="HSW7" s="49"/>
      <c r="HSX7" s="49"/>
      <c r="HSY7" s="49"/>
      <c r="HSZ7" s="49"/>
      <c r="HTA7" s="49"/>
      <c r="HTB7" s="49"/>
      <c r="HTC7" s="49"/>
      <c r="HTD7" s="49"/>
      <c r="HTE7" s="49"/>
      <c r="HTF7" s="49"/>
      <c r="HTG7" s="49"/>
      <c r="HTH7" s="49"/>
      <c r="HTI7" s="49"/>
      <c r="HTJ7" s="49"/>
      <c r="HTK7" s="49"/>
      <c r="HTL7" s="49"/>
      <c r="HTM7" s="49"/>
      <c r="HTN7" s="49"/>
      <c r="HTO7" s="49"/>
      <c r="HTP7" s="49"/>
      <c r="HTQ7" s="49"/>
      <c r="HTR7" s="49"/>
      <c r="HTS7" s="49"/>
      <c r="HTT7" s="49"/>
      <c r="HTU7" s="49"/>
      <c r="HTV7" s="49"/>
      <c r="HTW7" s="49"/>
      <c r="HTX7" s="49"/>
      <c r="HTY7" s="49"/>
      <c r="HTZ7" s="49"/>
      <c r="HUA7" s="49"/>
      <c r="HUB7" s="49"/>
      <c r="HUC7" s="49"/>
      <c r="HUD7" s="49"/>
      <c r="HUE7" s="49"/>
      <c r="HUF7" s="49"/>
      <c r="HUG7" s="49"/>
      <c r="HUH7" s="49"/>
      <c r="HUI7" s="49"/>
      <c r="HUJ7" s="49"/>
      <c r="HUK7" s="49"/>
      <c r="HUL7" s="49"/>
      <c r="HUM7" s="49"/>
      <c r="HUN7" s="49"/>
      <c r="HUO7" s="49"/>
      <c r="HUP7" s="49"/>
      <c r="HUQ7" s="49"/>
      <c r="HUR7" s="49"/>
      <c r="HUS7" s="49"/>
      <c r="HUT7" s="49"/>
      <c r="HUU7" s="49"/>
      <c r="HUV7" s="49"/>
      <c r="HUW7" s="49"/>
      <c r="HUX7" s="49"/>
      <c r="HUY7" s="49"/>
      <c r="HUZ7" s="49"/>
      <c r="HVA7" s="49"/>
      <c r="HVB7" s="49"/>
      <c r="HVC7" s="49"/>
      <c r="HVD7" s="49"/>
      <c r="HVE7" s="49"/>
      <c r="HVF7" s="49"/>
      <c r="HVG7" s="49"/>
      <c r="HVH7" s="49"/>
      <c r="HVI7" s="49"/>
      <c r="HVJ7" s="49"/>
      <c r="HVK7" s="49"/>
      <c r="HVL7" s="49"/>
      <c r="HVM7" s="49"/>
      <c r="HVN7" s="49"/>
      <c r="HVO7" s="49"/>
      <c r="HVP7" s="49"/>
      <c r="HVQ7" s="49"/>
      <c r="HVR7" s="49"/>
      <c r="HVS7" s="49"/>
      <c r="HVT7" s="49"/>
      <c r="HVU7" s="49"/>
      <c r="HVV7" s="49"/>
      <c r="HVW7" s="49"/>
      <c r="HVX7" s="49"/>
      <c r="HVY7" s="49"/>
      <c r="HVZ7" s="49"/>
      <c r="HWA7" s="49"/>
      <c r="HWB7" s="49"/>
      <c r="HWC7" s="49"/>
      <c r="HWD7" s="49"/>
      <c r="HWE7" s="49"/>
      <c r="HWF7" s="49"/>
      <c r="HWG7" s="49"/>
      <c r="HWH7" s="49"/>
      <c r="HWI7" s="49"/>
      <c r="HWJ7" s="49"/>
      <c r="HWK7" s="49"/>
      <c r="HWL7" s="49"/>
      <c r="HWM7" s="49"/>
      <c r="HWN7" s="49"/>
      <c r="HWO7" s="49"/>
      <c r="HWP7" s="49"/>
      <c r="HWQ7" s="49"/>
      <c r="HWR7" s="49"/>
      <c r="HWS7" s="49"/>
      <c r="HWT7" s="49"/>
      <c r="HWU7" s="49"/>
      <c r="HWV7" s="49"/>
      <c r="HWW7" s="49"/>
      <c r="HWX7" s="49"/>
      <c r="HWY7" s="49"/>
      <c r="HWZ7" s="49"/>
      <c r="HXA7" s="49"/>
      <c r="HXB7" s="49"/>
      <c r="HXC7" s="49"/>
      <c r="HXD7" s="49"/>
      <c r="HXE7" s="49"/>
      <c r="HXF7" s="49"/>
      <c r="HXG7" s="49"/>
      <c r="HXH7" s="49"/>
      <c r="HXI7" s="49"/>
      <c r="HXJ7" s="49"/>
      <c r="HXK7" s="49"/>
      <c r="HXL7" s="49"/>
      <c r="HXM7" s="49"/>
      <c r="HXN7" s="49"/>
      <c r="HXO7" s="49"/>
      <c r="HXP7" s="49"/>
      <c r="HXQ7" s="49"/>
      <c r="HXR7" s="49"/>
      <c r="HXS7" s="49"/>
      <c r="HXT7" s="49"/>
      <c r="HXU7" s="49"/>
      <c r="HXV7" s="49"/>
      <c r="HXW7" s="49"/>
      <c r="HXX7" s="49"/>
      <c r="HXY7" s="49"/>
      <c r="HXZ7" s="49"/>
      <c r="HYA7" s="49"/>
      <c r="HYB7" s="49"/>
      <c r="HYC7" s="49"/>
      <c r="HYD7" s="49"/>
      <c r="HYE7" s="49"/>
      <c r="HYF7" s="49"/>
      <c r="HYG7" s="49"/>
      <c r="HYH7" s="49"/>
      <c r="HYI7" s="49"/>
      <c r="HYJ7" s="49"/>
      <c r="HYK7" s="49"/>
      <c r="HYL7" s="49"/>
      <c r="HYM7" s="49"/>
      <c r="HYN7" s="49"/>
      <c r="HYO7" s="49"/>
      <c r="HYP7" s="49"/>
      <c r="HYQ7" s="49"/>
      <c r="HYR7" s="49"/>
      <c r="HYS7" s="49"/>
      <c r="HYT7" s="49"/>
      <c r="HYU7" s="49"/>
      <c r="HYV7" s="49"/>
      <c r="HYW7" s="49"/>
      <c r="HYX7" s="49"/>
      <c r="HYY7" s="49"/>
      <c r="HYZ7" s="49"/>
      <c r="HZA7" s="49"/>
      <c r="HZB7" s="49"/>
      <c r="HZC7" s="49"/>
      <c r="HZD7" s="49"/>
      <c r="HZE7" s="49"/>
      <c r="HZF7" s="49"/>
      <c r="HZG7" s="49"/>
      <c r="HZH7" s="49"/>
      <c r="HZI7" s="49"/>
      <c r="HZJ7" s="49"/>
      <c r="HZK7" s="49"/>
      <c r="HZL7" s="49"/>
      <c r="HZM7" s="49"/>
      <c r="HZN7" s="49"/>
      <c r="HZO7" s="49"/>
      <c r="HZP7" s="49"/>
      <c r="HZQ7" s="49"/>
      <c r="HZR7" s="49"/>
      <c r="HZS7" s="49"/>
      <c r="HZT7" s="49"/>
      <c r="HZU7" s="49"/>
      <c r="HZV7" s="49"/>
      <c r="HZW7" s="49"/>
      <c r="HZX7" s="49"/>
      <c r="HZY7" s="49"/>
      <c r="HZZ7" s="49"/>
      <c r="IAA7" s="49"/>
      <c r="IAB7" s="49"/>
      <c r="IAC7" s="49"/>
      <c r="IAD7" s="49"/>
      <c r="IAE7" s="49"/>
      <c r="IAF7" s="49"/>
      <c r="IAG7" s="49"/>
      <c r="IAH7" s="49"/>
      <c r="IAI7" s="49"/>
      <c r="IAJ7" s="49"/>
      <c r="IAK7" s="49"/>
      <c r="IAL7" s="49"/>
      <c r="IAM7" s="49"/>
      <c r="IAN7" s="49"/>
      <c r="IAO7" s="49"/>
      <c r="IAP7" s="49"/>
      <c r="IAQ7" s="49"/>
      <c r="IAR7" s="49"/>
      <c r="IAS7" s="49"/>
      <c r="IAT7" s="49"/>
      <c r="IAU7" s="49"/>
      <c r="IAV7" s="49"/>
      <c r="IAW7" s="49"/>
      <c r="IAX7" s="49"/>
      <c r="IAY7" s="49"/>
      <c r="IAZ7" s="49"/>
      <c r="IBA7" s="49"/>
      <c r="IBB7" s="49"/>
      <c r="IBC7" s="49"/>
      <c r="IBD7" s="49"/>
      <c r="IBE7" s="49"/>
      <c r="IBF7" s="49"/>
      <c r="IBG7" s="49"/>
      <c r="IBH7" s="49"/>
      <c r="IBI7" s="49"/>
      <c r="IBJ7" s="49"/>
      <c r="IBK7" s="49"/>
      <c r="IBL7" s="49"/>
      <c r="IBM7" s="49"/>
      <c r="IBN7" s="49"/>
      <c r="IBO7" s="49"/>
      <c r="IBP7" s="49"/>
      <c r="IBQ7" s="49"/>
      <c r="IBR7" s="49"/>
      <c r="IBS7" s="49"/>
      <c r="IBT7" s="49"/>
      <c r="IBU7" s="49"/>
      <c r="IBV7" s="49"/>
      <c r="IBW7" s="49"/>
      <c r="IBX7" s="49"/>
      <c r="IBY7" s="49"/>
      <c r="IBZ7" s="49"/>
      <c r="ICA7" s="49"/>
      <c r="ICB7" s="49"/>
      <c r="ICC7" s="49"/>
      <c r="ICD7" s="49"/>
      <c r="ICE7" s="49"/>
      <c r="ICF7" s="49"/>
      <c r="ICG7" s="49"/>
      <c r="ICH7" s="49"/>
      <c r="ICI7" s="49"/>
      <c r="ICJ7" s="49"/>
      <c r="ICK7" s="49"/>
      <c r="ICL7" s="49"/>
      <c r="ICM7" s="49"/>
      <c r="ICN7" s="49"/>
      <c r="ICO7" s="49"/>
      <c r="ICP7" s="49"/>
      <c r="ICQ7" s="49"/>
      <c r="ICR7" s="49"/>
      <c r="ICS7" s="49"/>
      <c r="ICT7" s="49"/>
      <c r="ICU7" s="49"/>
      <c r="ICV7" s="49"/>
      <c r="ICW7" s="49"/>
      <c r="ICX7" s="49"/>
      <c r="ICY7" s="49"/>
      <c r="ICZ7" s="49"/>
      <c r="IDA7" s="49"/>
      <c r="IDB7" s="49"/>
      <c r="IDC7" s="49"/>
      <c r="IDD7" s="49"/>
      <c r="IDE7" s="49"/>
      <c r="IDF7" s="49"/>
      <c r="IDG7" s="49"/>
      <c r="IDH7" s="49"/>
      <c r="IDI7" s="49"/>
      <c r="IDJ7" s="49"/>
      <c r="IDK7" s="49"/>
      <c r="IDL7" s="49"/>
      <c r="IDM7" s="49"/>
      <c r="IDN7" s="49"/>
      <c r="IDO7" s="49"/>
      <c r="IDP7" s="49"/>
      <c r="IDQ7" s="49"/>
      <c r="IDR7" s="49"/>
      <c r="IDS7" s="49"/>
      <c r="IDT7" s="49"/>
      <c r="IDU7" s="49"/>
      <c r="IDV7" s="49"/>
      <c r="IDW7" s="49"/>
      <c r="IDX7" s="49"/>
      <c r="IDY7" s="49"/>
      <c r="IDZ7" s="49"/>
      <c r="IEA7" s="49"/>
      <c r="IEB7" s="49"/>
      <c r="IEC7" s="49"/>
      <c r="IED7" s="49"/>
      <c r="IEE7" s="49"/>
      <c r="IEF7" s="49"/>
      <c r="IEG7" s="49"/>
      <c r="IEH7" s="49"/>
      <c r="IEI7" s="49"/>
      <c r="IEJ7" s="49"/>
      <c r="IEK7" s="49"/>
      <c r="IEL7" s="49"/>
      <c r="IEM7" s="49"/>
      <c r="IEN7" s="49"/>
      <c r="IEO7" s="49"/>
      <c r="IEP7" s="49"/>
      <c r="IEQ7" s="49"/>
      <c r="IER7" s="49"/>
      <c r="IES7" s="49"/>
      <c r="IET7" s="49"/>
      <c r="IEU7" s="49"/>
      <c r="IEV7" s="49"/>
      <c r="IEW7" s="49"/>
      <c r="IEX7" s="49"/>
      <c r="IEY7" s="49"/>
      <c r="IEZ7" s="49"/>
      <c r="IFA7" s="49"/>
      <c r="IFB7" s="49"/>
      <c r="IFC7" s="49"/>
      <c r="IFD7" s="49"/>
      <c r="IFE7" s="49"/>
      <c r="IFF7" s="49"/>
      <c r="IFG7" s="49"/>
      <c r="IFH7" s="49"/>
      <c r="IFI7" s="49"/>
      <c r="IFJ7" s="49"/>
      <c r="IFK7" s="49"/>
      <c r="IFL7" s="49"/>
      <c r="IFM7" s="49"/>
      <c r="IFN7" s="49"/>
      <c r="IFO7" s="49"/>
      <c r="IFP7" s="49"/>
      <c r="IFQ7" s="49"/>
      <c r="IFR7" s="49"/>
      <c r="IFS7" s="49"/>
      <c r="IFT7" s="49"/>
      <c r="IFU7" s="49"/>
      <c r="IFV7" s="49"/>
      <c r="IFW7" s="49"/>
      <c r="IFX7" s="49"/>
      <c r="IFY7" s="49"/>
      <c r="IFZ7" s="49"/>
      <c r="IGA7" s="49"/>
      <c r="IGB7" s="49"/>
      <c r="IGC7" s="49"/>
      <c r="IGD7" s="49"/>
      <c r="IGE7" s="49"/>
      <c r="IGF7" s="49"/>
      <c r="IGG7" s="49"/>
      <c r="IGH7" s="49"/>
      <c r="IGI7" s="49"/>
      <c r="IGJ7" s="49"/>
      <c r="IGK7" s="49"/>
      <c r="IGL7" s="49"/>
      <c r="IGM7" s="49"/>
      <c r="IGN7" s="49"/>
      <c r="IGO7" s="49"/>
      <c r="IGP7" s="49"/>
      <c r="IGQ7" s="49"/>
      <c r="IGR7" s="49"/>
      <c r="IGS7" s="49"/>
      <c r="IGT7" s="49"/>
      <c r="IGU7" s="49"/>
      <c r="IGV7" s="49"/>
      <c r="IGW7" s="49"/>
      <c r="IGX7" s="49"/>
      <c r="IGY7" s="49"/>
      <c r="IGZ7" s="49"/>
      <c r="IHA7" s="49"/>
      <c r="IHB7" s="49"/>
      <c r="IHC7" s="49"/>
      <c r="IHD7" s="49"/>
      <c r="IHE7" s="49"/>
      <c r="IHF7" s="49"/>
      <c r="IHG7" s="49"/>
      <c r="IHH7" s="49"/>
      <c r="IHI7" s="49"/>
      <c r="IHJ7" s="49"/>
      <c r="IHK7" s="49"/>
      <c r="IHL7" s="49"/>
      <c r="IHM7" s="49"/>
      <c r="IHN7" s="49"/>
      <c r="IHO7" s="49"/>
      <c r="IHP7" s="49"/>
      <c r="IHQ7" s="49"/>
      <c r="IHR7" s="49"/>
      <c r="IHS7" s="49"/>
      <c r="IHT7" s="49"/>
      <c r="IHU7" s="49"/>
      <c r="IHV7" s="49"/>
      <c r="IHW7" s="49"/>
      <c r="IHX7" s="49"/>
      <c r="IHY7" s="49"/>
      <c r="IHZ7" s="49"/>
      <c r="IIA7" s="49"/>
      <c r="IIB7" s="49"/>
      <c r="IIC7" s="49"/>
      <c r="IID7" s="49"/>
      <c r="IIE7" s="49"/>
      <c r="IIF7" s="49"/>
      <c r="IIG7" s="49"/>
      <c r="IIH7" s="49"/>
      <c r="III7" s="49"/>
      <c r="IIJ7" s="49"/>
      <c r="IIK7" s="49"/>
      <c r="IIL7" s="49"/>
      <c r="IIM7" s="49"/>
      <c r="IIN7" s="49"/>
      <c r="IIO7" s="49"/>
      <c r="IIP7" s="49"/>
      <c r="IIQ7" s="49"/>
      <c r="IIR7" s="49"/>
      <c r="IIS7" s="49"/>
      <c r="IIT7" s="49"/>
      <c r="IIU7" s="49"/>
      <c r="IIV7" s="49"/>
      <c r="IIW7" s="49"/>
      <c r="IIX7" s="49"/>
      <c r="IIY7" s="49"/>
      <c r="IIZ7" s="49"/>
      <c r="IJA7" s="49"/>
      <c r="IJB7" s="49"/>
      <c r="IJC7" s="49"/>
      <c r="IJD7" s="49"/>
      <c r="IJE7" s="49"/>
      <c r="IJF7" s="49"/>
      <c r="IJG7" s="49"/>
      <c r="IJH7" s="49"/>
      <c r="IJI7" s="49"/>
      <c r="IJJ7" s="49"/>
      <c r="IJK7" s="49"/>
      <c r="IJL7" s="49"/>
      <c r="IJM7" s="49"/>
      <c r="IJN7" s="49"/>
      <c r="IJO7" s="49"/>
      <c r="IJP7" s="49"/>
      <c r="IJQ7" s="49"/>
      <c r="IJR7" s="49"/>
      <c r="IJS7" s="49"/>
      <c r="IJT7" s="49"/>
      <c r="IJU7" s="49"/>
      <c r="IJV7" s="49"/>
      <c r="IJW7" s="49"/>
      <c r="IJX7" s="49"/>
      <c r="IJY7" s="49"/>
      <c r="IJZ7" s="49"/>
      <c r="IKA7" s="49"/>
      <c r="IKB7" s="49"/>
      <c r="IKC7" s="49"/>
      <c r="IKD7" s="49"/>
      <c r="IKE7" s="49"/>
      <c r="IKF7" s="49"/>
      <c r="IKG7" s="49"/>
      <c r="IKH7" s="49"/>
      <c r="IKI7" s="49"/>
      <c r="IKJ7" s="49"/>
      <c r="IKK7" s="49"/>
      <c r="IKL7" s="49"/>
      <c r="IKM7" s="49"/>
      <c r="IKN7" s="49"/>
      <c r="IKO7" s="49"/>
      <c r="IKP7" s="49"/>
      <c r="IKQ7" s="49"/>
      <c r="IKR7" s="49"/>
      <c r="IKS7" s="49"/>
      <c r="IKT7" s="49"/>
      <c r="IKU7" s="49"/>
      <c r="IKV7" s="49"/>
      <c r="IKW7" s="49"/>
      <c r="IKX7" s="49"/>
      <c r="IKY7" s="49"/>
      <c r="IKZ7" s="49"/>
      <c r="ILA7" s="49"/>
      <c r="ILB7" s="49"/>
      <c r="ILC7" s="49"/>
      <c r="ILD7" s="49"/>
      <c r="ILE7" s="49"/>
      <c r="ILF7" s="49"/>
      <c r="ILG7" s="49"/>
      <c r="ILH7" s="49"/>
      <c r="ILI7" s="49"/>
      <c r="ILJ7" s="49"/>
      <c r="ILK7" s="49"/>
      <c r="ILL7" s="49"/>
      <c r="ILM7" s="49"/>
      <c r="ILN7" s="49"/>
      <c r="ILO7" s="49"/>
      <c r="ILP7" s="49"/>
      <c r="ILQ7" s="49"/>
      <c r="ILR7" s="49"/>
      <c r="ILS7" s="49"/>
      <c r="ILT7" s="49"/>
      <c r="ILU7" s="49"/>
      <c r="ILV7" s="49"/>
      <c r="ILW7" s="49"/>
      <c r="ILX7" s="49"/>
      <c r="ILY7" s="49"/>
      <c r="ILZ7" s="49"/>
      <c r="IMA7" s="49"/>
      <c r="IMB7" s="49"/>
      <c r="IMC7" s="49"/>
      <c r="IMD7" s="49"/>
      <c r="IME7" s="49"/>
      <c r="IMF7" s="49"/>
      <c r="IMG7" s="49"/>
      <c r="IMH7" s="49"/>
      <c r="IMI7" s="49"/>
      <c r="IMJ7" s="49"/>
      <c r="IMK7" s="49"/>
      <c r="IML7" s="49"/>
      <c r="IMM7" s="49"/>
      <c r="IMN7" s="49"/>
      <c r="IMO7" s="49"/>
      <c r="IMP7" s="49"/>
      <c r="IMQ7" s="49"/>
      <c r="IMR7" s="49"/>
      <c r="IMS7" s="49"/>
      <c r="IMT7" s="49"/>
      <c r="IMU7" s="49"/>
      <c r="IMV7" s="49"/>
      <c r="IMW7" s="49"/>
      <c r="IMX7" s="49"/>
      <c r="IMY7" s="49"/>
      <c r="IMZ7" s="49"/>
      <c r="INA7" s="49"/>
      <c r="INB7" s="49"/>
      <c r="INC7" s="49"/>
      <c r="IND7" s="49"/>
      <c r="INE7" s="49"/>
      <c r="INF7" s="49"/>
      <c r="ING7" s="49"/>
      <c r="INH7" s="49"/>
      <c r="INI7" s="49"/>
      <c r="INJ7" s="49"/>
      <c r="INK7" s="49"/>
      <c r="INL7" s="49"/>
      <c r="INM7" s="49"/>
      <c r="INN7" s="49"/>
      <c r="INO7" s="49"/>
      <c r="INP7" s="49"/>
      <c r="INQ7" s="49"/>
      <c r="INR7" s="49"/>
      <c r="INS7" s="49"/>
      <c r="INT7" s="49"/>
      <c r="INU7" s="49"/>
      <c r="INV7" s="49"/>
      <c r="INW7" s="49"/>
      <c r="INX7" s="49"/>
      <c r="INY7" s="49"/>
      <c r="INZ7" s="49"/>
      <c r="IOA7" s="49"/>
      <c r="IOB7" s="49"/>
      <c r="IOC7" s="49"/>
      <c r="IOD7" s="49"/>
      <c r="IOE7" s="49"/>
      <c r="IOF7" s="49"/>
      <c r="IOG7" s="49"/>
      <c r="IOH7" s="49"/>
      <c r="IOI7" s="49"/>
      <c r="IOJ7" s="49"/>
      <c r="IOK7" s="49"/>
      <c r="IOL7" s="49"/>
      <c r="IOM7" s="49"/>
      <c r="ION7" s="49"/>
      <c r="IOO7" s="49"/>
      <c r="IOP7" s="49"/>
      <c r="IOQ7" s="49"/>
      <c r="IOR7" s="49"/>
      <c r="IOS7" s="49"/>
      <c r="IOT7" s="49"/>
      <c r="IOU7" s="49"/>
      <c r="IOV7" s="49"/>
      <c r="IOW7" s="49"/>
      <c r="IOX7" s="49"/>
      <c r="IOY7" s="49"/>
      <c r="IOZ7" s="49"/>
      <c r="IPA7" s="49"/>
      <c r="IPB7" s="49"/>
      <c r="IPC7" s="49"/>
      <c r="IPD7" s="49"/>
      <c r="IPE7" s="49"/>
      <c r="IPF7" s="49"/>
      <c r="IPG7" s="49"/>
      <c r="IPH7" s="49"/>
      <c r="IPI7" s="49"/>
      <c r="IPJ7" s="49"/>
      <c r="IPK7" s="49"/>
      <c r="IPL7" s="49"/>
      <c r="IPM7" s="49"/>
      <c r="IPN7" s="49"/>
      <c r="IPO7" s="49"/>
      <c r="IPP7" s="49"/>
      <c r="IPQ7" s="49"/>
      <c r="IPR7" s="49"/>
      <c r="IPS7" s="49"/>
      <c r="IPT7" s="49"/>
      <c r="IPU7" s="49"/>
      <c r="IPV7" s="49"/>
      <c r="IPW7" s="49"/>
      <c r="IPX7" s="49"/>
      <c r="IPY7" s="49"/>
      <c r="IPZ7" s="49"/>
      <c r="IQA7" s="49"/>
      <c r="IQB7" s="49"/>
      <c r="IQC7" s="49"/>
      <c r="IQD7" s="49"/>
      <c r="IQE7" s="49"/>
      <c r="IQF7" s="49"/>
      <c r="IQG7" s="49"/>
      <c r="IQH7" s="49"/>
      <c r="IQI7" s="49"/>
      <c r="IQJ7" s="49"/>
      <c r="IQK7" s="49"/>
      <c r="IQL7" s="49"/>
      <c r="IQM7" s="49"/>
      <c r="IQN7" s="49"/>
      <c r="IQO7" s="49"/>
      <c r="IQP7" s="49"/>
      <c r="IQQ7" s="49"/>
      <c r="IQR7" s="49"/>
      <c r="IQS7" s="49"/>
      <c r="IQT7" s="49"/>
      <c r="IQU7" s="49"/>
      <c r="IQV7" s="49"/>
      <c r="IQW7" s="49"/>
      <c r="IQX7" s="49"/>
      <c r="IQY7" s="49"/>
      <c r="IQZ7" s="49"/>
      <c r="IRA7" s="49"/>
      <c r="IRB7" s="49"/>
      <c r="IRC7" s="49"/>
      <c r="IRD7" s="49"/>
      <c r="IRE7" s="49"/>
      <c r="IRF7" s="49"/>
      <c r="IRG7" s="49"/>
      <c r="IRH7" s="49"/>
      <c r="IRI7" s="49"/>
      <c r="IRJ7" s="49"/>
      <c r="IRK7" s="49"/>
      <c r="IRL7" s="49"/>
      <c r="IRM7" s="49"/>
      <c r="IRN7" s="49"/>
      <c r="IRO7" s="49"/>
      <c r="IRP7" s="49"/>
      <c r="IRQ7" s="49"/>
      <c r="IRR7" s="49"/>
      <c r="IRS7" s="49"/>
      <c r="IRT7" s="49"/>
      <c r="IRU7" s="49"/>
      <c r="IRV7" s="49"/>
      <c r="IRW7" s="49"/>
      <c r="IRX7" s="49"/>
      <c r="IRY7" s="49"/>
      <c r="IRZ7" s="49"/>
      <c r="ISA7" s="49"/>
      <c r="ISB7" s="49"/>
      <c r="ISC7" s="49"/>
      <c r="ISD7" s="49"/>
      <c r="ISE7" s="49"/>
      <c r="ISF7" s="49"/>
      <c r="ISG7" s="49"/>
      <c r="ISH7" s="49"/>
      <c r="ISI7" s="49"/>
      <c r="ISJ7" s="49"/>
      <c r="ISK7" s="49"/>
      <c r="ISL7" s="49"/>
      <c r="ISM7" s="49"/>
      <c r="ISN7" s="49"/>
      <c r="ISO7" s="49"/>
      <c r="ISP7" s="49"/>
      <c r="ISQ7" s="49"/>
      <c r="ISR7" s="49"/>
      <c r="ISS7" s="49"/>
      <c r="IST7" s="49"/>
      <c r="ISU7" s="49"/>
      <c r="ISV7" s="49"/>
      <c r="ISW7" s="49"/>
      <c r="ISX7" s="49"/>
      <c r="ISY7" s="49"/>
      <c r="ISZ7" s="49"/>
      <c r="ITA7" s="49"/>
      <c r="ITB7" s="49"/>
      <c r="ITC7" s="49"/>
      <c r="ITD7" s="49"/>
      <c r="ITE7" s="49"/>
      <c r="ITF7" s="49"/>
      <c r="ITG7" s="49"/>
      <c r="ITH7" s="49"/>
      <c r="ITI7" s="49"/>
      <c r="ITJ7" s="49"/>
      <c r="ITK7" s="49"/>
      <c r="ITL7" s="49"/>
      <c r="ITM7" s="49"/>
      <c r="ITN7" s="49"/>
      <c r="ITO7" s="49"/>
      <c r="ITP7" s="49"/>
      <c r="ITQ7" s="49"/>
      <c r="ITR7" s="49"/>
      <c r="ITS7" s="49"/>
      <c r="ITT7" s="49"/>
      <c r="ITU7" s="49"/>
      <c r="ITV7" s="49"/>
      <c r="ITW7" s="49"/>
      <c r="ITX7" s="49"/>
      <c r="ITY7" s="49"/>
      <c r="ITZ7" s="49"/>
      <c r="IUA7" s="49"/>
      <c r="IUB7" s="49"/>
      <c r="IUC7" s="49"/>
      <c r="IUD7" s="49"/>
      <c r="IUE7" s="49"/>
      <c r="IUF7" s="49"/>
      <c r="IUG7" s="49"/>
      <c r="IUH7" s="49"/>
      <c r="IUI7" s="49"/>
      <c r="IUJ7" s="49"/>
      <c r="IUK7" s="49"/>
      <c r="IUL7" s="49"/>
      <c r="IUM7" s="49"/>
      <c r="IUN7" s="49"/>
      <c r="IUO7" s="49"/>
      <c r="IUP7" s="49"/>
      <c r="IUQ7" s="49"/>
      <c r="IUR7" s="49"/>
      <c r="IUS7" s="49"/>
      <c r="IUT7" s="49"/>
      <c r="IUU7" s="49"/>
      <c r="IUV7" s="49"/>
      <c r="IUW7" s="49"/>
      <c r="IUX7" s="49"/>
      <c r="IUY7" s="49"/>
      <c r="IUZ7" s="49"/>
      <c r="IVA7" s="49"/>
      <c r="IVB7" s="49"/>
      <c r="IVC7" s="49"/>
      <c r="IVD7" s="49"/>
      <c r="IVE7" s="49"/>
      <c r="IVF7" s="49"/>
      <c r="IVG7" s="49"/>
      <c r="IVH7" s="49"/>
      <c r="IVI7" s="49"/>
      <c r="IVJ7" s="49"/>
      <c r="IVK7" s="49"/>
      <c r="IVL7" s="49"/>
      <c r="IVM7" s="49"/>
      <c r="IVN7" s="49"/>
      <c r="IVO7" s="49"/>
      <c r="IVP7" s="49"/>
      <c r="IVQ7" s="49"/>
      <c r="IVR7" s="49"/>
      <c r="IVS7" s="49"/>
      <c r="IVT7" s="49"/>
      <c r="IVU7" s="49"/>
      <c r="IVV7" s="49"/>
      <c r="IVW7" s="49"/>
      <c r="IVX7" s="49"/>
      <c r="IVY7" s="49"/>
      <c r="IVZ7" s="49"/>
      <c r="IWA7" s="49"/>
      <c r="IWB7" s="49"/>
      <c r="IWC7" s="49"/>
      <c r="IWD7" s="49"/>
      <c r="IWE7" s="49"/>
      <c r="IWF7" s="49"/>
      <c r="IWG7" s="49"/>
      <c r="IWH7" s="49"/>
      <c r="IWI7" s="49"/>
      <c r="IWJ7" s="49"/>
      <c r="IWK7" s="49"/>
      <c r="IWL7" s="49"/>
      <c r="IWM7" s="49"/>
      <c r="IWN7" s="49"/>
      <c r="IWO7" s="49"/>
      <c r="IWP7" s="49"/>
      <c r="IWQ7" s="49"/>
      <c r="IWR7" s="49"/>
      <c r="IWS7" s="49"/>
      <c r="IWT7" s="49"/>
      <c r="IWU7" s="49"/>
      <c r="IWV7" s="49"/>
      <c r="IWW7" s="49"/>
      <c r="IWX7" s="49"/>
      <c r="IWY7" s="49"/>
      <c r="IWZ7" s="49"/>
      <c r="IXA7" s="49"/>
      <c r="IXB7" s="49"/>
      <c r="IXC7" s="49"/>
      <c r="IXD7" s="49"/>
      <c r="IXE7" s="49"/>
      <c r="IXF7" s="49"/>
      <c r="IXG7" s="49"/>
      <c r="IXH7" s="49"/>
      <c r="IXI7" s="49"/>
      <c r="IXJ7" s="49"/>
      <c r="IXK7" s="49"/>
      <c r="IXL7" s="49"/>
      <c r="IXM7" s="49"/>
      <c r="IXN7" s="49"/>
      <c r="IXO7" s="49"/>
      <c r="IXP7" s="49"/>
      <c r="IXQ7" s="49"/>
      <c r="IXR7" s="49"/>
      <c r="IXS7" s="49"/>
      <c r="IXT7" s="49"/>
      <c r="IXU7" s="49"/>
      <c r="IXV7" s="49"/>
      <c r="IXW7" s="49"/>
      <c r="IXX7" s="49"/>
      <c r="IXY7" s="49"/>
      <c r="IXZ7" s="49"/>
      <c r="IYA7" s="49"/>
      <c r="IYB7" s="49"/>
      <c r="IYC7" s="49"/>
      <c r="IYD7" s="49"/>
      <c r="IYE7" s="49"/>
      <c r="IYF7" s="49"/>
      <c r="IYG7" s="49"/>
      <c r="IYH7" s="49"/>
      <c r="IYI7" s="49"/>
      <c r="IYJ7" s="49"/>
      <c r="IYK7" s="49"/>
      <c r="IYL7" s="49"/>
      <c r="IYM7" s="49"/>
      <c r="IYN7" s="49"/>
      <c r="IYO7" s="49"/>
      <c r="IYP7" s="49"/>
      <c r="IYQ7" s="49"/>
      <c r="IYR7" s="49"/>
      <c r="IYS7" s="49"/>
      <c r="IYT7" s="49"/>
      <c r="IYU7" s="49"/>
      <c r="IYV7" s="49"/>
      <c r="IYW7" s="49"/>
      <c r="IYX7" s="49"/>
      <c r="IYY7" s="49"/>
      <c r="IYZ7" s="49"/>
      <c r="IZA7" s="49"/>
      <c r="IZB7" s="49"/>
      <c r="IZC7" s="49"/>
      <c r="IZD7" s="49"/>
      <c r="IZE7" s="49"/>
      <c r="IZF7" s="49"/>
      <c r="IZG7" s="49"/>
      <c r="IZH7" s="49"/>
      <c r="IZI7" s="49"/>
      <c r="IZJ7" s="49"/>
      <c r="IZK7" s="49"/>
      <c r="IZL7" s="49"/>
      <c r="IZM7" s="49"/>
      <c r="IZN7" s="49"/>
      <c r="IZO7" s="49"/>
      <c r="IZP7" s="49"/>
      <c r="IZQ7" s="49"/>
      <c r="IZR7" s="49"/>
      <c r="IZS7" s="49"/>
      <c r="IZT7" s="49"/>
      <c r="IZU7" s="49"/>
      <c r="IZV7" s="49"/>
      <c r="IZW7" s="49"/>
      <c r="IZX7" s="49"/>
      <c r="IZY7" s="49"/>
      <c r="IZZ7" s="49"/>
      <c r="JAA7" s="49"/>
      <c r="JAB7" s="49"/>
      <c r="JAC7" s="49"/>
      <c r="JAD7" s="49"/>
      <c r="JAE7" s="49"/>
      <c r="JAF7" s="49"/>
      <c r="JAG7" s="49"/>
      <c r="JAH7" s="49"/>
      <c r="JAI7" s="49"/>
      <c r="JAJ7" s="49"/>
      <c r="JAK7" s="49"/>
      <c r="JAL7" s="49"/>
      <c r="JAM7" s="49"/>
      <c r="JAN7" s="49"/>
      <c r="JAO7" s="49"/>
      <c r="JAP7" s="49"/>
      <c r="JAQ7" s="49"/>
      <c r="JAR7" s="49"/>
      <c r="JAS7" s="49"/>
      <c r="JAT7" s="49"/>
      <c r="JAU7" s="49"/>
      <c r="JAV7" s="49"/>
      <c r="JAW7" s="49"/>
      <c r="JAX7" s="49"/>
      <c r="JAY7" s="49"/>
      <c r="JAZ7" s="49"/>
      <c r="JBA7" s="49"/>
      <c r="JBB7" s="49"/>
      <c r="JBC7" s="49"/>
      <c r="JBD7" s="49"/>
      <c r="JBE7" s="49"/>
      <c r="JBF7" s="49"/>
      <c r="JBG7" s="49"/>
      <c r="JBH7" s="49"/>
      <c r="JBI7" s="49"/>
      <c r="JBJ7" s="49"/>
      <c r="JBK7" s="49"/>
      <c r="JBL7" s="49"/>
      <c r="JBM7" s="49"/>
      <c r="JBN7" s="49"/>
      <c r="JBO7" s="49"/>
      <c r="JBP7" s="49"/>
      <c r="JBQ7" s="49"/>
      <c r="JBR7" s="49"/>
      <c r="JBS7" s="49"/>
      <c r="JBT7" s="49"/>
      <c r="JBU7" s="49"/>
      <c r="JBV7" s="49"/>
      <c r="JBW7" s="49"/>
      <c r="JBX7" s="49"/>
      <c r="JBY7" s="49"/>
      <c r="JBZ7" s="49"/>
      <c r="JCA7" s="49"/>
      <c r="JCB7" s="49"/>
      <c r="JCC7" s="49"/>
      <c r="JCD7" s="49"/>
      <c r="JCE7" s="49"/>
      <c r="JCF7" s="49"/>
      <c r="JCG7" s="49"/>
      <c r="JCH7" s="49"/>
      <c r="JCI7" s="49"/>
      <c r="JCJ7" s="49"/>
      <c r="JCK7" s="49"/>
      <c r="JCL7" s="49"/>
      <c r="JCM7" s="49"/>
      <c r="JCN7" s="49"/>
      <c r="JCO7" s="49"/>
      <c r="JCP7" s="49"/>
      <c r="JCQ7" s="49"/>
      <c r="JCR7" s="49"/>
      <c r="JCS7" s="49"/>
      <c r="JCT7" s="49"/>
      <c r="JCU7" s="49"/>
      <c r="JCV7" s="49"/>
      <c r="JCW7" s="49"/>
      <c r="JCX7" s="49"/>
      <c r="JCY7" s="49"/>
      <c r="JCZ7" s="49"/>
      <c r="JDA7" s="49"/>
      <c r="JDB7" s="49"/>
      <c r="JDC7" s="49"/>
      <c r="JDD7" s="49"/>
      <c r="JDE7" s="49"/>
      <c r="JDF7" s="49"/>
      <c r="JDG7" s="49"/>
      <c r="JDH7" s="49"/>
      <c r="JDI7" s="49"/>
      <c r="JDJ7" s="49"/>
      <c r="JDK7" s="49"/>
      <c r="JDL7" s="49"/>
      <c r="JDM7" s="49"/>
      <c r="JDN7" s="49"/>
      <c r="JDO7" s="49"/>
      <c r="JDP7" s="49"/>
      <c r="JDQ7" s="49"/>
      <c r="JDR7" s="49"/>
      <c r="JDS7" s="49"/>
      <c r="JDT7" s="49"/>
      <c r="JDU7" s="49"/>
      <c r="JDV7" s="49"/>
      <c r="JDW7" s="49"/>
      <c r="JDX7" s="49"/>
      <c r="JDY7" s="49"/>
      <c r="JDZ7" s="49"/>
      <c r="JEA7" s="49"/>
      <c r="JEB7" s="49"/>
      <c r="JEC7" s="49"/>
      <c r="JED7" s="49"/>
      <c r="JEE7" s="49"/>
      <c r="JEF7" s="49"/>
      <c r="JEG7" s="49"/>
      <c r="JEH7" s="49"/>
      <c r="JEI7" s="49"/>
      <c r="JEJ7" s="49"/>
      <c r="JEK7" s="49"/>
      <c r="JEL7" s="49"/>
      <c r="JEM7" s="49"/>
      <c r="JEN7" s="49"/>
      <c r="JEO7" s="49"/>
      <c r="JEP7" s="49"/>
      <c r="JEQ7" s="49"/>
      <c r="JER7" s="49"/>
      <c r="JES7" s="49"/>
      <c r="JET7" s="49"/>
      <c r="JEU7" s="49"/>
      <c r="JEV7" s="49"/>
      <c r="JEW7" s="49"/>
      <c r="JEX7" s="49"/>
      <c r="JEY7" s="49"/>
      <c r="JEZ7" s="49"/>
      <c r="JFA7" s="49"/>
      <c r="JFB7" s="49"/>
      <c r="JFC7" s="49"/>
      <c r="JFD7" s="49"/>
      <c r="JFE7" s="49"/>
      <c r="JFF7" s="49"/>
      <c r="JFG7" s="49"/>
      <c r="JFH7" s="49"/>
      <c r="JFI7" s="49"/>
      <c r="JFJ7" s="49"/>
      <c r="JFK7" s="49"/>
      <c r="JFL7" s="49"/>
      <c r="JFM7" s="49"/>
      <c r="JFN7" s="49"/>
      <c r="JFO7" s="49"/>
      <c r="JFP7" s="49"/>
      <c r="JFQ7" s="49"/>
      <c r="JFR7" s="49"/>
      <c r="JFS7" s="49"/>
      <c r="JFT7" s="49"/>
      <c r="JFU7" s="49"/>
      <c r="JFV7" s="49"/>
      <c r="JFW7" s="49"/>
      <c r="JFX7" s="49"/>
      <c r="JFY7" s="49"/>
      <c r="JFZ7" s="49"/>
      <c r="JGA7" s="49"/>
      <c r="JGB7" s="49"/>
      <c r="JGC7" s="49"/>
      <c r="JGD7" s="49"/>
      <c r="JGE7" s="49"/>
      <c r="JGF7" s="49"/>
      <c r="JGG7" s="49"/>
      <c r="JGH7" s="49"/>
      <c r="JGI7" s="49"/>
      <c r="JGJ7" s="49"/>
      <c r="JGK7" s="49"/>
      <c r="JGL7" s="49"/>
      <c r="JGM7" s="49"/>
      <c r="JGN7" s="49"/>
      <c r="JGO7" s="49"/>
      <c r="JGP7" s="49"/>
      <c r="JGQ7" s="49"/>
      <c r="JGR7" s="49"/>
      <c r="JGS7" s="49"/>
      <c r="JGT7" s="49"/>
      <c r="JGU7" s="49"/>
      <c r="JGV7" s="49"/>
      <c r="JGW7" s="49"/>
      <c r="JGX7" s="49"/>
      <c r="JGY7" s="49"/>
      <c r="JGZ7" s="49"/>
      <c r="JHA7" s="49"/>
      <c r="JHB7" s="49"/>
      <c r="JHC7" s="49"/>
      <c r="JHD7" s="49"/>
      <c r="JHE7" s="49"/>
      <c r="JHF7" s="49"/>
      <c r="JHG7" s="49"/>
      <c r="JHH7" s="49"/>
      <c r="JHI7" s="49"/>
      <c r="JHJ7" s="49"/>
      <c r="JHK7" s="49"/>
      <c r="JHL7" s="49"/>
      <c r="JHM7" s="49"/>
      <c r="JHN7" s="49"/>
      <c r="JHO7" s="49"/>
      <c r="JHP7" s="49"/>
      <c r="JHQ7" s="49"/>
      <c r="JHR7" s="49"/>
      <c r="JHS7" s="49"/>
      <c r="JHT7" s="49"/>
      <c r="JHU7" s="49"/>
      <c r="JHV7" s="49"/>
      <c r="JHW7" s="49"/>
      <c r="JHX7" s="49"/>
      <c r="JHY7" s="49"/>
      <c r="JHZ7" s="49"/>
      <c r="JIA7" s="49"/>
      <c r="JIB7" s="49"/>
      <c r="JIC7" s="49"/>
      <c r="JID7" s="49"/>
      <c r="JIE7" s="49"/>
      <c r="JIF7" s="49"/>
      <c r="JIG7" s="49"/>
      <c r="JIH7" s="49"/>
      <c r="JII7" s="49"/>
      <c r="JIJ7" s="49"/>
      <c r="JIK7" s="49"/>
      <c r="JIL7" s="49"/>
      <c r="JIM7" s="49"/>
      <c r="JIN7" s="49"/>
      <c r="JIO7" s="49"/>
      <c r="JIP7" s="49"/>
      <c r="JIQ7" s="49"/>
      <c r="JIR7" s="49"/>
      <c r="JIS7" s="49"/>
      <c r="JIT7" s="49"/>
      <c r="JIU7" s="49"/>
      <c r="JIV7" s="49"/>
      <c r="JIW7" s="49"/>
      <c r="JIX7" s="49"/>
      <c r="JIY7" s="49"/>
      <c r="JIZ7" s="49"/>
      <c r="JJA7" s="49"/>
      <c r="JJB7" s="49"/>
      <c r="JJC7" s="49"/>
      <c r="JJD7" s="49"/>
      <c r="JJE7" s="49"/>
      <c r="JJF7" s="49"/>
      <c r="JJG7" s="49"/>
      <c r="JJH7" s="49"/>
      <c r="JJI7" s="49"/>
      <c r="JJJ7" s="49"/>
      <c r="JJK7" s="49"/>
      <c r="JJL7" s="49"/>
      <c r="JJM7" s="49"/>
      <c r="JJN7" s="49"/>
      <c r="JJO7" s="49"/>
      <c r="JJP7" s="49"/>
      <c r="JJQ7" s="49"/>
      <c r="JJR7" s="49"/>
      <c r="JJS7" s="49"/>
      <c r="JJT7" s="49"/>
      <c r="JJU7" s="49"/>
      <c r="JJV7" s="49"/>
      <c r="JJW7" s="49"/>
      <c r="JJX7" s="49"/>
      <c r="JJY7" s="49"/>
      <c r="JJZ7" s="49"/>
      <c r="JKA7" s="49"/>
      <c r="JKB7" s="49"/>
      <c r="JKC7" s="49"/>
      <c r="JKD7" s="49"/>
      <c r="JKE7" s="49"/>
      <c r="JKF7" s="49"/>
      <c r="JKG7" s="49"/>
      <c r="JKH7" s="49"/>
      <c r="JKI7" s="49"/>
      <c r="JKJ7" s="49"/>
      <c r="JKK7" s="49"/>
      <c r="JKL7" s="49"/>
      <c r="JKM7" s="49"/>
      <c r="JKN7" s="49"/>
      <c r="JKO7" s="49"/>
      <c r="JKP7" s="49"/>
      <c r="JKQ7" s="49"/>
      <c r="JKR7" s="49"/>
      <c r="JKS7" s="49"/>
      <c r="JKT7" s="49"/>
      <c r="JKU7" s="49"/>
      <c r="JKV7" s="49"/>
      <c r="JKW7" s="49"/>
      <c r="JKX7" s="49"/>
      <c r="JKY7" s="49"/>
      <c r="JKZ7" s="49"/>
      <c r="JLA7" s="49"/>
      <c r="JLB7" s="49"/>
      <c r="JLC7" s="49"/>
      <c r="JLD7" s="49"/>
      <c r="JLE7" s="49"/>
      <c r="JLF7" s="49"/>
      <c r="JLG7" s="49"/>
      <c r="JLH7" s="49"/>
      <c r="JLI7" s="49"/>
      <c r="JLJ7" s="49"/>
      <c r="JLK7" s="49"/>
      <c r="JLL7" s="49"/>
      <c r="JLM7" s="49"/>
      <c r="JLN7" s="49"/>
      <c r="JLO7" s="49"/>
      <c r="JLP7" s="49"/>
      <c r="JLQ7" s="49"/>
      <c r="JLR7" s="49"/>
      <c r="JLS7" s="49"/>
      <c r="JLT7" s="49"/>
      <c r="JLU7" s="49"/>
      <c r="JLV7" s="49"/>
      <c r="JLW7" s="49"/>
      <c r="JLX7" s="49"/>
      <c r="JLY7" s="49"/>
      <c r="JLZ7" s="49"/>
      <c r="JMA7" s="49"/>
      <c r="JMB7" s="49"/>
      <c r="JMC7" s="49"/>
      <c r="JMD7" s="49"/>
      <c r="JME7" s="49"/>
      <c r="JMF7" s="49"/>
      <c r="JMG7" s="49"/>
      <c r="JMH7" s="49"/>
      <c r="JMI7" s="49"/>
      <c r="JMJ7" s="49"/>
      <c r="JMK7" s="49"/>
      <c r="JML7" s="49"/>
      <c r="JMM7" s="49"/>
      <c r="JMN7" s="49"/>
      <c r="JMO7" s="49"/>
      <c r="JMP7" s="49"/>
      <c r="JMQ7" s="49"/>
      <c r="JMR7" s="49"/>
      <c r="JMS7" s="49"/>
      <c r="JMT7" s="49"/>
      <c r="JMU7" s="49"/>
      <c r="JMV7" s="49"/>
      <c r="JMW7" s="49"/>
      <c r="JMX7" s="49"/>
      <c r="JMY7" s="49"/>
      <c r="JMZ7" s="49"/>
      <c r="JNA7" s="49"/>
      <c r="JNB7" s="49"/>
      <c r="JNC7" s="49"/>
      <c r="JND7" s="49"/>
      <c r="JNE7" s="49"/>
      <c r="JNF7" s="49"/>
      <c r="JNG7" s="49"/>
      <c r="JNH7" s="49"/>
      <c r="JNI7" s="49"/>
      <c r="JNJ7" s="49"/>
      <c r="JNK7" s="49"/>
      <c r="JNL7" s="49"/>
      <c r="JNM7" s="49"/>
      <c r="JNN7" s="49"/>
      <c r="JNO7" s="49"/>
      <c r="JNP7" s="49"/>
      <c r="JNQ7" s="49"/>
      <c r="JNR7" s="49"/>
      <c r="JNS7" s="49"/>
      <c r="JNT7" s="49"/>
      <c r="JNU7" s="49"/>
      <c r="JNV7" s="49"/>
      <c r="JNW7" s="49"/>
      <c r="JNX7" s="49"/>
      <c r="JNY7" s="49"/>
      <c r="JNZ7" s="49"/>
      <c r="JOA7" s="49"/>
      <c r="JOB7" s="49"/>
      <c r="JOC7" s="49"/>
      <c r="JOD7" s="49"/>
      <c r="JOE7" s="49"/>
      <c r="JOF7" s="49"/>
      <c r="JOG7" s="49"/>
      <c r="JOH7" s="49"/>
      <c r="JOI7" s="49"/>
      <c r="JOJ7" s="49"/>
      <c r="JOK7" s="49"/>
      <c r="JOL7" s="49"/>
      <c r="JOM7" s="49"/>
      <c r="JON7" s="49"/>
      <c r="JOO7" s="49"/>
      <c r="JOP7" s="49"/>
      <c r="JOQ7" s="49"/>
      <c r="JOR7" s="49"/>
      <c r="JOS7" s="49"/>
      <c r="JOT7" s="49"/>
      <c r="JOU7" s="49"/>
      <c r="JOV7" s="49"/>
      <c r="JOW7" s="49"/>
      <c r="JOX7" s="49"/>
      <c r="JOY7" s="49"/>
      <c r="JOZ7" s="49"/>
      <c r="JPA7" s="49"/>
      <c r="JPB7" s="49"/>
      <c r="JPC7" s="49"/>
      <c r="JPD7" s="49"/>
      <c r="JPE7" s="49"/>
      <c r="JPF7" s="49"/>
      <c r="JPG7" s="49"/>
      <c r="JPH7" s="49"/>
      <c r="JPI7" s="49"/>
      <c r="JPJ7" s="49"/>
      <c r="JPK7" s="49"/>
      <c r="JPL7" s="49"/>
      <c r="JPM7" s="49"/>
      <c r="JPN7" s="49"/>
      <c r="JPO7" s="49"/>
      <c r="JPP7" s="49"/>
      <c r="JPQ7" s="49"/>
      <c r="JPR7" s="49"/>
      <c r="JPS7" s="49"/>
      <c r="JPT7" s="49"/>
      <c r="JPU7" s="49"/>
      <c r="JPV7" s="49"/>
      <c r="JPW7" s="49"/>
      <c r="JPX7" s="49"/>
      <c r="JPY7" s="49"/>
      <c r="JPZ7" s="49"/>
      <c r="JQA7" s="49"/>
      <c r="JQB7" s="49"/>
      <c r="JQC7" s="49"/>
      <c r="JQD7" s="49"/>
      <c r="JQE7" s="49"/>
      <c r="JQF7" s="49"/>
      <c r="JQG7" s="49"/>
      <c r="JQH7" s="49"/>
      <c r="JQI7" s="49"/>
      <c r="JQJ7" s="49"/>
      <c r="JQK7" s="49"/>
      <c r="JQL7" s="49"/>
      <c r="JQM7" s="49"/>
      <c r="JQN7" s="49"/>
      <c r="JQO7" s="49"/>
      <c r="JQP7" s="49"/>
      <c r="JQQ7" s="49"/>
      <c r="JQR7" s="49"/>
      <c r="JQS7" s="49"/>
      <c r="JQT7" s="49"/>
      <c r="JQU7" s="49"/>
      <c r="JQV7" s="49"/>
      <c r="JQW7" s="49"/>
      <c r="JQX7" s="49"/>
      <c r="JQY7" s="49"/>
      <c r="JQZ7" s="49"/>
      <c r="JRA7" s="49"/>
      <c r="JRB7" s="49"/>
      <c r="JRC7" s="49"/>
      <c r="JRD7" s="49"/>
      <c r="JRE7" s="49"/>
      <c r="JRF7" s="49"/>
      <c r="JRG7" s="49"/>
      <c r="JRH7" s="49"/>
      <c r="JRI7" s="49"/>
      <c r="JRJ7" s="49"/>
      <c r="JRK7" s="49"/>
      <c r="JRL7" s="49"/>
      <c r="JRM7" s="49"/>
      <c r="JRN7" s="49"/>
      <c r="JRO7" s="49"/>
      <c r="JRP7" s="49"/>
      <c r="JRQ7" s="49"/>
      <c r="JRR7" s="49"/>
      <c r="JRS7" s="49"/>
      <c r="JRT7" s="49"/>
      <c r="JRU7" s="49"/>
      <c r="JRV7" s="49"/>
      <c r="JRW7" s="49"/>
      <c r="JRX7" s="49"/>
      <c r="JRY7" s="49"/>
      <c r="JRZ7" s="49"/>
      <c r="JSA7" s="49"/>
      <c r="JSB7" s="49"/>
      <c r="JSC7" s="49"/>
      <c r="JSD7" s="49"/>
      <c r="JSE7" s="49"/>
      <c r="JSF7" s="49"/>
      <c r="JSG7" s="49"/>
      <c r="JSH7" s="49"/>
      <c r="JSI7" s="49"/>
      <c r="JSJ7" s="49"/>
      <c r="JSK7" s="49"/>
      <c r="JSL7" s="49"/>
      <c r="JSM7" s="49"/>
      <c r="JSN7" s="49"/>
      <c r="JSO7" s="49"/>
      <c r="JSP7" s="49"/>
      <c r="JSQ7" s="49"/>
      <c r="JSR7" s="49"/>
      <c r="JSS7" s="49"/>
      <c r="JST7" s="49"/>
      <c r="JSU7" s="49"/>
      <c r="JSV7" s="49"/>
      <c r="JSW7" s="49"/>
      <c r="JSX7" s="49"/>
      <c r="JSY7" s="49"/>
      <c r="JSZ7" s="49"/>
      <c r="JTA7" s="49"/>
      <c r="JTB7" s="49"/>
      <c r="JTC7" s="49"/>
      <c r="JTD7" s="49"/>
      <c r="JTE7" s="49"/>
      <c r="JTF7" s="49"/>
      <c r="JTG7" s="49"/>
      <c r="JTH7" s="49"/>
      <c r="JTI7" s="49"/>
      <c r="JTJ7" s="49"/>
      <c r="JTK7" s="49"/>
      <c r="JTL7" s="49"/>
      <c r="JTM7" s="49"/>
      <c r="JTN7" s="49"/>
      <c r="JTO7" s="49"/>
      <c r="JTP7" s="49"/>
      <c r="JTQ7" s="49"/>
      <c r="JTR7" s="49"/>
      <c r="JTS7" s="49"/>
      <c r="JTT7" s="49"/>
      <c r="JTU7" s="49"/>
      <c r="JTV7" s="49"/>
      <c r="JTW7" s="49"/>
      <c r="JTX7" s="49"/>
      <c r="JTY7" s="49"/>
      <c r="JTZ7" s="49"/>
      <c r="JUA7" s="49"/>
      <c r="JUB7" s="49"/>
      <c r="JUC7" s="49"/>
      <c r="JUD7" s="49"/>
      <c r="JUE7" s="49"/>
      <c r="JUF7" s="49"/>
      <c r="JUG7" s="49"/>
      <c r="JUH7" s="49"/>
      <c r="JUI7" s="49"/>
      <c r="JUJ7" s="49"/>
      <c r="JUK7" s="49"/>
      <c r="JUL7" s="49"/>
      <c r="JUM7" s="49"/>
      <c r="JUN7" s="49"/>
      <c r="JUO7" s="49"/>
      <c r="JUP7" s="49"/>
      <c r="JUQ7" s="49"/>
      <c r="JUR7" s="49"/>
      <c r="JUS7" s="49"/>
      <c r="JUT7" s="49"/>
      <c r="JUU7" s="49"/>
      <c r="JUV7" s="49"/>
      <c r="JUW7" s="49"/>
      <c r="JUX7" s="49"/>
      <c r="JUY7" s="49"/>
      <c r="JUZ7" s="49"/>
      <c r="JVA7" s="49"/>
      <c r="JVB7" s="49"/>
      <c r="JVC7" s="49"/>
      <c r="JVD7" s="49"/>
      <c r="JVE7" s="49"/>
      <c r="JVF7" s="49"/>
      <c r="JVG7" s="49"/>
      <c r="JVH7" s="49"/>
      <c r="JVI7" s="49"/>
      <c r="JVJ7" s="49"/>
      <c r="JVK7" s="49"/>
      <c r="JVL7" s="49"/>
      <c r="JVM7" s="49"/>
      <c r="JVN7" s="49"/>
      <c r="JVO7" s="49"/>
      <c r="JVP7" s="49"/>
      <c r="JVQ7" s="49"/>
      <c r="JVR7" s="49"/>
      <c r="JVS7" s="49"/>
      <c r="JVT7" s="49"/>
      <c r="JVU7" s="49"/>
      <c r="JVV7" s="49"/>
      <c r="JVW7" s="49"/>
      <c r="JVX7" s="49"/>
      <c r="JVY7" s="49"/>
      <c r="JVZ7" s="49"/>
      <c r="JWA7" s="49"/>
      <c r="JWB7" s="49"/>
      <c r="JWC7" s="49"/>
      <c r="JWD7" s="49"/>
      <c r="JWE7" s="49"/>
      <c r="JWF7" s="49"/>
      <c r="JWG7" s="49"/>
      <c r="JWH7" s="49"/>
      <c r="JWI7" s="49"/>
      <c r="JWJ7" s="49"/>
      <c r="JWK7" s="49"/>
      <c r="JWL7" s="49"/>
      <c r="JWM7" s="49"/>
      <c r="JWN7" s="49"/>
      <c r="JWO7" s="49"/>
      <c r="JWP7" s="49"/>
      <c r="JWQ7" s="49"/>
      <c r="JWR7" s="49"/>
      <c r="JWS7" s="49"/>
      <c r="JWT7" s="49"/>
      <c r="JWU7" s="49"/>
      <c r="JWV7" s="49"/>
      <c r="JWW7" s="49"/>
      <c r="JWX7" s="49"/>
      <c r="JWY7" s="49"/>
      <c r="JWZ7" s="49"/>
      <c r="JXA7" s="49"/>
      <c r="JXB7" s="49"/>
      <c r="JXC7" s="49"/>
      <c r="JXD7" s="49"/>
      <c r="JXE7" s="49"/>
      <c r="JXF7" s="49"/>
      <c r="JXG7" s="49"/>
      <c r="JXH7" s="49"/>
      <c r="JXI7" s="49"/>
      <c r="JXJ7" s="49"/>
      <c r="JXK7" s="49"/>
      <c r="JXL7" s="49"/>
      <c r="JXM7" s="49"/>
      <c r="JXN7" s="49"/>
      <c r="JXO7" s="49"/>
      <c r="JXP7" s="49"/>
      <c r="JXQ7" s="49"/>
      <c r="JXR7" s="49"/>
      <c r="JXS7" s="49"/>
      <c r="JXT7" s="49"/>
      <c r="JXU7" s="49"/>
      <c r="JXV7" s="49"/>
      <c r="JXW7" s="49"/>
      <c r="JXX7" s="49"/>
      <c r="JXY7" s="49"/>
      <c r="JXZ7" s="49"/>
      <c r="JYA7" s="49"/>
      <c r="JYB7" s="49"/>
      <c r="JYC7" s="49"/>
      <c r="JYD7" s="49"/>
      <c r="JYE7" s="49"/>
      <c r="JYF7" s="49"/>
      <c r="JYG7" s="49"/>
      <c r="JYH7" s="49"/>
      <c r="JYI7" s="49"/>
      <c r="JYJ7" s="49"/>
      <c r="JYK7" s="49"/>
      <c r="JYL7" s="49"/>
      <c r="JYM7" s="49"/>
      <c r="JYN7" s="49"/>
      <c r="JYO7" s="49"/>
      <c r="JYP7" s="49"/>
      <c r="JYQ7" s="49"/>
      <c r="JYR7" s="49"/>
      <c r="JYS7" s="49"/>
      <c r="JYT7" s="49"/>
      <c r="JYU7" s="49"/>
      <c r="JYV7" s="49"/>
      <c r="JYW7" s="49"/>
      <c r="JYX7" s="49"/>
      <c r="JYY7" s="49"/>
      <c r="JYZ7" s="49"/>
      <c r="JZA7" s="49"/>
      <c r="JZB7" s="49"/>
      <c r="JZC7" s="49"/>
      <c r="JZD7" s="49"/>
      <c r="JZE7" s="49"/>
      <c r="JZF7" s="49"/>
      <c r="JZG7" s="49"/>
      <c r="JZH7" s="49"/>
      <c r="JZI7" s="49"/>
      <c r="JZJ7" s="49"/>
      <c r="JZK7" s="49"/>
      <c r="JZL7" s="49"/>
      <c r="JZM7" s="49"/>
      <c r="JZN7" s="49"/>
      <c r="JZO7" s="49"/>
      <c r="JZP7" s="49"/>
      <c r="JZQ7" s="49"/>
      <c r="JZR7" s="49"/>
      <c r="JZS7" s="49"/>
      <c r="JZT7" s="49"/>
      <c r="JZU7" s="49"/>
      <c r="JZV7" s="49"/>
      <c r="JZW7" s="49"/>
      <c r="JZX7" s="49"/>
      <c r="JZY7" s="49"/>
      <c r="JZZ7" s="49"/>
      <c r="KAA7" s="49"/>
      <c r="KAB7" s="49"/>
      <c r="KAC7" s="49"/>
      <c r="KAD7" s="49"/>
      <c r="KAE7" s="49"/>
      <c r="KAF7" s="49"/>
      <c r="KAG7" s="49"/>
      <c r="KAH7" s="49"/>
      <c r="KAI7" s="49"/>
      <c r="KAJ7" s="49"/>
      <c r="KAK7" s="49"/>
      <c r="KAL7" s="49"/>
      <c r="KAM7" s="49"/>
      <c r="KAN7" s="49"/>
      <c r="KAO7" s="49"/>
      <c r="KAP7" s="49"/>
      <c r="KAQ7" s="49"/>
      <c r="KAR7" s="49"/>
      <c r="KAS7" s="49"/>
      <c r="KAT7" s="49"/>
      <c r="KAU7" s="49"/>
      <c r="KAV7" s="49"/>
      <c r="KAW7" s="49"/>
      <c r="KAX7" s="49"/>
      <c r="KAY7" s="49"/>
      <c r="KAZ7" s="49"/>
      <c r="KBA7" s="49"/>
      <c r="KBB7" s="49"/>
      <c r="KBC7" s="49"/>
      <c r="KBD7" s="49"/>
      <c r="KBE7" s="49"/>
      <c r="KBF7" s="49"/>
      <c r="KBG7" s="49"/>
      <c r="KBH7" s="49"/>
      <c r="KBI7" s="49"/>
      <c r="KBJ7" s="49"/>
      <c r="KBK7" s="49"/>
      <c r="KBL7" s="49"/>
      <c r="KBM7" s="49"/>
      <c r="KBN7" s="49"/>
      <c r="KBO7" s="49"/>
      <c r="KBP7" s="49"/>
      <c r="KBQ7" s="49"/>
      <c r="KBR7" s="49"/>
      <c r="KBS7" s="49"/>
      <c r="KBT7" s="49"/>
      <c r="KBU7" s="49"/>
      <c r="KBV7" s="49"/>
      <c r="KBW7" s="49"/>
      <c r="KBX7" s="49"/>
      <c r="KBY7" s="49"/>
      <c r="KBZ7" s="49"/>
      <c r="KCA7" s="49"/>
      <c r="KCB7" s="49"/>
      <c r="KCC7" s="49"/>
      <c r="KCD7" s="49"/>
      <c r="KCE7" s="49"/>
      <c r="KCF7" s="49"/>
      <c r="KCG7" s="49"/>
      <c r="KCH7" s="49"/>
      <c r="KCI7" s="49"/>
      <c r="KCJ7" s="49"/>
      <c r="KCK7" s="49"/>
      <c r="KCL7" s="49"/>
      <c r="KCM7" s="49"/>
      <c r="KCN7" s="49"/>
      <c r="KCO7" s="49"/>
      <c r="KCP7" s="49"/>
      <c r="KCQ7" s="49"/>
      <c r="KCR7" s="49"/>
      <c r="KCS7" s="49"/>
      <c r="KCT7" s="49"/>
      <c r="KCU7" s="49"/>
      <c r="KCV7" s="49"/>
      <c r="KCW7" s="49"/>
      <c r="KCX7" s="49"/>
      <c r="KCY7" s="49"/>
      <c r="KCZ7" s="49"/>
      <c r="KDA7" s="49"/>
      <c r="KDB7" s="49"/>
      <c r="KDC7" s="49"/>
      <c r="KDD7" s="49"/>
      <c r="KDE7" s="49"/>
      <c r="KDF7" s="49"/>
      <c r="KDG7" s="49"/>
      <c r="KDH7" s="49"/>
      <c r="KDI7" s="49"/>
      <c r="KDJ7" s="49"/>
      <c r="KDK7" s="49"/>
      <c r="KDL7" s="49"/>
      <c r="KDM7" s="49"/>
      <c r="KDN7" s="49"/>
      <c r="KDO7" s="49"/>
      <c r="KDP7" s="49"/>
      <c r="KDQ7" s="49"/>
      <c r="KDR7" s="49"/>
      <c r="KDS7" s="49"/>
      <c r="KDT7" s="49"/>
      <c r="KDU7" s="49"/>
      <c r="KDV7" s="49"/>
      <c r="KDW7" s="49"/>
      <c r="KDX7" s="49"/>
      <c r="KDY7" s="49"/>
      <c r="KDZ7" s="49"/>
      <c r="KEA7" s="49"/>
      <c r="KEB7" s="49"/>
      <c r="KEC7" s="49"/>
      <c r="KED7" s="49"/>
      <c r="KEE7" s="49"/>
      <c r="KEF7" s="49"/>
      <c r="KEG7" s="49"/>
      <c r="KEH7" s="49"/>
      <c r="KEI7" s="49"/>
      <c r="KEJ7" s="49"/>
      <c r="KEK7" s="49"/>
      <c r="KEL7" s="49"/>
      <c r="KEM7" s="49"/>
      <c r="KEN7" s="49"/>
      <c r="KEO7" s="49"/>
      <c r="KEP7" s="49"/>
      <c r="KEQ7" s="49"/>
      <c r="KER7" s="49"/>
      <c r="KES7" s="49"/>
      <c r="KET7" s="49"/>
      <c r="KEU7" s="49"/>
      <c r="KEV7" s="49"/>
      <c r="KEW7" s="49"/>
      <c r="KEX7" s="49"/>
      <c r="KEY7" s="49"/>
      <c r="KEZ7" s="49"/>
      <c r="KFA7" s="49"/>
      <c r="KFB7" s="49"/>
      <c r="KFC7" s="49"/>
      <c r="KFD7" s="49"/>
      <c r="KFE7" s="49"/>
      <c r="KFF7" s="49"/>
      <c r="KFG7" s="49"/>
      <c r="KFH7" s="49"/>
      <c r="KFI7" s="49"/>
      <c r="KFJ7" s="49"/>
      <c r="KFK7" s="49"/>
      <c r="KFL7" s="49"/>
      <c r="KFM7" s="49"/>
      <c r="KFN7" s="49"/>
      <c r="KFO7" s="49"/>
      <c r="KFP7" s="49"/>
      <c r="KFQ7" s="49"/>
      <c r="KFR7" s="49"/>
      <c r="KFS7" s="49"/>
      <c r="KFT7" s="49"/>
      <c r="KFU7" s="49"/>
      <c r="KFV7" s="49"/>
      <c r="KFW7" s="49"/>
      <c r="KFX7" s="49"/>
      <c r="KFY7" s="49"/>
      <c r="KFZ7" s="49"/>
      <c r="KGA7" s="49"/>
      <c r="KGB7" s="49"/>
      <c r="KGC7" s="49"/>
      <c r="KGD7" s="49"/>
      <c r="KGE7" s="49"/>
      <c r="KGF7" s="49"/>
      <c r="KGG7" s="49"/>
      <c r="KGH7" s="49"/>
      <c r="KGI7" s="49"/>
      <c r="KGJ7" s="49"/>
      <c r="KGK7" s="49"/>
      <c r="KGL7" s="49"/>
      <c r="KGM7" s="49"/>
      <c r="KGN7" s="49"/>
      <c r="KGO7" s="49"/>
      <c r="KGP7" s="49"/>
      <c r="KGQ7" s="49"/>
      <c r="KGR7" s="49"/>
      <c r="KGS7" s="49"/>
      <c r="KGT7" s="49"/>
      <c r="KGU7" s="49"/>
      <c r="KGV7" s="49"/>
      <c r="KGW7" s="49"/>
      <c r="KGX7" s="49"/>
      <c r="KGY7" s="49"/>
      <c r="KGZ7" s="49"/>
      <c r="KHA7" s="49"/>
      <c r="KHB7" s="49"/>
      <c r="KHC7" s="49"/>
      <c r="KHD7" s="49"/>
      <c r="KHE7" s="49"/>
      <c r="KHF7" s="49"/>
      <c r="KHG7" s="49"/>
      <c r="KHH7" s="49"/>
      <c r="KHI7" s="49"/>
      <c r="KHJ7" s="49"/>
      <c r="KHK7" s="49"/>
      <c r="KHL7" s="49"/>
      <c r="KHM7" s="49"/>
      <c r="KHN7" s="49"/>
      <c r="KHO7" s="49"/>
      <c r="KHP7" s="49"/>
      <c r="KHQ7" s="49"/>
      <c r="KHR7" s="49"/>
      <c r="KHS7" s="49"/>
      <c r="KHT7" s="49"/>
      <c r="KHU7" s="49"/>
      <c r="KHV7" s="49"/>
      <c r="KHW7" s="49"/>
      <c r="KHX7" s="49"/>
      <c r="KHY7" s="49"/>
      <c r="KHZ7" s="49"/>
      <c r="KIA7" s="49"/>
      <c r="KIB7" s="49"/>
      <c r="KIC7" s="49"/>
      <c r="KID7" s="49"/>
      <c r="KIE7" s="49"/>
      <c r="KIF7" s="49"/>
      <c r="KIG7" s="49"/>
      <c r="KIH7" s="49"/>
      <c r="KII7" s="49"/>
      <c r="KIJ7" s="49"/>
      <c r="KIK7" s="49"/>
      <c r="KIL7" s="49"/>
      <c r="KIM7" s="49"/>
      <c r="KIN7" s="49"/>
      <c r="KIO7" s="49"/>
      <c r="KIP7" s="49"/>
      <c r="KIQ7" s="49"/>
      <c r="KIR7" s="49"/>
      <c r="KIS7" s="49"/>
      <c r="KIT7" s="49"/>
      <c r="KIU7" s="49"/>
      <c r="KIV7" s="49"/>
      <c r="KIW7" s="49"/>
      <c r="KIX7" s="49"/>
      <c r="KIY7" s="49"/>
      <c r="KIZ7" s="49"/>
      <c r="KJA7" s="49"/>
      <c r="KJB7" s="49"/>
      <c r="KJC7" s="49"/>
      <c r="KJD7" s="49"/>
      <c r="KJE7" s="49"/>
      <c r="KJF7" s="49"/>
      <c r="KJG7" s="49"/>
      <c r="KJH7" s="49"/>
      <c r="KJI7" s="49"/>
      <c r="KJJ7" s="49"/>
      <c r="KJK7" s="49"/>
      <c r="KJL7" s="49"/>
      <c r="KJM7" s="49"/>
      <c r="KJN7" s="49"/>
      <c r="KJO7" s="49"/>
      <c r="KJP7" s="49"/>
      <c r="KJQ7" s="49"/>
      <c r="KJR7" s="49"/>
      <c r="KJS7" s="49"/>
      <c r="KJT7" s="49"/>
      <c r="KJU7" s="49"/>
      <c r="KJV7" s="49"/>
      <c r="KJW7" s="49"/>
      <c r="KJX7" s="49"/>
      <c r="KJY7" s="49"/>
      <c r="KJZ7" s="49"/>
      <c r="KKA7" s="49"/>
      <c r="KKB7" s="49"/>
      <c r="KKC7" s="49"/>
      <c r="KKD7" s="49"/>
      <c r="KKE7" s="49"/>
      <c r="KKF7" s="49"/>
      <c r="KKG7" s="49"/>
      <c r="KKH7" s="49"/>
      <c r="KKI7" s="49"/>
      <c r="KKJ7" s="49"/>
      <c r="KKK7" s="49"/>
      <c r="KKL7" s="49"/>
      <c r="KKM7" s="49"/>
      <c r="KKN7" s="49"/>
      <c r="KKO7" s="49"/>
      <c r="KKP7" s="49"/>
      <c r="KKQ7" s="49"/>
      <c r="KKR7" s="49"/>
      <c r="KKS7" s="49"/>
      <c r="KKT7" s="49"/>
      <c r="KKU7" s="49"/>
      <c r="KKV7" s="49"/>
      <c r="KKW7" s="49"/>
      <c r="KKX7" s="49"/>
      <c r="KKY7" s="49"/>
      <c r="KKZ7" s="49"/>
      <c r="KLA7" s="49"/>
      <c r="KLB7" s="49"/>
      <c r="KLC7" s="49"/>
      <c r="KLD7" s="49"/>
      <c r="KLE7" s="49"/>
      <c r="KLF7" s="49"/>
      <c r="KLG7" s="49"/>
      <c r="KLH7" s="49"/>
      <c r="KLI7" s="49"/>
      <c r="KLJ7" s="49"/>
      <c r="KLK7" s="49"/>
      <c r="KLL7" s="49"/>
      <c r="KLM7" s="49"/>
      <c r="KLN7" s="49"/>
      <c r="KLO7" s="49"/>
      <c r="KLP7" s="49"/>
      <c r="KLQ7" s="49"/>
      <c r="KLR7" s="49"/>
      <c r="KLS7" s="49"/>
      <c r="KLT7" s="49"/>
      <c r="KLU7" s="49"/>
      <c r="KLV7" s="49"/>
      <c r="KLW7" s="49"/>
      <c r="KLX7" s="49"/>
      <c r="KLY7" s="49"/>
      <c r="KLZ7" s="49"/>
      <c r="KMA7" s="49"/>
      <c r="KMB7" s="49"/>
      <c r="KMC7" s="49"/>
      <c r="KMD7" s="49"/>
      <c r="KME7" s="49"/>
      <c r="KMF7" s="49"/>
      <c r="KMG7" s="49"/>
      <c r="KMH7" s="49"/>
      <c r="KMI7" s="49"/>
      <c r="KMJ7" s="49"/>
      <c r="KMK7" s="49"/>
      <c r="KML7" s="49"/>
      <c r="KMM7" s="49"/>
      <c r="KMN7" s="49"/>
      <c r="KMO7" s="49"/>
      <c r="KMP7" s="49"/>
      <c r="KMQ7" s="49"/>
      <c r="KMR7" s="49"/>
      <c r="KMS7" s="49"/>
      <c r="KMT7" s="49"/>
      <c r="KMU7" s="49"/>
      <c r="KMV7" s="49"/>
      <c r="KMW7" s="49"/>
      <c r="KMX7" s="49"/>
      <c r="KMY7" s="49"/>
      <c r="KMZ7" s="49"/>
      <c r="KNA7" s="49"/>
      <c r="KNB7" s="49"/>
      <c r="KNC7" s="49"/>
      <c r="KND7" s="49"/>
      <c r="KNE7" s="49"/>
      <c r="KNF7" s="49"/>
      <c r="KNG7" s="49"/>
      <c r="KNH7" s="49"/>
      <c r="KNI7" s="49"/>
      <c r="KNJ7" s="49"/>
      <c r="KNK7" s="49"/>
      <c r="KNL7" s="49"/>
      <c r="KNM7" s="49"/>
      <c r="KNN7" s="49"/>
      <c r="KNO7" s="49"/>
      <c r="KNP7" s="49"/>
      <c r="KNQ7" s="49"/>
      <c r="KNR7" s="49"/>
      <c r="KNS7" s="49"/>
      <c r="KNT7" s="49"/>
      <c r="KNU7" s="49"/>
      <c r="KNV7" s="49"/>
      <c r="KNW7" s="49"/>
      <c r="KNX7" s="49"/>
      <c r="KNY7" s="49"/>
      <c r="KNZ7" s="49"/>
      <c r="KOA7" s="49"/>
      <c r="KOB7" s="49"/>
      <c r="KOC7" s="49"/>
      <c r="KOD7" s="49"/>
      <c r="KOE7" s="49"/>
      <c r="KOF7" s="49"/>
      <c r="KOG7" s="49"/>
      <c r="KOH7" s="49"/>
      <c r="KOI7" s="49"/>
      <c r="KOJ7" s="49"/>
      <c r="KOK7" s="49"/>
      <c r="KOL7" s="49"/>
      <c r="KOM7" s="49"/>
      <c r="KON7" s="49"/>
      <c r="KOO7" s="49"/>
      <c r="KOP7" s="49"/>
      <c r="KOQ7" s="49"/>
      <c r="KOR7" s="49"/>
      <c r="KOS7" s="49"/>
      <c r="KOT7" s="49"/>
      <c r="KOU7" s="49"/>
      <c r="KOV7" s="49"/>
      <c r="KOW7" s="49"/>
      <c r="KOX7" s="49"/>
      <c r="KOY7" s="49"/>
      <c r="KOZ7" s="49"/>
      <c r="KPA7" s="49"/>
      <c r="KPB7" s="49"/>
      <c r="KPC7" s="49"/>
      <c r="KPD7" s="49"/>
      <c r="KPE7" s="49"/>
      <c r="KPF7" s="49"/>
      <c r="KPG7" s="49"/>
      <c r="KPH7" s="49"/>
      <c r="KPI7" s="49"/>
      <c r="KPJ7" s="49"/>
      <c r="KPK7" s="49"/>
      <c r="KPL7" s="49"/>
      <c r="KPM7" s="49"/>
      <c r="KPN7" s="49"/>
      <c r="KPO7" s="49"/>
      <c r="KPP7" s="49"/>
      <c r="KPQ7" s="49"/>
      <c r="KPR7" s="49"/>
      <c r="KPS7" s="49"/>
      <c r="KPT7" s="49"/>
      <c r="KPU7" s="49"/>
      <c r="KPV7" s="49"/>
      <c r="KPW7" s="49"/>
      <c r="KPX7" s="49"/>
      <c r="KPY7" s="49"/>
      <c r="KPZ7" s="49"/>
      <c r="KQA7" s="49"/>
      <c r="KQB7" s="49"/>
      <c r="KQC7" s="49"/>
      <c r="KQD7" s="49"/>
      <c r="KQE7" s="49"/>
      <c r="KQF7" s="49"/>
      <c r="KQG7" s="49"/>
      <c r="KQH7" s="49"/>
      <c r="KQI7" s="49"/>
      <c r="KQJ7" s="49"/>
      <c r="KQK7" s="49"/>
      <c r="KQL7" s="49"/>
      <c r="KQM7" s="49"/>
      <c r="KQN7" s="49"/>
      <c r="KQO7" s="49"/>
      <c r="KQP7" s="49"/>
      <c r="KQQ7" s="49"/>
      <c r="KQR7" s="49"/>
      <c r="KQS7" s="49"/>
      <c r="KQT7" s="49"/>
      <c r="KQU7" s="49"/>
      <c r="KQV7" s="49"/>
      <c r="KQW7" s="49"/>
      <c r="KQX7" s="49"/>
      <c r="KQY7" s="49"/>
      <c r="KQZ7" s="49"/>
      <c r="KRA7" s="49"/>
      <c r="KRB7" s="49"/>
      <c r="KRC7" s="49"/>
      <c r="KRD7" s="49"/>
      <c r="KRE7" s="49"/>
      <c r="KRF7" s="49"/>
      <c r="KRG7" s="49"/>
      <c r="KRH7" s="49"/>
      <c r="KRI7" s="49"/>
      <c r="KRJ7" s="49"/>
      <c r="KRK7" s="49"/>
      <c r="KRL7" s="49"/>
      <c r="KRM7" s="49"/>
      <c r="KRN7" s="49"/>
      <c r="KRO7" s="49"/>
      <c r="KRP7" s="49"/>
      <c r="KRQ7" s="49"/>
      <c r="KRR7" s="49"/>
      <c r="KRS7" s="49"/>
      <c r="KRT7" s="49"/>
      <c r="KRU7" s="49"/>
      <c r="KRV7" s="49"/>
      <c r="KRW7" s="49"/>
      <c r="KRX7" s="49"/>
      <c r="KRY7" s="49"/>
      <c r="KRZ7" s="49"/>
      <c r="KSA7" s="49"/>
      <c r="KSB7" s="49"/>
      <c r="KSC7" s="49"/>
      <c r="KSD7" s="49"/>
      <c r="KSE7" s="49"/>
      <c r="KSF7" s="49"/>
      <c r="KSG7" s="49"/>
      <c r="KSH7" s="49"/>
      <c r="KSI7" s="49"/>
      <c r="KSJ7" s="49"/>
      <c r="KSK7" s="49"/>
      <c r="KSL7" s="49"/>
      <c r="KSM7" s="49"/>
      <c r="KSN7" s="49"/>
      <c r="KSO7" s="49"/>
      <c r="KSP7" s="49"/>
      <c r="KSQ7" s="49"/>
      <c r="KSR7" s="49"/>
      <c r="KSS7" s="49"/>
      <c r="KST7" s="49"/>
      <c r="KSU7" s="49"/>
      <c r="KSV7" s="49"/>
      <c r="KSW7" s="49"/>
      <c r="KSX7" s="49"/>
      <c r="KSY7" s="49"/>
      <c r="KSZ7" s="49"/>
      <c r="KTA7" s="49"/>
      <c r="KTB7" s="49"/>
      <c r="KTC7" s="49"/>
      <c r="KTD7" s="49"/>
      <c r="KTE7" s="49"/>
      <c r="KTF7" s="49"/>
      <c r="KTG7" s="49"/>
      <c r="KTH7" s="49"/>
      <c r="KTI7" s="49"/>
      <c r="KTJ7" s="49"/>
      <c r="KTK7" s="49"/>
      <c r="KTL7" s="49"/>
      <c r="KTM7" s="49"/>
      <c r="KTN7" s="49"/>
      <c r="KTO7" s="49"/>
      <c r="KTP7" s="49"/>
      <c r="KTQ7" s="49"/>
      <c r="KTR7" s="49"/>
      <c r="KTS7" s="49"/>
      <c r="KTT7" s="49"/>
      <c r="KTU7" s="49"/>
      <c r="KTV7" s="49"/>
      <c r="KTW7" s="49"/>
      <c r="KTX7" s="49"/>
      <c r="KTY7" s="49"/>
      <c r="KTZ7" s="49"/>
      <c r="KUA7" s="49"/>
      <c r="KUB7" s="49"/>
      <c r="KUC7" s="49"/>
      <c r="KUD7" s="49"/>
      <c r="KUE7" s="49"/>
      <c r="KUF7" s="49"/>
      <c r="KUG7" s="49"/>
      <c r="KUH7" s="49"/>
      <c r="KUI7" s="49"/>
      <c r="KUJ7" s="49"/>
      <c r="KUK7" s="49"/>
      <c r="KUL7" s="49"/>
      <c r="KUM7" s="49"/>
      <c r="KUN7" s="49"/>
      <c r="KUO7" s="49"/>
      <c r="KUP7" s="49"/>
      <c r="KUQ7" s="49"/>
      <c r="KUR7" s="49"/>
      <c r="KUS7" s="49"/>
      <c r="KUT7" s="49"/>
      <c r="KUU7" s="49"/>
      <c r="KUV7" s="49"/>
      <c r="KUW7" s="49"/>
      <c r="KUX7" s="49"/>
      <c r="KUY7" s="49"/>
      <c r="KUZ7" s="49"/>
      <c r="KVA7" s="49"/>
      <c r="KVB7" s="49"/>
      <c r="KVC7" s="49"/>
      <c r="KVD7" s="49"/>
      <c r="KVE7" s="49"/>
      <c r="KVF7" s="49"/>
      <c r="KVG7" s="49"/>
      <c r="KVH7" s="49"/>
      <c r="KVI7" s="49"/>
      <c r="KVJ7" s="49"/>
      <c r="KVK7" s="49"/>
      <c r="KVL7" s="49"/>
      <c r="KVM7" s="49"/>
      <c r="KVN7" s="49"/>
      <c r="KVO7" s="49"/>
      <c r="KVP7" s="49"/>
      <c r="KVQ7" s="49"/>
      <c r="KVR7" s="49"/>
      <c r="KVS7" s="49"/>
      <c r="KVT7" s="49"/>
      <c r="KVU7" s="49"/>
      <c r="KVV7" s="49"/>
      <c r="KVW7" s="49"/>
      <c r="KVX7" s="49"/>
      <c r="KVY7" s="49"/>
      <c r="KVZ7" s="49"/>
      <c r="KWA7" s="49"/>
      <c r="KWB7" s="49"/>
      <c r="KWC7" s="49"/>
      <c r="KWD7" s="49"/>
      <c r="KWE7" s="49"/>
      <c r="KWF7" s="49"/>
      <c r="KWG7" s="49"/>
      <c r="KWH7" s="49"/>
      <c r="KWI7" s="49"/>
      <c r="KWJ7" s="49"/>
      <c r="KWK7" s="49"/>
      <c r="KWL7" s="49"/>
      <c r="KWM7" s="49"/>
      <c r="KWN7" s="49"/>
      <c r="KWO7" s="49"/>
      <c r="KWP7" s="49"/>
      <c r="KWQ7" s="49"/>
      <c r="KWR7" s="49"/>
      <c r="KWS7" s="49"/>
      <c r="KWT7" s="49"/>
      <c r="KWU7" s="49"/>
      <c r="KWV7" s="49"/>
      <c r="KWW7" s="49"/>
      <c r="KWX7" s="49"/>
      <c r="KWY7" s="49"/>
      <c r="KWZ7" s="49"/>
      <c r="KXA7" s="49"/>
      <c r="KXB7" s="49"/>
      <c r="KXC7" s="49"/>
      <c r="KXD7" s="49"/>
      <c r="KXE7" s="49"/>
      <c r="KXF7" s="49"/>
      <c r="KXG7" s="49"/>
      <c r="KXH7" s="49"/>
      <c r="KXI7" s="49"/>
      <c r="KXJ7" s="49"/>
      <c r="KXK7" s="49"/>
      <c r="KXL7" s="49"/>
      <c r="KXM7" s="49"/>
      <c r="KXN7" s="49"/>
      <c r="KXO7" s="49"/>
      <c r="KXP7" s="49"/>
      <c r="KXQ7" s="49"/>
      <c r="KXR7" s="49"/>
      <c r="KXS7" s="49"/>
      <c r="KXT7" s="49"/>
      <c r="KXU7" s="49"/>
      <c r="KXV7" s="49"/>
      <c r="KXW7" s="49"/>
      <c r="KXX7" s="49"/>
      <c r="KXY7" s="49"/>
      <c r="KXZ7" s="49"/>
      <c r="KYA7" s="49"/>
      <c r="KYB7" s="49"/>
      <c r="KYC7" s="49"/>
      <c r="KYD7" s="49"/>
      <c r="KYE7" s="49"/>
      <c r="KYF7" s="49"/>
      <c r="KYG7" s="49"/>
      <c r="KYH7" s="49"/>
      <c r="KYI7" s="49"/>
      <c r="KYJ7" s="49"/>
      <c r="KYK7" s="49"/>
      <c r="KYL7" s="49"/>
      <c r="KYM7" s="49"/>
      <c r="KYN7" s="49"/>
      <c r="KYO7" s="49"/>
      <c r="KYP7" s="49"/>
      <c r="KYQ7" s="49"/>
      <c r="KYR7" s="49"/>
      <c r="KYS7" s="49"/>
      <c r="KYT7" s="49"/>
      <c r="KYU7" s="49"/>
      <c r="KYV7" s="49"/>
      <c r="KYW7" s="49"/>
      <c r="KYX7" s="49"/>
      <c r="KYY7" s="49"/>
      <c r="KYZ7" s="49"/>
      <c r="KZA7" s="49"/>
      <c r="KZB7" s="49"/>
      <c r="KZC7" s="49"/>
      <c r="KZD7" s="49"/>
      <c r="KZE7" s="49"/>
      <c r="KZF7" s="49"/>
      <c r="KZG7" s="49"/>
      <c r="KZH7" s="49"/>
      <c r="KZI7" s="49"/>
      <c r="KZJ7" s="49"/>
      <c r="KZK7" s="49"/>
      <c r="KZL7" s="49"/>
      <c r="KZM7" s="49"/>
      <c r="KZN7" s="49"/>
      <c r="KZO7" s="49"/>
      <c r="KZP7" s="49"/>
      <c r="KZQ7" s="49"/>
      <c r="KZR7" s="49"/>
      <c r="KZS7" s="49"/>
      <c r="KZT7" s="49"/>
      <c r="KZU7" s="49"/>
      <c r="KZV7" s="49"/>
      <c r="KZW7" s="49"/>
      <c r="KZX7" s="49"/>
      <c r="KZY7" s="49"/>
      <c r="KZZ7" s="49"/>
      <c r="LAA7" s="49"/>
      <c r="LAB7" s="49"/>
      <c r="LAC7" s="49"/>
      <c r="LAD7" s="49"/>
      <c r="LAE7" s="49"/>
      <c r="LAF7" s="49"/>
      <c r="LAG7" s="49"/>
      <c r="LAH7" s="49"/>
      <c r="LAI7" s="49"/>
      <c r="LAJ7" s="49"/>
      <c r="LAK7" s="49"/>
      <c r="LAL7" s="49"/>
      <c r="LAM7" s="49"/>
      <c r="LAN7" s="49"/>
      <c r="LAO7" s="49"/>
      <c r="LAP7" s="49"/>
      <c r="LAQ7" s="49"/>
      <c r="LAR7" s="49"/>
      <c r="LAS7" s="49"/>
      <c r="LAT7" s="49"/>
      <c r="LAU7" s="49"/>
      <c r="LAV7" s="49"/>
      <c r="LAW7" s="49"/>
      <c r="LAX7" s="49"/>
      <c r="LAY7" s="49"/>
      <c r="LAZ7" s="49"/>
      <c r="LBA7" s="49"/>
      <c r="LBB7" s="49"/>
      <c r="LBC7" s="49"/>
      <c r="LBD7" s="49"/>
      <c r="LBE7" s="49"/>
      <c r="LBF7" s="49"/>
      <c r="LBG7" s="49"/>
      <c r="LBH7" s="49"/>
      <c r="LBI7" s="49"/>
      <c r="LBJ7" s="49"/>
      <c r="LBK7" s="49"/>
      <c r="LBL7" s="49"/>
      <c r="LBM7" s="49"/>
      <c r="LBN7" s="49"/>
      <c r="LBO7" s="49"/>
      <c r="LBP7" s="49"/>
      <c r="LBQ7" s="49"/>
      <c r="LBR7" s="49"/>
      <c r="LBS7" s="49"/>
      <c r="LBT7" s="49"/>
      <c r="LBU7" s="49"/>
      <c r="LBV7" s="49"/>
      <c r="LBW7" s="49"/>
      <c r="LBX7" s="49"/>
      <c r="LBY7" s="49"/>
      <c r="LBZ7" s="49"/>
      <c r="LCA7" s="49"/>
      <c r="LCB7" s="49"/>
      <c r="LCC7" s="49"/>
      <c r="LCD7" s="49"/>
      <c r="LCE7" s="49"/>
      <c r="LCF7" s="49"/>
      <c r="LCG7" s="49"/>
      <c r="LCH7" s="49"/>
      <c r="LCI7" s="49"/>
      <c r="LCJ7" s="49"/>
      <c r="LCK7" s="49"/>
      <c r="LCL7" s="49"/>
      <c r="LCM7" s="49"/>
      <c r="LCN7" s="49"/>
      <c r="LCO7" s="49"/>
      <c r="LCP7" s="49"/>
      <c r="LCQ7" s="49"/>
      <c r="LCR7" s="49"/>
      <c r="LCS7" s="49"/>
      <c r="LCT7" s="49"/>
      <c r="LCU7" s="49"/>
      <c r="LCV7" s="49"/>
      <c r="LCW7" s="49"/>
      <c r="LCX7" s="49"/>
      <c r="LCY7" s="49"/>
      <c r="LCZ7" s="49"/>
      <c r="LDA7" s="49"/>
      <c r="LDB7" s="49"/>
      <c r="LDC7" s="49"/>
      <c r="LDD7" s="49"/>
      <c r="LDE7" s="49"/>
      <c r="LDF7" s="49"/>
      <c r="LDG7" s="49"/>
      <c r="LDH7" s="49"/>
      <c r="LDI7" s="49"/>
      <c r="LDJ7" s="49"/>
      <c r="LDK7" s="49"/>
      <c r="LDL7" s="49"/>
      <c r="LDM7" s="49"/>
      <c r="LDN7" s="49"/>
      <c r="LDO7" s="49"/>
      <c r="LDP7" s="49"/>
      <c r="LDQ7" s="49"/>
      <c r="LDR7" s="49"/>
      <c r="LDS7" s="49"/>
      <c r="LDT7" s="49"/>
      <c r="LDU7" s="49"/>
      <c r="LDV7" s="49"/>
      <c r="LDW7" s="49"/>
      <c r="LDX7" s="49"/>
      <c r="LDY7" s="49"/>
      <c r="LDZ7" s="49"/>
      <c r="LEA7" s="49"/>
      <c r="LEB7" s="49"/>
      <c r="LEC7" s="49"/>
      <c r="LED7" s="49"/>
      <c r="LEE7" s="49"/>
      <c r="LEF7" s="49"/>
      <c r="LEG7" s="49"/>
      <c r="LEH7" s="49"/>
      <c r="LEI7" s="49"/>
      <c r="LEJ7" s="49"/>
      <c r="LEK7" s="49"/>
      <c r="LEL7" s="49"/>
      <c r="LEM7" s="49"/>
      <c r="LEN7" s="49"/>
      <c r="LEO7" s="49"/>
      <c r="LEP7" s="49"/>
      <c r="LEQ7" s="49"/>
      <c r="LER7" s="49"/>
      <c r="LES7" s="49"/>
      <c r="LET7" s="49"/>
      <c r="LEU7" s="49"/>
      <c r="LEV7" s="49"/>
      <c r="LEW7" s="49"/>
      <c r="LEX7" s="49"/>
      <c r="LEY7" s="49"/>
      <c r="LEZ7" s="49"/>
      <c r="LFA7" s="49"/>
      <c r="LFB7" s="49"/>
      <c r="LFC7" s="49"/>
      <c r="LFD7" s="49"/>
      <c r="LFE7" s="49"/>
      <c r="LFF7" s="49"/>
      <c r="LFG7" s="49"/>
      <c r="LFH7" s="49"/>
      <c r="LFI7" s="49"/>
      <c r="LFJ7" s="49"/>
      <c r="LFK7" s="49"/>
      <c r="LFL7" s="49"/>
      <c r="LFM7" s="49"/>
      <c r="LFN7" s="49"/>
      <c r="LFO7" s="49"/>
      <c r="LFP7" s="49"/>
      <c r="LFQ7" s="49"/>
      <c r="LFR7" s="49"/>
      <c r="LFS7" s="49"/>
      <c r="LFT7" s="49"/>
      <c r="LFU7" s="49"/>
      <c r="LFV7" s="49"/>
      <c r="LFW7" s="49"/>
      <c r="LFX7" s="49"/>
      <c r="LFY7" s="49"/>
      <c r="LFZ7" s="49"/>
      <c r="LGA7" s="49"/>
      <c r="LGB7" s="49"/>
      <c r="LGC7" s="49"/>
      <c r="LGD7" s="49"/>
      <c r="LGE7" s="49"/>
      <c r="LGF7" s="49"/>
      <c r="LGG7" s="49"/>
      <c r="LGH7" s="49"/>
      <c r="LGI7" s="49"/>
      <c r="LGJ7" s="49"/>
      <c r="LGK7" s="49"/>
      <c r="LGL7" s="49"/>
      <c r="LGM7" s="49"/>
      <c r="LGN7" s="49"/>
      <c r="LGO7" s="49"/>
      <c r="LGP7" s="49"/>
      <c r="LGQ7" s="49"/>
      <c r="LGR7" s="49"/>
      <c r="LGS7" s="49"/>
      <c r="LGT7" s="49"/>
      <c r="LGU7" s="49"/>
      <c r="LGV7" s="49"/>
      <c r="LGW7" s="49"/>
      <c r="LGX7" s="49"/>
      <c r="LGY7" s="49"/>
      <c r="LGZ7" s="49"/>
      <c r="LHA7" s="49"/>
      <c r="LHB7" s="49"/>
      <c r="LHC7" s="49"/>
      <c r="LHD7" s="49"/>
      <c r="LHE7" s="49"/>
      <c r="LHF7" s="49"/>
      <c r="LHG7" s="49"/>
      <c r="LHH7" s="49"/>
      <c r="LHI7" s="49"/>
      <c r="LHJ7" s="49"/>
      <c r="LHK7" s="49"/>
      <c r="LHL7" s="49"/>
      <c r="LHM7" s="49"/>
      <c r="LHN7" s="49"/>
      <c r="LHO7" s="49"/>
      <c r="LHP7" s="49"/>
      <c r="LHQ7" s="49"/>
      <c r="LHR7" s="49"/>
      <c r="LHS7" s="49"/>
      <c r="LHT7" s="49"/>
      <c r="LHU7" s="49"/>
      <c r="LHV7" s="49"/>
      <c r="LHW7" s="49"/>
      <c r="LHX7" s="49"/>
      <c r="LHY7" s="49"/>
      <c r="LHZ7" s="49"/>
      <c r="LIA7" s="49"/>
      <c r="LIB7" s="49"/>
      <c r="LIC7" s="49"/>
      <c r="LID7" s="49"/>
      <c r="LIE7" s="49"/>
      <c r="LIF7" s="49"/>
      <c r="LIG7" s="49"/>
      <c r="LIH7" s="49"/>
      <c r="LII7" s="49"/>
      <c r="LIJ7" s="49"/>
      <c r="LIK7" s="49"/>
      <c r="LIL7" s="49"/>
      <c r="LIM7" s="49"/>
      <c r="LIN7" s="49"/>
      <c r="LIO7" s="49"/>
      <c r="LIP7" s="49"/>
      <c r="LIQ7" s="49"/>
      <c r="LIR7" s="49"/>
      <c r="LIS7" s="49"/>
      <c r="LIT7" s="49"/>
      <c r="LIU7" s="49"/>
      <c r="LIV7" s="49"/>
      <c r="LIW7" s="49"/>
      <c r="LIX7" s="49"/>
      <c r="LIY7" s="49"/>
      <c r="LIZ7" s="49"/>
      <c r="LJA7" s="49"/>
      <c r="LJB7" s="49"/>
      <c r="LJC7" s="49"/>
      <c r="LJD7" s="49"/>
      <c r="LJE7" s="49"/>
      <c r="LJF7" s="49"/>
      <c r="LJG7" s="49"/>
      <c r="LJH7" s="49"/>
      <c r="LJI7" s="49"/>
      <c r="LJJ7" s="49"/>
      <c r="LJK7" s="49"/>
      <c r="LJL7" s="49"/>
      <c r="LJM7" s="49"/>
      <c r="LJN7" s="49"/>
      <c r="LJO7" s="49"/>
      <c r="LJP7" s="49"/>
      <c r="LJQ7" s="49"/>
      <c r="LJR7" s="49"/>
      <c r="LJS7" s="49"/>
      <c r="LJT7" s="49"/>
      <c r="LJU7" s="49"/>
      <c r="LJV7" s="49"/>
      <c r="LJW7" s="49"/>
      <c r="LJX7" s="49"/>
      <c r="LJY7" s="49"/>
      <c r="LJZ7" s="49"/>
      <c r="LKA7" s="49"/>
      <c r="LKB7" s="49"/>
      <c r="LKC7" s="49"/>
      <c r="LKD7" s="49"/>
      <c r="LKE7" s="49"/>
      <c r="LKF7" s="49"/>
      <c r="LKG7" s="49"/>
      <c r="LKH7" s="49"/>
      <c r="LKI7" s="49"/>
      <c r="LKJ7" s="49"/>
      <c r="LKK7" s="49"/>
      <c r="LKL7" s="49"/>
      <c r="LKM7" s="49"/>
      <c r="LKN7" s="49"/>
      <c r="LKO7" s="49"/>
      <c r="LKP7" s="49"/>
      <c r="LKQ7" s="49"/>
      <c r="LKR7" s="49"/>
      <c r="LKS7" s="49"/>
      <c r="LKT7" s="49"/>
      <c r="LKU7" s="49"/>
      <c r="LKV7" s="49"/>
      <c r="LKW7" s="49"/>
      <c r="LKX7" s="49"/>
      <c r="LKY7" s="49"/>
      <c r="LKZ7" s="49"/>
      <c r="LLA7" s="49"/>
      <c r="LLB7" s="49"/>
      <c r="LLC7" s="49"/>
      <c r="LLD7" s="49"/>
      <c r="LLE7" s="49"/>
      <c r="LLF7" s="49"/>
      <c r="LLG7" s="49"/>
      <c r="LLH7" s="49"/>
      <c r="LLI7" s="49"/>
      <c r="LLJ7" s="49"/>
      <c r="LLK7" s="49"/>
      <c r="LLL7" s="49"/>
      <c r="LLM7" s="49"/>
      <c r="LLN7" s="49"/>
      <c r="LLO7" s="49"/>
      <c r="LLP7" s="49"/>
      <c r="LLQ7" s="49"/>
      <c r="LLR7" s="49"/>
      <c r="LLS7" s="49"/>
      <c r="LLT7" s="49"/>
      <c r="LLU7" s="49"/>
      <c r="LLV7" s="49"/>
      <c r="LLW7" s="49"/>
      <c r="LLX7" s="49"/>
      <c r="LLY7" s="49"/>
      <c r="LLZ7" s="49"/>
      <c r="LMA7" s="49"/>
      <c r="LMB7" s="49"/>
      <c r="LMC7" s="49"/>
      <c r="LMD7" s="49"/>
      <c r="LME7" s="49"/>
      <c r="LMF7" s="49"/>
      <c r="LMG7" s="49"/>
      <c r="LMH7" s="49"/>
      <c r="LMI7" s="49"/>
      <c r="LMJ7" s="49"/>
      <c r="LMK7" s="49"/>
      <c r="LML7" s="49"/>
      <c r="LMM7" s="49"/>
      <c r="LMN7" s="49"/>
      <c r="LMO7" s="49"/>
      <c r="LMP7" s="49"/>
      <c r="LMQ7" s="49"/>
      <c r="LMR7" s="49"/>
      <c r="LMS7" s="49"/>
      <c r="LMT7" s="49"/>
      <c r="LMU7" s="49"/>
      <c r="LMV7" s="49"/>
      <c r="LMW7" s="49"/>
      <c r="LMX7" s="49"/>
      <c r="LMY7" s="49"/>
      <c r="LMZ7" s="49"/>
      <c r="LNA7" s="49"/>
      <c r="LNB7" s="49"/>
      <c r="LNC7" s="49"/>
      <c r="LND7" s="49"/>
      <c r="LNE7" s="49"/>
      <c r="LNF7" s="49"/>
      <c r="LNG7" s="49"/>
      <c r="LNH7" s="49"/>
      <c r="LNI7" s="49"/>
      <c r="LNJ7" s="49"/>
      <c r="LNK7" s="49"/>
      <c r="LNL7" s="49"/>
      <c r="LNM7" s="49"/>
      <c r="LNN7" s="49"/>
      <c r="LNO7" s="49"/>
      <c r="LNP7" s="49"/>
      <c r="LNQ7" s="49"/>
      <c r="LNR7" s="49"/>
      <c r="LNS7" s="49"/>
      <c r="LNT7" s="49"/>
      <c r="LNU7" s="49"/>
      <c r="LNV7" s="49"/>
      <c r="LNW7" s="49"/>
      <c r="LNX7" s="49"/>
      <c r="LNY7" s="49"/>
      <c r="LNZ7" s="49"/>
      <c r="LOA7" s="49"/>
      <c r="LOB7" s="49"/>
      <c r="LOC7" s="49"/>
      <c r="LOD7" s="49"/>
      <c r="LOE7" s="49"/>
      <c r="LOF7" s="49"/>
      <c r="LOG7" s="49"/>
      <c r="LOH7" s="49"/>
      <c r="LOI7" s="49"/>
      <c r="LOJ7" s="49"/>
      <c r="LOK7" s="49"/>
      <c r="LOL7" s="49"/>
      <c r="LOM7" s="49"/>
      <c r="LON7" s="49"/>
      <c r="LOO7" s="49"/>
      <c r="LOP7" s="49"/>
      <c r="LOQ7" s="49"/>
      <c r="LOR7" s="49"/>
      <c r="LOS7" s="49"/>
      <c r="LOT7" s="49"/>
      <c r="LOU7" s="49"/>
      <c r="LOV7" s="49"/>
      <c r="LOW7" s="49"/>
      <c r="LOX7" s="49"/>
      <c r="LOY7" s="49"/>
      <c r="LOZ7" s="49"/>
      <c r="LPA7" s="49"/>
      <c r="LPB7" s="49"/>
      <c r="LPC7" s="49"/>
      <c r="LPD7" s="49"/>
      <c r="LPE7" s="49"/>
      <c r="LPF7" s="49"/>
      <c r="LPG7" s="49"/>
      <c r="LPH7" s="49"/>
      <c r="LPI7" s="49"/>
      <c r="LPJ7" s="49"/>
      <c r="LPK7" s="49"/>
      <c r="LPL7" s="49"/>
      <c r="LPM7" s="49"/>
      <c r="LPN7" s="49"/>
      <c r="LPO7" s="49"/>
      <c r="LPP7" s="49"/>
      <c r="LPQ7" s="49"/>
      <c r="LPR7" s="49"/>
      <c r="LPS7" s="49"/>
      <c r="LPT7" s="49"/>
      <c r="LPU7" s="49"/>
      <c r="LPV7" s="49"/>
      <c r="LPW7" s="49"/>
      <c r="LPX7" s="49"/>
      <c r="LPY7" s="49"/>
      <c r="LPZ7" s="49"/>
      <c r="LQA7" s="49"/>
      <c r="LQB7" s="49"/>
      <c r="LQC7" s="49"/>
      <c r="LQD7" s="49"/>
      <c r="LQE7" s="49"/>
      <c r="LQF7" s="49"/>
      <c r="LQG7" s="49"/>
      <c r="LQH7" s="49"/>
      <c r="LQI7" s="49"/>
      <c r="LQJ7" s="49"/>
      <c r="LQK7" s="49"/>
      <c r="LQL7" s="49"/>
      <c r="LQM7" s="49"/>
      <c r="LQN7" s="49"/>
      <c r="LQO7" s="49"/>
      <c r="LQP7" s="49"/>
      <c r="LQQ7" s="49"/>
      <c r="LQR7" s="49"/>
      <c r="LQS7" s="49"/>
      <c r="LQT7" s="49"/>
      <c r="LQU7" s="49"/>
      <c r="LQV7" s="49"/>
      <c r="LQW7" s="49"/>
      <c r="LQX7" s="49"/>
      <c r="LQY7" s="49"/>
      <c r="LQZ7" s="49"/>
      <c r="LRA7" s="49"/>
      <c r="LRB7" s="49"/>
      <c r="LRC7" s="49"/>
      <c r="LRD7" s="49"/>
      <c r="LRE7" s="49"/>
      <c r="LRF7" s="49"/>
      <c r="LRG7" s="49"/>
      <c r="LRH7" s="49"/>
      <c r="LRI7" s="49"/>
      <c r="LRJ7" s="49"/>
      <c r="LRK7" s="49"/>
      <c r="LRL7" s="49"/>
      <c r="LRM7" s="49"/>
      <c r="LRN7" s="49"/>
      <c r="LRO7" s="49"/>
      <c r="LRP7" s="49"/>
      <c r="LRQ7" s="49"/>
      <c r="LRR7" s="49"/>
      <c r="LRS7" s="49"/>
      <c r="LRT7" s="49"/>
      <c r="LRU7" s="49"/>
      <c r="LRV7" s="49"/>
      <c r="LRW7" s="49"/>
      <c r="LRX7" s="49"/>
      <c r="LRY7" s="49"/>
      <c r="LRZ7" s="49"/>
      <c r="LSA7" s="49"/>
      <c r="LSB7" s="49"/>
      <c r="LSC7" s="49"/>
      <c r="LSD7" s="49"/>
      <c r="LSE7" s="49"/>
      <c r="LSF7" s="49"/>
      <c r="LSG7" s="49"/>
      <c r="LSH7" s="49"/>
      <c r="LSI7" s="49"/>
      <c r="LSJ7" s="49"/>
      <c r="LSK7" s="49"/>
      <c r="LSL7" s="49"/>
      <c r="LSM7" s="49"/>
      <c r="LSN7" s="49"/>
      <c r="LSO7" s="49"/>
      <c r="LSP7" s="49"/>
      <c r="LSQ7" s="49"/>
      <c r="LSR7" s="49"/>
      <c r="LSS7" s="49"/>
      <c r="LST7" s="49"/>
      <c r="LSU7" s="49"/>
      <c r="LSV7" s="49"/>
      <c r="LSW7" s="49"/>
      <c r="LSX7" s="49"/>
      <c r="LSY7" s="49"/>
      <c r="LSZ7" s="49"/>
      <c r="LTA7" s="49"/>
      <c r="LTB7" s="49"/>
      <c r="LTC7" s="49"/>
      <c r="LTD7" s="49"/>
      <c r="LTE7" s="49"/>
      <c r="LTF7" s="49"/>
      <c r="LTG7" s="49"/>
      <c r="LTH7" s="49"/>
      <c r="LTI7" s="49"/>
      <c r="LTJ7" s="49"/>
      <c r="LTK7" s="49"/>
      <c r="LTL7" s="49"/>
      <c r="LTM7" s="49"/>
      <c r="LTN7" s="49"/>
      <c r="LTO7" s="49"/>
      <c r="LTP7" s="49"/>
      <c r="LTQ7" s="49"/>
      <c r="LTR7" s="49"/>
      <c r="LTS7" s="49"/>
      <c r="LTT7" s="49"/>
      <c r="LTU7" s="49"/>
      <c r="LTV7" s="49"/>
      <c r="LTW7" s="49"/>
      <c r="LTX7" s="49"/>
      <c r="LTY7" s="49"/>
      <c r="LTZ7" s="49"/>
      <c r="LUA7" s="49"/>
      <c r="LUB7" s="49"/>
      <c r="LUC7" s="49"/>
      <c r="LUD7" s="49"/>
      <c r="LUE7" s="49"/>
      <c r="LUF7" s="49"/>
      <c r="LUG7" s="49"/>
      <c r="LUH7" s="49"/>
      <c r="LUI7" s="49"/>
      <c r="LUJ7" s="49"/>
      <c r="LUK7" s="49"/>
      <c r="LUL7" s="49"/>
      <c r="LUM7" s="49"/>
      <c r="LUN7" s="49"/>
      <c r="LUO7" s="49"/>
      <c r="LUP7" s="49"/>
      <c r="LUQ7" s="49"/>
      <c r="LUR7" s="49"/>
      <c r="LUS7" s="49"/>
      <c r="LUT7" s="49"/>
      <c r="LUU7" s="49"/>
      <c r="LUV7" s="49"/>
      <c r="LUW7" s="49"/>
      <c r="LUX7" s="49"/>
      <c r="LUY7" s="49"/>
      <c r="LUZ7" s="49"/>
      <c r="LVA7" s="49"/>
      <c r="LVB7" s="49"/>
      <c r="LVC7" s="49"/>
      <c r="LVD7" s="49"/>
      <c r="LVE7" s="49"/>
      <c r="LVF7" s="49"/>
      <c r="LVG7" s="49"/>
      <c r="LVH7" s="49"/>
      <c r="LVI7" s="49"/>
      <c r="LVJ7" s="49"/>
      <c r="LVK7" s="49"/>
      <c r="LVL7" s="49"/>
      <c r="LVM7" s="49"/>
      <c r="LVN7" s="49"/>
      <c r="LVO7" s="49"/>
      <c r="LVP7" s="49"/>
      <c r="LVQ7" s="49"/>
      <c r="LVR7" s="49"/>
      <c r="LVS7" s="49"/>
      <c r="LVT7" s="49"/>
      <c r="LVU7" s="49"/>
      <c r="LVV7" s="49"/>
      <c r="LVW7" s="49"/>
      <c r="LVX7" s="49"/>
      <c r="LVY7" s="49"/>
      <c r="LVZ7" s="49"/>
      <c r="LWA7" s="49"/>
      <c r="LWB7" s="49"/>
      <c r="LWC7" s="49"/>
      <c r="LWD7" s="49"/>
      <c r="LWE7" s="49"/>
      <c r="LWF7" s="49"/>
      <c r="LWG7" s="49"/>
      <c r="LWH7" s="49"/>
      <c r="LWI7" s="49"/>
      <c r="LWJ7" s="49"/>
      <c r="LWK7" s="49"/>
      <c r="LWL7" s="49"/>
      <c r="LWM7" s="49"/>
      <c r="LWN7" s="49"/>
      <c r="LWO7" s="49"/>
      <c r="LWP7" s="49"/>
      <c r="LWQ7" s="49"/>
      <c r="LWR7" s="49"/>
      <c r="LWS7" s="49"/>
      <c r="LWT7" s="49"/>
      <c r="LWU7" s="49"/>
      <c r="LWV7" s="49"/>
      <c r="LWW7" s="49"/>
      <c r="LWX7" s="49"/>
      <c r="LWY7" s="49"/>
      <c r="LWZ7" s="49"/>
      <c r="LXA7" s="49"/>
      <c r="LXB7" s="49"/>
      <c r="LXC7" s="49"/>
      <c r="LXD7" s="49"/>
      <c r="LXE7" s="49"/>
      <c r="LXF7" s="49"/>
      <c r="LXG7" s="49"/>
      <c r="LXH7" s="49"/>
      <c r="LXI7" s="49"/>
      <c r="LXJ7" s="49"/>
      <c r="LXK7" s="49"/>
      <c r="LXL7" s="49"/>
      <c r="LXM7" s="49"/>
      <c r="LXN7" s="49"/>
      <c r="LXO7" s="49"/>
      <c r="LXP7" s="49"/>
      <c r="LXQ7" s="49"/>
      <c r="LXR7" s="49"/>
      <c r="LXS7" s="49"/>
      <c r="LXT7" s="49"/>
      <c r="LXU7" s="49"/>
      <c r="LXV7" s="49"/>
      <c r="LXW7" s="49"/>
      <c r="LXX7" s="49"/>
      <c r="LXY7" s="49"/>
      <c r="LXZ7" s="49"/>
      <c r="LYA7" s="49"/>
      <c r="LYB7" s="49"/>
      <c r="LYC7" s="49"/>
      <c r="LYD7" s="49"/>
      <c r="LYE7" s="49"/>
      <c r="LYF7" s="49"/>
      <c r="LYG7" s="49"/>
      <c r="LYH7" s="49"/>
      <c r="LYI7" s="49"/>
      <c r="LYJ7" s="49"/>
      <c r="LYK7" s="49"/>
      <c r="LYL7" s="49"/>
      <c r="LYM7" s="49"/>
      <c r="LYN7" s="49"/>
      <c r="LYO7" s="49"/>
      <c r="LYP7" s="49"/>
      <c r="LYQ7" s="49"/>
      <c r="LYR7" s="49"/>
      <c r="LYS7" s="49"/>
      <c r="LYT7" s="49"/>
      <c r="LYU7" s="49"/>
      <c r="LYV7" s="49"/>
      <c r="LYW7" s="49"/>
      <c r="LYX7" s="49"/>
      <c r="LYY7" s="49"/>
      <c r="LYZ7" s="49"/>
      <c r="LZA7" s="49"/>
      <c r="LZB7" s="49"/>
      <c r="LZC7" s="49"/>
      <c r="LZD7" s="49"/>
      <c r="LZE7" s="49"/>
      <c r="LZF7" s="49"/>
      <c r="LZG7" s="49"/>
      <c r="LZH7" s="49"/>
      <c r="LZI7" s="49"/>
      <c r="LZJ7" s="49"/>
      <c r="LZK7" s="49"/>
      <c r="LZL7" s="49"/>
      <c r="LZM7" s="49"/>
      <c r="LZN7" s="49"/>
      <c r="LZO7" s="49"/>
      <c r="LZP7" s="49"/>
      <c r="LZQ7" s="49"/>
      <c r="LZR7" s="49"/>
      <c r="LZS7" s="49"/>
      <c r="LZT7" s="49"/>
      <c r="LZU7" s="49"/>
      <c r="LZV7" s="49"/>
      <c r="LZW7" s="49"/>
      <c r="LZX7" s="49"/>
      <c r="LZY7" s="49"/>
      <c r="LZZ7" s="49"/>
      <c r="MAA7" s="49"/>
      <c r="MAB7" s="49"/>
      <c r="MAC7" s="49"/>
      <c r="MAD7" s="49"/>
      <c r="MAE7" s="49"/>
      <c r="MAF7" s="49"/>
      <c r="MAG7" s="49"/>
      <c r="MAH7" s="49"/>
      <c r="MAI7" s="49"/>
      <c r="MAJ7" s="49"/>
      <c r="MAK7" s="49"/>
      <c r="MAL7" s="49"/>
      <c r="MAM7" s="49"/>
      <c r="MAN7" s="49"/>
      <c r="MAO7" s="49"/>
      <c r="MAP7" s="49"/>
      <c r="MAQ7" s="49"/>
      <c r="MAR7" s="49"/>
      <c r="MAS7" s="49"/>
      <c r="MAT7" s="49"/>
      <c r="MAU7" s="49"/>
      <c r="MAV7" s="49"/>
      <c r="MAW7" s="49"/>
      <c r="MAX7" s="49"/>
      <c r="MAY7" s="49"/>
      <c r="MAZ7" s="49"/>
      <c r="MBA7" s="49"/>
      <c r="MBB7" s="49"/>
      <c r="MBC7" s="49"/>
      <c r="MBD7" s="49"/>
      <c r="MBE7" s="49"/>
      <c r="MBF7" s="49"/>
      <c r="MBG7" s="49"/>
      <c r="MBH7" s="49"/>
      <c r="MBI7" s="49"/>
      <c r="MBJ7" s="49"/>
      <c r="MBK7" s="49"/>
      <c r="MBL7" s="49"/>
      <c r="MBM7" s="49"/>
      <c r="MBN7" s="49"/>
      <c r="MBO7" s="49"/>
      <c r="MBP7" s="49"/>
      <c r="MBQ7" s="49"/>
      <c r="MBR7" s="49"/>
      <c r="MBS7" s="49"/>
      <c r="MBT7" s="49"/>
      <c r="MBU7" s="49"/>
      <c r="MBV7" s="49"/>
      <c r="MBW7" s="49"/>
      <c r="MBX7" s="49"/>
      <c r="MBY7" s="49"/>
      <c r="MBZ7" s="49"/>
      <c r="MCA7" s="49"/>
      <c r="MCB7" s="49"/>
      <c r="MCC7" s="49"/>
      <c r="MCD7" s="49"/>
      <c r="MCE7" s="49"/>
      <c r="MCF7" s="49"/>
      <c r="MCG7" s="49"/>
      <c r="MCH7" s="49"/>
      <c r="MCI7" s="49"/>
      <c r="MCJ7" s="49"/>
      <c r="MCK7" s="49"/>
      <c r="MCL7" s="49"/>
      <c r="MCM7" s="49"/>
      <c r="MCN7" s="49"/>
      <c r="MCO7" s="49"/>
      <c r="MCP7" s="49"/>
      <c r="MCQ7" s="49"/>
      <c r="MCR7" s="49"/>
      <c r="MCS7" s="49"/>
      <c r="MCT7" s="49"/>
      <c r="MCU7" s="49"/>
      <c r="MCV7" s="49"/>
      <c r="MCW7" s="49"/>
      <c r="MCX7" s="49"/>
      <c r="MCY7" s="49"/>
      <c r="MCZ7" s="49"/>
      <c r="MDA7" s="49"/>
      <c r="MDB7" s="49"/>
      <c r="MDC7" s="49"/>
      <c r="MDD7" s="49"/>
      <c r="MDE7" s="49"/>
      <c r="MDF7" s="49"/>
      <c r="MDG7" s="49"/>
      <c r="MDH7" s="49"/>
      <c r="MDI7" s="49"/>
      <c r="MDJ7" s="49"/>
      <c r="MDK7" s="49"/>
      <c r="MDL7" s="49"/>
      <c r="MDM7" s="49"/>
      <c r="MDN7" s="49"/>
      <c r="MDO7" s="49"/>
      <c r="MDP7" s="49"/>
      <c r="MDQ7" s="49"/>
      <c r="MDR7" s="49"/>
      <c r="MDS7" s="49"/>
      <c r="MDT7" s="49"/>
      <c r="MDU7" s="49"/>
      <c r="MDV7" s="49"/>
      <c r="MDW7" s="49"/>
      <c r="MDX7" s="49"/>
      <c r="MDY7" s="49"/>
      <c r="MDZ7" s="49"/>
      <c r="MEA7" s="49"/>
      <c r="MEB7" s="49"/>
      <c r="MEC7" s="49"/>
      <c r="MED7" s="49"/>
      <c r="MEE7" s="49"/>
      <c r="MEF7" s="49"/>
      <c r="MEG7" s="49"/>
      <c r="MEH7" s="49"/>
      <c r="MEI7" s="49"/>
      <c r="MEJ7" s="49"/>
      <c r="MEK7" s="49"/>
      <c r="MEL7" s="49"/>
      <c r="MEM7" s="49"/>
      <c r="MEN7" s="49"/>
      <c r="MEO7" s="49"/>
      <c r="MEP7" s="49"/>
      <c r="MEQ7" s="49"/>
      <c r="MER7" s="49"/>
      <c r="MES7" s="49"/>
      <c r="MET7" s="49"/>
      <c r="MEU7" s="49"/>
      <c r="MEV7" s="49"/>
      <c r="MEW7" s="49"/>
      <c r="MEX7" s="49"/>
      <c r="MEY7" s="49"/>
      <c r="MEZ7" s="49"/>
      <c r="MFA7" s="49"/>
      <c r="MFB7" s="49"/>
      <c r="MFC7" s="49"/>
      <c r="MFD7" s="49"/>
      <c r="MFE7" s="49"/>
      <c r="MFF7" s="49"/>
      <c r="MFG7" s="49"/>
      <c r="MFH7" s="49"/>
      <c r="MFI7" s="49"/>
      <c r="MFJ7" s="49"/>
      <c r="MFK7" s="49"/>
      <c r="MFL7" s="49"/>
      <c r="MFM7" s="49"/>
      <c r="MFN7" s="49"/>
      <c r="MFO7" s="49"/>
      <c r="MFP7" s="49"/>
      <c r="MFQ7" s="49"/>
      <c r="MFR7" s="49"/>
      <c r="MFS7" s="49"/>
      <c r="MFT7" s="49"/>
      <c r="MFU7" s="49"/>
      <c r="MFV7" s="49"/>
      <c r="MFW7" s="49"/>
      <c r="MFX7" s="49"/>
      <c r="MFY7" s="49"/>
      <c r="MFZ7" s="49"/>
      <c r="MGA7" s="49"/>
      <c r="MGB7" s="49"/>
      <c r="MGC7" s="49"/>
      <c r="MGD7" s="49"/>
      <c r="MGE7" s="49"/>
      <c r="MGF7" s="49"/>
      <c r="MGG7" s="49"/>
      <c r="MGH7" s="49"/>
      <c r="MGI7" s="49"/>
      <c r="MGJ7" s="49"/>
      <c r="MGK7" s="49"/>
      <c r="MGL7" s="49"/>
      <c r="MGM7" s="49"/>
      <c r="MGN7" s="49"/>
      <c r="MGO7" s="49"/>
      <c r="MGP7" s="49"/>
      <c r="MGQ7" s="49"/>
      <c r="MGR7" s="49"/>
      <c r="MGS7" s="49"/>
      <c r="MGT7" s="49"/>
      <c r="MGU7" s="49"/>
      <c r="MGV7" s="49"/>
      <c r="MGW7" s="49"/>
      <c r="MGX7" s="49"/>
      <c r="MGY7" s="49"/>
      <c r="MGZ7" s="49"/>
      <c r="MHA7" s="49"/>
      <c r="MHB7" s="49"/>
      <c r="MHC7" s="49"/>
      <c r="MHD7" s="49"/>
      <c r="MHE7" s="49"/>
      <c r="MHF7" s="49"/>
      <c r="MHG7" s="49"/>
      <c r="MHH7" s="49"/>
      <c r="MHI7" s="49"/>
      <c r="MHJ7" s="49"/>
      <c r="MHK7" s="49"/>
      <c r="MHL7" s="49"/>
      <c r="MHM7" s="49"/>
      <c r="MHN7" s="49"/>
      <c r="MHO7" s="49"/>
      <c r="MHP7" s="49"/>
      <c r="MHQ7" s="49"/>
      <c r="MHR7" s="49"/>
      <c r="MHS7" s="49"/>
      <c r="MHT7" s="49"/>
      <c r="MHU7" s="49"/>
      <c r="MHV7" s="49"/>
      <c r="MHW7" s="49"/>
      <c r="MHX7" s="49"/>
      <c r="MHY7" s="49"/>
      <c r="MHZ7" s="49"/>
      <c r="MIA7" s="49"/>
      <c r="MIB7" s="49"/>
      <c r="MIC7" s="49"/>
      <c r="MID7" s="49"/>
      <c r="MIE7" s="49"/>
      <c r="MIF7" s="49"/>
      <c r="MIG7" s="49"/>
      <c r="MIH7" s="49"/>
      <c r="MII7" s="49"/>
      <c r="MIJ7" s="49"/>
      <c r="MIK7" s="49"/>
      <c r="MIL7" s="49"/>
      <c r="MIM7" s="49"/>
      <c r="MIN7" s="49"/>
      <c r="MIO7" s="49"/>
      <c r="MIP7" s="49"/>
      <c r="MIQ7" s="49"/>
      <c r="MIR7" s="49"/>
      <c r="MIS7" s="49"/>
      <c r="MIT7" s="49"/>
      <c r="MIU7" s="49"/>
      <c r="MIV7" s="49"/>
      <c r="MIW7" s="49"/>
      <c r="MIX7" s="49"/>
      <c r="MIY7" s="49"/>
      <c r="MIZ7" s="49"/>
      <c r="MJA7" s="49"/>
      <c r="MJB7" s="49"/>
      <c r="MJC7" s="49"/>
      <c r="MJD7" s="49"/>
      <c r="MJE7" s="49"/>
      <c r="MJF7" s="49"/>
      <c r="MJG7" s="49"/>
      <c r="MJH7" s="49"/>
      <c r="MJI7" s="49"/>
      <c r="MJJ7" s="49"/>
      <c r="MJK7" s="49"/>
      <c r="MJL7" s="49"/>
      <c r="MJM7" s="49"/>
      <c r="MJN7" s="49"/>
      <c r="MJO7" s="49"/>
      <c r="MJP7" s="49"/>
      <c r="MJQ7" s="49"/>
      <c r="MJR7" s="49"/>
      <c r="MJS7" s="49"/>
      <c r="MJT7" s="49"/>
      <c r="MJU7" s="49"/>
      <c r="MJV7" s="49"/>
      <c r="MJW7" s="49"/>
      <c r="MJX7" s="49"/>
      <c r="MJY7" s="49"/>
      <c r="MJZ7" s="49"/>
      <c r="MKA7" s="49"/>
      <c r="MKB7" s="49"/>
      <c r="MKC7" s="49"/>
      <c r="MKD7" s="49"/>
      <c r="MKE7" s="49"/>
      <c r="MKF7" s="49"/>
      <c r="MKG7" s="49"/>
      <c r="MKH7" s="49"/>
      <c r="MKI7" s="49"/>
      <c r="MKJ7" s="49"/>
      <c r="MKK7" s="49"/>
      <c r="MKL7" s="49"/>
      <c r="MKM7" s="49"/>
      <c r="MKN7" s="49"/>
      <c r="MKO7" s="49"/>
      <c r="MKP7" s="49"/>
      <c r="MKQ7" s="49"/>
      <c r="MKR7" s="49"/>
      <c r="MKS7" s="49"/>
      <c r="MKT7" s="49"/>
      <c r="MKU7" s="49"/>
      <c r="MKV7" s="49"/>
      <c r="MKW7" s="49"/>
      <c r="MKX7" s="49"/>
      <c r="MKY7" s="49"/>
      <c r="MKZ7" s="49"/>
      <c r="MLA7" s="49"/>
      <c r="MLB7" s="49"/>
      <c r="MLC7" s="49"/>
      <c r="MLD7" s="49"/>
      <c r="MLE7" s="49"/>
      <c r="MLF7" s="49"/>
      <c r="MLG7" s="49"/>
      <c r="MLH7" s="49"/>
      <c r="MLI7" s="49"/>
      <c r="MLJ7" s="49"/>
      <c r="MLK7" s="49"/>
      <c r="MLL7" s="49"/>
      <c r="MLM7" s="49"/>
      <c r="MLN7" s="49"/>
      <c r="MLO7" s="49"/>
      <c r="MLP7" s="49"/>
      <c r="MLQ7" s="49"/>
      <c r="MLR7" s="49"/>
      <c r="MLS7" s="49"/>
      <c r="MLT7" s="49"/>
      <c r="MLU7" s="49"/>
      <c r="MLV7" s="49"/>
      <c r="MLW7" s="49"/>
      <c r="MLX7" s="49"/>
      <c r="MLY7" s="49"/>
      <c r="MLZ7" s="49"/>
      <c r="MMA7" s="49"/>
      <c r="MMB7" s="49"/>
      <c r="MMC7" s="49"/>
      <c r="MMD7" s="49"/>
      <c r="MME7" s="49"/>
      <c r="MMF7" s="49"/>
      <c r="MMG7" s="49"/>
      <c r="MMH7" s="49"/>
      <c r="MMI7" s="49"/>
      <c r="MMJ7" s="49"/>
      <c r="MMK7" s="49"/>
      <c r="MML7" s="49"/>
      <c r="MMM7" s="49"/>
      <c r="MMN7" s="49"/>
      <c r="MMO7" s="49"/>
      <c r="MMP7" s="49"/>
      <c r="MMQ7" s="49"/>
      <c r="MMR7" s="49"/>
      <c r="MMS7" s="49"/>
      <c r="MMT7" s="49"/>
      <c r="MMU7" s="49"/>
      <c r="MMV7" s="49"/>
      <c r="MMW7" s="49"/>
      <c r="MMX7" s="49"/>
      <c r="MMY7" s="49"/>
      <c r="MMZ7" s="49"/>
      <c r="MNA7" s="49"/>
      <c r="MNB7" s="49"/>
      <c r="MNC7" s="49"/>
      <c r="MND7" s="49"/>
      <c r="MNE7" s="49"/>
      <c r="MNF7" s="49"/>
      <c r="MNG7" s="49"/>
      <c r="MNH7" s="49"/>
      <c r="MNI7" s="49"/>
      <c r="MNJ7" s="49"/>
      <c r="MNK7" s="49"/>
      <c r="MNL7" s="49"/>
      <c r="MNM7" s="49"/>
      <c r="MNN7" s="49"/>
      <c r="MNO7" s="49"/>
      <c r="MNP7" s="49"/>
      <c r="MNQ7" s="49"/>
      <c r="MNR7" s="49"/>
      <c r="MNS7" s="49"/>
      <c r="MNT7" s="49"/>
      <c r="MNU7" s="49"/>
      <c r="MNV7" s="49"/>
      <c r="MNW7" s="49"/>
      <c r="MNX7" s="49"/>
      <c r="MNY7" s="49"/>
      <c r="MNZ7" s="49"/>
      <c r="MOA7" s="49"/>
      <c r="MOB7" s="49"/>
      <c r="MOC7" s="49"/>
      <c r="MOD7" s="49"/>
      <c r="MOE7" s="49"/>
      <c r="MOF7" s="49"/>
      <c r="MOG7" s="49"/>
      <c r="MOH7" s="49"/>
      <c r="MOI7" s="49"/>
      <c r="MOJ7" s="49"/>
      <c r="MOK7" s="49"/>
      <c r="MOL7" s="49"/>
      <c r="MOM7" s="49"/>
      <c r="MON7" s="49"/>
      <c r="MOO7" s="49"/>
      <c r="MOP7" s="49"/>
      <c r="MOQ7" s="49"/>
      <c r="MOR7" s="49"/>
      <c r="MOS7" s="49"/>
      <c r="MOT7" s="49"/>
      <c r="MOU7" s="49"/>
      <c r="MOV7" s="49"/>
      <c r="MOW7" s="49"/>
      <c r="MOX7" s="49"/>
      <c r="MOY7" s="49"/>
      <c r="MOZ7" s="49"/>
      <c r="MPA7" s="49"/>
      <c r="MPB7" s="49"/>
      <c r="MPC7" s="49"/>
      <c r="MPD7" s="49"/>
      <c r="MPE7" s="49"/>
      <c r="MPF7" s="49"/>
      <c r="MPG7" s="49"/>
      <c r="MPH7" s="49"/>
      <c r="MPI7" s="49"/>
      <c r="MPJ7" s="49"/>
      <c r="MPK7" s="49"/>
      <c r="MPL7" s="49"/>
      <c r="MPM7" s="49"/>
      <c r="MPN7" s="49"/>
      <c r="MPO7" s="49"/>
      <c r="MPP7" s="49"/>
      <c r="MPQ7" s="49"/>
      <c r="MPR7" s="49"/>
      <c r="MPS7" s="49"/>
      <c r="MPT7" s="49"/>
      <c r="MPU7" s="49"/>
      <c r="MPV7" s="49"/>
      <c r="MPW7" s="49"/>
      <c r="MPX7" s="49"/>
      <c r="MPY7" s="49"/>
      <c r="MPZ7" s="49"/>
      <c r="MQA7" s="49"/>
      <c r="MQB7" s="49"/>
      <c r="MQC7" s="49"/>
      <c r="MQD7" s="49"/>
      <c r="MQE7" s="49"/>
      <c r="MQF7" s="49"/>
      <c r="MQG7" s="49"/>
      <c r="MQH7" s="49"/>
      <c r="MQI7" s="49"/>
      <c r="MQJ7" s="49"/>
      <c r="MQK7" s="49"/>
      <c r="MQL7" s="49"/>
      <c r="MQM7" s="49"/>
      <c r="MQN7" s="49"/>
      <c r="MQO7" s="49"/>
      <c r="MQP7" s="49"/>
      <c r="MQQ7" s="49"/>
      <c r="MQR7" s="49"/>
      <c r="MQS7" s="49"/>
      <c r="MQT7" s="49"/>
      <c r="MQU7" s="49"/>
      <c r="MQV7" s="49"/>
      <c r="MQW7" s="49"/>
      <c r="MQX7" s="49"/>
      <c r="MQY7" s="49"/>
      <c r="MQZ7" s="49"/>
      <c r="MRA7" s="49"/>
      <c r="MRB7" s="49"/>
      <c r="MRC7" s="49"/>
      <c r="MRD7" s="49"/>
      <c r="MRE7" s="49"/>
      <c r="MRF7" s="49"/>
      <c r="MRG7" s="49"/>
      <c r="MRH7" s="49"/>
      <c r="MRI7" s="49"/>
      <c r="MRJ7" s="49"/>
      <c r="MRK7" s="49"/>
      <c r="MRL7" s="49"/>
      <c r="MRM7" s="49"/>
      <c r="MRN7" s="49"/>
      <c r="MRO7" s="49"/>
      <c r="MRP7" s="49"/>
      <c r="MRQ7" s="49"/>
      <c r="MRR7" s="49"/>
      <c r="MRS7" s="49"/>
      <c r="MRT7" s="49"/>
      <c r="MRU7" s="49"/>
      <c r="MRV7" s="49"/>
      <c r="MRW7" s="49"/>
      <c r="MRX7" s="49"/>
      <c r="MRY7" s="49"/>
      <c r="MRZ7" s="49"/>
      <c r="MSA7" s="49"/>
      <c r="MSB7" s="49"/>
      <c r="MSC7" s="49"/>
      <c r="MSD7" s="49"/>
      <c r="MSE7" s="49"/>
      <c r="MSF7" s="49"/>
      <c r="MSG7" s="49"/>
      <c r="MSH7" s="49"/>
      <c r="MSI7" s="49"/>
      <c r="MSJ7" s="49"/>
      <c r="MSK7" s="49"/>
      <c r="MSL7" s="49"/>
      <c r="MSM7" s="49"/>
      <c r="MSN7" s="49"/>
      <c r="MSO7" s="49"/>
      <c r="MSP7" s="49"/>
      <c r="MSQ7" s="49"/>
      <c r="MSR7" s="49"/>
      <c r="MSS7" s="49"/>
      <c r="MST7" s="49"/>
      <c r="MSU7" s="49"/>
      <c r="MSV7" s="49"/>
      <c r="MSW7" s="49"/>
      <c r="MSX7" s="49"/>
      <c r="MSY7" s="49"/>
      <c r="MSZ7" s="49"/>
      <c r="MTA7" s="49"/>
      <c r="MTB7" s="49"/>
      <c r="MTC7" s="49"/>
      <c r="MTD7" s="49"/>
      <c r="MTE7" s="49"/>
      <c r="MTF7" s="49"/>
      <c r="MTG7" s="49"/>
      <c r="MTH7" s="49"/>
      <c r="MTI7" s="49"/>
      <c r="MTJ7" s="49"/>
      <c r="MTK7" s="49"/>
      <c r="MTL7" s="49"/>
      <c r="MTM7" s="49"/>
      <c r="MTN7" s="49"/>
      <c r="MTO7" s="49"/>
      <c r="MTP7" s="49"/>
      <c r="MTQ7" s="49"/>
      <c r="MTR7" s="49"/>
      <c r="MTS7" s="49"/>
      <c r="MTT7" s="49"/>
      <c r="MTU7" s="49"/>
      <c r="MTV7" s="49"/>
      <c r="MTW7" s="49"/>
      <c r="MTX7" s="49"/>
      <c r="MTY7" s="49"/>
      <c r="MTZ7" s="49"/>
      <c r="MUA7" s="49"/>
      <c r="MUB7" s="49"/>
      <c r="MUC7" s="49"/>
      <c r="MUD7" s="49"/>
      <c r="MUE7" s="49"/>
      <c r="MUF7" s="49"/>
      <c r="MUG7" s="49"/>
      <c r="MUH7" s="49"/>
      <c r="MUI7" s="49"/>
      <c r="MUJ7" s="49"/>
      <c r="MUK7" s="49"/>
      <c r="MUL7" s="49"/>
      <c r="MUM7" s="49"/>
      <c r="MUN7" s="49"/>
      <c r="MUO7" s="49"/>
      <c r="MUP7" s="49"/>
      <c r="MUQ7" s="49"/>
      <c r="MUR7" s="49"/>
      <c r="MUS7" s="49"/>
      <c r="MUT7" s="49"/>
      <c r="MUU7" s="49"/>
      <c r="MUV7" s="49"/>
      <c r="MUW7" s="49"/>
      <c r="MUX7" s="49"/>
      <c r="MUY7" s="49"/>
      <c r="MUZ7" s="49"/>
      <c r="MVA7" s="49"/>
      <c r="MVB7" s="49"/>
      <c r="MVC7" s="49"/>
      <c r="MVD7" s="49"/>
      <c r="MVE7" s="49"/>
      <c r="MVF7" s="49"/>
      <c r="MVG7" s="49"/>
      <c r="MVH7" s="49"/>
      <c r="MVI7" s="49"/>
      <c r="MVJ7" s="49"/>
      <c r="MVK7" s="49"/>
      <c r="MVL7" s="49"/>
      <c r="MVM7" s="49"/>
      <c r="MVN7" s="49"/>
      <c r="MVO7" s="49"/>
      <c r="MVP7" s="49"/>
      <c r="MVQ7" s="49"/>
      <c r="MVR7" s="49"/>
      <c r="MVS7" s="49"/>
      <c r="MVT7" s="49"/>
      <c r="MVU7" s="49"/>
      <c r="MVV7" s="49"/>
      <c r="MVW7" s="49"/>
      <c r="MVX7" s="49"/>
      <c r="MVY7" s="49"/>
      <c r="MVZ7" s="49"/>
      <c r="MWA7" s="49"/>
      <c r="MWB7" s="49"/>
      <c r="MWC7" s="49"/>
      <c r="MWD7" s="49"/>
      <c r="MWE7" s="49"/>
      <c r="MWF7" s="49"/>
      <c r="MWG7" s="49"/>
      <c r="MWH7" s="49"/>
      <c r="MWI7" s="49"/>
      <c r="MWJ7" s="49"/>
      <c r="MWK7" s="49"/>
      <c r="MWL7" s="49"/>
      <c r="MWM7" s="49"/>
      <c r="MWN7" s="49"/>
      <c r="MWO7" s="49"/>
      <c r="MWP7" s="49"/>
      <c r="MWQ7" s="49"/>
      <c r="MWR7" s="49"/>
      <c r="MWS7" s="49"/>
      <c r="MWT7" s="49"/>
      <c r="MWU7" s="49"/>
      <c r="MWV7" s="49"/>
      <c r="MWW7" s="49"/>
      <c r="MWX7" s="49"/>
      <c r="MWY7" s="49"/>
      <c r="MWZ7" s="49"/>
      <c r="MXA7" s="49"/>
      <c r="MXB7" s="49"/>
      <c r="MXC7" s="49"/>
      <c r="MXD7" s="49"/>
      <c r="MXE7" s="49"/>
      <c r="MXF7" s="49"/>
      <c r="MXG7" s="49"/>
      <c r="MXH7" s="49"/>
      <c r="MXI7" s="49"/>
      <c r="MXJ7" s="49"/>
      <c r="MXK7" s="49"/>
      <c r="MXL7" s="49"/>
      <c r="MXM7" s="49"/>
      <c r="MXN7" s="49"/>
      <c r="MXO7" s="49"/>
      <c r="MXP7" s="49"/>
      <c r="MXQ7" s="49"/>
      <c r="MXR7" s="49"/>
      <c r="MXS7" s="49"/>
      <c r="MXT7" s="49"/>
      <c r="MXU7" s="49"/>
      <c r="MXV7" s="49"/>
      <c r="MXW7" s="49"/>
      <c r="MXX7" s="49"/>
      <c r="MXY7" s="49"/>
      <c r="MXZ7" s="49"/>
      <c r="MYA7" s="49"/>
      <c r="MYB7" s="49"/>
      <c r="MYC7" s="49"/>
      <c r="MYD7" s="49"/>
      <c r="MYE7" s="49"/>
      <c r="MYF7" s="49"/>
      <c r="MYG7" s="49"/>
      <c r="MYH7" s="49"/>
      <c r="MYI7" s="49"/>
      <c r="MYJ7" s="49"/>
      <c r="MYK7" s="49"/>
      <c r="MYL7" s="49"/>
      <c r="MYM7" s="49"/>
      <c r="MYN7" s="49"/>
      <c r="MYO7" s="49"/>
      <c r="MYP7" s="49"/>
      <c r="MYQ7" s="49"/>
      <c r="MYR7" s="49"/>
      <c r="MYS7" s="49"/>
      <c r="MYT7" s="49"/>
      <c r="MYU7" s="49"/>
      <c r="MYV7" s="49"/>
      <c r="MYW7" s="49"/>
      <c r="MYX7" s="49"/>
      <c r="MYY7" s="49"/>
      <c r="MYZ7" s="49"/>
      <c r="MZA7" s="49"/>
      <c r="MZB7" s="49"/>
      <c r="MZC7" s="49"/>
      <c r="MZD7" s="49"/>
      <c r="MZE7" s="49"/>
      <c r="MZF7" s="49"/>
      <c r="MZG7" s="49"/>
      <c r="MZH7" s="49"/>
      <c r="MZI7" s="49"/>
      <c r="MZJ7" s="49"/>
      <c r="MZK7" s="49"/>
      <c r="MZL7" s="49"/>
      <c r="MZM7" s="49"/>
      <c r="MZN7" s="49"/>
      <c r="MZO7" s="49"/>
      <c r="MZP7" s="49"/>
      <c r="MZQ7" s="49"/>
      <c r="MZR7" s="49"/>
      <c r="MZS7" s="49"/>
      <c r="MZT7" s="49"/>
      <c r="MZU7" s="49"/>
      <c r="MZV7" s="49"/>
      <c r="MZW7" s="49"/>
      <c r="MZX7" s="49"/>
      <c r="MZY7" s="49"/>
      <c r="MZZ7" s="49"/>
      <c r="NAA7" s="49"/>
      <c r="NAB7" s="49"/>
      <c r="NAC7" s="49"/>
      <c r="NAD7" s="49"/>
      <c r="NAE7" s="49"/>
      <c r="NAF7" s="49"/>
      <c r="NAG7" s="49"/>
      <c r="NAH7" s="49"/>
      <c r="NAI7" s="49"/>
      <c r="NAJ7" s="49"/>
      <c r="NAK7" s="49"/>
      <c r="NAL7" s="49"/>
      <c r="NAM7" s="49"/>
      <c r="NAN7" s="49"/>
      <c r="NAO7" s="49"/>
      <c r="NAP7" s="49"/>
      <c r="NAQ7" s="49"/>
      <c r="NAR7" s="49"/>
      <c r="NAS7" s="49"/>
      <c r="NAT7" s="49"/>
      <c r="NAU7" s="49"/>
      <c r="NAV7" s="49"/>
      <c r="NAW7" s="49"/>
      <c r="NAX7" s="49"/>
      <c r="NAY7" s="49"/>
      <c r="NAZ7" s="49"/>
      <c r="NBA7" s="49"/>
      <c r="NBB7" s="49"/>
      <c r="NBC7" s="49"/>
      <c r="NBD7" s="49"/>
      <c r="NBE7" s="49"/>
      <c r="NBF7" s="49"/>
      <c r="NBG7" s="49"/>
      <c r="NBH7" s="49"/>
      <c r="NBI7" s="49"/>
      <c r="NBJ7" s="49"/>
      <c r="NBK7" s="49"/>
      <c r="NBL7" s="49"/>
      <c r="NBM7" s="49"/>
      <c r="NBN7" s="49"/>
      <c r="NBO7" s="49"/>
      <c r="NBP7" s="49"/>
      <c r="NBQ7" s="49"/>
      <c r="NBR7" s="49"/>
      <c r="NBS7" s="49"/>
      <c r="NBT7" s="49"/>
      <c r="NBU7" s="49"/>
      <c r="NBV7" s="49"/>
      <c r="NBW7" s="49"/>
      <c r="NBX7" s="49"/>
      <c r="NBY7" s="49"/>
      <c r="NBZ7" s="49"/>
      <c r="NCA7" s="49"/>
      <c r="NCB7" s="49"/>
      <c r="NCC7" s="49"/>
      <c r="NCD7" s="49"/>
      <c r="NCE7" s="49"/>
      <c r="NCF7" s="49"/>
      <c r="NCG7" s="49"/>
      <c r="NCH7" s="49"/>
      <c r="NCI7" s="49"/>
      <c r="NCJ7" s="49"/>
      <c r="NCK7" s="49"/>
      <c r="NCL7" s="49"/>
      <c r="NCM7" s="49"/>
      <c r="NCN7" s="49"/>
      <c r="NCO7" s="49"/>
      <c r="NCP7" s="49"/>
      <c r="NCQ7" s="49"/>
      <c r="NCR7" s="49"/>
      <c r="NCS7" s="49"/>
      <c r="NCT7" s="49"/>
      <c r="NCU7" s="49"/>
      <c r="NCV7" s="49"/>
      <c r="NCW7" s="49"/>
      <c r="NCX7" s="49"/>
      <c r="NCY7" s="49"/>
      <c r="NCZ7" s="49"/>
      <c r="NDA7" s="49"/>
      <c r="NDB7" s="49"/>
      <c r="NDC7" s="49"/>
      <c r="NDD7" s="49"/>
      <c r="NDE7" s="49"/>
      <c r="NDF7" s="49"/>
      <c r="NDG7" s="49"/>
      <c r="NDH7" s="49"/>
      <c r="NDI7" s="49"/>
      <c r="NDJ7" s="49"/>
      <c r="NDK7" s="49"/>
      <c r="NDL7" s="49"/>
      <c r="NDM7" s="49"/>
      <c r="NDN7" s="49"/>
      <c r="NDO7" s="49"/>
      <c r="NDP7" s="49"/>
      <c r="NDQ7" s="49"/>
      <c r="NDR7" s="49"/>
      <c r="NDS7" s="49"/>
      <c r="NDT7" s="49"/>
      <c r="NDU7" s="49"/>
      <c r="NDV7" s="49"/>
      <c r="NDW7" s="49"/>
      <c r="NDX7" s="49"/>
      <c r="NDY7" s="49"/>
      <c r="NDZ7" s="49"/>
      <c r="NEA7" s="49"/>
      <c r="NEB7" s="49"/>
      <c r="NEC7" s="49"/>
      <c r="NED7" s="49"/>
      <c r="NEE7" s="49"/>
      <c r="NEF7" s="49"/>
      <c r="NEG7" s="49"/>
      <c r="NEH7" s="49"/>
      <c r="NEI7" s="49"/>
      <c r="NEJ7" s="49"/>
      <c r="NEK7" s="49"/>
      <c r="NEL7" s="49"/>
      <c r="NEM7" s="49"/>
      <c r="NEN7" s="49"/>
      <c r="NEO7" s="49"/>
      <c r="NEP7" s="49"/>
      <c r="NEQ7" s="49"/>
      <c r="NER7" s="49"/>
      <c r="NES7" s="49"/>
      <c r="NET7" s="49"/>
      <c r="NEU7" s="49"/>
      <c r="NEV7" s="49"/>
      <c r="NEW7" s="49"/>
      <c r="NEX7" s="49"/>
      <c r="NEY7" s="49"/>
      <c r="NEZ7" s="49"/>
      <c r="NFA7" s="49"/>
      <c r="NFB7" s="49"/>
      <c r="NFC7" s="49"/>
      <c r="NFD7" s="49"/>
      <c r="NFE7" s="49"/>
      <c r="NFF7" s="49"/>
      <c r="NFG7" s="49"/>
      <c r="NFH7" s="49"/>
      <c r="NFI7" s="49"/>
      <c r="NFJ7" s="49"/>
      <c r="NFK7" s="49"/>
      <c r="NFL7" s="49"/>
      <c r="NFM7" s="49"/>
      <c r="NFN7" s="49"/>
      <c r="NFO7" s="49"/>
      <c r="NFP7" s="49"/>
      <c r="NFQ7" s="49"/>
      <c r="NFR7" s="49"/>
      <c r="NFS7" s="49"/>
      <c r="NFT7" s="49"/>
      <c r="NFU7" s="49"/>
      <c r="NFV7" s="49"/>
      <c r="NFW7" s="49"/>
      <c r="NFX7" s="49"/>
      <c r="NFY7" s="49"/>
      <c r="NFZ7" s="49"/>
      <c r="NGA7" s="49"/>
      <c r="NGB7" s="49"/>
      <c r="NGC7" s="49"/>
      <c r="NGD7" s="49"/>
      <c r="NGE7" s="49"/>
      <c r="NGF7" s="49"/>
      <c r="NGG7" s="49"/>
      <c r="NGH7" s="49"/>
      <c r="NGI7" s="49"/>
      <c r="NGJ7" s="49"/>
      <c r="NGK7" s="49"/>
      <c r="NGL7" s="49"/>
      <c r="NGM7" s="49"/>
      <c r="NGN7" s="49"/>
      <c r="NGO7" s="49"/>
      <c r="NGP7" s="49"/>
      <c r="NGQ7" s="49"/>
      <c r="NGR7" s="49"/>
      <c r="NGS7" s="49"/>
      <c r="NGT7" s="49"/>
      <c r="NGU7" s="49"/>
      <c r="NGV7" s="49"/>
      <c r="NGW7" s="49"/>
      <c r="NGX7" s="49"/>
      <c r="NGY7" s="49"/>
      <c r="NGZ7" s="49"/>
      <c r="NHA7" s="49"/>
      <c r="NHB7" s="49"/>
      <c r="NHC7" s="49"/>
      <c r="NHD7" s="49"/>
      <c r="NHE7" s="49"/>
      <c r="NHF7" s="49"/>
      <c r="NHG7" s="49"/>
      <c r="NHH7" s="49"/>
      <c r="NHI7" s="49"/>
      <c r="NHJ7" s="49"/>
      <c r="NHK7" s="49"/>
      <c r="NHL7" s="49"/>
      <c r="NHM7" s="49"/>
      <c r="NHN7" s="49"/>
      <c r="NHO7" s="49"/>
      <c r="NHP7" s="49"/>
      <c r="NHQ7" s="49"/>
      <c r="NHR7" s="49"/>
      <c r="NHS7" s="49"/>
      <c r="NHT7" s="49"/>
      <c r="NHU7" s="49"/>
      <c r="NHV7" s="49"/>
      <c r="NHW7" s="49"/>
      <c r="NHX7" s="49"/>
      <c r="NHY7" s="49"/>
      <c r="NHZ7" s="49"/>
      <c r="NIA7" s="49"/>
      <c r="NIB7" s="49"/>
      <c r="NIC7" s="49"/>
      <c r="NID7" s="49"/>
      <c r="NIE7" s="49"/>
      <c r="NIF7" s="49"/>
      <c r="NIG7" s="49"/>
      <c r="NIH7" s="49"/>
      <c r="NII7" s="49"/>
      <c r="NIJ7" s="49"/>
      <c r="NIK7" s="49"/>
      <c r="NIL7" s="49"/>
      <c r="NIM7" s="49"/>
      <c r="NIN7" s="49"/>
      <c r="NIO7" s="49"/>
      <c r="NIP7" s="49"/>
      <c r="NIQ7" s="49"/>
      <c r="NIR7" s="49"/>
      <c r="NIS7" s="49"/>
      <c r="NIT7" s="49"/>
      <c r="NIU7" s="49"/>
      <c r="NIV7" s="49"/>
      <c r="NIW7" s="49"/>
      <c r="NIX7" s="49"/>
      <c r="NIY7" s="49"/>
      <c r="NIZ7" s="49"/>
      <c r="NJA7" s="49"/>
      <c r="NJB7" s="49"/>
      <c r="NJC7" s="49"/>
      <c r="NJD7" s="49"/>
      <c r="NJE7" s="49"/>
      <c r="NJF7" s="49"/>
      <c r="NJG7" s="49"/>
      <c r="NJH7" s="49"/>
      <c r="NJI7" s="49"/>
      <c r="NJJ7" s="49"/>
      <c r="NJK7" s="49"/>
      <c r="NJL7" s="49"/>
      <c r="NJM7" s="49"/>
      <c r="NJN7" s="49"/>
      <c r="NJO7" s="49"/>
      <c r="NJP7" s="49"/>
      <c r="NJQ7" s="49"/>
      <c r="NJR7" s="49"/>
      <c r="NJS7" s="49"/>
      <c r="NJT7" s="49"/>
      <c r="NJU7" s="49"/>
      <c r="NJV7" s="49"/>
      <c r="NJW7" s="49"/>
      <c r="NJX7" s="49"/>
      <c r="NJY7" s="49"/>
      <c r="NJZ7" s="49"/>
      <c r="NKA7" s="49"/>
      <c r="NKB7" s="49"/>
      <c r="NKC7" s="49"/>
      <c r="NKD7" s="49"/>
      <c r="NKE7" s="49"/>
      <c r="NKF7" s="49"/>
      <c r="NKG7" s="49"/>
      <c r="NKH7" s="49"/>
      <c r="NKI7" s="49"/>
      <c r="NKJ7" s="49"/>
      <c r="NKK7" s="49"/>
      <c r="NKL7" s="49"/>
      <c r="NKM7" s="49"/>
      <c r="NKN7" s="49"/>
      <c r="NKO7" s="49"/>
      <c r="NKP7" s="49"/>
      <c r="NKQ7" s="49"/>
      <c r="NKR7" s="49"/>
      <c r="NKS7" s="49"/>
      <c r="NKT7" s="49"/>
      <c r="NKU7" s="49"/>
      <c r="NKV7" s="49"/>
      <c r="NKW7" s="49"/>
      <c r="NKX7" s="49"/>
      <c r="NKY7" s="49"/>
      <c r="NKZ7" s="49"/>
      <c r="NLA7" s="49"/>
      <c r="NLB7" s="49"/>
      <c r="NLC7" s="49"/>
      <c r="NLD7" s="49"/>
      <c r="NLE7" s="49"/>
      <c r="NLF7" s="49"/>
      <c r="NLG7" s="49"/>
      <c r="NLH7" s="49"/>
      <c r="NLI7" s="49"/>
      <c r="NLJ7" s="49"/>
      <c r="NLK7" s="49"/>
      <c r="NLL7" s="49"/>
      <c r="NLM7" s="49"/>
      <c r="NLN7" s="49"/>
      <c r="NLO7" s="49"/>
      <c r="NLP7" s="49"/>
      <c r="NLQ7" s="49"/>
      <c r="NLR7" s="49"/>
      <c r="NLS7" s="49"/>
      <c r="NLT7" s="49"/>
      <c r="NLU7" s="49"/>
      <c r="NLV7" s="49"/>
      <c r="NLW7" s="49"/>
      <c r="NLX7" s="49"/>
      <c r="NLY7" s="49"/>
      <c r="NLZ7" s="49"/>
      <c r="NMA7" s="49"/>
      <c r="NMB7" s="49"/>
      <c r="NMC7" s="49"/>
      <c r="NMD7" s="49"/>
      <c r="NME7" s="49"/>
      <c r="NMF7" s="49"/>
      <c r="NMG7" s="49"/>
      <c r="NMH7" s="49"/>
      <c r="NMI7" s="49"/>
      <c r="NMJ7" s="49"/>
      <c r="NMK7" s="49"/>
      <c r="NML7" s="49"/>
      <c r="NMM7" s="49"/>
      <c r="NMN7" s="49"/>
      <c r="NMO7" s="49"/>
      <c r="NMP7" s="49"/>
      <c r="NMQ7" s="49"/>
      <c r="NMR7" s="49"/>
      <c r="NMS7" s="49"/>
      <c r="NMT7" s="49"/>
      <c r="NMU7" s="49"/>
      <c r="NMV7" s="49"/>
      <c r="NMW7" s="49"/>
      <c r="NMX7" s="49"/>
      <c r="NMY7" s="49"/>
      <c r="NMZ7" s="49"/>
      <c r="NNA7" s="49"/>
      <c r="NNB7" s="49"/>
      <c r="NNC7" s="49"/>
      <c r="NND7" s="49"/>
      <c r="NNE7" s="49"/>
      <c r="NNF7" s="49"/>
      <c r="NNG7" s="49"/>
      <c r="NNH7" s="49"/>
      <c r="NNI7" s="49"/>
      <c r="NNJ7" s="49"/>
      <c r="NNK7" s="49"/>
      <c r="NNL7" s="49"/>
      <c r="NNM7" s="49"/>
      <c r="NNN7" s="49"/>
      <c r="NNO7" s="49"/>
      <c r="NNP7" s="49"/>
      <c r="NNQ7" s="49"/>
      <c r="NNR7" s="49"/>
      <c r="NNS7" s="49"/>
      <c r="NNT7" s="49"/>
      <c r="NNU7" s="49"/>
      <c r="NNV7" s="49"/>
      <c r="NNW7" s="49"/>
      <c r="NNX7" s="49"/>
      <c r="NNY7" s="49"/>
      <c r="NNZ7" s="49"/>
      <c r="NOA7" s="49"/>
      <c r="NOB7" s="49"/>
      <c r="NOC7" s="49"/>
      <c r="NOD7" s="49"/>
      <c r="NOE7" s="49"/>
      <c r="NOF7" s="49"/>
      <c r="NOG7" s="49"/>
      <c r="NOH7" s="49"/>
      <c r="NOI7" s="49"/>
      <c r="NOJ7" s="49"/>
      <c r="NOK7" s="49"/>
      <c r="NOL7" s="49"/>
      <c r="NOM7" s="49"/>
      <c r="NON7" s="49"/>
      <c r="NOO7" s="49"/>
      <c r="NOP7" s="49"/>
      <c r="NOQ7" s="49"/>
      <c r="NOR7" s="49"/>
      <c r="NOS7" s="49"/>
      <c r="NOT7" s="49"/>
      <c r="NOU7" s="49"/>
      <c r="NOV7" s="49"/>
      <c r="NOW7" s="49"/>
      <c r="NOX7" s="49"/>
      <c r="NOY7" s="49"/>
      <c r="NOZ7" s="49"/>
      <c r="NPA7" s="49"/>
      <c r="NPB7" s="49"/>
      <c r="NPC7" s="49"/>
      <c r="NPD7" s="49"/>
      <c r="NPE7" s="49"/>
      <c r="NPF7" s="49"/>
      <c r="NPG7" s="49"/>
      <c r="NPH7" s="49"/>
      <c r="NPI7" s="49"/>
      <c r="NPJ7" s="49"/>
      <c r="NPK7" s="49"/>
      <c r="NPL7" s="49"/>
      <c r="NPM7" s="49"/>
      <c r="NPN7" s="49"/>
      <c r="NPO7" s="49"/>
      <c r="NPP7" s="49"/>
      <c r="NPQ7" s="49"/>
      <c r="NPR7" s="49"/>
      <c r="NPS7" s="49"/>
      <c r="NPT7" s="49"/>
      <c r="NPU7" s="49"/>
      <c r="NPV7" s="49"/>
      <c r="NPW7" s="49"/>
      <c r="NPX7" s="49"/>
      <c r="NPY7" s="49"/>
      <c r="NPZ7" s="49"/>
      <c r="NQA7" s="49"/>
      <c r="NQB7" s="49"/>
      <c r="NQC7" s="49"/>
      <c r="NQD7" s="49"/>
      <c r="NQE7" s="49"/>
      <c r="NQF7" s="49"/>
      <c r="NQG7" s="49"/>
      <c r="NQH7" s="49"/>
      <c r="NQI7" s="49"/>
      <c r="NQJ7" s="49"/>
      <c r="NQK7" s="49"/>
      <c r="NQL7" s="49"/>
      <c r="NQM7" s="49"/>
      <c r="NQN7" s="49"/>
      <c r="NQO7" s="49"/>
      <c r="NQP7" s="49"/>
      <c r="NQQ7" s="49"/>
      <c r="NQR7" s="49"/>
      <c r="NQS7" s="49"/>
      <c r="NQT7" s="49"/>
      <c r="NQU7" s="49"/>
      <c r="NQV7" s="49"/>
      <c r="NQW7" s="49"/>
      <c r="NQX7" s="49"/>
      <c r="NQY7" s="49"/>
      <c r="NQZ7" s="49"/>
      <c r="NRA7" s="49"/>
      <c r="NRB7" s="49"/>
      <c r="NRC7" s="49"/>
      <c r="NRD7" s="49"/>
      <c r="NRE7" s="49"/>
      <c r="NRF7" s="49"/>
      <c r="NRG7" s="49"/>
      <c r="NRH7" s="49"/>
      <c r="NRI7" s="49"/>
      <c r="NRJ7" s="49"/>
      <c r="NRK7" s="49"/>
      <c r="NRL7" s="49"/>
      <c r="NRM7" s="49"/>
      <c r="NRN7" s="49"/>
      <c r="NRO7" s="49"/>
      <c r="NRP7" s="49"/>
      <c r="NRQ7" s="49"/>
      <c r="NRR7" s="49"/>
      <c r="NRS7" s="49"/>
      <c r="NRT7" s="49"/>
      <c r="NRU7" s="49"/>
      <c r="NRV7" s="49"/>
      <c r="NRW7" s="49"/>
      <c r="NRX7" s="49"/>
      <c r="NRY7" s="49"/>
      <c r="NRZ7" s="49"/>
      <c r="NSA7" s="49"/>
      <c r="NSB7" s="49"/>
      <c r="NSC7" s="49"/>
      <c r="NSD7" s="49"/>
      <c r="NSE7" s="49"/>
      <c r="NSF7" s="49"/>
      <c r="NSG7" s="49"/>
      <c r="NSH7" s="49"/>
      <c r="NSI7" s="49"/>
      <c r="NSJ7" s="49"/>
      <c r="NSK7" s="49"/>
      <c r="NSL7" s="49"/>
      <c r="NSM7" s="49"/>
      <c r="NSN7" s="49"/>
      <c r="NSO7" s="49"/>
      <c r="NSP7" s="49"/>
      <c r="NSQ7" s="49"/>
      <c r="NSR7" s="49"/>
      <c r="NSS7" s="49"/>
      <c r="NST7" s="49"/>
      <c r="NSU7" s="49"/>
      <c r="NSV7" s="49"/>
      <c r="NSW7" s="49"/>
      <c r="NSX7" s="49"/>
      <c r="NSY7" s="49"/>
      <c r="NSZ7" s="49"/>
      <c r="NTA7" s="49"/>
      <c r="NTB7" s="49"/>
      <c r="NTC7" s="49"/>
      <c r="NTD7" s="49"/>
      <c r="NTE7" s="49"/>
      <c r="NTF7" s="49"/>
      <c r="NTG7" s="49"/>
      <c r="NTH7" s="49"/>
      <c r="NTI7" s="49"/>
      <c r="NTJ7" s="49"/>
      <c r="NTK7" s="49"/>
      <c r="NTL7" s="49"/>
      <c r="NTM7" s="49"/>
      <c r="NTN7" s="49"/>
      <c r="NTO7" s="49"/>
      <c r="NTP7" s="49"/>
      <c r="NTQ7" s="49"/>
      <c r="NTR7" s="49"/>
      <c r="NTS7" s="49"/>
      <c r="NTT7" s="49"/>
      <c r="NTU7" s="49"/>
      <c r="NTV7" s="49"/>
      <c r="NTW7" s="49"/>
      <c r="NTX7" s="49"/>
      <c r="NTY7" s="49"/>
      <c r="NTZ7" s="49"/>
      <c r="NUA7" s="49"/>
      <c r="NUB7" s="49"/>
      <c r="NUC7" s="49"/>
      <c r="NUD7" s="49"/>
      <c r="NUE7" s="49"/>
      <c r="NUF7" s="49"/>
      <c r="NUG7" s="49"/>
      <c r="NUH7" s="49"/>
      <c r="NUI7" s="49"/>
      <c r="NUJ7" s="49"/>
      <c r="NUK7" s="49"/>
      <c r="NUL7" s="49"/>
      <c r="NUM7" s="49"/>
      <c r="NUN7" s="49"/>
      <c r="NUO7" s="49"/>
      <c r="NUP7" s="49"/>
      <c r="NUQ7" s="49"/>
      <c r="NUR7" s="49"/>
      <c r="NUS7" s="49"/>
      <c r="NUT7" s="49"/>
      <c r="NUU7" s="49"/>
      <c r="NUV7" s="49"/>
      <c r="NUW7" s="49"/>
      <c r="NUX7" s="49"/>
      <c r="NUY7" s="49"/>
      <c r="NUZ7" s="49"/>
      <c r="NVA7" s="49"/>
      <c r="NVB7" s="49"/>
      <c r="NVC7" s="49"/>
      <c r="NVD7" s="49"/>
      <c r="NVE7" s="49"/>
      <c r="NVF7" s="49"/>
      <c r="NVG7" s="49"/>
      <c r="NVH7" s="49"/>
      <c r="NVI7" s="49"/>
      <c r="NVJ7" s="49"/>
      <c r="NVK7" s="49"/>
      <c r="NVL7" s="49"/>
      <c r="NVM7" s="49"/>
      <c r="NVN7" s="49"/>
      <c r="NVO7" s="49"/>
      <c r="NVP7" s="49"/>
      <c r="NVQ7" s="49"/>
      <c r="NVR7" s="49"/>
      <c r="NVS7" s="49"/>
      <c r="NVT7" s="49"/>
      <c r="NVU7" s="49"/>
      <c r="NVV7" s="49"/>
      <c r="NVW7" s="49"/>
      <c r="NVX7" s="49"/>
      <c r="NVY7" s="49"/>
      <c r="NVZ7" s="49"/>
      <c r="NWA7" s="49"/>
      <c r="NWB7" s="49"/>
      <c r="NWC7" s="49"/>
      <c r="NWD7" s="49"/>
      <c r="NWE7" s="49"/>
      <c r="NWF7" s="49"/>
      <c r="NWG7" s="49"/>
      <c r="NWH7" s="49"/>
      <c r="NWI7" s="49"/>
      <c r="NWJ7" s="49"/>
      <c r="NWK7" s="49"/>
      <c r="NWL7" s="49"/>
      <c r="NWM7" s="49"/>
      <c r="NWN7" s="49"/>
      <c r="NWO7" s="49"/>
      <c r="NWP7" s="49"/>
      <c r="NWQ7" s="49"/>
      <c r="NWR7" s="49"/>
      <c r="NWS7" s="49"/>
      <c r="NWT7" s="49"/>
      <c r="NWU7" s="49"/>
      <c r="NWV7" s="49"/>
      <c r="NWW7" s="49"/>
      <c r="NWX7" s="49"/>
      <c r="NWY7" s="49"/>
      <c r="NWZ7" s="49"/>
      <c r="NXA7" s="49"/>
      <c r="NXB7" s="49"/>
      <c r="NXC7" s="49"/>
      <c r="NXD7" s="49"/>
      <c r="NXE7" s="49"/>
      <c r="NXF7" s="49"/>
      <c r="NXG7" s="49"/>
      <c r="NXH7" s="49"/>
      <c r="NXI7" s="49"/>
      <c r="NXJ7" s="49"/>
      <c r="NXK7" s="49"/>
      <c r="NXL7" s="49"/>
      <c r="NXM7" s="49"/>
      <c r="NXN7" s="49"/>
      <c r="NXO7" s="49"/>
      <c r="NXP7" s="49"/>
      <c r="NXQ7" s="49"/>
      <c r="NXR7" s="49"/>
      <c r="NXS7" s="49"/>
      <c r="NXT7" s="49"/>
      <c r="NXU7" s="49"/>
      <c r="NXV7" s="49"/>
      <c r="NXW7" s="49"/>
      <c r="NXX7" s="49"/>
      <c r="NXY7" s="49"/>
      <c r="NXZ7" s="49"/>
      <c r="NYA7" s="49"/>
      <c r="NYB7" s="49"/>
      <c r="NYC7" s="49"/>
      <c r="NYD7" s="49"/>
      <c r="NYE7" s="49"/>
      <c r="NYF7" s="49"/>
      <c r="NYG7" s="49"/>
      <c r="NYH7" s="49"/>
      <c r="NYI7" s="49"/>
      <c r="NYJ7" s="49"/>
      <c r="NYK7" s="49"/>
      <c r="NYL7" s="49"/>
      <c r="NYM7" s="49"/>
      <c r="NYN7" s="49"/>
      <c r="NYO7" s="49"/>
      <c r="NYP7" s="49"/>
      <c r="NYQ7" s="49"/>
      <c r="NYR7" s="49"/>
      <c r="NYS7" s="49"/>
      <c r="NYT7" s="49"/>
      <c r="NYU7" s="49"/>
      <c r="NYV7" s="49"/>
      <c r="NYW7" s="49"/>
      <c r="NYX7" s="49"/>
      <c r="NYY7" s="49"/>
      <c r="NYZ7" s="49"/>
      <c r="NZA7" s="49"/>
      <c r="NZB7" s="49"/>
      <c r="NZC7" s="49"/>
      <c r="NZD7" s="49"/>
      <c r="NZE7" s="49"/>
      <c r="NZF7" s="49"/>
      <c r="NZG7" s="49"/>
      <c r="NZH7" s="49"/>
      <c r="NZI7" s="49"/>
      <c r="NZJ7" s="49"/>
      <c r="NZK7" s="49"/>
      <c r="NZL7" s="49"/>
      <c r="NZM7" s="49"/>
      <c r="NZN7" s="49"/>
      <c r="NZO7" s="49"/>
      <c r="NZP7" s="49"/>
      <c r="NZQ7" s="49"/>
      <c r="NZR7" s="49"/>
      <c r="NZS7" s="49"/>
      <c r="NZT7" s="49"/>
      <c r="NZU7" s="49"/>
      <c r="NZV7" s="49"/>
      <c r="NZW7" s="49"/>
      <c r="NZX7" s="49"/>
      <c r="NZY7" s="49"/>
      <c r="NZZ7" s="49"/>
      <c r="OAA7" s="49"/>
      <c r="OAB7" s="49"/>
      <c r="OAC7" s="49"/>
      <c r="OAD7" s="49"/>
      <c r="OAE7" s="49"/>
      <c r="OAF7" s="49"/>
      <c r="OAG7" s="49"/>
      <c r="OAH7" s="49"/>
      <c r="OAI7" s="49"/>
      <c r="OAJ7" s="49"/>
      <c r="OAK7" s="49"/>
      <c r="OAL7" s="49"/>
      <c r="OAM7" s="49"/>
      <c r="OAN7" s="49"/>
      <c r="OAO7" s="49"/>
      <c r="OAP7" s="49"/>
      <c r="OAQ7" s="49"/>
      <c r="OAR7" s="49"/>
      <c r="OAS7" s="49"/>
      <c r="OAT7" s="49"/>
      <c r="OAU7" s="49"/>
      <c r="OAV7" s="49"/>
      <c r="OAW7" s="49"/>
      <c r="OAX7" s="49"/>
      <c r="OAY7" s="49"/>
      <c r="OAZ7" s="49"/>
      <c r="OBA7" s="49"/>
      <c r="OBB7" s="49"/>
      <c r="OBC7" s="49"/>
      <c r="OBD7" s="49"/>
      <c r="OBE7" s="49"/>
      <c r="OBF7" s="49"/>
      <c r="OBG7" s="49"/>
      <c r="OBH7" s="49"/>
      <c r="OBI7" s="49"/>
      <c r="OBJ7" s="49"/>
      <c r="OBK7" s="49"/>
      <c r="OBL7" s="49"/>
      <c r="OBM7" s="49"/>
      <c r="OBN7" s="49"/>
      <c r="OBO7" s="49"/>
      <c r="OBP7" s="49"/>
      <c r="OBQ7" s="49"/>
      <c r="OBR7" s="49"/>
      <c r="OBS7" s="49"/>
      <c r="OBT7" s="49"/>
      <c r="OBU7" s="49"/>
      <c r="OBV7" s="49"/>
      <c r="OBW7" s="49"/>
      <c r="OBX7" s="49"/>
      <c r="OBY7" s="49"/>
      <c r="OBZ7" s="49"/>
      <c r="OCA7" s="49"/>
      <c r="OCB7" s="49"/>
      <c r="OCC7" s="49"/>
      <c r="OCD7" s="49"/>
      <c r="OCE7" s="49"/>
      <c r="OCF7" s="49"/>
      <c r="OCG7" s="49"/>
      <c r="OCH7" s="49"/>
      <c r="OCI7" s="49"/>
      <c r="OCJ7" s="49"/>
      <c r="OCK7" s="49"/>
      <c r="OCL7" s="49"/>
      <c r="OCM7" s="49"/>
      <c r="OCN7" s="49"/>
      <c r="OCO7" s="49"/>
      <c r="OCP7" s="49"/>
      <c r="OCQ7" s="49"/>
      <c r="OCR7" s="49"/>
      <c r="OCS7" s="49"/>
      <c r="OCT7" s="49"/>
      <c r="OCU7" s="49"/>
      <c r="OCV7" s="49"/>
      <c r="OCW7" s="49"/>
      <c r="OCX7" s="49"/>
      <c r="OCY7" s="49"/>
      <c r="OCZ7" s="49"/>
      <c r="ODA7" s="49"/>
      <c r="ODB7" s="49"/>
      <c r="ODC7" s="49"/>
      <c r="ODD7" s="49"/>
      <c r="ODE7" s="49"/>
      <c r="ODF7" s="49"/>
      <c r="ODG7" s="49"/>
      <c r="ODH7" s="49"/>
      <c r="ODI7" s="49"/>
      <c r="ODJ7" s="49"/>
      <c r="ODK7" s="49"/>
      <c r="ODL7" s="49"/>
      <c r="ODM7" s="49"/>
      <c r="ODN7" s="49"/>
      <c r="ODO7" s="49"/>
      <c r="ODP7" s="49"/>
      <c r="ODQ7" s="49"/>
      <c r="ODR7" s="49"/>
      <c r="ODS7" s="49"/>
      <c r="ODT7" s="49"/>
      <c r="ODU7" s="49"/>
      <c r="ODV7" s="49"/>
      <c r="ODW7" s="49"/>
      <c r="ODX7" s="49"/>
      <c r="ODY7" s="49"/>
      <c r="ODZ7" s="49"/>
      <c r="OEA7" s="49"/>
      <c r="OEB7" s="49"/>
      <c r="OEC7" s="49"/>
      <c r="OED7" s="49"/>
      <c r="OEE7" s="49"/>
      <c r="OEF7" s="49"/>
      <c r="OEG7" s="49"/>
      <c r="OEH7" s="49"/>
      <c r="OEI7" s="49"/>
      <c r="OEJ7" s="49"/>
      <c r="OEK7" s="49"/>
      <c r="OEL7" s="49"/>
      <c r="OEM7" s="49"/>
      <c r="OEN7" s="49"/>
      <c r="OEO7" s="49"/>
      <c r="OEP7" s="49"/>
      <c r="OEQ7" s="49"/>
      <c r="OER7" s="49"/>
      <c r="OES7" s="49"/>
      <c r="OET7" s="49"/>
      <c r="OEU7" s="49"/>
      <c r="OEV7" s="49"/>
      <c r="OEW7" s="49"/>
      <c r="OEX7" s="49"/>
      <c r="OEY7" s="49"/>
      <c r="OEZ7" s="49"/>
      <c r="OFA7" s="49"/>
      <c r="OFB7" s="49"/>
      <c r="OFC7" s="49"/>
      <c r="OFD7" s="49"/>
      <c r="OFE7" s="49"/>
      <c r="OFF7" s="49"/>
      <c r="OFG7" s="49"/>
      <c r="OFH7" s="49"/>
      <c r="OFI7" s="49"/>
      <c r="OFJ7" s="49"/>
      <c r="OFK7" s="49"/>
      <c r="OFL7" s="49"/>
      <c r="OFM7" s="49"/>
      <c r="OFN7" s="49"/>
      <c r="OFO7" s="49"/>
      <c r="OFP7" s="49"/>
      <c r="OFQ7" s="49"/>
      <c r="OFR7" s="49"/>
      <c r="OFS7" s="49"/>
      <c r="OFT7" s="49"/>
      <c r="OFU7" s="49"/>
      <c r="OFV7" s="49"/>
      <c r="OFW7" s="49"/>
      <c r="OFX7" s="49"/>
      <c r="OFY7" s="49"/>
      <c r="OFZ7" s="49"/>
      <c r="OGA7" s="49"/>
      <c r="OGB7" s="49"/>
      <c r="OGC7" s="49"/>
      <c r="OGD7" s="49"/>
      <c r="OGE7" s="49"/>
      <c r="OGF7" s="49"/>
      <c r="OGG7" s="49"/>
      <c r="OGH7" s="49"/>
      <c r="OGI7" s="49"/>
      <c r="OGJ7" s="49"/>
      <c r="OGK7" s="49"/>
      <c r="OGL7" s="49"/>
      <c r="OGM7" s="49"/>
      <c r="OGN7" s="49"/>
      <c r="OGO7" s="49"/>
      <c r="OGP7" s="49"/>
      <c r="OGQ7" s="49"/>
      <c r="OGR7" s="49"/>
      <c r="OGS7" s="49"/>
      <c r="OGT7" s="49"/>
      <c r="OGU7" s="49"/>
      <c r="OGV7" s="49"/>
      <c r="OGW7" s="49"/>
      <c r="OGX7" s="49"/>
      <c r="OGY7" s="49"/>
      <c r="OGZ7" s="49"/>
      <c r="OHA7" s="49"/>
      <c r="OHB7" s="49"/>
      <c r="OHC7" s="49"/>
      <c r="OHD7" s="49"/>
      <c r="OHE7" s="49"/>
      <c r="OHF7" s="49"/>
      <c r="OHG7" s="49"/>
      <c r="OHH7" s="49"/>
      <c r="OHI7" s="49"/>
      <c r="OHJ7" s="49"/>
      <c r="OHK7" s="49"/>
      <c r="OHL7" s="49"/>
      <c r="OHM7" s="49"/>
      <c r="OHN7" s="49"/>
      <c r="OHO7" s="49"/>
      <c r="OHP7" s="49"/>
      <c r="OHQ7" s="49"/>
      <c r="OHR7" s="49"/>
      <c r="OHS7" s="49"/>
      <c r="OHT7" s="49"/>
      <c r="OHU7" s="49"/>
      <c r="OHV7" s="49"/>
      <c r="OHW7" s="49"/>
      <c r="OHX7" s="49"/>
      <c r="OHY7" s="49"/>
      <c r="OHZ7" s="49"/>
      <c r="OIA7" s="49"/>
      <c r="OIB7" s="49"/>
      <c r="OIC7" s="49"/>
      <c r="OID7" s="49"/>
      <c r="OIE7" s="49"/>
      <c r="OIF7" s="49"/>
      <c r="OIG7" s="49"/>
      <c r="OIH7" s="49"/>
      <c r="OII7" s="49"/>
      <c r="OIJ7" s="49"/>
      <c r="OIK7" s="49"/>
      <c r="OIL7" s="49"/>
      <c r="OIM7" s="49"/>
      <c r="OIN7" s="49"/>
      <c r="OIO7" s="49"/>
      <c r="OIP7" s="49"/>
      <c r="OIQ7" s="49"/>
      <c r="OIR7" s="49"/>
      <c r="OIS7" s="49"/>
      <c r="OIT7" s="49"/>
      <c r="OIU7" s="49"/>
      <c r="OIV7" s="49"/>
      <c r="OIW7" s="49"/>
      <c r="OIX7" s="49"/>
      <c r="OIY7" s="49"/>
      <c r="OIZ7" s="49"/>
      <c r="OJA7" s="49"/>
      <c r="OJB7" s="49"/>
      <c r="OJC7" s="49"/>
      <c r="OJD7" s="49"/>
      <c r="OJE7" s="49"/>
      <c r="OJF7" s="49"/>
      <c r="OJG7" s="49"/>
      <c r="OJH7" s="49"/>
      <c r="OJI7" s="49"/>
      <c r="OJJ7" s="49"/>
      <c r="OJK7" s="49"/>
      <c r="OJL7" s="49"/>
      <c r="OJM7" s="49"/>
      <c r="OJN7" s="49"/>
      <c r="OJO7" s="49"/>
      <c r="OJP7" s="49"/>
      <c r="OJQ7" s="49"/>
      <c r="OJR7" s="49"/>
      <c r="OJS7" s="49"/>
      <c r="OJT7" s="49"/>
      <c r="OJU7" s="49"/>
      <c r="OJV7" s="49"/>
      <c r="OJW7" s="49"/>
      <c r="OJX7" s="49"/>
      <c r="OJY7" s="49"/>
      <c r="OJZ7" s="49"/>
      <c r="OKA7" s="49"/>
      <c r="OKB7" s="49"/>
      <c r="OKC7" s="49"/>
      <c r="OKD7" s="49"/>
      <c r="OKE7" s="49"/>
      <c r="OKF7" s="49"/>
      <c r="OKG7" s="49"/>
      <c r="OKH7" s="49"/>
      <c r="OKI7" s="49"/>
      <c r="OKJ7" s="49"/>
      <c r="OKK7" s="49"/>
      <c r="OKL7" s="49"/>
      <c r="OKM7" s="49"/>
      <c r="OKN7" s="49"/>
      <c r="OKO7" s="49"/>
      <c r="OKP7" s="49"/>
      <c r="OKQ7" s="49"/>
      <c r="OKR7" s="49"/>
      <c r="OKS7" s="49"/>
      <c r="OKT7" s="49"/>
      <c r="OKU7" s="49"/>
      <c r="OKV7" s="49"/>
      <c r="OKW7" s="49"/>
      <c r="OKX7" s="49"/>
      <c r="OKY7" s="49"/>
      <c r="OKZ7" s="49"/>
      <c r="OLA7" s="49"/>
      <c r="OLB7" s="49"/>
      <c r="OLC7" s="49"/>
      <c r="OLD7" s="49"/>
      <c r="OLE7" s="49"/>
      <c r="OLF7" s="49"/>
      <c r="OLG7" s="49"/>
      <c r="OLH7" s="49"/>
      <c r="OLI7" s="49"/>
      <c r="OLJ7" s="49"/>
      <c r="OLK7" s="49"/>
      <c r="OLL7" s="49"/>
      <c r="OLM7" s="49"/>
      <c r="OLN7" s="49"/>
      <c r="OLO7" s="49"/>
      <c r="OLP7" s="49"/>
      <c r="OLQ7" s="49"/>
      <c r="OLR7" s="49"/>
      <c r="OLS7" s="49"/>
      <c r="OLT7" s="49"/>
      <c r="OLU7" s="49"/>
      <c r="OLV7" s="49"/>
      <c r="OLW7" s="49"/>
      <c r="OLX7" s="49"/>
      <c r="OLY7" s="49"/>
      <c r="OLZ7" s="49"/>
      <c r="OMA7" s="49"/>
      <c r="OMB7" s="49"/>
      <c r="OMC7" s="49"/>
      <c r="OMD7" s="49"/>
      <c r="OME7" s="49"/>
      <c r="OMF7" s="49"/>
      <c r="OMG7" s="49"/>
      <c r="OMH7" s="49"/>
      <c r="OMI7" s="49"/>
      <c r="OMJ7" s="49"/>
      <c r="OMK7" s="49"/>
      <c r="OML7" s="49"/>
      <c r="OMM7" s="49"/>
      <c r="OMN7" s="49"/>
      <c r="OMO7" s="49"/>
      <c r="OMP7" s="49"/>
      <c r="OMQ7" s="49"/>
      <c r="OMR7" s="49"/>
      <c r="OMS7" s="49"/>
      <c r="OMT7" s="49"/>
      <c r="OMU7" s="49"/>
      <c r="OMV7" s="49"/>
      <c r="OMW7" s="49"/>
      <c r="OMX7" s="49"/>
      <c r="OMY7" s="49"/>
      <c r="OMZ7" s="49"/>
      <c r="ONA7" s="49"/>
      <c r="ONB7" s="49"/>
      <c r="ONC7" s="49"/>
      <c r="OND7" s="49"/>
      <c r="ONE7" s="49"/>
      <c r="ONF7" s="49"/>
      <c r="ONG7" s="49"/>
      <c r="ONH7" s="49"/>
      <c r="ONI7" s="49"/>
      <c r="ONJ7" s="49"/>
      <c r="ONK7" s="49"/>
      <c r="ONL7" s="49"/>
      <c r="ONM7" s="49"/>
      <c r="ONN7" s="49"/>
      <c r="ONO7" s="49"/>
      <c r="ONP7" s="49"/>
      <c r="ONQ7" s="49"/>
      <c r="ONR7" s="49"/>
      <c r="ONS7" s="49"/>
      <c r="ONT7" s="49"/>
      <c r="ONU7" s="49"/>
      <c r="ONV7" s="49"/>
      <c r="ONW7" s="49"/>
      <c r="ONX7" s="49"/>
      <c r="ONY7" s="49"/>
      <c r="ONZ7" s="49"/>
      <c r="OOA7" s="49"/>
      <c r="OOB7" s="49"/>
      <c r="OOC7" s="49"/>
      <c r="OOD7" s="49"/>
      <c r="OOE7" s="49"/>
      <c r="OOF7" s="49"/>
      <c r="OOG7" s="49"/>
      <c r="OOH7" s="49"/>
      <c r="OOI7" s="49"/>
      <c r="OOJ7" s="49"/>
      <c r="OOK7" s="49"/>
      <c r="OOL7" s="49"/>
      <c r="OOM7" s="49"/>
      <c r="OON7" s="49"/>
      <c r="OOO7" s="49"/>
      <c r="OOP7" s="49"/>
      <c r="OOQ7" s="49"/>
      <c r="OOR7" s="49"/>
      <c r="OOS7" s="49"/>
      <c r="OOT7" s="49"/>
      <c r="OOU7" s="49"/>
      <c r="OOV7" s="49"/>
      <c r="OOW7" s="49"/>
      <c r="OOX7" s="49"/>
      <c r="OOY7" s="49"/>
      <c r="OOZ7" s="49"/>
      <c r="OPA7" s="49"/>
      <c r="OPB7" s="49"/>
      <c r="OPC7" s="49"/>
      <c r="OPD7" s="49"/>
      <c r="OPE7" s="49"/>
      <c r="OPF7" s="49"/>
      <c r="OPG7" s="49"/>
      <c r="OPH7" s="49"/>
      <c r="OPI7" s="49"/>
      <c r="OPJ7" s="49"/>
      <c r="OPK7" s="49"/>
      <c r="OPL7" s="49"/>
      <c r="OPM7" s="49"/>
      <c r="OPN7" s="49"/>
      <c r="OPO7" s="49"/>
      <c r="OPP7" s="49"/>
      <c r="OPQ7" s="49"/>
      <c r="OPR7" s="49"/>
      <c r="OPS7" s="49"/>
      <c r="OPT7" s="49"/>
      <c r="OPU7" s="49"/>
      <c r="OPV7" s="49"/>
      <c r="OPW7" s="49"/>
      <c r="OPX7" s="49"/>
      <c r="OPY7" s="49"/>
      <c r="OPZ7" s="49"/>
      <c r="OQA7" s="49"/>
      <c r="OQB7" s="49"/>
      <c r="OQC7" s="49"/>
      <c r="OQD7" s="49"/>
      <c r="OQE7" s="49"/>
      <c r="OQF7" s="49"/>
      <c r="OQG7" s="49"/>
      <c r="OQH7" s="49"/>
      <c r="OQI7" s="49"/>
      <c r="OQJ7" s="49"/>
      <c r="OQK7" s="49"/>
      <c r="OQL7" s="49"/>
      <c r="OQM7" s="49"/>
      <c r="OQN7" s="49"/>
      <c r="OQO7" s="49"/>
      <c r="OQP7" s="49"/>
      <c r="OQQ7" s="49"/>
      <c r="OQR7" s="49"/>
      <c r="OQS7" s="49"/>
      <c r="OQT7" s="49"/>
      <c r="OQU7" s="49"/>
      <c r="OQV7" s="49"/>
      <c r="OQW7" s="49"/>
      <c r="OQX7" s="49"/>
      <c r="OQY7" s="49"/>
      <c r="OQZ7" s="49"/>
      <c r="ORA7" s="49"/>
      <c r="ORB7" s="49"/>
      <c r="ORC7" s="49"/>
      <c r="ORD7" s="49"/>
      <c r="ORE7" s="49"/>
      <c r="ORF7" s="49"/>
      <c r="ORG7" s="49"/>
      <c r="ORH7" s="49"/>
      <c r="ORI7" s="49"/>
      <c r="ORJ7" s="49"/>
      <c r="ORK7" s="49"/>
      <c r="ORL7" s="49"/>
      <c r="ORM7" s="49"/>
      <c r="ORN7" s="49"/>
      <c r="ORO7" s="49"/>
      <c r="ORP7" s="49"/>
      <c r="ORQ7" s="49"/>
      <c r="ORR7" s="49"/>
      <c r="ORS7" s="49"/>
      <c r="ORT7" s="49"/>
      <c r="ORU7" s="49"/>
      <c r="ORV7" s="49"/>
      <c r="ORW7" s="49"/>
      <c r="ORX7" s="49"/>
      <c r="ORY7" s="49"/>
      <c r="ORZ7" s="49"/>
      <c r="OSA7" s="49"/>
      <c r="OSB7" s="49"/>
      <c r="OSC7" s="49"/>
      <c r="OSD7" s="49"/>
      <c r="OSE7" s="49"/>
      <c r="OSF7" s="49"/>
      <c r="OSG7" s="49"/>
      <c r="OSH7" s="49"/>
      <c r="OSI7" s="49"/>
      <c r="OSJ7" s="49"/>
      <c r="OSK7" s="49"/>
      <c r="OSL7" s="49"/>
      <c r="OSM7" s="49"/>
      <c r="OSN7" s="49"/>
      <c r="OSO7" s="49"/>
      <c r="OSP7" s="49"/>
      <c r="OSQ7" s="49"/>
      <c r="OSR7" s="49"/>
      <c r="OSS7" s="49"/>
      <c r="OST7" s="49"/>
      <c r="OSU7" s="49"/>
      <c r="OSV7" s="49"/>
      <c r="OSW7" s="49"/>
      <c r="OSX7" s="49"/>
      <c r="OSY7" s="49"/>
      <c r="OSZ7" s="49"/>
      <c r="OTA7" s="49"/>
      <c r="OTB7" s="49"/>
      <c r="OTC7" s="49"/>
      <c r="OTD7" s="49"/>
      <c r="OTE7" s="49"/>
      <c r="OTF7" s="49"/>
      <c r="OTG7" s="49"/>
      <c r="OTH7" s="49"/>
      <c r="OTI7" s="49"/>
      <c r="OTJ7" s="49"/>
      <c r="OTK7" s="49"/>
      <c r="OTL7" s="49"/>
      <c r="OTM7" s="49"/>
      <c r="OTN7" s="49"/>
      <c r="OTO7" s="49"/>
      <c r="OTP7" s="49"/>
      <c r="OTQ7" s="49"/>
      <c r="OTR7" s="49"/>
      <c r="OTS7" s="49"/>
      <c r="OTT7" s="49"/>
      <c r="OTU7" s="49"/>
      <c r="OTV7" s="49"/>
      <c r="OTW7" s="49"/>
      <c r="OTX7" s="49"/>
      <c r="OTY7" s="49"/>
      <c r="OTZ7" s="49"/>
      <c r="OUA7" s="49"/>
      <c r="OUB7" s="49"/>
      <c r="OUC7" s="49"/>
      <c r="OUD7" s="49"/>
      <c r="OUE7" s="49"/>
      <c r="OUF7" s="49"/>
      <c r="OUG7" s="49"/>
      <c r="OUH7" s="49"/>
      <c r="OUI7" s="49"/>
      <c r="OUJ7" s="49"/>
      <c r="OUK7" s="49"/>
      <c r="OUL7" s="49"/>
      <c r="OUM7" s="49"/>
      <c r="OUN7" s="49"/>
      <c r="OUO7" s="49"/>
      <c r="OUP7" s="49"/>
      <c r="OUQ7" s="49"/>
      <c r="OUR7" s="49"/>
      <c r="OUS7" s="49"/>
      <c r="OUT7" s="49"/>
      <c r="OUU7" s="49"/>
      <c r="OUV7" s="49"/>
      <c r="OUW7" s="49"/>
      <c r="OUX7" s="49"/>
      <c r="OUY7" s="49"/>
      <c r="OUZ7" s="49"/>
      <c r="OVA7" s="49"/>
      <c r="OVB7" s="49"/>
      <c r="OVC7" s="49"/>
      <c r="OVD7" s="49"/>
      <c r="OVE7" s="49"/>
      <c r="OVF7" s="49"/>
      <c r="OVG7" s="49"/>
      <c r="OVH7" s="49"/>
      <c r="OVI7" s="49"/>
      <c r="OVJ7" s="49"/>
      <c r="OVK7" s="49"/>
      <c r="OVL7" s="49"/>
      <c r="OVM7" s="49"/>
      <c r="OVN7" s="49"/>
      <c r="OVO7" s="49"/>
      <c r="OVP7" s="49"/>
      <c r="OVQ7" s="49"/>
      <c r="OVR7" s="49"/>
      <c r="OVS7" s="49"/>
      <c r="OVT7" s="49"/>
      <c r="OVU7" s="49"/>
      <c r="OVV7" s="49"/>
      <c r="OVW7" s="49"/>
      <c r="OVX7" s="49"/>
      <c r="OVY7" s="49"/>
      <c r="OVZ7" s="49"/>
      <c r="OWA7" s="49"/>
      <c r="OWB7" s="49"/>
      <c r="OWC7" s="49"/>
      <c r="OWD7" s="49"/>
      <c r="OWE7" s="49"/>
      <c r="OWF7" s="49"/>
      <c r="OWG7" s="49"/>
      <c r="OWH7" s="49"/>
      <c r="OWI7" s="49"/>
      <c r="OWJ7" s="49"/>
      <c r="OWK7" s="49"/>
      <c r="OWL7" s="49"/>
      <c r="OWM7" s="49"/>
      <c r="OWN7" s="49"/>
      <c r="OWO7" s="49"/>
      <c r="OWP7" s="49"/>
      <c r="OWQ7" s="49"/>
      <c r="OWR7" s="49"/>
      <c r="OWS7" s="49"/>
      <c r="OWT7" s="49"/>
      <c r="OWU7" s="49"/>
      <c r="OWV7" s="49"/>
      <c r="OWW7" s="49"/>
      <c r="OWX7" s="49"/>
      <c r="OWY7" s="49"/>
      <c r="OWZ7" s="49"/>
      <c r="OXA7" s="49"/>
      <c r="OXB7" s="49"/>
      <c r="OXC7" s="49"/>
      <c r="OXD7" s="49"/>
      <c r="OXE7" s="49"/>
      <c r="OXF7" s="49"/>
      <c r="OXG7" s="49"/>
      <c r="OXH7" s="49"/>
      <c r="OXI7" s="49"/>
      <c r="OXJ7" s="49"/>
      <c r="OXK7" s="49"/>
      <c r="OXL7" s="49"/>
      <c r="OXM7" s="49"/>
      <c r="OXN7" s="49"/>
      <c r="OXO7" s="49"/>
      <c r="OXP7" s="49"/>
      <c r="OXQ7" s="49"/>
      <c r="OXR7" s="49"/>
      <c r="OXS7" s="49"/>
      <c r="OXT7" s="49"/>
      <c r="OXU7" s="49"/>
      <c r="OXV7" s="49"/>
      <c r="OXW7" s="49"/>
      <c r="OXX7" s="49"/>
      <c r="OXY7" s="49"/>
      <c r="OXZ7" s="49"/>
      <c r="OYA7" s="49"/>
      <c r="OYB7" s="49"/>
      <c r="OYC7" s="49"/>
      <c r="OYD7" s="49"/>
      <c r="OYE7" s="49"/>
      <c r="OYF7" s="49"/>
      <c r="OYG7" s="49"/>
      <c r="OYH7" s="49"/>
      <c r="OYI7" s="49"/>
      <c r="OYJ7" s="49"/>
      <c r="OYK7" s="49"/>
      <c r="OYL7" s="49"/>
      <c r="OYM7" s="49"/>
      <c r="OYN7" s="49"/>
      <c r="OYO7" s="49"/>
      <c r="OYP7" s="49"/>
      <c r="OYQ7" s="49"/>
      <c r="OYR7" s="49"/>
      <c r="OYS7" s="49"/>
      <c r="OYT7" s="49"/>
      <c r="OYU7" s="49"/>
      <c r="OYV7" s="49"/>
      <c r="OYW7" s="49"/>
      <c r="OYX7" s="49"/>
      <c r="OYY7" s="49"/>
      <c r="OYZ7" s="49"/>
      <c r="OZA7" s="49"/>
      <c r="OZB7" s="49"/>
      <c r="OZC7" s="49"/>
      <c r="OZD7" s="49"/>
      <c r="OZE7" s="49"/>
      <c r="OZF7" s="49"/>
      <c r="OZG7" s="49"/>
      <c r="OZH7" s="49"/>
      <c r="OZI7" s="49"/>
      <c r="OZJ7" s="49"/>
      <c r="OZK7" s="49"/>
      <c r="OZL7" s="49"/>
      <c r="OZM7" s="49"/>
      <c r="OZN7" s="49"/>
      <c r="OZO7" s="49"/>
      <c r="OZP7" s="49"/>
      <c r="OZQ7" s="49"/>
      <c r="OZR7" s="49"/>
      <c r="OZS7" s="49"/>
      <c r="OZT7" s="49"/>
      <c r="OZU7" s="49"/>
      <c r="OZV7" s="49"/>
      <c r="OZW7" s="49"/>
      <c r="OZX7" s="49"/>
      <c r="OZY7" s="49"/>
      <c r="OZZ7" s="49"/>
      <c r="PAA7" s="49"/>
      <c r="PAB7" s="49"/>
      <c r="PAC7" s="49"/>
      <c r="PAD7" s="49"/>
      <c r="PAE7" s="49"/>
      <c r="PAF7" s="49"/>
      <c r="PAG7" s="49"/>
      <c r="PAH7" s="49"/>
      <c r="PAI7" s="49"/>
      <c r="PAJ7" s="49"/>
      <c r="PAK7" s="49"/>
      <c r="PAL7" s="49"/>
      <c r="PAM7" s="49"/>
      <c r="PAN7" s="49"/>
      <c r="PAO7" s="49"/>
      <c r="PAP7" s="49"/>
      <c r="PAQ7" s="49"/>
      <c r="PAR7" s="49"/>
      <c r="PAS7" s="49"/>
      <c r="PAT7" s="49"/>
      <c r="PAU7" s="49"/>
      <c r="PAV7" s="49"/>
      <c r="PAW7" s="49"/>
      <c r="PAX7" s="49"/>
      <c r="PAY7" s="49"/>
      <c r="PAZ7" s="49"/>
      <c r="PBA7" s="49"/>
      <c r="PBB7" s="49"/>
      <c r="PBC7" s="49"/>
      <c r="PBD7" s="49"/>
      <c r="PBE7" s="49"/>
      <c r="PBF7" s="49"/>
      <c r="PBG7" s="49"/>
      <c r="PBH7" s="49"/>
      <c r="PBI7" s="49"/>
      <c r="PBJ7" s="49"/>
      <c r="PBK7" s="49"/>
      <c r="PBL7" s="49"/>
      <c r="PBM7" s="49"/>
      <c r="PBN7" s="49"/>
      <c r="PBO7" s="49"/>
      <c r="PBP7" s="49"/>
      <c r="PBQ7" s="49"/>
      <c r="PBR7" s="49"/>
      <c r="PBS7" s="49"/>
      <c r="PBT7" s="49"/>
      <c r="PBU7" s="49"/>
      <c r="PBV7" s="49"/>
      <c r="PBW7" s="49"/>
      <c r="PBX7" s="49"/>
      <c r="PBY7" s="49"/>
      <c r="PBZ7" s="49"/>
      <c r="PCA7" s="49"/>
      <c r="PCB7" s="49"/>
      <c r="PCC7" s="49"/>
      <c r="PCD7" s="49"/>
      <c r="PCE7" s="49"/>
      <c r="PCF7" s="49"/>
      <c r="PCG7" s="49"/>
      <c r="PCH7" s="49"/>
      <c r="PCI7" s="49"/>
      <c r="PCJ7" s="49"/>
      <c r="PCK7" s="49"/>
      <c r="PCL7" s="49"/>
      <c r="PCM7" s="49"/>
      <c r="PCN7" s="49"/>
      <c r="PCO7" s="49"/>
      <c r="PCP7" s="49"/>
      <c r="PCQ7" s="49"/>
      <c r="PCR7" s="49"/>
      <c r="PCS7" s="49"/>
      <c r="PCT7" s="49"/>
      <c r="PCU7" s="49"/>
      <c r="PCV7" s="49"/>
      <c r="PCW7" s="49"/>
      <c r="PCX7" s="49"/>
      <c r="PCY7" s="49"/>
      <c r="PCZ7" s="49"/>
      <c r="PDA7" s="49"/>
      <c r="PDB7" s="49"/>
      <c r="PDC7" s="49"/>
      <c r="PDD7" s="49"/>
      <c r="PDE7" s="49"/>
      <c r="PDF7" s="49"/>
      <c r="PDG7" s="49"/>
      <c r="PDH7" s="49"/>
      <c r="PDI7" s="49"/>
      <c r="PDJ7" s="49"/>
      <c r="PDK7" s="49"/>
      <c r="PDL7" s="49"/>
      <c r="PDM7" s="49"/>
      <c r="PDN7" s="49"/>
      <c r="PDO7" s="49"/>
      <c r="PDP7" s="49"/>
      <c r="PDQ7" s="49"/>
      <c r="PDR7" s="49"/>
      <c r="PDS7" s="49"/>
      <c r="PDT7" s="49"/>
      <c r="PDU7" s="49"/>
      <c r="PDV7" s="49"/>
      <c r="PDW7" s="49"/>
      <c r="PDX7" s="49"/>
      <c r="PDY7" s="49"/>
      <c r="PDZ7" s="49"/>
      <c r="PEA7" s="49"/>
      <c r="PEB7" s="49"/>
      <c r="PEC7" s="49"/>
      <c r="PED7" s="49"/>
      <c r="PEE7" s="49"/>
      <c r="PEF7" s="49"/>
      <c r="PEG7" s="49"/>
      <c r="PEH7" s="49"/>
      <c r="PEI7" s="49"/>
      <c r="PEJ7" s="49"/>
      <c r="PEK7" s="49"/>
      <c r="PEL7" s="49"/>
      <c r="PEM7" s="49"/>
      <c r="PEN7" s="49"/>
      <c r="PEO7" s="49"/>
      <c r="PEP7" s="49"/>
      <c r="PEQ7" s="49"/>
      <c r="PER7" s="49"/>
      <c r="PES7" s="49"/>
      <c r="PET7" s="49"/>
      <c r="PEU7" s="49"/>
      <c r="PEV7" s="49"/>
      <c r="PEW7" s="49"/>
      <c r="PEX7" s="49"/>
      <c r="PEY7" s="49"/>
      <c r="PEZ7" s="49"/>
      <c r="PFA7" s="49"/>
      <c r="PFB7" s="49"/>
      <c r="PFC7" s="49"/>
      <c r="PFD7" s="49"/>
      <c r="PFE7" s="49"/>
      <c r="PFF7" s="49"/>
      <c r="PFG7" s="49"/>
      <c r="PFH7" s="49"/>
      <c r="PFI7" s="49"/>
      <c r="PFJ7" s="49"/>
      <c r="PFK7" s="49"/>
      <c r="PFL7" s="49"/>
      <c r="PFM7" s="49"/>
      <c r="PFN7" s="49"/>
      <c r="PFO7" s="49"/>
      <c r="PFP7" s="49"/>
      <c r="PFQ7" s="49"/>
      <c r="PFR7" s="49"/>
      <c r="PFS7" s="49"/>
      <c r="PFT7" s="49"/>
      <c r="PFU7" s="49"/>
      <c r="PFV7" s="49"/>
      <c r="PFW7" s="49"/>
      <c r="PFX7" s="49"/>
      <c r="PFY7" s="49"/>
      <c r="PFZ7" s="49"/>
      <c r="PGA7" s="49"/>
      <c r="PGB7" s="49"/>
      <c r="PGC7" s="49"/>
      <c r="PGD7" s="49"/>
      <c r="PGE7" s="49"/>
      <c r="PGF7" s="49"/>
      <c r="PGG7" s="49"/>
      <c r="PGH7" s="49"/>
      <c r="PGI7" s="49"/>
      <c r="PGJ7" s="49"/>
      <c r="PGK7" s="49"/>
      <c r="PGL7" s="49"/>
      <c r="PGM7" s="49"/>
      <c r="PGN7" s="49"/>
      <c r="PGO7" s="49"/>
      <c r="PGP7" s="49"/>
      <c r="PGQ7" s="49"/>
      <c r="PGR7" s="49"/>
      <c r="PGS7" s="49"/>
      <c r="PGT7" s="49"/>
      <c r="PGU7" s="49"/>
      <c r="PGV7" s="49"/>
      <c r="PGW7" s="49"/>
      <c r="PGX7" s="49"/>
      <c r="PGY7" s="49"/>
      <c r="PGZ7" s="49"/>
      <c r="PHA7" s="49"/>
      <c r="PHB7" s="49"/>
      <c r="PHC7" s="49"/>
      <c r="PHD7" s="49"/>
      <c r="PHE7" s="49"/>
      <c r="PHF7" s="49"/>
      <c r="PHG7" s="49"/>
      <c r="PHH7" s="49"/>
      <c r="PHI7" s="49"/>
      <c r="PHJ7" s="49"/>
      <c r="PHK7" s="49"/>
      <c r="PHL7" s="49"/>
      <c r="PHM7" s="49"/>
      <c r="PHN7" s="49"/>
      <c r="PHO7" s="49"/>
      <c r="PHP7" s="49"/>
      <c r="PHQ7" s="49"/>
      <c r="PHR7" s="49"/>
      <c r="PHS7" s="49"/>
      <c r="PHT7" s="49"/>
      <c r="PHU7" s="49"/>
      <c r="PHV7" s="49"/>
      <c r="PHW7" s="49"/>
      <c r="PHX7" s="49"/>
      <c r="PHY7" s="49"/>
      <c r="PHZ7" s="49"/>
      <c r="PIA7" s="49"/>
      <c r="PIB7" s="49"/>
      <c r="PIC7" s="49"/>
      <c r="PID7" s="49"/>
      <c r="PIE7" s="49"/>
      <c r="PIF7" s="49"/>
      <c r="PIG7" s="49"/>
      <c r="PIH7" s="49"/>
      <c r="PII7" s="49"/>
      <c r="PIJ7" s="49"/>
      <c r="PIK7" s="49"/>
      <c r="PIL7" s="49"/>
      <c r="PIM7" s="49"/>
      <c r="PIN7" s="49"/>
      <c r="PIO7" s="49"/>
      <c r="PIP7" s="49"/>
      <c r="PIQ7" s="49"/>
      <c r="PIR7" s="49"/>
      <c r="PIS7" s="49"/>
      <c r="PIT7" s="49"/>
      <c r="PIU7" s="49"/>
      <c r="PIV7" s="49"/>
      <c r="PIW7" s="49"/>
      <c r="PIX7" s="49"/>
      <c r="PIY7" s="49"/>
      <c r="PIZ7" s="49"/>
      <c r="PJA7" s="49"/>
      <c r="PJB7" s="49"/>
      <c r="PJC7" s="49"/>
      <c r="PJD7" s="49"/>
      <c r="PJE7" s="49"/>
      <c r="PJF7" s="49"/>
      <c r="PJG7" s="49"/>
      <c r="PJH7" s="49"/>
      <c r="PJI7" s="49"/>
      <c r="PJJ7" s="49"/>
      <c r="PJK7" s="49"/>
      <c r="PJL7" s="49"/>
      <c r="PJM7" s="49"/>
      <c r="PJN7" s="49"/>
      <c r="PJO7" s="49"/>
      <c r="PJP7" s="49"/>
      <c r="PJQ7" s="49"/>
      <c r="PJR7" s="49"/>
      <c r="PJS7" s="49"/>
      <c r="PJT7" s="49"/>
      <c r="PJU7" s="49"/>
      <c r="PJV7" s="49"/>
      <c r="PJW7" s="49"/>
      <c r="PJX7" s="49"/>
      <c r="PJY7" s="49"/>
      <c r="PJZ7" s="49"/>
      <c r="PKA7" s="49"/>
      <c r="PKB7" s="49"/>
      <c r="PKC7" s="49"/>
      <c r="PKD7" s="49"/>
      <c r="PKE7" s="49"/>
      <c r="PKF7" s="49"/>
      <c r="PKG7" s="49"/>
      <c r="PKH7" s="49"/>
      <c r="PKI7" s="49"/>
      <c r="PKJ7" s="49"/>
      <c r="PKK7" s="49"/>
      <c r="PKL7" s="49"/>
      <c r="PKM7" s="49"/>
      <c r="PKN7" s="49"/>
      <c r="PKO7" s="49"/>
      <c r="PKP7" s="49"/>
      <c r="PKQ7" s="49"/>
      <c r="PKR7" s="49"/>
      <c r="PKS7" s="49"/>
      <c r="PKT7" s="49"/>
      <c r="PKU7" s="49"/>
      <c r="PKV7" s="49"/>
      <c r="PKW7" s="49"/>
      <c r="PKX7" s="49"/>
      <c r="PKY7" s="49"/>
      <c r="PKZ7" s="49"/>
      <c r="PLA7" s="49"/>
      <c r="PLB7" s="49"/>
      <c r="PLC7" s="49"/>
      <c r="PLD7" s="49"/>
      <c r="PLE7" s="49"/>
      <c r="PLF7" s="49"/>
      <c r="PLG7" s="49"/>
      <c r="PLH7" s="49"/>
      <c r="PLI7" s="49"/>
      <c r="PLJ7" s="49"/>
      <c r="PLK7" s="49"/>
      <c r="PLL7" s="49"/>
      <c r="PLM7" s="49"/>
      <c r="PLN7" s="49"/>
      <c r="PLO7" s="49"/>
      <c r="PLP7" s="49"/>
      <c r="PLQ7" s="49"/>
      <c r="PLR7" s="49"/>
      <c r="PLS7" s="49"/>
      <c r="PLT7" s="49"/>
      <c r="PLU7" s="49"/>
      <c r="PLV7" s="49"/>
      <c r="PLW7" s="49"/>
      <c r="PLX7" s="49"/>
      <c r="PLY7" s="49"/>
      <c r="PLZ7" s="49"/>
      <c r="PMA7" s="49"/>
      <c r="PMB7" s="49"/>
      <c r="PMC7" s="49"/>
      <c r="PMD7" s="49"/>
      <c r="PME7" s="49"/>
      <c r="PMF7" s="49"/>
      <c r="PMG7" s="49"/>
      <c r="PMH7" s="49"/>
      <c r="PMI7" s="49"/>
      <c r="PMJ7" s="49"/>
      <c r="PMK7" s="49"/>
      <c r="PML7" s="49"/>
      <c r="PMM7" s="49"/>
      <c r="PMN7" s="49"/>
      <c r="PMO7" s="49"/>
      <c r="PMP7" s="49"/>
      <c r="PMQ7" s="49"/>
      <c r="PMR7" s="49"/>
      <c r="PMS7" s="49"/>
      <c r="PMT7" s="49"/>
      <c r="PMU7" s="49"/>
      <c r="PMV7" s="49"/>
      <c r="PMW7" s="49"/>
      <c r="PMX7" s="49"/>
      <c r="PMY7" s="49"/>
      <c r="PMZ7" s="49"/>
      <c r="PNA7" s="49"/>
      <c r="PNB7" s="49"/>
      <c r="PNC7" s="49"/>
      <c r="PND7" s="49"/>
      <c r="PNE7" s="49"/>
      <c r="PNF7" s="49"/>
      <c r="PNG7" s="49"/>
      <c r="PNH7" s="49"/>
      <c r="PNI7" s="49"/>
      <c r="PNJ7" s="49"/>
      <c r="PNK7" s="49"/>
      <c r="PNL7" s="49"/>
      <c r="PNM7" s="49"/>
      <c r="PNN7" s="49"/>
      <c r="PNO7" s="49"/>
      <c r="PNP7" s="49"/>
      <c r="PNQ7" s="49"/>
      <c r="PNR7" s="49"/>
      <c r="PNS7" s="49"/>
      <c r="PNT7" s="49"/>
      <c r="PNU7" s="49"/>
      <c r="PNV7" s="49"/>
      <c r="PNW7" s="49"/>
      <c r="PNX7" s="49"/>
      <c r="PNY7" s="49"/>
      <c r="PNZ7" s="49"/>
      <c r="POA7" s="49"/>
      <c r="POB7" s="49"/>
      <c r="POC7" s="49"/>
      <c r="POD7" s="49"/>
      <c r="POE7" s="49"/>
      <c r="POF7" s="49"/>
      <c r="POG7" s="49"/>
      <c r="POH7" s="49"/>
      <c r="POI7" s="49"/>
      <c r="POJ7" s="49"/>
      <c r="POK7" s="49"/>
      <c r="POL7" s="49"/>
      <c r="POM7" s="49"/>
      <c r="PON7" s="49"/>
      <c r="POO7" s="49"/>
      <c r="POP7" s="49"/>
      <c r="POQ7" s="49"/>
      <c r="POR7" s="49"/>
      <c r="POS7" s="49"/>
      <c r="POT7" s="49"/>
      <c r="POU7" s="49"/>
      <c r="POV7" s="49"/>
      <c r="POW7" s="49"/>
      <c r="POX7" s="49"/>
      <c r="POY7" s="49"/>
      <c r="POZ7" s="49"/>
      <c r="PPA7" s="49"/>
      <c r="PPB7" s="49"/>
      <c r="PPC7" s="49"/>
      <c r="PPD7" s="49"/>
      <c r="PPE7" s="49"/>
      <c r="PPF7" s="49"/>
      <c r="PPG7" s="49"/>
      <c r="PPH7" s="49"/>
      <c r="PPI7" s="49"/>
      <c r="PPJ7" s="49"/>
      <c r="PPK7" s="49"/>
      <c r="PPL7" s="49"/>
      <c r="PPM7" s="49"/>
      <c r="PPN7" s="49"/>
      <c r="PPO7" s="49"/>
      <c r="PPP7" s="49"/>
      <c r="PPQ7" s="49"/>
      <c r="PPR7" s="49"/>
      <c r="PPS7" s="49"/>
      <c r="PPT7" s="49"/>
      <c r="PPU7" s="49"/>
      <c r="PPV7" s="49"/>
      <c r="PPW7" s="49"/>
      <c r="PPX7" s="49"/>
      <c r="PPY7" s="49"/>
      <c r="PPZ7" s="49"/>
      <c r="PQA7" s="49"/>
      <c r="PQB7" s="49"/>
      <c r="PQC7" s="49"/>
      <c r="PQD7" s="49"/>
      <c r="PQE7" s="49"/>
      <c r="PQF7" s="49"/>
      <c r="PQG7" s="49"/>
      <c r="PQH7" s="49"/>
      <c r="PQI7" s="49"/>
      <c r="PQJ7" s="49"/>
      <c r="PQK7" s="49"/>
      <c r="PQL7" s="49"/>
      <c r="PQM7" s="49"/>
      <c r="PQN7" s="49"/>
      <c r="PQO7" s="49"/>
      <c r="PQP7" s="49"/>
      <c r="PQQ7" s="49"/>
      <c r="PQR7" s="49"/>
      <c r="PQS7" s="49"/>
      <c r="PQT7" s="49"/>
      <c r="PQU7" s="49"/>
      <c r="PQV7" s="49"/>
      <c r="PQW7" s="49"/>
      <c r="PQX7" s="49"/>
      <c r="PQY7" s="49"/>
      <c r="PQZ7" s="49"/>
      <c r="PRA7" s="49"/>
      <c r="PRB7" s="49"/>
      <c r="PRC7" s="49"/>
      <c r="PRD7" s="49"/>
      <c r="PRE7" s="49"/>
      <c r="PRF7" s="49"/>
      <c r="PRG7" s="49"/>
      <c r="PRH7" s="49"/>
      <c r="PRI7" s="49"/>
      <c r="PRJ7" s="49"/>
      <c r="PRK7" s="49"/>
      <c r="PRL7" s="49"/>
      <c r="PRM7" s="49"/>
      <c r="PRN7" s="49"/>
      <c r="PRO7" s="49"/>
      <c r="PRP7" s="49"/>
      <c r="PRQ7" s="49"/>
      <c r="PRR7" s="49"/>
      <c r="PRS7" s="49"/>
      <c r="PRT7" s="49"/>
      <c r="PRU7" s="49"/>
      <c r="PRV7" s="49"/>
      <c r="PRW7" s="49"/>
      <c r="PRX7" s="49"/>
      <c r="PRY7" s="49"/>
      <c r="PRZ7" s="49"/>
      <c r="PSA7" s="49"/>
      <c r="PSB7" s="49"/>
      <c r="PSC7" s="49"/>
      <c r="PSD7" s="49"/>
      <c r="PSE7" s="49"/>
      <c r="PSF7" s="49"/>
      <c r="PSG7" s="49"/>
      <c r="PSH7" s="49"/>
      <c r="PSI7" s="49"/>
      <c r="PSJ7" s="49"/>
      <c r="PSK7" s="49"/>
      <c r="PSL7" s="49"/>
      <c r="PSM7" s="49"/>
      <c r="PSN7" s="49"/>
      <c r="PSO7" s="49"/>
      <c r="PSP7" s="49"/>
      <c r="PSQ7" s="49"/>
      <c r="PSR7" s="49"/>
      <c r="PSS7" s="49"/>
      <c r="PST7" s="49"/>
      <c r="PSU7" s="49"/>
      <c r="PSV7" s="49"/>
      <c r="PSW7" s="49"/>
      <c r="PSX7" s="49"/>
      <c r="PSY7" s="49"/>
      <c r="PSZ7" s="49"/>
      <c r="PTA7" s="49"/>
      <c r="PTB7" s="49"/>
      <c r="PTC7" s="49"/>
      <c r="PTD7" s="49"/>
      <c r="PTE7" s="49"/>
      <c r="PTF7" s="49"/>
      <c r="PTG7" s="49"/>
      <c r="PTH7" s="49"/>
      <c r="PTI7" s="49"/>
      <c r="PTJ7" s="49"/>
      <c r="PTK7" s="49"/>
      <c r="PTL7" s="49"/>
      <c r="PTM7" s="49"/>
      <c r="PTN7" s="49"/>
      <c r="PTO7" s="49"/>
      <c r="PTP7" s="49"/>
      <c r="PTQ7" s="49"/>
      <c r="PTR7" s="49"/>
      <c r="PTS7" s="49"/>
      <c r="PTT7" s="49"/>
      <c r="PTU7" s="49"/>
      <c r="PTV7" s="49"/>
      <c r="PTW7" s="49"/>
      <c r="PTX7" s="49"/>
      <c r="PTY7" s="49"/>
      <c r="PTZ7" s="49"/>
      <c r="PUA7" s="49"/>
      <c r="PUB7" s="49"/>
      <c r="PUC7" s="49"/>
      <c r="PUD7" s="49"/>
      <c r="PUE7" s="49"/>
      <c r="PUF7" s="49"/>
      <c r="PUG7" s="49"/>
      <c r="PUH7" s="49"/>
      <c r="PUI7" s="49"/>
      <c r="PUJ7" s="49"/>
      <c r="PUK7" s="49"/>
      <c r="PUL7" s="49"/>
      <c r="PUM7" s="49"/>
      <c r="PUN7" s="49"/>
      <c r="PUO7" s="49"/>
      <c r="PUP7" s="49"/>
      <c r="PUQ7" s="49"/>
      <c r="PUR7" s="49"/>
      <c r="PUS7" s="49"/>
      <c r="PUT7" s="49"/>
      <c r="PUU7" s="49"/>
      <c r="PUV7" s="49"/>
      <c r="PUW7" s="49"/>
      <c r="PUX7" s="49"/>
      <c r="PUY7" s="49"/>
      <c r="PUZ7" s="49"/>
      <c r="PVA7" s="49"/>
      <c r="PVB7" s="49"/>
      <c r="PVC7" s="49"/>
      <c r="PVD7" s="49"/>
      <c r="PVE7" s="49"/>
      <c r="PVF7" s="49"/>
      <c r="PVG7" s="49"/>
      <c r="PVH7" s="49"/>
      <c r="PVI7" s="49"/>
      <c r="PVJ7" s="49"/>
      <c r="PVK7" s="49"/>
      <c r="PVL7" s="49"/>
      <c r="PVM7" s="49"/>
      <c r="PVN7" s="49"/>
      <c r="PVO7" s="49"/>
      <c r="PVP7" s="49"/>
      <c r="PVQ7" s="49"/>
      <c r="PVR7" s="49"/>
      <c r="PVS7" s="49"/>
      <c r="PVT7" s="49"/>
      <c r="PVU7" s="49"/>
      <c r="PVV7" s="49"/>
      <c r="PVW7" s="49"/>
      <c r="PVX7" s="49"/>
      <c r="PVY7" s="49"/>
      <c r="PVZ7" s="49"/>
      <c r="PWA7" s="49"/>
      <c r="PWB7" s="49"/>
      <c r="PWC7" s="49"/>
      <c r="PWD7" s="49"/>
      <c r="PWE7" s="49"/>
      <c r="PWF7" s="49"/>
      <c r="PWG7" s="49"/>
      <c r="PWH7" s="49"/>
      <c r="PWI7" s="49"/>
      <c r="PWJ7" s="49"/>
      <c r="PWK7" s="49"/>
      <c r="PWL7" s="49"/>
      <c r="PWM7" s="49"/>
      <c r="PWN7" s="49"/>
      <c r="PWO7" s="49"/>
      <c r="PWP7" s="49"/>
      <c r="PWQ7" s="49"/>
      <c r="PWR7" s="49"/>
      <c r="PWS7" s="49"/>
      <c r="PWT7" s="49"/>
      <c r="PWU7" s="49"/>
      <c r="PWV7" s="49"/>
      <c r="PWW7" s="49"/>
      <c r="PWX7" s="49"/>
      <c r="PWY7" s="49"/>
      <c r="PWZ7" s="49"/>
      <c r="PXA7" s="49"/>
      <c r="PXB7" s="49"/>
      <c r="PXC7" s="49"/>
      <c r="PXD7" s="49"/>
      <c r="PXE7" s="49"/>
      <c r="PXF7" s="49"/>
      <c r="PXG7" s="49"/>
      <c r="PXH7" s="49"/>
      <c r="PXI7" s="49"/>
      <c r="PXJ7" s="49"/>
      <c r="PXK7" s="49"/>
      <c r="PXL7" s="49"/>
      <c r="PXM7" s="49"/>
      <c r="PXN7" s="49"/>
      <c r="PXO7" s="49"/>
      <c r="PXP7" s="49"/>
      <c r="PXQ7" s="49"/>
      <c r="PXR7" s="49"/>
      <c r="PXS7" s="49"/>
      <c r="PXT7" s="49"/>
      <c r="PXU7" s="49"/>
      <c r="PXV7" s="49"/>
      <c r="PXW7" s="49"/>
      <c r="PXX7" s="49"/>
      <c r="PXY7" s="49"/>
      <c r="PXZ7" s="49"/>
      <c r="PYA7" s="49"/>
      <c r="PYB7" s="49"/>
      <c r="PYC7" s="49"/>
      <c r="PYD7" s="49"/>
      <c r="PYE7" s="49"/>
      <c r="PYF7" s="49"/>
      <c r="PYG7" s="49"/>
      <c r="PYH7" s="49"/>
      <c r="PYI7" s="49"/>
      <c r="PYJ7" s="49"/>
      <c r="PYK7" s="49"/>
      <c r="PYL7" s="49"/>
      <c r="PYM7" s="49"/>
      <c r="PYN7" s="49"/>
      <c r="PYO7" s="49"/>
      <c r="PYP7" s="49"/>
      <c r="PYQ7" s="49"/>
      <c r="PYR7" s="49"/>
      <c r="PYS7" s="49"/>
      <c r="PYT7" s="49"/>
      <c r="PYU7" s="49"/>
      <c r="PYV7" s="49"/>
      <c r="PYW7" s="49"/>
      <c r="PYX7" s="49"/>
      <c r="PYY7" s="49"/>
      <c r="PYZ7" s="49"/>
      <c r="PZA7" s="49"/>
      <c r="PZB7" s="49"/>
      <c r="PZC7" s="49"/>
      <c r="PZD7" s="49"/>
      <c r="PZE7" s="49"/>
      <c r="PZF7" s="49"/>
      <c r="PZG7" s="49"/>
      <c r="PZH7" s="49"/>
      <c r="PZI7" s="49"/>
      <c r="PZJ7" s="49"/>
      <c r="PZK7" s="49"/>
      <c r="PZL7" s="49"/>
      <c r="PZM7" s="49"/>
      <c r="PZN7" s="49"/>
      <c r="PZO7" s="49"/>
      <c r="PZP7" s="49"/>
      <c r="PZQ7" s="49"/>
      <c r="PZR7" s="49"/>
      <c r="PZS7" s="49"/>
      <c r="PZT7" s="49"/>
      <c r="PZU7" s="49"/>
      <c r="PZV7" s="49"/>
      <c r="PZW7" s="49"/>
      <c r="PZX7" s="49"/>
      <c r="PZY7" s="49"/>
      <c r="PZZ7" s="49"/>
      <c r="QAA7" s="49"/>
      <c r="QAB7" s="49"/>
      <c r="QAC7" s="49"/>
      <c r="QAD7" s="49"/>
      <c r="QAE7" s="49"/>
      <c r="QAF7" s="49"/>
      <c r="QAG7" s="49"/>
      <c r="QAH7" s="49"/>
      <c r="QAI7" s="49"/>
      <c r="QAJ7" s="49"/>
      <c r="QAK7" s="49"/>
      <c r="QAL7" s="49"/>
      <c r="QAM7" s="49"/>
      <c r="QAN7" s="49"/>
      <c r="QAO7" s="49"/>
      <c r="QAP7" s="49"/>
      <c r="QAQ7" s="49"/>
      <c r="QAR7" s="49"/>
      <c r="QAS7" s="49"/>
      <c r="QAT7" s="49"/>
      <c r="QAU7" s="49"/>
      <c r="QAV7" s="49"/>
      <c r="QAW7" s="49"/>
      <c r="QAX7" s="49"/>
      <c r="QAY7" s="49"/>
      <c r="QAZ7" s="49"/>
      <c r="QBA7" s="49"/>
      <c r="QBB7" s="49"/>
      <c r="QBC7" s="49"/>
      <c r="QBD7" s="49"/>
      <c r="QBE7" s="49"/>
      <c r="QBF7" s="49"/>
      <c r="QBG7" s="49"/>
      <c r="QBH7" s="49"/>
      <c r="QBI7" s="49"/>
      <c r="QBJ7" s="49"/>
      <c r="QBK7" s="49"/>
      <c r="QBL7" s="49"/>
      <c r="QBM7" s="49"/>
      <c r="QBN7" s="49"/>
      <c r="QBO7" s="49"/>
      <c r="QBP7" s="49"/>
      <c r="QBQ7" s="49"/>
      <c r="QBR7" s="49"/>
      <c r="QBS7" s="49"/>
      <c r="QBT7" s="49"/>
      <c r="QBU7" s="49"/>
      <c r="QBV7" s="49"/>
      <c r="QBW7" s="49"/>
      <c r="QBX7" s="49"/>
      <c r="QBY7" s="49"/>
      <c r="QBZ7" s="49"/>
      <c r="QCA7" s="49"/>
      <c r="QCB7" s="49"/>
      <c r="QCC7" s="49"/>
      <c r="QCD7" s="49"/>
      <c r="QCE7" s="49"/>
      <c r="QCF7" s="49"/>
      <c r="QCG7" s="49"/>
      <c r="QCH7" s="49"/>
      <c r="QCI7" s="49"/>
      <c r="QCJ7" s="49"/>
      <c r="QCK7" s="49"/>
      <c r="QCL7" s="49"/>
      <c r="QCM7" s="49"/>
      <c r="QCN7" s="49"/>
      <c r="QCO7" s="49"/>
      <c r="QCP7" s="49"/>
      <c r="QCQ7" s="49"/>
      <c r="QCR7" s="49"/>
      <c r="QCS7" s="49"/>
      <c r="QCT7" s="49"/>
      <c r="QCU7" s="49"/>
      <c r="QCV7" s="49"/>
      <c r="QCW7" s="49"/>
      <c r="QCX7" s="49"/>
      <c r="QCY7" s="49"/>
      <c r="QCZ7" s="49"/>
      <c r="QDA7" s="49"/>
      <c r="QDB7" s="49"/>
      <c r="QDC7" s="49"/>
      <c r="QDD7" s="49"/>
      <c r="QDE7" s="49"/>
      <c r="QDF7" s="49"/>
      <c r="QDG7" s="49"/>
      <c r="QDH7" s="49"/>
      <c r="QDI7" s="49"/>
      <c r="QDJ7" s="49"/>
      <c r="QDK7" s="49"/>
      <c r="QDL7" s="49"/>
      <c r="QDM7" s="49"/>
      <c r="QDN7" s="49"/>
      <c r="QDO7" s="49"/>
      <c r="QDP7" s="49"/>
      <c r="QDQ7" s="49"/>
      <c r="QDR7" s="49"/>
      <c r="QDS7" s="49"/>
      <c r="QDT7" s="49"/>
      <c r="QDU7" s="49"/>
      <c r="QDV7" s="49"/>
      <c r="QDW7" s="49"/>
      <c r="QDX7" s="49"/>
      <c r="QDY7" s="49"/>
      <c r="QDZ7" s="49"/>
      <c r="QEA7" s="49"/>
      <c r="QEB7" s="49"/>
      <c r="QEC7" s="49"/>
      <c r="QED7" s="49"/>
      <c r="QEE7" s="49"/>
      <c r="QEF7" s="49"/>
      <c r="QEG7" s="49"/>
      <c r="QEH7" s="49"/>
      <c r="QEI7" s="49"/>
      <c r="QEJ7" s="49"/>
      <c r="QEK7" s="49"/>
      <c r="QEL7" s="49"/>
      <c r="QEM7" s="49"/>
      <c r="QEN7" s="49"/>
      <c r="QEO7" s="49"/>
      <c r="QEP7" s="49"/>
      <c r="QEQ7" s="49"/>
      <c r="QER7" s="49"/>
      <c r="QES7" s="49"/>
      <c r="QET7" s="49"/>
      <c r="QEU7" s="49"/>
      <c r="QEV7" s="49"/>
      <c r="QEW7" s="49"/>
      <c r="QEX7" s="49"/>
      <c r="QEY7" s="49"/>
      <c r="QEZ7" s="49"/>
      <c r="QFA7" s="49"/>
      <c r="QFB7" s="49"/>
      <c r="QFC7" s="49"/>
      <c r="QFD7" s="49"/>
      <c r="QFE7" s="49"/>
      <c r="QFF7" s="49"/>
      <c r="QFG7" s="49"/>
      <c r="QFH7" s="49"/>
      <c r="QFI7" s="49"/>
      <c r="QFJ7" s="49"/>
      <c r="QFK7" s="49"/>
      <c r="QFL7" s="49"/>
      <c r="QFM7" s="49"/>
      <c r="QFN7" s="49"/>
      <c r="QFO7" s="49"/>
      <c r="QFP7" s="49"/>
      <c r="QFQ7" s="49"/>
      <c r="QFR7" s="49"/>
      <c r="QFS7" s="49"/>
      <c r="QFT7" s="49"/>
      <c r="QFU7" s="49"/>
      <c r="QFV7" s="49"/>
      <c r="QFW7" s="49"/>
      <c r="QFX7" s="49"/>
      <c r="QFY7" s="49"/>
      <c r="QFZ7" s="49"/>
      <c r="QGA7" s="49"/>
      <c r="QGB7" s="49"/>
      <c r="QGC7" s="49"/>
      <c r="QGD7" s="49"/>
      <c r="QGE7" s="49"/>
      <c r="QGF7" s="49"/>
      <c r="QGG7" s="49"/>
      <c r="QGH7" s="49"/>
      <c r="QGI7" s="49"/>
      <c r="QGJ7" s="49"/>
      <c r="QGK7" s="49"/>
      <c r="QGL7" s="49"/>
      <c r="QGM7" s="49"/>
      <c r="QGN7" s="49"/>
      <c r="QGO7" s="49"/>
      <c r="QGP7" s="49"/>
      <c r="QGQ7" s="49"/>
      <c r="QGR7" s="49"/>
      <c r="QGS7" s="49"/>
      <c r="QGT7" s="49"/>
      <c r="QGU7" s="49"/>
      <c r="QGV7" s="49"/>
      <c r="QGW7" s="49"/>
      <c r="QGX7" s="49"/>
      <c r="QGY7" s="49"/>
      <c r="QGZ7" s="49"/>
      <c r="QHA7" s="49"/>
      <c r="QHB7" s="49"/>
      <c r="QHC7" s="49"/>
      <c r="QHD7" s="49"/>
      <c r="QHE7" s="49"/>
      <c r="QHF7" s="49"/>
      <c r="QHG7" s="49"/>
      <c r="QHH7" s="49"/>
      <c r="QHI7" s="49"/>
      <c r="QHJ7" s="49"/>
      <c r="QHK7" s="49"/>
      <c r="QHL7" s="49"/>
      <c r="QHM7" s="49"/>
      <c r="QHN7" s="49"/>
      <c r="QHO7" s="49"/>
      <c r="QHP7" s="49"/>
      <c r="QHQ7" s="49"/>
      <c r="QHR7" s="49"/>
      <c r="QHS7" s="49"/>
      <c r="QHT7" s="49"/>
      <c r="QHU7" s="49"/>
      <c r="QHV7" s="49"/>
      <c r="QHW7" s="49"/>
      <c r="QHX7" s="49"/>
      <c r="QHY7" s="49"/>
      <c r="QHZ7" s="49"/>
      <c r="QIA7" s="49"/>
      <c r="QIB7" s="49"/>
      <c r="QIC7" s="49"/>
      <c r="QID7" s="49"/>
      <c r="QIE7" s="49"/>
      <c r="QIF7" s="49"/>
      <c r="QIG7" s="49"/>
      <c r="QIH7" s="49"/>
      <c r="QII7" s="49"/>
      <c r="QIJ7" s="49"/>
      <c r="QIK7" s="49"/>
      <c r="QIL7" s="49"/>
      <c r="QIM7" s="49"/>
      <c r="QIN7" s="49"/>
      <c r="QIO7" s="49"/>
      <c r="QIP7" s="49"/>
      <c r="QIQ7" s="49"/>
      <c r="QIR7" s="49"/>
      <c r="QIS7" s="49"/>
      <c r="QIT7" s="49"/>
      <c r="QIU7" s="49"/>
      <c r="QIV7" s="49"/>
      <c r="QIW7" s="49"/>
      <c r="QIX7" s="49"/>
      <c r="QIY7" s="49"/>
      <c r="QIZ7" s="49"/>
      <c r="QJA7" s="49"/>
      <c r="QJB7" s="49"/>
      <c r="QJC7" s="49"/>
      <c r="QJD7" s="49"/>
      <c r="QJE7" s="49"/>
      <c r="QJF7" s="49"/>
      <c r="QJG7" s="49"/>
      <c r="QJH7" s="49"/>
      <c r="QJI7" s="49"/>
      <c r="QJJ7" s="49"/>
      <c r="QJK7" s="49"/>
      <c r="QJL7" s="49"/>
      <c r="QJM7" s="49"/>
      <c r="QJN7" s="49"/>
      <c r="QJO7" s="49"/>
      <c r="QJP7" s="49"/>
      <c r="QJQ7" s="49"/>
      <c r="QJR7" s="49"/>
      <c r="QJS7" s="49"/>
      <c r="QJT7" s="49"/>
      <c r="QJU7" s="49"/>
      <c r="QJV7" s="49"/>
      <c r="QJW7" s="49"/>
      <c r="QJX7" s="49"/>
      <c r="QJY7" s="49"/>
      <c r="QJZ7" s="49"/>
      <c r="QKA7" s="49"/>
      <c r="QKB7" s="49"/>
      <c r="QKC7" s="49"/>
      <c r="QKD7" s="49"/>
      <c r="QKE7" s="49"/>
      <c r="QKF7" s="49"/>
      <c r="QKG7" s="49"/>
      <c r="QKH7" s="49"/>
      <c r="QKI7" s="49"/>
      <c r="QKJ7" s="49"/>
      <c r="QKK7" s="49"/>
      <c r="QKL7" s="49"/>
      <c r="QKM7" s="49"/>
      <c r="QKN7" s="49"/>
      <c r="QKO7" s="49"/>
      <c r="QKP7" s="49"/>
      <c r="QKQ7" s="49"/>
      <c r="QKR7" s="49"/>
      <c r="QKS7" s="49"/>
      <c r="QKT7" s="49"/>
      <c r="QKU7" s="49"/>
      <c r="QKV7" s="49"/>
      <c r="QKW7" s="49"/>
      <c r="QKX7" s="49"/>
      <c r="QKY7" s="49"/>
      <c r="QKZ7" s="49"/>
      <c r="QLA7" s="49"/>
      <c r="QLB7" s="49"/>
      <c r="QLC7" s="49"/>
      <c r="QLD7" s="49"/>
      <c r="QLE7" s="49"/>
      <c r="QLF7" s="49"/>
      <c r="QLG7" s="49"/>
      <c r="QLH7" s="49"/>
      <c r="QLI7" s="49"/>
      <c r="QLJ7" s="49"/>
      <c r="QLK7" s="49"/>
      <c r="QLL7" s="49"/>
      <c r="QLM7" s="49"/>
      <c r="QLN7" s="49"/>
      <c r="QLO7" s="49"/>
      <c r="QLP7" s="49"/>
      <c r="QLQ7" s="49"/>
      <c r="QLR7" s="49"/>
      <c r="QLS7" s="49"/>
      <c r="QLT7" s="49"/>
      <c r="QLU7" s="49"/>
      <c r="QLV7" s="49"/>
      <c r="QLW7" s="49"/>
      <c r="QLX7" s="49"/>
      <c r="QLY7" s="49"/>
      <c r="QLZ7" s="49"/>
      <c r="QMA7" s="49"/>
      <c r="QMB7" s="49"/>
      <c r="QMC7" s="49"/>
      <c r="QMD7" s="49"/>
      <c r="QME7" s="49"/>
      <c r="QMF7" s="49"/>
      <c r="QMG7" s="49"/>
      <c r="QMH7" s="49"/>
      <c r="QMI7" s="49"/>
      <c r="QMJ7" s="49"/>
      <c r="QMK7" s="49"/>
      <c r="QML7" s="49"/>
      <c r="QMM7" s="49"/>
      <c r="QMN7" s="49"/>
      <c r="QMO7" s="49"/>
      <c r="QMP7" s="49"/>
      <c r="QMQ7" s="49"/>
      <c r="QMR7" s="49"/>
      <c r="QMS7" s="49"/>
      <c r="QMT7" s="49"/>
      <c r="QMU7" s="49"/>
      <c r="QMV7" s="49"/>
      <c r="QMW7" s="49"/>
      <c r="QMX7" s="49"/>
      <c r="QMY7" s="49"/>
      <c r="QMZ7" s="49"/>
      <c r="QNA7" s="49"/>
      <c r="QNB7" s="49"/>
      <c r="QNC7" s="49"/>
      <c r="QND7" s="49"/>
      <c r="QNE7" s="49"/>
      <c r="QNF7" s="49"/>
      <c r="QNG7" s="49"/>
      <c r="QNH7" s="49"/>
      <c r="QNI7" s="49"/>
      <c r="QNJ7" s="49"/>
      <c r="QNK7" s="49"/>
      <c r="QNL7" s="49"/>
      <c r="QNM7" s="49"/>
      <c r="QNN7" s="49"/>
      <c r="QNO7" s="49"/>
      <c r="QNP7" s="49"/>
      <c r="QNQ7" s="49"/>
      <c r="QNR7" s="49"/>
      <c r="QNS7" s="49"/>
      <c r="QNT7" s="49"/>
      <c r="QNU7" s="49"/>
      <c r="QNV7" s="49"/>
      <c r="QNW7" s="49"/>
      <c r="QNX7" s="49"/>
      <c r="QNY7" s="49"/>
      <c r="QNZ7" s="49"/>
      <c r="QOA7" s="49"/>
      <c r="QOB7" s="49"/>
      <c r="QOC7" s="49"/>
      <c r="QOD7" s="49"/>
      <c r="QOE7" s="49"/>
      <c r="QOF7" s="49"/>
      <c r="QOG7" s="49"/>
      <c r="QOH7" s="49"/>
      <c r="QOI7" s="49"/>
      <c r="QOJ7" s="49"/>
      <c r="QOK7" s="49"/>
      <c r="QOL7" s="49"/>
      <c r="QOM7" s="49"/>
      <c r="QON7" s="49"/>
      <c r="QOO7" s="49"/>
      <c r="QOP7" s="49"/>
      <c r="QOQ7" s="49"/>
      <c r="QOR7" s="49"/>
      <c r="QOS7" s="49"/>
      <c r="QOT7" s="49"/>
      <c r="QOU7" s="49"/>
      <c r="QOV7" s="49"/>
      <c r="QOW7" s="49"/>
      <c r="QOX7" s="49"/>
      <c r="QOY7" s="49"/>
      <c r="QOZ7" s="49"/>
      <c r="QPA7" s="49"/>
      <c r="QPB7" s="49"/>
      <c r="QPC7" s="49"/>
      <c r="QPD7" s="49"/>
      <c r="QPE7" s="49"/>
      <c r="QPF7" s="49"/>
      <c r="QPG7" s="49"/>
      <c r="QPH7" s="49"/>
      <c r="QPI7" s="49"/>
      <c r="QPJ7" s="49"/>
      <c r="QPK7" s="49"/>
      <c r="QPL7" s="49"/>
      <c r="QPM7" s="49"/>
      <c r="QPN7" s="49"/>
      <c r="QPO7" s="49"/>
      <c r="QPP7" s="49"/>
      <c r="QPQ7" s="49"/>
      <c r="QPR7" s="49"/>
      <c r="QPS7" s="49"/>
      <c r="QPT7" s="49"/>
      <c r="QPU7" s="49"/>
      <c r="QPV7" s="49"/>
      <c r="QPW7" s="49"/>
      <c r="QPX7" s="49"/>
      <c r="QPY7" s="49"/>
      <c r="QPZ7" s="49"/>
      <c r="QQA7" s="49"/>
      <c r="QQB7" s="49"/>
      <c r="QQC7" s="49"/>
      <c r="QQD7" s="49"/>
      <c r="QQE7" s="49"/>
      <c r="QQF7" s="49"/>
      <c r="QQG7" s="49"/>
      <c r="QQH7" s="49"/>
      <c r="QQI7" s="49"/>
      <c r="QQJ7" s="49"/>
      <c r="QQK7" s="49"/>
      <c r="QQL7" s="49"/>
      <c r="QQM7" s="49"/>
      <c r="QQN7" s="49"/>
      <c r="QQO7" s="49"/>
      <c r="QQP7" s="49"/>
      <c r="QQQ7" s="49"/>
      <c r="QQR7" s="49"/>
      <c r="QQS7" s="49"/>
      <c r="QQT7" s="49"/>
      <c r="QQU7" s="49"/>
      <c r="QQV7" s="49"/>
      <c r="QQW7" s="49"/>
      <c r="QQX7" s="49"/>
      <c r="QQY7" s="49"/>
      <c r="QQZ7" s="49"/>
      <c r="QRA7" s="49"/>
      <c r="QRB7" s="49"/>
      <c r="QRC7" s="49"/>
      <c r="QRD7" s="49"/>
      <c r="QRE7" s="49"/>
      <c r="QRF7" s="49"/>
      <c r="QRG7" s="49"/>
      <c r="QRH7" s="49"/>
      <c r="QRI7" s="49"/>
      <c r="QRJ7" s="49"/>
      <c r="QRK7" s="49"/>
      <c r="QRL7" s="49"/>
      <c r="QRM7" s="49"/>
      <c r="QRN7" s="49"/>
      <c r="QRO7" s="49"/>
      <c r="QRP7" s="49"/>
      <c r="QRQ7" s="49"/>
      <c r="QRR7" s="49"/>
      <c r="QRS7" s="49"/>
      <c r="QRT7" s="49"/>
      <c r="QRU7" s="49"/>
      <c r="QRV7" s="49"/>
      <c r="QRW7" s="49"/>
      <c r="QRX7" s="49"/>
      <c r="QRY7" s="49"/>
      <c r="QRZ7" s="49"/>
      <c r="QSA7" s="49"/>
      <c r="QSB7" s="49"/>
      <c r="QSC7" s="49"/>
      <c r="QSD7" s="49"/>
      <c r="QSE7" s="49"/>
      <c r="QSF7" s="49"/>
      <c r="QSG7" s="49"/>
      <c r="QSH7" s="49"/>
      <c r="QSI7" s="49"/>
      <c r="QSJ7" s="49"/>
      <c r="QSK7" s="49"/>
      <c r="QSL7" s="49"/>
      <c r="QSM7" s="49"/>
      <c r="QSN7" s="49"/>
      <c r="QSO7" s="49"/>
      <c r="QSP7" s="49"/>
      <c r="QSQ7" s="49"/>
      <c r="QSR7" s="49"/>
      <c r="QSS7" s="49"/>
      <c r="QST7" s="49"/>
      <c r="QSU7" s="49"/>
      <c r="QSV7" s="49"/>
      <c r="QSW7" s="49"/>
      <c r="QSX7" s="49"/>
      <c r="QSY7" s="49"/>
      <c r="QSZ7" s="49"/>
      <c r="QTA7" s="49"/>
      <c r="QTB7" s="49"/>
      <c r="QTC7" s="49"/>
      <c r="QTD7" s="49"/>
      <c r="QTE7" s="49"/>
      <c r="QTF7" s="49"/>
      <c r="QTG7" s="49"/>
      <c r="QTH7" s="49"/>
      <c r="QTI7" s="49"/>
      <c r="QTJ7" s="49"/>
      <c r="QTK7" s="49"/>
      <c r="QTL7" s="49"/>
      <c r="QTM7" s="49"/>
      <c r="QTN7" s="49"/>
      <c r="QTO7" s="49"/>
      <c r="QTP7" s="49"/>
      <c r="QTQ7" s="49"/>
      <c r="QTR7" s="49"/>
      <c r="QTS7" s="49"/>
      <c r="QTT7" s="49"/>
      <c r="QTU7" s="49"/>
      <c r="QTV7" s="49"/>
      <c r="QTW7" s="49"/>
      <c r="QTX7" s="49"/>
      <c r="QTY7" s="49"/>
      <c r="QTZ7" s="49"/>
      <c r="QUA7" s="49"/>
      <c r="QUB7" s="49"/>
      <c r="QUC7" s="49"/>
      <c r="QUD7" s="49"/>
      <c r="QUE7" s="49"/>
      <c r="QUF7" s="49"/>
      <c r="QUG7" s="49"/>
      <c r="QUH7" s="49"/>
      <c r="QUI7" s="49"/>
      <c r="QUJ7" s="49"/>
      <c r="QUK7" s="49"/>
      <c r="QUL7" s="49"/>
      <c r="QUM7" s="49"/>
      <c r="QUN7" s="49"/>
      <c r="QUO7" s="49"/>
      <c r="QUP7" s="49"/>
      <c r="QUQ7" s="49"/>
      <c r="QUR7" s="49"/>
      <c r="QUS7" s="49"/>
      <c r="QUT7" s="49"/>
      <c r="QUU7" s="49"/>
      <c r="QUV7" s="49"/>
      <c r="QUW7" s="49"/>
      <c r="QUX7" s="49"/>
      <c r="QUY7" s="49"/>
      <c r="QUZ7" s="49"/>
      <c r="QVA7" s="49"/>
      <c r="QVB7" s="49"/>
      <c r="QVC7" s="49"/>
      <c r="QVD7" s="49"/>
      <c r="QVE7" s="49"/>
      <c r="QVF7" s="49"/>
      <c r="QVG7" s="49"/>
      <c r="QVH7" s="49"/>
      <c r="QVI7" s="49"/>
      <c r="QVJ7" s="49"/>
      <c r="QVK7" s="49"/>
      <c r="QVL7" s="49"/>
      <c r="QVM7" s="49"/>
      <c r="QVN7" s="49"/>
      <c r="QVO7" s="49"/>
      <c r="QVP7" s="49"/>
      <c r="QVQ7" s="49"/>
      <c r="QVR7" s="49"/>
      <c r="QVS7" s="49"/>
      <c r="QVT7" s="49"/>
      <c r="QVU7" s="49"/>
      <c r="QVV7" s="49"/>
      <c r="QVW7" s="49"/>
      <c r="QVX7" s="49"/>
      <c r="QVY7" s="49"/>
      <c r="QVZ7" s="49"/>
      <c r="QWA7" s="49"/>
      <c r="QWB7" s="49"/>
      <c r="QWC7" s="49"/>
      <c r="QWD7" s="49"/>
      <c r="QWE7" s="49"/>
      <c r="QWF7" s="49"/>
      <c r="QWG7" s="49"/>
      <c r="QWH7" s="49"/>
      <c r="QWI7" s="49"/>
      <c r="QWJ7" s="49"/>
      <c r="QWK7" s="49"/>
      <c r="QWL7" s="49"/>
      <c r="QWM7" s="49"/>
      <c r="QWN7" s="49"/>
      <c r="QWO7" s="49"/>
      <c r="QWP7" s="49"/>
      <c r="QWQ7" s="49"/>
      <c r="QWR7" s="49"/>
      <c r="QWS7" s="49"/>
      <c r="QWT7" s="49"/>
      <c r="QWU7" s="49"/>
      <c r="QWV7" s="49"/>
      <c r="QWW7" s="49"/>
      <c r="QWX7" s="49"/>
      <c r="QWY7" s="49"/>
      <c r="QWZ7" s="49"/>
      <c r="QXA7" s="49"/>
      <c r="QXB7" s="49"/>
      <c r="QXC7" s="49"/>
      <c r="QXD7" s="49"/>
      <c r="QXE7" s="49"/>
      <c r="QXF7" s="49"/>
      <c r="QXG7" s="49"/>
      <c r="QXH7" s="49"/>
      <c r="QXI7" s="49"/>
      <c r="QXJ7" s="49"/>
      <c r="QXK7" s="49"/>
      <c r="QXL7" s="49"/>
      <c r="QXM7" s="49"/>
      <c r="QXN7" s="49"/>
      <c r="QXO7" s="49"/>
      <c r="QXP7" s="49"/>
      <c r="QXQ7" s="49"/>
      <c r="QXR7" s="49"/>
      <c r="QXS7" s="49"/>
      <c r="QXT7" s="49"/>
      <c r="QXU7" s="49"/>
      <c r="QXV7" s="49"/>
      <c r="QXW7" s="49"/>
      <c r="QXX7" s="49"/>
      <c r="QXY7" s="49"/>
      <c r="QXZ7" s="49"/>
      <c r="QYA7" s="49"/>
      <c r="QYB7" s="49"/>
      <c r="QYC7" s="49"/>
      <c r="QYD7" s="49"/>
      <c r="QYE7" s="49"/>
      <c r="QYF7" s="49"/>
      <c r="QYG7" s="49"/>
      <c r="QYH7" s="49"/>
      <c r="QYI7" s="49"/>
      <c r="QYJ7" s="49"/>
      <c r="QYK7" s="49"/>
      <c r="QYL7" s="49"/>
      <c r="QYM7" s="49"/>
      <c r="QYN7" s="49"/>
      <c r="QYO7" s="49"/>
      <c r="QYP7" s="49"/>
      <c r="QYQ7" s="49"/>
      <c r="QYR7" s="49"/>
      <c r="QYS7" s="49"/>
      <c r="QYT7" s="49"/>
      <c r="QYU7" s="49"/>
      <c r="QYV7" s="49"/>
      <c r="QYW7" s="49"/>
      <c r="QYX7" s="49"/>
      <c r="QYY7" s="49"/>
      <c r="QYZ7" s="49"/>
      <c r="QZA7" s="49"/>
      <c r="QZB7" s="49"/>
      <c r="QZC7" s="49"/>
      <c r="QZD7" s="49"/>
      <c r="QZE7" s="49"/>
      <c r="QZF7" s="49"/>
      <c r="QZG7" s="49"/>
      <c r="QZH7" s="49"/>
      <c r="QZI7" s="49"/>
      <c r="QZJ7" s="49"/>
      <c r="QZK7" s="49"/>
      <c r="QZL7" s="49"/>
      <c r="QZM7" s="49"/>
      <c r="QZN7" s="49"/>
      <c r="QZO7" s="49"/>
      <c r="QZP7" s="49"/>
      <c r="QZQ7" s="49"/>
      <c r="QZR7" s="49"/>
      <c r="QZS7" s="49"/>
      <c r="QZT7" s="49"/>
      <c r="QZU7" s="49"/>
      <c r="QZV7" s="49"/>
      <c r="QZW7" s="49"/>
      <c r="QZX7" s="49"/>
      <c r="QZY7" s="49"/>
      <c r="QZZ7" s="49"/>
      <c r="RAA7" s="49"/>
      <c r="RAB7" s="49"/>
      <c r="RAC7" s="49"/>
      <c r="RAD7" s="49"/>
      <c r="RAE7" s="49"/>
      <c r="RAF7" s="49"/>
      <c r="RAG7" s="49"/>
      <c r="RAH7" s="49"/>
      <c r="RAI7" s="49"/>
      <c r="RAJ7" s="49"/>
      <c r="RAK7" s="49"/>
      <c r="RAL7" s="49"/>
      <c r="RAM7" s="49"/>
      <c r="RAN7" s="49"/>
      <c r="RAO7" s="49"/>
      <c r="RAP7" s="49"/>
      <c r="RAQ7" s="49"/>
      <c r="RAR7" s="49"/>
      <c r="RAS7" s="49"/>
      <c r="RAT7" s="49"/>
      <c r="RAU7" s="49"/>
      <c r="RAV7" s="49"/>
      <c r="RAW7" s="49"/>
      <c r="RAX7" s="49"/>
      <c r="RAY7" s="49"/>
      <c r="RAZ7" s="49"/>
      <c r="RBA7" s="49"/>
      <c r="RBB7" s="49"/>
      <c r="RBC7" s="49"/>
      <c r="RBD7" s="49"/>
      <c r="RBE7" s="49"/>
      <c r="RBF7" s="49"/>
      <c r="RBG7" s="49"/>
      <c r="RBH7" s="49"/>
      <c r="RBI7" s="49"/>
      <c r="RBJ7" s="49"/>
      <c r="RBK7" s="49"/>
      <c r="RBL7" s="49"/>
      <c r="RBM7" s="49"/>
      <c r="RBN7" s="49"/>
      <c r="RBO7" s="49"/>
      <c r="RBP7" s="49"/>
      <c r="RBQ7" s="49"/>
      <c r="RBR7" s="49"/>
      <c r="RBS7" s="49"/>
      <c r="RBT7" s="49"/>
      <c r="RBU7" s="49"/>
      <c r="RBV7" s="49"/>
      <c r="RBW7" s="49"/>
      <c r="RBX7" s="49"/>
      <c r="RBY7" s="49"/>
      <c r="RBZ7" s="49"/>
      <c r="RCA7" s="49"/>
      <c r="RCB7" s="49"/>
      <c r="RCC7" s="49"/>
      <c r="RCD7" s="49"/>
      <c r="RCE7" s="49"/>
      <c r="RCF7" s="49"/>
      <c r="RCG7" s="49"/>
      <c r="RCH7" s="49"/>
      <c r="RCI7" s="49"/>
      <c r="RCJ7" s="49"/>
      <c r="RCK7" s="49"/>
      <c r="RCL7" s="49"/>
      <c r="RCM7" s="49"/>
      <c r="RCN7" s="49"/>
      <c r="RCO7" s="49"/>
      <c r="RCP7" s="49"/>
      <c r="RCQ7" s="49"/>
      <c r="RCR7" s="49"/>
      <c r="RCS7" s="49"/>
      <c r="RCT7" s="49"/>
      <c r="RCU7" s="49"/>
      <c r="RCV7" s="49"/>
      <c r="RCW7" s="49"/>
      <c r="RCX7" s="49"/>
      <c r="RCY7" s="49"/>
      <c r="RCZ7" s="49"/>
      <c r="RDA7" s="49"/>
      <c r="RDB7" s="49"/>
      <c r="RDC7" s="49"/>
      <c r="RDD7" s="49"/>
      <c r="RDE7" s="49"/>
      <c r="RDF7" s="49"/>
      <c r="RDG7" s="49"/>
      <c r="RDH7" s="49"/>
      <c r="RDI7" s="49"/>
      <c r="RDJ7" s="49"/>
      <c r="RDK7" s="49"/>
      <c r="RDL7" s="49"/>
      <c r="RDM7" s="49"/>
      <c r="RDN7" s="49"/>
      <c r="RDO7" s="49"/>
      <c r="RDP7" s="49"/>
      <c r="RDQ7" s="49"/>
      <c r="RDR7" s="49"/>
      <c r="RDS7" s="49"/>
      <c r="RDT7" s="49"/>
      <c r="RDU7" s="49"/>
      <c r="RDV7" s="49"/>
      <c r="RDW7" s="49"/>
      <c r="RDX7" s="49"/>
      <c r="RDY7" s="49"/>
      <c r="RDZ7" s="49"/>
      <c r="REA7" s="49"/>
      <c r="REB7" s="49"/>
      <c r="REC7" s="49"/>
      <c r="RED7" s="49"/>
      <c r="REE7" s="49"/>
      <c r="REF7" s="49"/>
      <c r="REG7" s="49"/>
      <c r="REH7" s="49"/>
      <c r="REI7" s="49"/>
      <c r="REJ7" s="49"/>
      <c r="REK7" s="49"/>
      <c r="REL7" s="49"/>
      <c r="REM7" s="49"/>
      <c r="REN7" s="49"/>
      <c r="REO7" s="49"/>
      <c r="REP7" s="49"/>
      <c r="REQ7" s="49"/>
      <c r="RER7" s="49"/>
      <c r="RES7" s="49"/>
      <c r="RET7" s="49"/>
      <c r="REU7" s="49"/>
      <c r="REV7" s="49"/>
      <c r="REW7" s="49"/>
      <c r="REX7" s="49"/>
      <c r="REY7" s="49"/>
      <c r="REZ7" s="49"/>
      <c r="RFA7" s="49"/>
      <c r="RFB7" s="49"/>
      <c r="RFC7" s="49"/>
      <c r="RFD7" s="49"/>
      <c r="RFE7" s="49"/>
      <c r="RFF7" s="49"/>
      <c r="RFG7" s="49"/>
      <c r="RFH7" s="49"/>
      <c r="RFI7" s="49"/>
      <c r="RFJ7" s="49"/>
      <c r="RFK7" s="49"/>
      <c r="RFL7" s="49"/>
      <c r="RFM7" s="49"/>
      <c r="RFN7" s="49"/>
      <c r="RFO7" s="49"/>
      <c r="RFP7" s="49"/>
      <c r="RFQ7" s="49"/>
      <c r="RFR7" s="49"/>
      <c r="RFS7" s="49"/>
      <c r="RFT7" s="49"/>
      <c r="RFU7" s="49"/>
      <c r="RFV7" s="49"/>
      <c r="RFW7" s="49"/>
      <c r="RFX7" s="49"/>
      <c r="RFY7" s="49"/>
      <c r="RFZ7" s="49"/>
      <c r="RGA7" s="49"/>
      <c r="RGB7" s="49"/>
      <c r="RGC7" s="49"/>
      <c r="RGD7" s="49"/>
      <c r="RGE7" s="49"/>
      <c r="RGF7" s="49"/>
      <c r="RGG7" s="49"/>
      <c r="RGH7" s="49"/>
      <c r="RGI7" s="49"/>
      <c r="RGJ7" s="49"/>
      <c r="RGK7" s="49"/>
      <c r="RGL7" s="49"/>
      <c r="RGM7" s="49"/>
      <c r="RGN7" s="49"/>
      <c r="RGO7" s="49"/>
      <c r="RGP7" s="49"/>
      <c r="RGQ7" s="49"/>
      <c r="RGR7" s="49"/>
      <c r="RGS7" s="49"/>
      <c r="RGT7" s="49"/>
      <c r="RGU7" s="49"/>
      <c r="RGV7" s="49"/>
      <c r="RGW7" s="49"/>
      <c r="RGX7" s="49"/>
      <c r="RGY7" s="49"/>
      <c r="RGZ7" s="49"/>
      <c r="RHA7" s="49"/>
      <c r="RHB7" s="49"/>
      <c r="RHC7" s="49"/>
      <c r="RHD7" s="49"/>
      <c r="RHE7" s="49"/>
      <c r="RHF7" s="49"/>
      <c r="RHG7" s="49"/>
      <c r="RHH7" s="49"/>
      <c r="RHI7" s="49"/>
      <c r="RHJ7" s="49"/>
      <c r="RHK7" s="49"/>
      <c r="RHL7" s="49"/>
      <c r="RHM7" s="49"/>
      <c r="RHN7" s="49"/>
      <c r="RHO7" s="49"/>
      <c r="RHP7" s="49"/>
      <c r="RHQ7" s="49"/>
      <c r="RHR7" s="49"/>
      <c r="RHS7" s="49"/>
      <c r="RHT7" s="49"/>
      <c r="RHU7" s="49"/>
      <c r="RHV7" s="49"/>
      <c r="RHW7" s="49"/>
      <c r="RHX7" s="49"/>
      <c r="RHY7" s="49"/>
      <c r="RHZ7" s="49"/>
      <c r="RIA7" s="49"/>
      <c r="RIB7" s="49"/>
      <c r="RIC7" s="49"/>
      <c r="RID7" s="49"/>
      <c r="RIE7" s="49"/>
      <c r="RIF7" s="49"/>
      <c r="RIG7" s="49"/>
      <c r="RIH7" s="49"/>
      <c r="RII7" s="49"/>
      <c r="RIJ7" s="49"/>
      <c r="RIK7" s="49"/>
      <c r="RIL7" s="49"/>
      <c r="RIM7" s="49"/>
      <c r="RIN7" s="49"/>
      <c r="RIO7" s="49"/>
      <c r="RIP7" s="49"/>
      <c r="RIQ7" s="49"/>
      <c r="RIR7" s="49"/>
      <c r="RIS7" s="49"/>
      <c r="RIT7" s="49"/>
      <c r="RIU7" s="49"/>
      <c r="RIV7" s="49"/>
      <c r="RIW7" s="49"/>
      <c r="RIX7" s="49"/>
      <c r="RIY7" s="49"/>
      <c r="RIZ7" s="49"/>
      <c r="RJA7" s="49"/>
      <c r="RJB7" s="49"/>
      <c r="RJC7" s="49"/>
      <c r="RJD7" s="49"/>
      <c r="RJE7" s="49"/>
      <c r="RJF7" s="49"/>
      <c r="RJG7" s="49"/>
      <c r="RJH7" s="49"/>
      <c r="RJI7" s="49"/>
      <c r="RJJ7" s="49"/>
      <c r="RJK7" s="49"/>
      <c r="RJL7" s="49"/>
      <c r="RJM7" s="49"/>
      <c r="RJN7" s="49"/>
      <c r="RJO7" s="49"/>
      <c r="RJP7" s="49"/>
      <c r="RJQ7" s="49"/>
      <c r="RJR7" s="49"/>
      <c r="RJS7" s="49"/>
      <c r="RJT7" s="49"/>
      <c r="RJU7" s="49"/>
      <c r="RJV7" s="49"/>
      <c r="RJW7" s="49"/>
      <c r="RJX7" s="49"/>
      <c r="RJY7" s="49"/>
      <c r="RJZ7" s="49"/>
      <c r="RKA7" s="49"/>
      <c r="RKB7" s="49"/>
      <c r="RKC7" s="49"/>
      <c r="RKD7" s="49"/>
      <c r="RKE7" s="49"/>
      <c r="RKF7" s="49"/>
      <c r="RKG7" s="49"/>
      <c r="RKH7" s="49"/>
      <c r="RKI7" s="49"/>
      <c r="RKJ7" s="49"/>
      <c r="RKK7" s="49"/>
      <c r="RKL7" s="49"/>
      <c r="RKM7" s="49"/>
      <c r="RKN7" s="49"/>
      <c r="RKO7" s="49"/>
      <c r="RKP7" s="49"/>
      <c r="RKQ7" s="49"/>
      <c r="RKR7" s="49"/>
      <c r="RKS7" s="49"/>
      <c r="RKT7" s="49"/>
      <c r="RKU7" s="49"/>
      <c r="RKV7" s="49"/>
      <c r="RKW7" s="49"/>
      <c r="RKX7" s="49"/>
      <c r="RKY7" s="49"/>
      <c r="RKZ7" s="49"/>
      <c r="RLA7" s="49"/>
      <c r="RLB7" s="49"/>
      <c r="RLC7" s="49"/>
      <c r="RLD7" s="49"/>
      <c r="RLE7" s="49"/>
      <c r="RLF7" s="49"/>
      <c r="RLG7" s="49"/>
      <c r="RLH7" s="49"/>
      <c r="RLI7" s="49"/>
      <c r="RLJ7" s="49"/>
      <c r="RLK7" s="49"/>
      <c r="RLL7" s="49"/>
      <c r="RLM7" s="49"/>
      <c r="RLN7" s="49"/>
      <c r="RLO7" s="49"/>
      <c r="RLP7" s="49"/>
      <c r="RLQ7" s="49"/>
      <c r="RLR7" s="49"/>
      <c r="RLS7" s="49"/>
      <c r="RLT7" s="49"/>
      <c r="RLU7" s="49"/>
      <c r="RLV7" s="49"/>
      <c r="RLW7" s="49"/>
      <c r="RLX7" s="49"/>
      <c r="RLY7" s="49"/>
      <c r="RLZ7" s="49"/>
      <c r="RMA7" s="49"/>
      <c r="RMB7" s="49"/>
      <c r="RMC7" s="49"/>
      <c r="RMD7" s="49"/>
      <c r="RME7" s="49"/>
      <c r="RMF7" s="49"/>
      <c r="RMG7" s="49"/>
      <c r="RMH7" s="49"/>
      <c r="RMI7" s="49"/>
      <c r="RMJ7" s="49"/>
      <c r="RMK7" s="49"/>
      <c r="RML7" s="49"/>
      <c r="RMM7" s="49"/>
      <c r="RMN7" s="49"/>
      <c r="RMO7" s="49"/>
      <c r="RMP7" s="49"/>
      <c r="RMQ7" s="49"/>
      <c r="RMR7" s="49"/>
      <c r="RMS7" s="49"/>
      <c r="RMT7" s="49"/>
      <c r="RMU7" s="49"/>
      <c r="RMV7" s="49"/>
      <c r="RMW7" s="49"/>
      <c r="RMX7" s="49"/>
      <c r="RMY7" s="49"/>
      <c r="RMZ7" s="49"/>
      <c r="RNA7" s="49"/>
      <c r="RNB7" s="49"/>
      <c r="RNC7" s="49"/>
      <c r="RND7" s="49"/>
      <c r="RNE7" s="49"/>
      <c r="RNF7" s="49"/>
      <c r="RNG7" s="49"/>
      <c r="RNH7" s="49"/>
      <c r="RNI7" s="49"/>
      <c r="RNJ7" s="49"/>
      <c r="RNK7" s="49"/>
      <c r="RNL7" s="49"/>
      <c r="RNM7" s="49"/>
      <c r="RNN7" s="49"/>
      <c r="RNO7" s="49"/>
      <c r="RNP7" s="49"/>
      <c r="RNQ7" s="49"/>
      <c r="RNR7" s="49"/>
      <c r="RNS7" s="49"/>
      <c r="RNT7" s="49"/>
      <c r="RNU7" s="49"/>
      <c r="RNV7" s="49"/>
      <c r="RNW7" s="49"/>
      <c r="RNX7" s="49"/>
      <c r="RNY7" s="49"/>
      <c r="RNZ7" s="49"/>
      <c r="ROA7" s="49"/>
      <c r="ROB7" s="49"/>
      <c r="ROC7" s="49"/>
      <c r="ROD7" s="49"/>
      <c r="ROE7" s="49"/>
      <c r="ROF7" s="49"/>
      <c r="ROG7" s="49"/>
      <c r="ROH7" s="49"/>
      <c r="ROI7" s="49"/>
      <c r="ROJ7" s="49"/>
      <c r="ROK7" s="49"/>
      <c r="ROL7" s="49"/>
      <c r="ROM7" s="49"/>
      <c r="RON7" s="49"/>
      <c r="ROO7" s="49"/>
      <c r="ROP7" s="49"/>
      <c r="ROQ7" s="49"/>
      <c r="ROR7" s="49"/>
      <c r="ROS7" s="49"/>
      <c r="ROT7" s="49"/>
      <c r="ROU7" s="49"/>
      <c r="ROV7" s="49"/>
      <c r="ROW7" s="49"/>
      <c r="ROX7" s="49"/>
      <c r="ROY7" s="49"/>
      <c r="ROZ7" s="49"/>
      <c r="RPA7" s="49"/>
      <c r="RPB7" s="49"/>
      <c r="RPC7" s="49"/>
      <c r="RPD7" s="49"/>
      <c r="RPE7" s="49"/>
      <c r="RPF7" s="49"/>
      <c r="RPG7" s="49"/>
      <c r="RPH7" s="49"/>
      <c r="RPI7" s="49"/>
      <c r="RPJ7" s="49"/>
      <c r="RPK7" s="49"/>
      <c r="RPL7" s="49"/>
      <c r="RPM7" s="49"/>
      <c r="RPN7" s="49"/>
      <c r="RPO7" s="49"/>
      <c r="RPP7" s="49"/>
      <c r="RPQ7" s="49"/>
      <c r="RPR7" s="49"/>
      <c r="RPS7" s="49"/>
      <c r="RPT7" s="49"/>
      <c r="RPU7" s="49"/>
      <c r="RPV7" s="49"/>
      <c r="RPW7" s="49"/>
      <c r="RPX7" s="49"/>
      <c r="RPY7" s="49"/>
      <c r="RPZ7" s="49"/>
      <c r="RQA7" s="49"/>
      <c r="RQB7" s="49"/>
      <c r="RQC7" s="49"/>
      <c r="RQD7" s="49"/>
      <c r="RQE7" s="49"/>
      <c r="RQF7" s="49"/>
      <c r="RQG7" s="49"/>
      <c r="RQH7" s="49"/>
      <c r="RQI7" s="49"/>
      <c r="RQJ7" s="49"/>
      <c r="RQK7" s="49"/>
      <c r="RQL7" s="49"/>
      <c r="RQM7" s="49"/>
      <c r="RQN7" s="49"/>
      <c r="RQO7" s="49"/>
      <c r="RQP7" s="49"/>
      <c r="RQQ7" s="49"/>
      <c r="RQR7" s="49"/>
      <c r="RQS7" s="49"/>
      <c r="RQT7" s="49"/>
      <c r="RQU7" s="49"/>
      <c r="RQV7" s="49"/>
      <c r="RQW7" s="49"/>
      <c r="RQX7" s="49"/>
      <c r="RQY7" s="49"/>
      <c r="RQZ7" s="49"/>
      <c r="RRA7" s="49"/>
      <c r="RRB7" s="49"/>
      <c r="RRC7" s="49"/>
      <c r="RRD7" s="49"/>
      <c r="RRE7" s="49"/>
      <c r="RRF7" s="49"/>
      <c r="RRG7" s="49"/>
      <c r="RRH7" s="49"/>
      <c r="RRI7" s="49"/>
      <c r="RRJ7" s="49"/>
      <c r="RRK7" s="49"/>
      <c r="RRL7" s="49"/>
      <c r="RRM7" s="49"/>
      <c r="RRN7" s="49"/>
      <c r="RRO7" s="49"/>
      <c r="RRP7" s="49"/>
      <c r="RRQ7" s="49"/>
      <c r="RRR7" s="49"/>
      <c r="RRS7" s="49"/>
      <c r="RRT7" s="49"/>
      <c r="RRU7" s="49"/>
      <c r="RRV7" s="49"/>
      <c r="RRW7" s="49"/>
      <c r="RRX7" s="49"/>
      <c r="RRY7" s="49"/>
      <c r="RRZ7" s="49"/>
      <c r="RSA7" s="49"/>
      <c r="RSB7" s="49"/>
      <c r="RSC7" s="49"/>
      <c r="RSD7" s="49"/>
      <c r="RSE7" s="49"/>
      <c r="RSF7" s="49"/>
      <c r="RSG7" s="49"/>
      <c r="RSH7" s="49"/>
      <c r="RSI7" s="49"/>
      <c r="RSJ7" s="49"/>
      <c r="RSK7" s="49"/>
      <c r="RSL7" s="49"/>
      <c r="RSM7" s="49"/>
      <c r="RSN7" s="49"/>
      <c r="RSO7" s="49"/>
      <c r="RSP7" s="49"/>
      <c r="RSQ7" s="49"/>
      <c r="RSR7" s="49"/>
      <c r="RSS7" s="49"/>
      <c r="RST7" s="49"/>
      <c r="RSU7" s="49"/>
      <c r="RSV7" s="49"/>
      <c r="RSW7" s="49"/>
      <c r="RSX7" s="49"/>
      <c r="RSY7" s="49"/>
      <c r="RSZ7" s="49"/>
      <c r="RTA7" s="49"/>
      <c r="RTB7" s="49"/>
      <c r="RTC7" s="49"/>
      <c r="RTD7" s="49"/>
      <c r="RTE7" s="49"/>
      <c r="RTF7" s="49"/>
      <c r="RTG7" s="49"/>
      <c r="RTH7" s="49"/>
      <c r="RTI7" s="49"/>
      <c r="RTJ7" s="49"/>
      <c r="RTK7" s="49"/>
      <c r="RTL7" s="49"/>
      <c r="RTM7" s="49"/>
      <c r="RTN7" s="49"/>
      <c r="RTO7" s="49"/>
      <c r="RTP7" s="49"/>
      <c r="RTQ7" s="49"/>
      <c r="RTR7" s="49"/>
      <c r="RTS7" s="49"/>
      <c r="RTT7" s="49"/>
      <c r="RTU7" s="49"/>
      <c r="RTV7" s="49"/>
      <c r="RTW7" s="49"/>
      <c r="RTX7" s="49"/>
      <c r="RTY7" s="49"/>
      <c r="RTZ7" s="49"/>
      <c r="RUA7" s="49"/>
      <c r="RUB7" s="49"/>
      <c r="RUC7" s="49"/>
      <c r="RUD7" s="49"/>
      <c r="RUE7" s="49"/>
      <c r="RUF7" s="49"/>
      <c r="RUG7" s="49"/>
      <c r="RUH7" s="49"/>
      <c r="RUI7" s="49"/>
      <c r="RUJ7" s="49"/>
      <c r="RUK7" s="49"/>
      <c r="RUL7" s="49"/>
      <c r="RUM7" s="49"/>
      <c r="RUN7" s="49"/>
      <c r="RUO7" s="49"/>
      <c r="RUP7" s="49"/>
      <c r="RUQ7" s="49"/>
      <c r="RUR7" s="49"/>
      <c r="RUS7" s="49"/>
      <c r="RUT7" s="49"/>
      <c r="RUU7" s="49"/>
      <c r="RUV7" s="49"/>
      <c r="RUW7" s="49"/>
      <c r="RUX7" s="49"/>
      <c r="RUY7" s="49"/>
      <c r="RUZ7" s="49"/>
      <c r="RVA7" s="49"/>
      <c r="RVB7" s="49"/>
      <c r="RVC7" s="49"/>
      <c r="RVD7" s="49"/>
      <c r="RVE7" s="49"/>
      <c r="RVF7" s="49"/>
      <c r="RVG7" s="49"/>
      <c r="RVH7" s="49"/>
      <c r="RVI7" s="49"/>
      <c r="RVJ7" s="49"/>
      <c r="RVK7" s="49"/>
      <c r="RVL7" s="49"/>
      <c r="RVM7" s="49"/>
      <c r="RVN7" s="49"/>
      <c r="RVO7" s="49"/>
      <c r="RVP7" s="49"/>
      <c r="RVQ7" s="49"/>
      <c r="RVR7" s="49"/>
      <c r="RVS7" s="49"/>
      <c r="RVT7" s="49"/>
      <c r="RVU7" s="49"/>
      <c r="RVV7" s="49"/>
      <c r="RVW7" s="49"/>
      <c r="RVX7" s="49"/>
      <c r="RVY7" s="49"/>
      <c r="RVZ7" s="49"/>
      <c r="RWA7" s="49"/>
      <c r="RWB7" s="49"/>
      <c r="RWC7" s="49"/>
      <c r="RWD7" s="49"/>
      <c r="RWE7" s="49"/>
      <c r="RWF7" s="49"/>
      <c r="RWG7" s="49"/>
      <c r="RWH7" s="49"/>
      <c r="RWI7" s="49"/>
      <c r="RWJ7" s="49"/>
      <c r="RWK7" s="49"/>
      <c r="RWL7" s="49"/>
      <c r="RWM7" s="49"/>
      <c r="RWN7" s="49"/>
      <c r="RWO7" s="49"/>
      <c r="RWP7" s="49"/>
      <c r="RWQ7" s="49"/>
      <c r="RWR7" s="49"/>
      <c r="RWS7" s="49"/>
      <c r="RWT7" s="49"/>
      <c r="RWU7" s="49"/>
      <c r="RWV7" s="49"/>
      <c r="RWW7" s="49"/>
      <c r="RWX7" s="49"/>
      <c r="RWY7" s="49"/>
      <c r="RWZ7" s="49"/>
      <c r="RXA7" s="49"/>
      <c r="RXB7" s="49"/>
      <c r="RXC7" s="49"/>
      <c r="RXD7" s="49"/>
      <c r="RXE7" s="49"/>
      <c r="RXF7" s="49"/>
      <c r="RXG7" s="49"/>
      <c r="RXH7" s="49"/>
      <c r="RXI7" s="49"/>
      <c r="RXJ7" s="49"/>
      <c r="RXK7" s="49"/>
      <c r="RXL7" s="49"/>
      <c r="RXM7" s="49"/>
      <c r="RXN7" s="49"/>
      <c r="RXO7" s="49"/>
      <c r="RXP7" s="49"/>
      <c r="RXQ7" s="49"/>
      <c r="RXR7" s="49"/>
      <c r="RXS7" s="49"/>
      <c r="RXT7" s="49"/>
      <c r="RXU7" s="49"/>
      <c r="RXV7" s="49"/>
      <c r="RXW7" s="49"/>
      <c r="RXX7" s="49"/>
      <c r="RXY7" s="49"/>
      <c r="RXZ7" s="49"/>
      <c r="RYA7" s="49"/>
      <c r="RYB7" s="49"/>
      <c r="RYC7" s="49"/>
      <c r="RYD7" s="49"/>
      <c r="RYE7" s="49"/>
      <c r="RYF7" s="49"/>
      <c r="RYG7" s="49"/>
      <c r="RYH7" s="49"/>
      <c r="RYI7" s="49"/>
      <c r="RYJ7" s="49"/>
      <c r="RYK7" s="49"/>
      <c r="RYL7" s="49"/>
      <c r="RYM7" s="49"/>
      <c r="RYN7" s="49"/>
      <c r="RYO7" s="49"/>
      <c r="RYP7" s="49"/>
      <c r="RYQ7" s="49"/>
      <c r="RYR7" s="49"/>
      <c r="RYS7" s="49"/>
      <c r="RYT7" s="49"/>
      <c r="RYU7" s="49"/>
      <c r="RYV7" s="49"/>
      <c r="RYW7" s="49"/>
      <c r="RYX7" s="49"/>
      <c r="RYY7" s="49"/>
      <c r="RYZ7" s="49"/>
      <c r="RZA7" s="49"/>
      <c r="RZB7" s="49"/>
      <c r="RZC7" s="49"/>
      <c r="RZD7" s="49"/>
      <c r="RZE7" s="49"/>
      <c r="RZF7" s="49"/>
      <c r="RZG7" s="49"/>
      <c r="RZH7" s="49"/>
      <c r="RZI7" s="49"/>
      <c r="RZJ7" s="49"/>
      <c r="RZK7" s="49"/>
      <c r="RZL7" s="49"/>
      <c r="RZM7" s="49"/>
      <c r="RZN7" s="49"/>
      <c r="RZO7" s="49"/>
      <c r="RZP7" s="49"/>
      <c r="RZQ7" s="49"/>
      <c r="RZR7" s="49"/>
      <c r="RZS7" s="49"/>
      <c r="RZT7" s="49"/>
      <c r="RZU7" s="49"/>
      <c r="RZV7" s="49"/>
      <c r="RZW7" s="49"/>
      <c r="RZX7" s="49"/>
      <c r="RZY7" s="49"/>
      <c r="RZZ7" s="49"/>
      <c r="SAA7" s="49"/>
      <c r="SAB7" s="49"/>
      <c r="SAC7" s="49"/>
      <c r="SAD7" s="49"/>
      <c r="SAE7" s="49"/>
      <c r="SAF7" s="49"/>
      <c r="SAG7" s="49"/>
      <c r="SAH7" s="49"/>
      <c r="SAI7" s="49"/>
      <c r="SAJ7" s="49"/>
      <c r="SAK7" s="49"/>
      <c r="SAL7" s="49"/>
      <c r="SAM7" s="49"/>
      <c r="SAN7" s="49"/>
      <c r="SAO7" s="49"/>
      <c r="SAP7" s="49"/>
      <c r="SAQ7" s="49"/>
      <c r="SAR7" s="49"/>
      <c r="SAS7" s="49"/>
      <c r="SAT7" s="49"/>
      <c r="SAU7" s="49"/>
      <c r="SAV7" s="49"/>
      <c r="SAW7" s="49"/>
      <c r="SAX7" s="49"/>
      <c r="SAY7" s="49"/>
      <c r="SAZ7" s="49"/>
      <c r="SBA7" s="49"/>
      <c r="SBB7" s="49"/>
      <c r="SBC7" s="49"/>
      <c r="SBD7" s="49"/>
      <c r="SBE7" s="49"/>
      <c r="SBF7" s="49"/>
      <c r="SBG7" s="49"/>
      <c r="SBH7" s="49"/>
      <c r="SBI7" s="49"/>
      <c r="SBJ7" s="49"/>
      <c r="SBK7" s="49"/>
      <c r="SBL7" s="49"/>
      <c r="SBM7" s="49"/>
      <c r="SBN7" s="49"/>
      <c r="SBO7" s="49"/>
      <c r="SBP7" s="49"/>
      <c r="SBQ7" s="49"/>
      <c r="SBR7" s="49"/>
      <c r="SBS7" s="49"/>
      <c r="SBT7" s="49"/>
      <c r="SBU7" s="49"/>
      <c r="SBV7" s="49"/>
      <c r="SBW7" s="49"/>
      <c r="SBX7" s="49"/>
      <c r="SBY7" s="49"/>
      <c r="SBZ7" s="49"/>
      <c r="SCA7" s="49"/>
      <c r="SCB7" s="49"/>
      <c r="SCC7" s="49"/>
      <c r="SCD7" s="49"/>
      <c r="SCE7" s="49"/>
      <c r="SCF7" s="49"/>
      <c r="SCG7" s="49"/>
      <c r="SCH7" s="49"/>
      <c r="SCI7" s="49"/>
      <c r="SCJ7" s="49"/>
      <c r="SCK7" s="49"/>
      <c r="SCL7" s="49"/>
      <c r="SCM7" s="49"/>
      <c r="SCN7" s="49"/>
      <c r="SCO7" s="49"/>
      <c r="SCP7" s="49"/>
      <c r="SCQ7" s="49"/>
      <c r="SCR7" s="49"/>
      <c r="SCS7" s="49"/>
      <c r="SCT7" s="49"/>
      <c r="SCU7" s="49"/>
      <c r="SCV7" s="49"/>
      <c r="SCW7" s="49"/>
      <c r="SCX7" s="49"/>
      <c r="SCY7" s="49"/>
      <c r="SCZ7" s="49"/>
      <c r="SDA7" s="49"/>
      <c r="SDB7" s="49"/>
      <c r="SDC7" s="49"/>
      <c r="SDD7" s="49"/>
      <c r="SDE7" s="49"/>
      <c r="SDF7" s="49"/>
      <c r="SDG7" s="49"/>
      <c r="SDH7" s="49"/>
      <c r="SDI7" s="49"/>
      <c r="SDJ7" s="49"/>
      <c r="SDK7" s="49"/>
      <c r="SDL7" s="49"/>
      <c r="SDM7" s="49"/>
      <c r="SDN7" s="49"/>
      <c r="SDO7" s="49"/>
      <c r="SDP7" s="49"/>
      <c r="SDQ7" s="49"/>
      <c r="SDR7" s="49"/>
      <c r="SDS7" s="49"/>
      <c r="SDT7" s="49"/>
      <c r="SDU7" s="49"/>
      <c r="SDV7" s="49"/>
      <c r="SDW7" s="49"/>
      <c r="SDX7" s="49"/>
      <c r="SDY7" s="49"/>
      <c r="SDZ7" s="49"/>
      <c r="SEA7" s="49"/>
      <c r="SEB7" s="49"/>
      <c r="SEC7" s="49"/>
      <c r="SED7" s="49"/>
      <c r="SEE7" s="49"/>
      <c r="SEF7" s="49"/>
      <c r="SEG7" s="49"/>
      <c r="SEH7" s="49"/>
      <c r="SEI7" s="49"/>
      <c r="SEJ7" s="49"/>
      <c r="SEK7" s="49"/>
      <c r="SEL7" s="49"/>
      <c r="SEM7" s="49"/>
      <c r="SEN7" s="49"/>
      <c r="SEO7" s="49"/>
      <c r="SEP7" s="49"/>
      <c r="SEQ7" s="49"/>
      <c r="SER7" s="49"/>
      <c r="SES7" s="49"/>
      <c r="SET7" s="49"/>
      <c r="SEU7" s="49"/>
      <c r="SEV7" s="49"/>
      <c r="SEW7" s="49"/>
      <c r="SEX7" s="49"/>
      <c r="SEY7" s="49"/>
      <c r="SEZ7" s="49"/>
      <c r="SFA7" s="49"/>
      <c r="SFB7" s="49"/>
      <c r="SFC7" s="49"/>
      <c r="SFD7" s="49"/>
      <c r="SFE7" s="49"/>
      <c r="SFF7" s="49"/>
      <c r="SFG7" s="49"/>
      <c r="SFH7" s="49"/>
      <c r="SFI7" s="49"/>
      <c r="SFJ7" s="49"/>
      <c r="SFK7" s="49"/>
      <c r="SFL7" s="49"/>
      <c r="SFM7" s="49"/>
      <c r="SFN7" s="49"/>
      <c r="SFO7" s="49"/>
      <c r="SFP7" s="49"/>
      <c r="SFQ7" s="49"/>
      <c r="SFR7" s="49"/>
      <c r="SFS7" s="49"/>
      <c r="SFT7" s="49"/>
      <c r="SFU7" s="49"/>
      <c r="SFV7" s="49"/>
      <c r="SFW7" s="49"/>
      <c r="SFX7" s="49"/>
      <c r="SFY7" s="49"/>
      <c r="SFZ7" s="49"/>
      <c r="SGA7" s="49"/>
      <c r="SGB7" s="49"/>
      <c r="SGC7" s="49"/>
      <c r="SGD7" s="49"/>
      <c r="SGE7" s="49"/>
      <c r="SGF7" s="49"/>
      <c r="SGG7" s="49"/>
      <c r="SGH7" s="49"/>
      <c r="SGI7" s="49"/>
      <c r="SGJ7" s="49"/>
      <c r="SGK7" s="49"/>
      <c r="SGL7" s="49"/>
      <c r="SGM7" s="49"/>
      <c r="SGN7" s="49"/>
      <c r="SGO7" s="49"/>
      <c r="SGP7" s="49"/>
      <c r="SGQ7" s="49"/>
      <c r="SGR7" s="49"/>
      <c r="SGS7" s="49"/>
      <c r="SGT7" s="49"/>
      <c r="SGU7" s="49"/>
      <c r="SGV7" s="49"/>
      <c r="SGW7" s="49"/>
      <c r="SGX7" s="49"/>
      <c r="SGY7" s="49"/>
      <c r="SGZ7" s="49"/>
      <c r="SHA7" s="49"/>
      <c r="SHB7" s="49"/>
      <c r="SHC7" s="49"/>
      <c r="SHD7" s="49"/>
      <c r="SHE7" s="49"/>
      <c r="SHF7" s="49"/>
      <c r="SHG7" s="49"/>
      <c r="SHH7" s="49"/>
      <c r="SHI7" s="49"/>
      <c r="SHJ7" s="49"/>
      <c r="SHK7" s="49"/>
      <c r="SHL7" s="49"/>
      <c r="SHM7" s="49"/>
      <c r="SHN7" s="49"/>
      <c r="SHO7" s="49"/>
      <c r="SHP7" s="49"/>
      <c r="SHQ7" s="49"/>
      <c r="SHR7" s="49"/>
      <c r="SHS7" s="49"/>
      <c r="SHT7" s="49"/>
      <c r="SHU7" s="49"/>
      <c r="SHV7" s="49"/>
      <c r="SHW7" s="49"/>
      <c r="SHX7" s="49"/>
      <c r="SHY7" s="49"/>
      <c r="SHZ7" s="49"/>
      <c r="SIA7" s="49"/>
      <c r="SIB7" s="49"/>
      <c r="SIC7" s="49"/>
      <c r="SID7" s="49"/>
      <c r="SIE7" s="49"/>
      <c r="SIF7" s="49"/>
      <c r="SIG7" s="49"/>
      <c r="SIH7" s="49"/>
      <c r="SII7" s="49"/>
      <c r="SIJ7" s="49"/>
      <c r="SIK7" s="49"/>
      <c r="SIL7" s="49"/>
      <c r="SIM7" s="49"/>
      <c r="SIN7" s="49"/>
      <c r="SIO7" s="49"/>
      <c r="SIP7" s="49"/>
      <c r="SIQ7" s="49"/>
      <c r="SIR7" s="49"/>
      <c r="SIS7" s="49"/>
      <c r="SIT7" s="49"/>
      <c r="SIU7" s="49"/>
      <c r="SIV7" s="49"/>
      <c r="SIW7" s="49"/>
      <c r="SIX7" s="49"/>
      <c r="SIY7" s="49"/>
      <c r="SIZ7" s="49"/>
      <c r="SJA7" s="49"/>
      <c r="SJB7" s="49"/>
      <c r="SJC7" s="49"/>
      <c r="SJD7" s="49"/>
      <c r="SJE7" s="49"/>
      <c r="SJF7" s="49"/>
      <c r="SJG7" s="49"/>
      <c r="SJH7" s="49"/>
      <c r="SJI7" s="49"/>
      <c r="SJJ7" s="49"/>
      <c r="SJK7" s="49"/>
      <c r="SJL7" s="49"/>
      <c r="SJM7" s="49"/>
      <c r="SJN7" s="49"/>
      <c r="SJO7" s="49"/>
      <c r="SJP7" s="49"/>
      <c r="SJQ7" s="49"/>
      <c r="SJR7" s="49"/>
      <c r="SJS7" s="49"/>
      <c r="SJT7" s="49"/>
      <c r="SJU7" s="49"/>
      <c r="SJV7" s="49"/>
      <c r="SJW7" s="49"/>
      <c r="SJX7" s="49"/>
      <c r="SJY7" s="49"/>
      <c r="SJZ7" s="49"/>
      <c r="SKA7" s="49"/>
      <c r="SKB7" s="49"/>
      <c r="SKC7" s="49"/>
      <c r="SKD7" s="49"/>
      <c r="SKE7" s="49"/>
      <c r="SKF7" s="49"/>
      <c r="SKG7" s="49"/>
      <c r="SKH7" s="49"/>
      <c r="SKI7" s="49"/>
      <c r="SKJ7" s="49"/>
      <c r="SKK7" s="49"/>
      <c r="SKL7" s="49"/>
      <c r="SKM7" s="49"/>
      <c r="SKN7" s="49"/>
      <c r="SKO7" s="49"/>
      <c r="SKP7" s="49"/>
      <c r="SKQ7" s="49"/>
      <c r="SKR7" s="49"/>
      <c r="SKS7" s="49"/>
      <c r="SKT7" s="49"/>
      <c r="SKU7" s="49"/>
      <c r="SKV7" s="49"/>
      <c r="SKW7" s="49"/>
      <c r="SKX7" s="49"/>
      <c r="SKY7" s="49"/>
      <c r="SKZ7" s="49"/>
      <c r="SLA7" s="49"/>
      <c r="SLB7" s="49"/>
      <c r="SLC7" s="49"/>
      <c r="SLD7" s="49"/>
      <c r="SLE7" s="49"/>
      <c r="SLF7" s="49"/>
      <c r="SLG7" s="49"/>
      <c r="SLH7" s="49"/>
      <c r="SLI7" s="49"/>
      <c r="SLJ7" s="49"/>
      <c r="SLK7" s="49"/>
      <c r="SLL7" s="49"/>
      <c r="SLM7" s="49"/>
      <c r="SLN7" s="49"/>
      <c r="SLO7" s="49"/>
      <c r="SLP7" s="49"/>
      <c r="SLQ7" s="49"/>
      <c r="SLR7" s="49"/>
      <c r="SLS7" s="49"/>
      <c r="SLT7" s="49"/>
      <c r="SLU7" s="49"/>
      <c r="SLV7" s="49"/>
      <c r="SLW7" s="49"/>
      <c r="SLX7" s="49"/>
      <c r="SLY7" s="49"/>
      <c r="SLZ7" s="49"/>
      <c r="SMA7" s="49"/>
      <c r="SMB7" s="49"/>
      <c r="SMC7" s="49"/>
      <c r="SMD7" s="49"/>
      <c r="SME7" s="49"/>
      <c r="SMF7" s="49"/>
      <c r="SMG7" s="49"/>
      <c r="SMH7" s="49"/>
      <c r="SMI7" s="49"/>
      <c r="SMJ7" s="49"/>
      <c r="SMK7" s="49"/>
      <c r="SML7" s="49"/>
      <c r="SMM7" s="49"/>
      <c r="SMN7" s="49"/>
      <c r="SMO7" s="49"/>
      <c r="SMP7" s="49"/>
      <c r="SMQ7" s="49"/>
      <c r="SMR7" s="49"/>
      <c r="SMS7" s="49"/>
      <c r="SMT7" s="49"/>
      <c r="SMU7" s="49"/>
      <c r="SMV7" s="49"/>
      <c r="SMW7" s="49"/>
      <c r="SMX7" s="49"/>
      <c r="SMY7" s="49"/>
      <c r="SMZ7" s="49"/>
      <c r="SNA7" s="49"/>
      <c r="SNB7" s="49"/>
      <c r="SNC7" s="49"/>
      <c r="SND7" s="49"/>
      <c r="SNE7" s="49"/>
      <c r="SNF7" s="49"/>
      <c r="SNG7" s="49"/>
      <c r="SNH7" s="49"/>
      <c r="SNI7" s="49"/>
      <c r="SNJ7" s="49"/>
      <c r="SNK7" s="49"/>
      <c r="SNL7" s="49"/>
      <c r="SNM7" s="49"/>
      <c r="SNN7" s="49"/>
      <c r="SNO7" s="49"/>
      <c r="SNP7" s="49"/>
      <c r="SNQ7" s="49"/>
      <c r="SNR7" s="49"/>
      <c r="SNS7" s="49"/>
      <c r="SNT7" s="49"/>
      <c r="SNU7" s="49"/>
      <c r="SNV7" s="49"/>
      <c r="SNW7" s="49"/>
      <c r="SNX7" s="49"/>
      <c r="SNY7" s="49"/>
      <c r="SNZ7" s="49"/>
      <c r="SOA7" s="49"/>
      <c r="SOB7" s="49"/>
      <c r="SOC7" s="49"/>
      <c r="SOD7" s="49"/>
      <c r="SOE7" s="49"/>
      <c r="SOF7" s="49"/>
      <c r="SOG7" s="49"/>
      <c r="SOH7" s="49"/>
      <c r="SOI7" s="49"/>
      <c r="SOJ7" s="49"/>
      <c r="SOK7" s="49"/>
      <c r="SOL7" s="49"/>
      <c r="SOM7" s="49"/>
      <c r="SON7" s="49"/>
      <c r="SOO7" s="49"/>
      <c r="SOP7" s="49"/>
      <c r="SOQ7" s="49"/>
      <c r="SOR7" s="49"/>
      <c r="SOS7" s="49"/>
      <c r="SOT7" s="49"/>
      <c r="SOU7" s="49"/>
      <c r="SOV7" s="49"/>
      <c r="SOW7" s="49"/>
      <c r="SOX7" s="49"/>
      <c r="SOY7" s="49"/>
      <c r="SOZ7" s="49"/>
      <c r="SPA7" s="49"/>
      <c r="SPB7" s="49"/>
      <c r="SPC7" s="49"/>
      <c r="SPD7" s="49"/>
      <c r="SPE7" s="49"/>
      <c r="SPF7" s="49"/>
      <c r="SPG7" s="49"/>
      <c r="SPH7" s="49"/>
      <c r="SPI7" s="49"/>
      <c r="SPJ7" s="49"/>
      <c r="SPK7" s="49"/>
      <c r="SPL7" s="49"/>
      <c r="SPM7" s="49"/>
      <c r="SPN7" s="49"/>
      <c r="SPO7" s="49"/>
      <c r="SPP7" s="49"/>
      <c r="SPQ7" s="49"/>
      <c r="SPR7" s="49"/>
      <c r="SPS7" s="49"/>
      <c r="SPT7" s="49"/>
      <c r="SPU7" s="49"/>
      <c r="SPV7" s="49"/>
      <c r="SPW7" s="49"/>
      <c r="SPX7" s="49"/>
      <c r="SPY7" s="49"/>
      <c r="SPZ7" s="49"/>
      <c r="SQA7" s="49"/>
      <c r="SQB7" s="49"/>
      <c r="SQC7" s="49"/>
      <c r="SQD7" s="49"/>
      <c r="SQE7" s="49"/>
      <c r="SQF7" s="49"/>
      <c r="SQG7" s="49"/>
      <c r="SQH7" s="49"/>
      <c r="SQI7" s="49"/>
      <c r="SQJ7" s="49"/>
      <c r="SQK7" s="49"/>
      <c r="SQL7" s="49"/>
      <c r="SQM7" s="49"/>
      <c r="SQN7" s="49"/>
      <c r="SQO7" s="49"/>
      <c r="SQP7" s="49"/>
      <c r="SQQ7" s="49"/>
      <c r="SQR7" s="49"/>
      <c r="SQS7" s="49"/>
      <c r="SQT7" s="49"/>
      <c r="SQU7" s="49"/>
      <c r="SQV7" s="49"/>
      <c r="SQW7" s="49"/>
      <c r="SQX7" s="49"/>
      <c r="SQY7" s="49"/>
      <c r="SQZ7" s="49"/>
      <c r="SRA7" s="49"/>
      <c r="SRB7" s="49"/>
      <c r="SRC7" s="49"/>
      <c r="SRD7" s="49"/>
      <c r="SRE7" s="49"/>
      <c r="SRF7" s="49"/>
      <c r="SRG7" s="49"/>
      <c r="SRH7" s="49"/>
      <c r="SRI7" s="49"/>
      <c r="SRJ7" s="49"/>
      <c r="SRK7" s="49"/>
      <c r="SRL7" s="49"/>
      <c r="SRM7" s="49"/>
      <c r="SRN7" s="49"/>
      <c r="SRO7" s="49"/>
      <c r="SRP7" s="49"/>
      <c r="SRQ7" s="49"/>
      <c r="SRR7" s="49"/>
      <c r="SRS7" s="49"/>
      <c r="SRT7" s="49"/>
      <c r="SRU7" s="49"/>
      <c r="SRV7" s="49"/>
      <c r="SRW7" s="49"/>
      <c r="SRX7" s="49"/>
      <c r="SRY7" s="49"/>
      <c r="SRZ7" s="49"/>
      <c r="SSA7" s="49"/>
      <c r="SSB7" s="49"/>
      <c r="SSC7" s="49"/>
      <c r="SSD7" s="49"/>
      <c r="SSE7" s="49"/>
      <c r="SSF7" s="49"/>
      <c r="SSG7" s="49"/>
      <c r="SSH7" s="49"/>
      <c r="SSI7" s="49"/>
      <c r="SSJ7" s="49"/>
      <c r="SSK7" s="49"/>
      <c r="SSL7" s="49"/>
      <c r="SSM7" s="49"/>
      <c r="SSN7" s="49"/>
      <c r="SSO7" s="49"/>
      <c r="SSP7" s="49"/>
      <c r="SSQ7" s="49"/>
      <c r="SSR7" s="49"/>
      <c r="SSS7" s="49"/>
      <c r="SST7" s="49"/>
      <c r="SSU7" s="49"/>
      <c r="SSV7" s="49"/>
      <c r="SSW7" s="49"/>
      <c r="SSX7" s="49"/>
      <c r="SSY7" s="49"/>
      <c r="SSZ7" s="49"/>
      <c r="STA7" s="49"/>
      <c r="STB7" s="49"/>
      <c r="STC7" s="49"/>
      <c r="STD7" s="49"/>
      <c r="STE7" s="49"/>
      <c r="STF7" s="49"/>
      <c r="STG7" s="49"/>
      <c r="STH7" s="49"/>
      <c r="STI7" s="49"/>
      <c r="STJ7" s="49"/>
      <c r="STK7" s="49"/>
      <c r="STL7" s="49"/>
      <c r="STM7" s="49"/>
      <c r="STN7" s="49"/>
      <c r="STO7" s="49"/>
      <c r="STP7" s="49"/>
      <c r="STQ7" s="49"/>
      <c r="STR7" s="49"/>
      <c r="STS7" s="49"/>
      <c r="STT7" s="49"/>
      <c r="STU7" s="49"/>
      <c r="STV7" s="49"/>
      <c r="STW7" s="49"/>
      <c r="STX7" s="49"/>
      <c r="STY7" s="49"/>
      <c r="STZ7" s="49"/>
      <c r="SUA7" s="49"/>
      <c r="SUB7" s="49"/>
      <c r="SUC7" s="49"/>
      <c r="SUD7" s="49"/>
      <c r="SUE7" s="49"/>
      <c r="SUF7" s="49"/>
      <c r="SUG7" s="49"/>
      <c r="SUH7" s="49"/>
      <c r="SUI7" s="49"/>
      <c r="SUJ7" s="49"/>
      <c r="SUK7" s="49"/>
      <c r="SUL7" s="49"/>
      <c r="SUM7" s="49"/>
      <c r="SUN7" s="49"/>
      <c r="SUO7" s="49"/>
      <c r="SUP7" s="49"/>
      <c r="SUQ7" s="49"/>
      <c r="SUR7" s="49"/>
      <c r="SUS7" s="49"/>
      <c r="SUT7" s="49"/>
      <c r="SUU7" s="49"/>
      <c r="SUV7" s="49"/>
      <c r="SUW7" s="49"/>
      <c r="SUX7" s="49"/>
      <c r="SUY7" s="49"/>
      <c r="SUZ7" s="49"/>
      <c r="SVA7" s="49"/>
      <c r="SVB7" s="49"/>
      <c r="SVC7" s="49"/>
      <c r="SVD7" s="49"/>
      <c r="SVE7" s="49"/>
      <c r="SVF7" s="49"/>
      <c r="SVG7" s="49"/>
      <c r="SVH7" s="49"/>
      <c r="SVI7" s="49"/>
      <c r="SVJ7" s="49"/>
      <c r="SVK7" s="49"/>
      <c r="SVL7" s="49"/>
      <c r="SVM7" s="49"/>
      <c r="SVN7" s="49"/>
      <c r="SVO7" s="49"/>
      <c r="SVP7" s="49"/>
      <c r="SVQ7" s="49"/>
      <c r="SVR7" s="49"/>
      <c r="SVS7" s="49"/>
      <c r="SVT7" s="49"/>
      <c r="SVU7" s="49"/>
      <c r="SVV7" s="49"/>
      <c r="SVW7" s="49"/>
      <c r="SVX7" s="49"/>
      <c r="SVY7" s="49"/>
      <c r="SVZ7" s="49"/>
      <c r="SWA7" s="49"/>
      <c r="SWB7" s="49"/>
      <c r="SWC7" s="49"/>
      <c r="SWD7" s="49"/>
      <c r="SWE7" s="49"/>
      <c r="SWF7" s="49"/>
      <c r="SWG7" s="49"/>
      <c r="SWH7" s="49"/>
      <c r="SWI7" s="49"/>
      <c r="SWJ7" s="49"/>
      <c r="SWK7" s="49"/>
      <c r="SWL7" s="49"/>
      <c r="SWM7" s="49"/>
      <c r="SWN7" s="49"/>
      <c r="SWO7" s="49"/>
      <c r="SWP7" s="49"/>
      <c r="SWQ7" s="49"/>
      <c r="SWR7" s="49"/>
      <c r="SWS7" s="49"/>
      <c r="SWT7" s="49"/>
      <c r="SWU7" s="49"/>
      <c r="SWV7" s="49"/>
      <c r="SWW7" s="49"/>
      <c r="SWX7" s="49"/>
      <c r="SWY7" s="49"/>
      <c r="SWZ7" s="49"/>
      <c r="SXA7" s="49"/>
      <c r="SXB7" s="49"/>
      <c r="SXC7" s="49"/>
      <c r="SXD7" s="49"/>
      <c r="SXE7" s="49"/>
      <c r="SXF7" s="49"/>
      <c r="SXG7" s="49"/>
      <c r="SXH7" s="49"/>
      <c r="SXI7" s="49"/>
      <c r="SXJ7" s="49"/>
      <c r="SXK7" s="49"/>
      <c r="SXL7" s="49"/>
      <c r="SXM7" s="49"/>
      <c r="SXN7" s="49"/>
      <c r="SXO7" s="49"/>
      <c r="SXP7" s="49"/>
      <c r="SXQ7" s="49"/>
      <c r="SXR7" s="49"/>
      <c r="SXS7" s="49"/>
      <c r="SXT7" s="49"/>
      <c r="SXU7" s="49"/>
      <c r="SXV7" s="49"/>
      <c r="SXW7" s="49"/>
      <c r="SXX7" s="49"/>
      <c r="SXY7" s="49"/>
      <c r="SXZ7" s="49"/>
      <c r="SYA7" s="49"/>
      <c r="SYB7" s="49"/>
      <c r="SYC7" s="49"/>
      <c r="SYD7" s="49"/>
      <c r="SYE7" s="49"/>
      <c r="SYF7" s="49"/>
      <c r="SYG7" s="49"/>
      <c r="SYH7" s="49"/>
      <c r="SYI7" s="49"/>
      <c r="SYJ7" s="49"/>
      <c r="SYK7" s="49"/>
      <c r="SYL7" s="49"/>
      <c r="SYM7" s="49"/>
      <c r="SYN7" s="49"/>
      <c r="SYO7" s="49"/>
      <c r="SYP7" s="49"/>
      <c r="SYQ7" s="49"/>
      <c r="SYR7" s="49"/>
      <c r="SYS7" s="49"/>
      <c r="SYT7" s="49"/>
      <c r="SYU7" s="49"/>
      <c r="SYV7" s="49"/>
      <c r="SYW7" s="49"/>
      <c r="SYX7" s="49"/>
      <c r="SYY7" s="49"/>
      <c r="SYZ7" s="49"/>
      <c r="SZA7" s="49"/>
      <c r="SZB7" s="49"/>
      <c r="SZC7" s="49"/>
      <c r="SZD7" s="49"/>
      <c r="SZE7" s="49"/>
      <c r="SZF7" s="49"/>
      <c r="SZG7" s="49"/>
      <c r="SZH7" s="49"/>
      <c r="SZI7" s="49"/>
      <c r="SZJ7" s="49"/>
      <c r="SZK7" s="49"/>
      <c r="SZL7" s="49"/>
      <c r="SZM7" s="49"/>
      <c r="SZN7" s="49"/>
      <c r="SZO7" s="49"/>
      <c r="SZP7" s="49"/>
      <c r="SZQ7" s="49"/>
      <c r="SZR7" s="49"/>
      <c r="SZS7" s="49"/>
      <c r="SZT7" s="49"/>
      <c r="SZU7" s="49"/>
      <c r="SZV7" s="49"/>
      <c r="SZW7" s="49"/>
      <c r="SZX7" s="49"/>
      <c r="SZY7" s="49"/>
      <c r="SZZ7" s="49"/>
      <c r="TAA7" s="49"/>
      <c r="TAB7" s="49"/>
      <c r="TAC7" s="49"/>
      <c r="TAD7" s="49"/>
      <c r="TAE7" s="49"/>
      <c r="TAF7" s="49"/>
      <c r="TAG7" s="49"/>
      <c r="TAH7" s="49"/>
      <c r="TAI7" s="49"/>
      <c r="TAJ7" s="49"/>
      <c r="TAK7" s="49"/>
      <c r="TAL7" s="49"/>
      <c r="TAM7" s="49"/>
      <c r="TAN7" s="49"/>
      <c r="TAO7" s="49"/>
      <c r="TAP7" s="49"/>
      <c r="TAQ7" s="49"/>
      <c r="TAR7" s="49"/>
      <c r="TAS7" s="49"/>
      <c r="TAT7" s="49"/>
      <c r="TAU7" s="49"/>
      <c r="TAV7" s="49"/>
      <c r="TAW7" s="49"/>
      <c r="TAX7" s="49"/>
      <c r="TAY7" s="49"/>
      <c r="TAZ7" s="49"/>
      <c r="TBA7" s="49"/>
      <c r="TBB7" s="49"/>
      <c r="TBC7" s="49"/>
      <c r="TBD7" s="49"/>
      <c r="TBE7" s="49"/>
      <c r="TBF7" s="49"/>
      <c r="TBG7" s="49"/>
      <c r="TBH7" s="49"/>
      <c r="TBI7" s="49"/>
      <c r="TBJ7" s="49"/>
      <c r="TBK7" s="49"/>
      <c r="TBL7" s="49"/>
      <c r="TBM7" s="49"/>
      <c r="TBN7" s="49"/>
      <c r="TBO7" s="49"/>
      <c r="TBP7" s="49"/>
      <c r="TBQ7" s="49"/>
      <c r="TBR7" s="49"/>
      <c r="TBS7" s="49"/>
      <c r="TBT7" s="49"/>
      <c r="TBU7" s="49"/>
      <c r="TBV7" s="49"/>
      <c r="TBW7" s="49"/>
      <c r="TBX7" s="49"/>
      <c r="TBY7" s="49"/>
      <c r="TBZ7" s="49"/>
      <c r="TCA7" s="49"/>
      <c r="TCB7" s="49"/>
      <c r="TCC7" s="49"/>
      <c r="TCD7" s="49"/>
      <c r="TCE7" s="49"/>
      <c r="TCF7" s="49"/>
      <c r="TCG7" s="49"/>
      <c r="TCH7" s="49"/>
      <c r="TCI7" s="49"/>
      <c r="TCJ7" s="49"/>
      <c r="TCK7" s="49"/>
      <c r="TCL7" s="49"/>
      <c r="TCM7" s="49"/>
      <c r="TCN7" s="49"/>
      <c r="TCO7" s="49"/>
      <c r="TCP7" s="49"/>
      <c r="TCQ7" s="49"/>
      <c r="TCR7" s="49"/>
      <c r="TCS7" s="49"/>
      <c r="TCT7" s="49"/>
      <c r="TCU7" s="49"/>
      <c r="TCV7" s="49"/>
      <c r="TCW7" s="49"/>
      <c r="TCX7" s="49"/>
      <c r="TCY7" s="49"/>
      <c r="TCZ7" s="49"/>
      <c r="TDA7" s="49"/>
      <c r="TDB7" s="49"/>
      <c r="TDC7" s="49"/>
      <c r="TDD7" s="49"/>
      <c r="TDE7" s="49"/>
      <c r="TDF7" s="49"/>
      <c r="TDG7" s="49"/>
      <c r="TDH7" s="49"/>
      <c r="TDI7" s="49"/>
      <c r="TDJ7" s="49"/>
      <c r="TDK7" s="49"/>
      <c r="TDL7" s="49"/>
      <c r="TDM7" s="49"/>
      <c r="TDN7" s="49"/>
      <c r="TDO7" s="49"/>
      <c r="TDP7" s="49"/>
      <c r="TDQ7" s="49"/>
      <c r="TDR7" s="49"/>
      <c r="TDS7" s="49"/>
      <c r="TDT7" s="49"/>
      <c r="TDU7" s="49"/>
      <c r="TDV7" s="49"/>
      <c r="TDW7" s="49"/>
      <c r="TDX7" s="49"/>
      <c r="TDY7" s="49"/>
      <c r="TDZ7" s="49"/>
      <c r="TEA7" s="49"/>
      <c r="TEB7" s="49"/>
      <c r="TEC7" s="49"/>
      <c r="TED7" s="49"/>
      <c r="TEE7" s="49"/>
      <c r="TEF7" s="49"/>
      <c r="TEG7" s="49"/>
      <c r="TEH7" s="49"/>
      <c r="TEI7" s="49"/>
      <c r="TEJ7" s="49"/>
      <c r="TEK7" s="49"/>
      <c r="TEL7" s="49"/>
      <c r="TEM7" s="49"/>
      <c r="TEN7" s="49"/>
      <c r="TEO7" s="49"/>
      <c r="TEP7" s="49"/>
      <c r="TEQ7" s="49"/>
      <c r="TER7" s="49"/>
      <c r="TES7" s="49"/>
      <c r="TET7" s="49"/>
      <c r="TEU7" s="49"/>
      <c r="TEV7" s="49"/>
      <c r="TEW7" s="49"/>
      <c r="TEX7" s="49"/>
      <c r="TEY7" s="49"/>
      <c r="TEZ7" s="49"/>
      <c r="TFA7" s="49"/>
      <c r="TFB7" s="49"/>
      <c r="TFC7" s="49"/>
      <c r="TFD7" s="49"/>
      <c r="TFE7" s="49"/>
      <c r="TFF7" s="49"/>
      <c r="TFG7" s="49"/>
      <c r="TFH7" s="49"/>
      <c r="TFI7" s="49"/>
      <c r="TFJ7" s="49"/>
      <c r="TFK7" s="49"/>
      <c r="TFL7" s="49"/>
      <c r="TFM7" s="49"/>
      <c r="TFN7" s="49"/>
      <c r="TFO7" s="49"/>
      <c r="TFP7" s="49"/>
      <c r="TFQ7" s="49"/>
      <c r="TFR7" s="49"/>
      <c r="TFS7" s="49"/>
      <c r="TFT7" s="49"/>
      <c r="TFU7" s="49"/>
      <c r="TFV7" s="49"/>
      <c r="TFW7" s="49"/>
      <c r="TFX7" s="49"/>
      <c r="TFY7" s="49"/>
      <c r="TFZ7" s="49"/>
      <c r="TGA7" s="49"/>
      <c r="TGB7" s="49"/>
      <c r="TGC7" s="49"/>
      <c r="TGD7" s="49"/>
      <c r="TGE7" s="49"/>
      <c r="TGF7" s="49"/>
      <c r="TGG7" s="49"/>
      <c r="TGH7" s="49"/>
      <c r="TGI7" s="49"/>
      <c r="TGJ7" s="49"/>
      <c r="TGK7" s="49"/>
      <c r="TGL7" s="49"/>
      <c r="TGM7" s="49"/>
      <c r="TGN7" s="49"/>
      <c r="TGO7" s="49"/>
      <c r="TGP7" s="49"/>
      <c r="TGQ7" s="49"/>
      <c r="TGR7" s="49"/>
      <c r="TGS7" s="49"/>
      <c r="TGT7" s="49"/>
      <c r="TGU7" s="49"/>
      <c r="TGV7" s="49"/>
      <c r="TGW7" s="49"/>
      <c r="TGX7" s="49"/>
      <c r="TGY7" s="49"/>
      <c r="TGZ7" s="49"/>
      <c r="THA7" s="49"/>
      <c r="THB7" s="49"/>
      <c r="THC7" s="49"/>
      <c r="THD7" s="49"/>
      <c r="THE7" s="49"/>
      <c r="THF7" s="49"/>
      <c r="THG7" s="49"/>
      <c r="THH7" s="49"/>
      <c r="THI7" s="49"/>
      <c r="THJ7" s="49"/>
      <c r="THK7" s="49"/>
      <c r="THL7" s="49"/>
      <c r="THM7" s="49"/>
      <c r="THN7" s="49"/>
      <c r="THO7" s="49"/>
      <c r="THP7" s="49"/>
      <c r="THQ7" s="49"/>
      <c r="THR7" s="49"/>
      <c r="THS7" s="49"/>
      <c r="THT7" s="49"/>
      <c r="THU7" s="49"/>
      <c r="THV7" s="49"/>
      <c r="THW7" s="49"/>
      <c r="THX7" s="49"/>
      <c r="THY7" s="49"/>
      <c r="THZ7" s="49"/>
      <c r="TIA7" s="49"/>
      <c r="TIB7" s="49"/>
      <c r="TIC7" s="49"/>
      <c r="TID7" s="49"/>
      <c r="TIE7" s="49"/>
      <c r="TIF7" s="49"/>
      <c r="TIG7" s="49"/>
      <c r="TIH7" s="49"/>
      <c r="TII7" s="49"/>
      <c r="TIJ7" s="49"/>
      <c r="TIK7" s="49"/>
      <c r="TIL7" s="49"/>
      <c r="TIM7" s="49"/>
      <c r="TIN7" s="49"/>
      <c r="TIO7" s="49"/>
      <c r="TIP7" s="49"/>
      <c r="TIQ7" s="49"/>
      <c r="TIR7" s="49"/>
      <c r="TIS7" s="49"/>
      <c r="TIT7" s="49"/>
      <c r="TIU7" s="49"/>
      <c r="TIV7" s="49"/>
      <c r="TIW7" s="49"/>
      <c r="TIX7" s="49"/>
      <c r="TIY7" s="49"/>
      <c r="TIZ7" s="49"/>
      <c r="TJA7" s="49"/>
      <c r="TJB7" s="49"/>
      <c r="TJC7" s="49"/>
      <c r="TJD7" s="49"/>
      <c r="TJE7" s="49"/>
      <c r="TJF7" s="49"/>
      <c r="TJG7" s="49"/>
      <c r="TJH7" s="49"/>
      <c r="TJI7" s="49"/>
      <c r="TJJ7" s="49"/>
      <c r="TJK7" s="49"/>
      <c r="TJL7" s="49"/>
      <c r="TJM7" s="49"/>
      <c r="TJN7" s="49"/>
      <c r="TJO7" s="49"/>
      <c r="TJP7" s="49"/>
      <c r="TJQ7" s="49"/>
      <c r="TJR7" s="49"/>
      <c r="TJS7" s="49"/>
      <c r="TJT7" s="49"/>
      <c r="TJU7" s="49"/>
      <c r="TJV7" s="49"/>
      <c r="TJW7" s="49"/>
      <c r="TJX7" s="49"/>
      <c r="TJY7" s="49"/>
      <c r="TJZ7" s="49"/>
      <c r="TKA7" s="49"/>
      <c r="TKB7" s="49"/>
      <c r="TKC7" s="49"/>
      <c r="TKD7" s="49"/>
      <c r="TKE7" s="49"/>
      <c r="TKF7" s="49"/>
      <c r="TKG7" s="49"/>
      <c r="TKH7" s="49"/>
      <c r="TKI7" s="49"/>
      <c r="TKJ7" s="49"/>
      <c r="TKK7" s="49"/>
      <c r="TKL7" s="49"/>
      <c r="TKM7" s="49"/>
      <c r="TKN7" s="49"/>
      <c r="TKO7" s="49"/>
      <c r="TKP7" s="49"/>
      <c r="TKQ7" s="49"/>
      <c r="TKR7" s="49"/>
      <c r="TKS7" s="49"/>
      <c r="TKT7" s="49"/>
      <c r="TKU7" s="49"/>
      <c r="TKV7" s="49"/>
      <c r="TKW7" s="49"/>
      <c r="TKX7" s="49"/>
      <c r="TKY7" s="49"/>
      <c r="TKZ7" s="49"/>
      <c r="TLA7" s="49"/>
      <c r="TLB7" s="49"/>
      <c r="TLC7" s="49"/>
      <c r="TLD7" s="49"/>
      <c r="TLE7" s="49"/>
      <c r="TLF7" s="49"/>
      <c r="TLG7" s="49"/>
      <c r="TLH7" s="49"/>
      <c r="TLI7" s="49"/>
      <c r="TLJ7" s="49"/>
      <c r="TLK7" s="49"/>
      <c r="TLL7" s="49"/>
      <c r="TLM7" s="49"/>
      <c r="TLN7" s="49"/>
      <c r="TLO7" s="49"/>
      <c r="TLP7" s="49"/>
      <c r="TLQ7" s="49"/>
      <c r="TLR7" s="49"/>
      <c r="TLS7" s="49"/>
      <c r="TLT7" s="49"/>
      <c r="TLU7" s="49"/>
      <c r="TLV7" s="49"/>
      <c r="TLW7" s="49"/>
      <c r="TLX7" s="49"/>
      <c r="TLY7" s="49"/>
      <c r="TLZ7" s="49"/>
      <c r="TMA7" s="49"/>
      <c r="TMB7" s="49"/>
      <c r="TMC7" s="49"/>
      <c r="TMD7" s="49"/>
      <c r="TME7" s="49"/>
      <c r="TMF7" s="49"/>
      <c r="TMG7" s="49"/>
      <c r="TMH7" s="49"/>
      <c r="TMI7" s="49"/>
      <c r="TMJ7" s="49"/>
      <c r="TMK7" s="49"/>
      <c r="TML7" s="49"/>
      <c r="TMM7" s="49"/>
      <c r="TMN7" s="49"/>
      <c r="TMO7" s="49"/>
      <c r="TMP7" s="49"/>
      <c r="TMQ7" s="49"/>
      <c r="TMR7" s="49"/>
      <c r="TMS7" s="49"/>
      <c r="TMT7" s="49"/>
      <c r="TMU7" s="49"/>
      <c r="TMV7" s="49"/>
      <c r="TMW7" s="49"/>
      <c r="TMX7" s="49"/>
      <c r="TMY7" s="49"/>
      <c r="TMZ7" s="49"/>
      <c r="TNA7" s="49"/>
      <c r="TNB7" s="49"/>
      <c r="TNC7" s="49"/>
      <c r="TND7" s="49"/>
      <c r="TNE7" s="49"/>
      <c r="TNF7" s="49"/>
      <c r="TNG7" s="49"/>
      <c r="TNH7" s="49"/>
      <c r="TNI7" s="49"/>
      <c r="TNJ7" s="49"/>
      <c r="TNK7" s="49"/>
      <c r="TNL7" s="49"/>
      <c r="TNM7" s="49"/>
      <c r="TNN7" s="49"/>
      <c r="TNO7" s="49"/>
      <c r="TNP7" s="49"/>
      <c r="TNQ7" s="49"/>
      <c r="TNR7" s="49"/>
      <c r="TNS7" s="49"/>
      <c r="TNT7" s="49"/>
      <c r="TNU7" s="49"/>
      <c r="TNV7" s="49"/>
      <c r="TNW7" s="49"/>
      <c r="TNX7" s="49"/>
      <c r="TNY7" s="49"/>
      <c r="TNZ7" s="49"/>
      <c r="TOA7" s="49"/>
      <c r="TOB7" s="49"/>
      <c r="TOC7" s="49"/>
      <c r="TOD7" s="49"/>
      <c r="TOE7" s="49"/>
      <c r="TOF7" s="49"/>
      <c r="TOG7" s="49"/>
      <c r="TOH7" s="49"/>
      <c r="TOI7" s="49"/>
      <c r="TOJ7" s="49"/>
      <c r="TOK7" s="49"/>
      <c r="TOL7" s="49"/>
      <c r="TOM7" s="49"/>
      <c r="TON7" s="49"/>
      <c r="TOO7" s="49"/>
      <c r="TOP7" s="49"/>
      <c r="TOQ7" s="49"/>
      <c r="TOR7" s="49"/>
      <c r="TOS7" s="49"/>
      <c r="TOT7" s="49"/>
      <c r="TOU7" s="49"/>
      <c r="TOV7" s="49"/>
      <c r="TOW7" s="49"/>
      <c r="TOX7" s="49"/>
      <c r="TOY7" s="49"/>
      <c r="TOZ7" s="49"/>
      <c r="TPA7" s="49"/>
      <c r="TPB7" s="49"/>
      <c r="TPC7" s="49"/>
      <c r="TPD7" s="49"/>
      <c r="TPE7" s="49"/>
      <c r="TPF7" s="49"/>
      <c r="TPG7" s="49"/>
      <c r="TPH7" s="49"/>
      <c r="TPI7" s="49"/>
      <c r="TPJ7" s="49"/>
      <c r="TPK7" s="49"/>
      <c r="TPL7" s="49"/>
      <c r="TPM7" s="49"/>
      <c r="TPN7" s="49"/>
      <c r="TPO7" s="49"/>
      <c r="TPP7" s="49"/>
      <c r="TPQ7" s="49"/>
      <c r="TPR7" s="49"/>
      <c r="TPS7" s="49"/>
      <c r="TPT7" s="49"/>
      <c r="TPU7" s="49"/>
      <c r="TPV7" s="49"/>
      <c r="TPW7" s="49"/>
      <c r="TPX7" s="49"/>
      <c r="TPY7" s="49"/>
      <c r="TPZ7" s="49"/>
      <c r="TQA7" s="49"/>
      <c r="TQB7" s="49"/>
      <c r="TQC7" s="49"/>
      <c r="TQD7" s="49"/>
      <c r="TQE7" s="49"/>
      <c r="TQF7" s="49"/>
      <c r="TQG7" s="49"/>
      <c r="TQH7" s="49"/>
      <c r="TQI7" s="49"/>
      <c r="TQJ7" s="49"/>
      <c r="TQK7" s="49"/>
      <c r="TQL7" s="49"/>
      <c r="TQM7" s="49"/>
      <c r="TQN7" s="49"/>
      <c r="TQO7" s="49"/>
      <c r="TQP7" s="49"/>
      <c r="TQQ7" s="49"/>
      <c r="TQR7" s="49"/>
      <c r="TQS7" s="49"/>
      <c r="TQT7" s="49"/>
      <c r="TQU7" s="49"/>
      <c r="TQV7" s="49"/>
      <c r="TQW7" s="49"/>
      <c r="TQX7" s="49"/>
      <c r="TQY7" s="49"/>
      <c r="TQZ7" s="49"/>
      <c r="TRA7" s="49"/>
      <c r="TRB7" s="49"/>
      <c r="TRC7" s="49"/>
      <c r="TRD7" s="49"/>
      <c r="TRE7" s="49"/>
      <c r="TRF7" s="49"/>
      <c r="TRG7" s="49"/>
      <c r="TRH7" s="49"/>
      <c r="TRI7" s="49"/>
      <c r="TRJ7" s="49"/>
      <c r="TRK7" s="49"/>
      <c r="TRL7" s="49"/>
      <c r="TRM7" s="49"/>
      <c r="TRN7" s="49"/>
      <c r="TRO7" s="49"/>
      <c r="TRP7" s="49"/>
      <c r="TRQ7" s="49"/>
      <c r="TRR7" s="49"/>
      <c r="TRS7" s="49"/>
      <c r="TRT7" s="49"/>
      <c r="TRU7" s="49"/>
      <c r="TRV7" s="49"/>
      <c r="TRW7" s="49"/>
      <c r="TRX7" s="49"/>
      <c r="TRY7" s="49"/>
      <c r="TRZ7" s="49"/>
      <c r="TSA7" s="49"/>
      <c r="TSB7" s="49"/>
      <c r="TSC7" s="49"/>
      <c r="TSD7" s="49"/>
      <c r="TSE7" s="49"/>
      <c r="TSF7" s="49"/>
      <c r="TSG7" s="49"/>
      <c r="TSH7" s="49"/>
      <c r="TSI7" s="49"/>
      <c r="TSJ7" s="49"/>
      <c r="TSK7" s="49"/>
      <c r="TSL7" s="49"/>
      <c r="TSM7" s="49"/>
      <c r="TSN7" s="49"/>
      <c r="TSO7" s="49"/>
      <c r="TSP7" s="49"/>
      <c r="TSQ7" s="49"/>
      <c r="TSR7" s="49"/>
      <c r="TSS7" s="49"/>
      <c r="TST7" s="49"/>
      <c r="TSU7" s="49"/>
      <c r="TSV7" s="49"/>
      <c r="TSW7" s="49"/>
      <c r="TSX7" s="49"/>
      <c r="TSY7" s="49"/>
      <c r="TSZ7" s="49"/>
      <c r="TTA7" s="49"/>
      <c r="TTB7" s="49"/>
      <c r="TTC7" s="49"/>
      <c r="TTD7" s="49"/>
      <c r="TTE7" s="49"/>
      <c r="TTF7" s="49"/>
      <c r="TTG7" s="49"/>
      <c r="TTH7" s="49"/>
      <c r="TTI7" s="49"/>
      <c r="TTJ7" s="49"/>
      <c r="TTK7" s="49"/>
      <c r="TTL7" s="49"/>
      <c r="TTM7" s="49"/>
      <c r="TTN7" s="49"/>
      <c r="TTO7" s="49"/>
      <c r="TTP7" s="49"/>
      <c r="TTQ7" s="49"/>
      <c r="TTR7" s="49"/>
      <c r="TTS7" s="49"/>
      <c r="TTT7" s="49"/>
      <c r="TTU7" s="49"/>
      <c r="TTV7" s="49"/>
      <c r="TTW7" s="49"/>
      <c r="TTX7" s="49"/>
      <c r="TTY7" s="49"/>
      <c r="TTZ7" s="49"/>
      <c r="TUA7" s="49"/>
      <c r="TUB7" s="49"/>
      <c r="TUC7" s="49"/>
      <c r="TUD7" s="49"/>
      <c r="TUE7" s="49"/>
      <c r="TUF7" s="49"/>
      <c r="TUG7" s="49"/>
      <c r="TUH7" s="49"/>
      <c r="TUI7" s="49"/>
      <c r="TUJ7" s="49"/>
      <c r="TUK7" s="49"/>
      <c r="TUL7" s="49"/>
      <c r="TUM7" s="49"/>
      <c r="TUN7" s="49"/>
      <c r="TUO7" s="49"/>
      <c r="TUP7" s="49"/>
      <c r="TUQ7" s="49"/>
      <c r="TUR7" s="49"/>
      <c r="TUS7" s="49"/>
      <c r="TUT7" s="49"/>
      <c r="TUU7" s="49"/>
      <c r="TUV7" s="49"/>
      <c r="TUW7" s="49"/>
      <c r="TUX7" s="49"/>
      <c r="TUY7" s="49"/>
      <c r="TUZ7" s="49"/>
      <c r="TVA7" s="49"/>
      <c r="TVB7" s="49"/>
      <c r="TVC7" s="49"/>
      <c r="TVD7" s="49"/>
      <c r="TVE7" s="49"/>
      <c r="TVF7" s="49"/>
      <c r="TVG7" s="49"/>
      <c r="TVH7" s="49"/>
      <c r="TVI7" s="49"/>
      <c r="TVJ7" s="49"/>
      <c r="TVK7" s="49"/>
      <c r="TVL7" s="49"/>
      <c r="TVM7" s="49"/>
      <c r="TVN7" s="49"/>
      <c r="TVO7" s="49"/>
      <c r="TVP7" s="49"/>
      <c r="TVQ7" s="49"/>
      <c r="TVR7" s="49"/>
      <c r="TVS7" s="49"/>
      <c r="TVT7" s="49"/>
      <c r="TVU7" s="49"/>
      <c r="TVV7" s="49"/>
      <c r="TVW7" s="49"/>
      <c r="TVX7" s="49"/>
      <c r="TVY7" s="49"/>
      <c r="TVZ7" s="49"/>
      <c r="TWA7" s="49"/>
      <c r="TWB7" s="49"/>
      <c r="TWC7" s="49"/>
      <c r="TWD7" s="49"/>
      <c r="TWE7" s="49"/>
      <c r="TWF7" s="49"/>
      <c r="TWG7" s="49"/>
      <c r="TWH7" s="49"/>
      <c r="TWI7" s="49"/>
      <c r="TWJ7" s="49"/>
      <c r="TWK7" s="49"/>
      <c r="TWL7" s="49"/>
      <c r="TWM7" s="49"/>
      <c r="TWN7" s="49"/>
      <c r="TWO7" s="49"/>
      <c r="TWP7" s="49"/>
      <c r="TWQ7" s="49"/>
      <c r="TWR7" s="49"/>
      <c r="TWS7" s="49"/>
      <c r="TWT7" s="49"/>
      <c r="TWU7" s="49"/>
      <c r="TWV7" s="49"/>
      <c r="TWW7" s="49"/>
      <c r="TWX7" s="49"/>
      <c r="TWY7" s="49"/>
      <c r="TWZ7" s="49"/>
      <c r="TXA7" s="49"/>
      <c r="TXB7" s="49"/>
      <c r="TXC7" s="49"/>
      <c r="TXD7" s="49"/>
      <c r="TXE7" s="49"/>
      <c r="TXF7" s="49"/>
      <c r="TXG7" s="49"/>
      <c r="TXH7" s="49"/>
      <c r="TXI7" s="49"/>
      <c r="TXJ7" s="49"/>
      <c r="TXK7" s="49"/>
      <c r="TXL7" s="49"/>
      <c r="TXM7" s="49"/>
      <c r="TXN7" s="49"/>
      <c r="TXO7" s="49"/>
      <c r="TXP7" s="49"/>
      <c r="TXQ7" s="49"/>
      <c r="TXR7" s="49"/>
      <c r="TXS7" s="49"/>
      <c r="TXT7" s="49"/>
      <c r="TXU7" s="49"/>
      <c r="TXV7" s="49"/>
      <c r="TXW7" s="49"/>
      <c r="TXX7" s="49"/>
      <c r="TXY7" s="49"/>
      <c r="TXZ7" s="49"/>
      <c r="TYA7" s="49"/>
      <c r="TYB7" s="49"/>
      <c r="TYC7" s="49"/>
      <c r="TYD7" s="49"/>
      <c r="TYE7" s="49"/>
      <c r="TYF7" s="49"/>
      <c r="TYG7" s="49"/>
      <c r="TYH7" s="49"/>
      <c r="TYI7" s="49"/>
      <c r="TYJ7" s="49"/>
      <c r="TYK7" s="49"/>
      <c r="TYL7" s="49"/>
      <c r="TYM7" s="49"/>
      <c r="TYN7" s="49"/>
      <c r="TYO7" s="49"/>
      <c r="TYP7" s="49"/>
      <c r="TYQ7" s="49"/>
      <c r="TYR7" s="49"/>
      <c r="TYS7" s="49"/>
      <c r="TYT7" s="49"/>
      <c r="TYU7" s="49"/>
      <c r="TYV7" s="49"/>
      <c r="TYW7" s="49"/>
      <c r="TYX7" s="49"/>
      <c r="TYY7" s="49"/>
      <c r="TYZ7" s="49"/>
      <c r="TZA7" s="49"/>
      <c r="TZB7" s="49"/>
      <c r="TZC7" s="49"/>
      <c r="TZD7" s="49"/>
      <c r="TZE7" s="49"/>
      <c r="TZF7" s="49"/>
      <c r="TZG7" s="49"/>
      <c r="TZH7" s="49"/>
      <c r="TZI7" s="49"/>
      <c r="TZJ7" s="49"/>
      <c r="TZK7" s="49"/>
      <c r="TZL7" s="49"/>
      <c r="TZM7" s="49"/>
      <c r="TZN7" s="49"/>
      <c r="TZO7" s="49"/>
      <c r="TZP7" s="49"/>
      <c r="TZQ7" s="49"/>
      <c r="TZR7" s="49"/>
      <c r="TZS7" s="49"/>
      <c r="TZT7" s="49"/>
      <c r="TZU7" s="49"/>
      <c r="TZV7" s="49"/>
      <c r="TZW7" s="49"/>
      <c r="TZX7" s="49"/>
      <c r="TZY7" s="49"/>
      <c r="TZZ7" s="49"/>
      <c r="UAA7" s="49"/>
      <c r="UAB7" s="49"/>
      <c r="UAC7" s="49"/>
      <c r="UAD7" s="49"/>
      <c r="UAE7" s="49"/>
      <c r="UAF7" s="49"/>
      <c r="UAG7" s="49"/>
      <c r="UAH7" s="49"/>
      <c r="UAI7" s="49"/>
      <c r="UAJ7" s="49"/>
      <c r="UAK7" s="49"/>
      <c r="UAL7" s="49"/>
      <c r="UAM7" s="49"/>
      <c r="UAN7" s="49"/>
      <c r="UAO7" s="49"/>
      <c r="UAP7" s="49"/>
      <c r="UAQ7" s="49"/>
      <c r="UAR7" s="49"/>
      <c r="UAS7" s="49"/>
      <c r="UAT7" s="49"/>
      <c r="UAU7" s="49"/>
      <c r="UAV7" s="49"/>
      <c r="UAW7" s="49"/>
      <c r="UAX7" s="49"/>
      <c r="UAY7" s="49"/>
      <c r="UAZ7" s="49"/>
      <c r="UBA7" s="49"/>
      <c r="UBB7" s="49"/>
      <c r="UBC7" s="49"/>
      <c r="UBD7" s="49"/>
      <c r="UBE7" s="49"/>
      <c r="UBF7" s="49"/>
      <c r="UBG7" s="49"/>
      <c r="UBH7" s="49"/>
      <c r="UBI7" s="49"/>
      <c r="UBJ7" s="49"/>
      <c r="UBK7" s="49"/>
      <c r="UBL7" s="49"/>
      <c r="UBM7" s="49"/>
      <c r="UBN7" s="49"/>
      <c r="UBO7" s="49"/>
      <c r="UBP7" s="49"/>
      <c r="UBQ7" s="49"/>
      <c r="UBR7" s="49"/>
      <c r="UBS7" s="49"/>
      <c r="UBT7" s="49"/>
      <c r="UBU7" s="49"/>
      <c r="UBV7" s="49"/>
      <c r="UBW7" s="49"/>
      <c r="UBX7" s="49"/>
      <c r="UBY7" s="49"/>
      <c r="UBZ7" s="49"/>
      <c r="UCA7" s="49"/>
      <c r="UCB7" s="49"/>
      <c r="UCC7" s="49"/>
      <c r="UCD7" s="49"/>
      <c r="UCE7" s="49"/>
      <c r="UCF7" s="49"/>
      <c r="UCG7" s="49"/>
      <c r="UCH7" s="49"/>
      <c r="UCI7" s="49"/>
      <c r="UCJ7" s="49"/>
      <c r="UCK7" s="49"/>
      <c r="UCL7" s="49"/>
      <c r="UCM7" s="49"/>
      <c r="UCN7" s="49"/>
      <c r="UCO7" s="49"/>
      <c r="UCP7" s="49"/>
      <c r="UCQ7" s="49"/>
      <c r="UCR7" s="49"/>
      <c r="UCS7" s="49"/>
      <c r="UCT7" s="49"/>
      <c r="UCU7" s="49"/>
      <c r="UCV7" s="49"/>
      <c r="UCW7" s="49"/>
      <c r="UCX7" s="49"/>
      <c r="UCY7" s="49"/>
      <c r="UCZ7" s="49"/>
      <c r="UDA7" s="49"/>
      <c r="UDB7" s="49"/>
      <c r="UDC7" s="49"/>
      <c r="UDD7" s="49"/>
      <c r="UDE7" s="49"/>
      <c r="UDF7" s="49"/>
      <c r="UDG7" s="49"/>
      <c r="UDH7" s="49"/>
      <c r="UDI7" s="49"/>
      <c r="UDJ7" s="49"/>
      <c r="UDK7" s="49"/>
      <c r="UDL7" s="49"/>
      <c r="UDM7" s="49"/>
      <c r="UDN7" s="49"/>
      <c r="UDO7" s="49"/>
      <c r="UDP7" s="49"/>
      <c r="UDQ7" s="49"/>
      <c r="UDR7" s="49"/>
      <c r="UDS7" s="49"/>
      <c r="UDT7" s="49"/>
      <c r="UDU7" s="49"/>
      <c r="UDV7" s="49"/>
      <c r="UDW7" s="49"/>
      <c r="UDX7" s="49"/>
      <c r="UDY7" s="49"/>
      <c r="UDZ7" s="49"/>
      <c r="UEA7" s="49"/>
      <c r="UEB7" s="49"/>
      <c r="UEC7" s="49"/>
      <c r="UED7" s="49"/>
      <c r="UEE7" s="49"/>
      <c r="UEF7" s="49"/>
      <c r="UEG7" s="49"/>
      <c r="UEH7" s="49"/>
      <c r="UEI7" s="49"/>
      <c r="UEJ7" s="49"/>
      <c r="UEK7" s="49"/>
      <c r="UEL7" s="49"/>
      <c r="UEM7" s="49"/>
      <c r="UEN7" s="49"/>
      <c r="UEO7" s="49"/>
      <c r="UEP7" s="49"/>
      <c r="UEQ7" s="49"/>
      <c r="UER7" s="49"/>
      <c r="UES7" s="49"/>
      <c r="UET7" s="49"/>
      <c r="UEU7" s="49"/>
      <c r="UEV7" s="49"/>
      <c r="UEW7" s="49"/>
      <c r="UEX7" s="49"/>
      <c r="UEY7" s="49"/>
      <c r="UEZ7" s="49"/>
      <c r="UFA7" s="49"/>
      <c r="UFB7" s="49"/>
      <c r="UFC7" s="49"/>
      <c r="UFD7" s="49"/>
      <c r="UFE7" s="49"/>
      <c r="UFF7" s="49"/>
      <c r="UFG7" s="49"/>
      <c r="UFH7" s="49"/>
      <c r="UFI7" s="49"/>
      <c r="UFJ7" s="49"/>
      <c r="UFK7" s="49"/>
      <c r="UFL7" s="49"/>
      <c r="UFM7" s="49"/>
      <c r="UFN7" s="49"/>
      <c r="UFO7" s="49"/>
      <c r="UFP7" s="49"/>
      <c r="UFQ7" s="49"/>
      <c r="UFR7" s="49"/>
      <c r="UFS7" s="49"/>
      <c r="UFT7" s="49"/>
      <c r="UFU7" s="49"/>
      <c r="UFV7" s="49"/>
      <c r="UFW7" s="49"/>
      <c r="UFX7" s="49"/>
      <c r="UFY7" s="49"/>
      <c r="UFZ7" s="49"/>
      <c r="UGA7" s="49"/>
      <c r="UGB7" s="49"/>
      <c r="UGC7" s="49"/>
      <c r="UGD7" s="49"/>
      <c r="UGE7" s="49"/>
      <c r="UGF7" s="49"/>
      <c r="UGG7" s="49"/>
      <c r="UGH7" s="49"/>
      <c r="UGI7" s="49"/>
      <c r="UGJ7" s="49"/>
      <c r="UGK7" s="49"/>
      <c r="UGL7" s="49"/>
      <c r="UGM7" s="49"/>
      <c r="UGN7" s="49"/>
      <c r="UGO7" s="49"/>
      <c r="UGP7" s="49"/>
      <c r="UGQ7" s="49"/>
      <c r="UGR7" s="49"/>
      <c r="UGS7" s="49"/>
      <c r="UGT7" s="49"/>
      <c r="UGU7" s="49"/>
      <c r="UGV7" s="49"/>
      <c r="UGW7" s="49"/>
      <c r="UGX7" s="49"/>
      <c r="UGY7" s="49"/>
      <c r="UGZ7" s="49"/>
      <c r="UHA7" s="49"/>
      <c r="UHB7" s="49"/>
      <c r="UHC7" s="49"/>
      <c r="UHD7" s="49"/>
      <c r="UHE7" s="49"/>
      <c r="UHF7" s="49"/>
      <c r="UHG7" s="49"/>
      <c r="UHH7" s="49"/>
      <c r="UHI7" s="49"/>
      <c r="UHJ7" s="49"/>
      <c r="UHK7" s="49"/>
      <c r="UHL7" s="49"/>
      <c r="UHM7" s="49"/>
      <c r="UHN7" s="49"/>
      <c r="UHO7" s="49"/>
      <c r="UHP7" s="49"/>
      <c r="UHQ7" s="49"/>
      <c r="UHR7" s="49"/>
      <c r="UHS7" s="49"/>
      <c r="UHT7" s="49"/>
      <c r="UHU7" s="49"/>
      <c r="UHV7" s="49"/>
      <c r="UHW7" s="49"/>
      <c r="UHX7" s="49"/>
      <c r="UHY7" s="49"/>
      <c r="UHZ7" s="49"/>
      <c r="UIA7" s="49"/>
      <c r="UIB7" s="49"/>
      <c r="UIC7" s="49"/>
      <c r="UID7" s="49"/>
      <c r="UIE7" s="49"/>
      <c r="UIF7" s="49"/>
      <c r="UIG7" s="49"/>
      <c r="UIH7" s="49"/>
      <c r="UII7" s="49"/>
      <c r="UIJ7" s="49"/>
      <c r="UIK7" s="49"/>
      <c r="UIL7" s="49"/>
      <c r="UIM7" s="49"/>
      <c r="UIN7" s="49"/>
      <c r="UIO7" s="49"/>
      <c r="UIP7" s="49"/>
      <c r="UIQ7" s="49"/>
      <c r="UIR7" s="49"/>
      <c r="UIS7" s="49"/>
      <c r="UIT7" s="49"/>
      <c r="UIU7" s="49"/>
      <c r="UIV7" s="49"/>
      <c r="UIW7" s="49"/>
      <c r="UIX7" s="49"/>
      <c r="UIY7" s="49"/>
      <c r="UIZ7" s="49"/>
      <c r="UJA7" s="49"/>
      <c r="UJB7" s="49"/>
      <c r="UJC7" s="49"/>
      <c r="UJD7" s="49"/>
      <c r="UJE7" s="49"/>
      <c r="UJF7" s="49"/>
      <c r="UJG7" s="49"/>
      <c r="UJH7" s="49"/>
      <c r="UJI7" s="49"/>
      <c r="UJJ7" s="49"/>
      <c r="UJK7" s="49"/>
      <c r="UJL7" s="49"/>
      <c r="UJM7" s="49"/>
      <c r="UJN7" s="49"/>
      <c r="UJO7" s="49"/>
      <c r="UJP7" s="49"/>
      <c r="UJQ7" s="49"/>
      <c r="UJR7" s="49"/>
      <c r="UJS7" s="49"/>
      <c r="UJT7" s="49"/>
      <c r="UJU7" s="49"/>
      <c r="UJV7" s="49"/>
      <c r="UJW7" s="49"/>
      <c r="UJX7" s="49"/>
      <c r="UJY7" s="49"/>
      <c r="UJZ7" s="49"/>
      <c r="UKA7" s="49"/>
      <c r="UKB7" s="49"/>
      <c r="UKC7" s="49"/>
      <c r="UKD7" s="49"/>
      <c r="UKE7" s="49"/>
      <c r="UKF7" s="49"/>
      <c r="UKG7" s="49"/>
      <c r="UKH7" s="49"/>
      <c r="UKI7" s="49"/>
      <c r="UKJ7" s="49"/>
      <c r="UKK7" s="49"/>
      <c r="UKL7" s="49"/>
      <c r="UKM7" s="49"/>
      <c r="UKN7" s="49"/>
      <c r="UKO7" s="49"/>
      <c r="UKP7" s="49"/>
      <c r="UKQ7" s="49"/>
      <c r="UKR7" s="49"/>
      <c r="UKS7" s="49"/>
      <c r="UKT7" s="49"/>
      <c r="UKU7" s="49"/>
      <c r="UKV7" s="49"/>
      <c r="UKW7" s="49"/>
      <c r="UKX7" s="49"/>
      <c r="UKY7" s="49"/>
      <c r="UKZ7" s="49"/>
      <c r="ULA7" s="49"/>
      <c r="ULB7" s="49"/>
      <c r="ULC7" s="49"/>
      <c r="ULD7" s="49"/>
      <c r="ULE7" s="49"/>
      <c r="ULF7" s="49"/>
      <c r="ULG7" s="49"/>
      <c r="ULH7" s="49"/>
      <c r="ULI7" s="49"/>
      <c r="ULJ7" s="49"/>
      <c r="ULK7" s="49"/>
      <c r="ULL7" s="49"/>
      <c r="ULM7" s="49"/>
      <c r="ULN7" s="49"/>
      <c r="ULO7" s="49"/>
      <c r="ULP7" s="49"/>
      <c r="ULQ7" s="49"/>
      <c r="ULR7" s="49"/>
      <c r="ULS7" s="49"/>
      <c r="ULT7" s="49"/>
      <c r="ULU7" s="49"/>
      <c r="ULV7" s="49"/>
      <c r="ULW7" s="49"/>
      <c r="ULX7" s="49"/>
      <c r="ULY7" s="49"/>
      <c r="ULZ7" s="49"/>
      <c r="UMA7" s="49"/>
      <c r="UMB7" s="49"/>
      <c r="UMC7" s="49"/>
      <c r="UMD7" s="49"/>
      <c r="UME7" s="49"/>
      <c r="UMF7" s="49"/>
      <c r="UMG7" s="49"/>
      <c r="UMH7" s="49"/>
      <c r="UMI7" s="49"/>
      <c r="UMJ7" s="49"/>
      <c r="UMK7" s="49"/>
      <c r="UML7" s="49"/>
      <c r="UMM7" s="49"/>
      <c r="UMN7" s="49"/>
      <c r="UMO7" s="49"/>
      <c r="UMP7" s="49"/>
      <c r="UMQ7" s="49"/>
      <c r="UMR7" s="49"/>
      <c r="UMS7" s="49"/>
      <c r="UMT7" s="49"/>
      <c r="UMU7" s="49"/>
      <c r="UMV7" s="49"/>
      <c r="UMW7" s="49"/>
      <c r="UMX7" s="49"/>
      <c r="UMY7" s="49"/>
      <c r="UMZ7" s="49"/>
      <c r="UNA7" s="49"/>
      <c r="UNB7" s="49"/>
      <c r="UNC7" s="49"/>
      <c r="UND7" s="49"/>
      <c r="UNE7" s="49"/>
      <c r="UNF7" s="49"/>
      <c r="UNG7" s="49"/>
      <c r="UNH7" s="49"/>
      <c r="UNI7" s="49"/>
      <c r="UNJ7" s="49"/>
      <c r="UNK7" s="49"/>
      <c r="UNL7" s="49"/>
      <c r="UNM7" s="49"/>
      <c r="UNN7" s="49"/>
      <c r="UNO7" s="49"/>
      <c r="UNP7" s="49"/>
      <c r="UNQ7" s="49"/>
      <c r="UNR7" s="49"/>
      <c r="UNS7" s="49"/>
      <c r="UNT7" s="49"/>
      <c r="UNU7" s="49"/>
      <c r="UNV7" s="49"/>
      <c r="UNW7" s="49"/>
      <c r="UNX7" s="49"/>
      <c r="UNY7" s="49"/>
      <c r="UNZ7" s="49"/>
      <c r="UOA7" s="49"/>
      <c r="UOB7" s="49"/>
      <c r="UOC7" s="49"/>
      <c r="UOD7" s="49"/>
      <c r="UOE7" s="49"/>
      <c r="UOF7" s="49"/>
      <c r="UOG7" s="49"/>
      <c r="UOH7" s="49"/>
      <c r="UOI7" s="49"/>
      <c r="UOJ7" s="49"/>
      <c r="UOK7" s="49"/>
      <c r="UOL7" s="49"/>
      <c r="UOM7" s="49"/>
      <c r="UON7" s="49"/>
      <c r="UOO7" s="49"/>
      <c r="UOP7" s="49"/>
      <c r="UOQ7" s="49"/>
      <c r="UOR7" s="49"/>
      <c r="UOS7" s="49"/>
      <c r="UOT7" s="49"/>
      <c r="UOU7" s="49"/>
      <c r="UOV7" s="49"/>
      <c r="UOW7" s="49"/>
      <c r="UOX7" s="49"/>
      <c r="UOY7" s="49"/>
      <c r="UOZ7" s="49"/>
      <c r="UPA7" s="49"/>
      <c r="UPB7" s="49"/>
      <c r="UPC7" s="49"/>
      <c r="UPD7" s="49"/>
      <c r="UPE7" s="49"/>
      <c r="UPF7" s="49"/>
      <c r="UPG7" s="49"/>
      <c r="UPH7" s="49"/>
      <c r="UPI7" s="49"/>
      <c r="UPJ7" s="49"/>
      <c r="UPK7" s="49"/>
      <c r="UPL7" s="49"/>
      <c r="UPM7" s="49"/>
      <c r="UPN7" s="49"/>
      <c r="UPO7" s="49"/>
      <c r="UPP7" s="49"/>
      <c r="UPQ7" s="49"/>
      <c r="UPR7" s="49"/>
      <c r="UPS7" s="49"/>
      <c r="UPT7" s="49"/>
      <c r="UPU7" s="49"/>
      <c r="UPV7" s="49"/>
      <c r="UPW7" s="49"/>
      <c r="UPX7" s="49"/>
      <c r="UPY7" s="49"/>
      <c r="UPZ7" s="49"/>
      <c r="UQA7" s="49"/>
      <c r="UQB7" s="49"/>
      <c r="UQC7" s="49"/>
      <c r="UQD7" s="49"/>
      <c r="UQE7" s="49"/>
      <c r="UQF7" s="49"/>
      <c r="UQG7" s="49"/>
      <c r="UQH7" s="49"/>
      <c r="UQI7" s="49"/>
      <c r="UQJ7" s="49"/>
      <c r="UQK7" s="49"/>
      <c r="UQL7" s="49"/>
      <c r="UQM7" s="49"/>
      <c r="UQN7" s="49"/>
      <c r="UQO7" s="49"/>
      <c r="UQP7" s="49"/>
      <c r="UQQ7" s="49"/>
      <c r="UQR7" s="49"/>
      <c r="UQS7" s="49"/>
      <c r="UQT7" s="49"/>
      <c r="UQU7" s="49"/>
      <c r="UQV7" s="49"/>
      <c r="UQW7" s="49"/>
      <c r="UQX7" s="49"/>
      <c r="UQY7" s="49"/>
      <c r="UQZ7" s="49"/>
      <c r="URA7" s="49"/>
      <c r="URB7" s="49"/>
      <c r="URC7" s="49"/>
      <c r="URD7" s="49"/>
      <c r="URE7" s="49"/>
      <c r="URF7" s="49"/>
      <c r="URG7" s="49"/>
      <c r="URH7" s="49"/>
      <c r="URI7" s="49"/>
      <c r="URJ7" s="49"/>
      <c r="URK7" s="49"/>
      <c r="URL7" s="49"/>
      <c r="URM7" s="49"/>
      <c r="URN7" s="49"/>
      <c r="URO7" s="49"/>
      <c r="URP7" s="49"/>
      <c r="URQ7" s="49"/>
      <c r="URR7" s="49"/>
      <c r="URS7" s="49"/>
      <c r="URT7" s="49"/>
      <c r="URU7" s="49"/>
      <c r="URV7" s="49"/>
      <c r="URW7" s="49"/>
      <c r="URX7" s="49"/>
      <c r="URY7" s="49"/>
      <c r="URZ7" s="49"/>
      <c r="USA7" s="49"/>
      <c r="USB7" s="49"/>
      <c r="USC7" s="49"/>
      <c r="USD7" s="49"/>
      <c r="USE7" s="49"/>
      <c r="USF7" s="49"/>
      <c r="USG7" s="49"/>
      <c r="USH7" s="49"/>
      <c r="USI7" s="49"/>
      <c r="USJ7" s="49"/>
      <c r="USK7" s="49"/>
      <c r="USL7" s="49"/>
      <c r="USM7" s="49"/>
      <c r="USN7" s="49"/>
      <c r="USO7" s="49"/>
      <c r="USP7" s="49"/>
      <c r="USQ7" s="49"/>
      <c r="USR7" s="49"/>
      <c r="USS7" s="49"/>
      <c r="UST7" s="49"/>
      <c r="USU7" s="49"/>
      <c r="USV7" s="49"/>
      <c r="USW7" s="49"/>
      <c r="USX7" s="49"/>
      <c r="USY7" s="49"/>
      <c r="USZ7" s="49"/>
      <c r="UTA7" s="49"/>
      <c r="UTB7" s="49"/>
      <c r="UTC7" s="49"/>
      <c r="UTD7" s="49"/>
      <c r="UTE7" s="49"/>
      <c r="UTF7" s="49"/>
      <c r="UTG7" s="49"/>
      <c r="UTH7" s="49"/>
      <c r="UTI7" s="49"/>
      <c r="UTJ7" s="49"/>
      <c r="UTK7" s="49"/>
      <c r="UTL7" s="49"/>
      <c r="UTM7" s="49"/>
      <c r="UTN7" s="49"/>
      <c r="UTO7" s="49"/>
      <c r="UTP7" s="49"/>
      <c r="UTQ7" s="49"/>
      <c r="UTR7" s="49"/>
      <c r="UTS7" s="49"/>
      <c r="UTT7" s="49"/>
      <c r="UTU7" s="49"/>
      <c r="UTV7" s="49"/>
      <c r="UTW7" s="49"/>
      <c r="UTX7" s="49"/>
      <c r="UTY7" s="49"/>
      <c r="UTZ7" s="49"/>
      <c r="UUA7" s="49"/>
      <c r="UUB7" s="49"/>
      <c r="UUC7" s="49"/>
      <c r="UUD7" s="49"/>
      <c r="UUE7" s="49"/>
      <c r="UUF7" s="49"/>
      <c r="UUG7" s="49"/>
      <c r="UUH7" s="49"/>
      <c r="UUI7" s="49"/>
      <c r="UUJ7" s="49"/>
      <c r="UUK7" s="49"/>
      <c r="UUL7" s="49"/>
      <c r="UUM7" s="49"/>
      <c r="UUN7" s="49"/>
      <c r="UUO7" s="49"/>
      <c r="UUP7" s="49"/>
      <c r="UUQ7" s="49"/>
      <c r="UUR7" s="49"/>
      <c r="UUS7" s="49"/>
      <c r="UUT7" s="49"/>
      <c r="UUU7" s="49"/>
      <c r="UUV7" s="49"/>
      <c r="UUW7" s="49"/>
      <c r="UUX7" s="49"/>
      <c r="UUY7" s="49"/>
      <c r="UUZ7" s="49"/>
      <c r="UVA7" s="49"/>
      <c r="UVB7" s="49"/>
      <c r="UVC7" s="49"/>
      <c r="UVD7" s="49"/>
      <c r="UVE7" s="49"/>
      <c r="UVF7" s="49"/>
      <c r="UVG7" s="49"/>
      <c r="UVH7" s="49"/>
      <c r="UVI7" s="49"/>
      <c r="UVJ7" s="49"/>
      <c r="UVK7" s="49"/>
      <c r="UVL7" s="49"/>
      <c r="UVM7" s="49"/>
      <c r="UVN7" s="49"/>
      <c r="UVO7" s="49"/>
      <c r="UVP7" s="49"/>
      <c r="UVQ7" s="49"/>
      <c r="UVR7" s="49"/>
      <c r="UVS7" s="49"/>
      <c r="UVT7" s="49"/>
      <c r="UVU7" s="49"/>
      <c r="UVV7" s="49"/>
      <c r="UVW7" s="49"/>
      <c r="UVX7" s="49"/>
      <c r="UVY7" s="49"/>
      <c r="UVZ7" s="49"/>
      <c r="UWA7" s="49"/>
      <c r="UWB7" s="49"/>
      <c r="UWC7" s="49"/>
      <c r="UWD7" s="49"/>
      <c r="UWE7" s="49"/>
      <c r="UWF7" s="49"/>
      <c r="UWG7" s="49"/>
      <c r="UWH7" s="49"/>
      <c r="UWI7" s="49"/>
      <c r="UWJ7" s="49"/>
      <c r="UWK7" s="49"/>
      <c r="UWL7" s="49"/>
      <c r="UWM7" s="49"/>
      <c r="UWN7" s="49"/>
      <c r="UWO7" s="49"/>
      <c r="UWP7" s="49"/>
      <c r="UWQ7" s="49"/>
      <c r="UWR7" s="49"/>
      <c r="UWS7" s="49"/>
      <c r="UWT7" s="49"/>
      <c r="UWU7" s="49"/>
      <c r="UWV7" s="49"/>
      <c r="UWW7" s="49"/>
      <c r="UWX7" s="49"/>
      <c r="UWY7" s="49"/>
      <c r="UWZ7" s="49"/>
      <c r="UXA7" s="49"/>
      <c r="UXB7" s="49"/>
      <c r="UXC7" s="49"/>
      <c r="UXD7" s="49"/>
      <c r="UXE7" s="49"/>
      <c r="UXF7" s="49"/>
      <c r="UXG7" s="49"/>
      <c r="UXH7" s="49"/>
      <c r="UXI7" s="49"/>
      <c r="UXJ7" s="49"/>
      <c r="UXK7" s="49"/>
      <c r="UXL7" s="49"/>
      <c r="UXM7" s="49"/>
      <c r="UXN7" s="49"/>
      <c r="UXO7" s="49"/>
      <c r="UXP7" s="49"/>
      <c r="UXQ7" s="49"/>
      <c r="UXR7" s="49"/>
      <c r="UXS7" s="49"/>
      <c r="UXT7" s="49"/>
      <c r="UXU7" s="49"/>
      <c r="UXV7" s="49"/>
      <c r="UXW7" s="49"/>
      <c r="UXX7" s="49"/>
      <c r="UXY7" s="49"/>
      <c r="UXZ7" s="49"/>
      <c r="UYA7" s="49"/>
      <c r="UYB7" s="49"/>
      <c r="UYC7" s="49"/>
      <c r="UYD7" s="49"/>
      <c r="UYE7" s="49"/>
      <c r="UYF7" s="49"/>
      <c r="UYG7" s="49"/>
      <c r="UYH7" s="49"/>
      <c r="UYI7" s="49"/>
      <c r="UYJ7" s="49"/>
      <c r="UYK7" s="49"/>
      <c r="UYL7" s="49"/>
      <c r="UYM7" s="49"/>
      <c r="UYN7" s="49"/>
      <c r="UYO7" s="49"/>
      <c r="UYP7" s="49"/>
      <c r="UYQ7" s="49"/>
      <c r="UYR7" s="49"/>
      <c r="UYS7" s="49"/>
      <c r="UYT7" s="49"/>
      <c r="UYU7" s="49"/>
      <c r="UYV7" s="49"/>
      <c r="UYW7" s="49"/>
      <c r="UYX7" s="49"/>
      <c r="UYY7" s="49"/>
      <c r="UYZ7" s="49"/>
      <c r="UZA7" s="49"/>
      <c r="UZB7" s="49"/>
      <c r="UZC7" s="49"/>
      <c r="UZD7" s="49"/>
      <c r="UZE7" s="49"/>
      <c r="UZF7" s="49"/>
      <c r="UZG7" s="49"/>
      <c r="UZH7" s="49"/>
      <c r="UZI7" s="49"/>
      <c r="UZJ7" s="49"/>
      <c r="UZK7" s="49"/>
      <c r="UZL7" s="49"/>
      <c r="UZM7" s="49"/>
      <c r="UZN7" s="49"/>
      <c r="UZO7" s="49"/>
      <c r="UZP7" s="49"/>
      <c r="UZQ7" s="49"/>
      <c r="UZR7" s="49"/>
      <c r="UZS7" s="49"/>
      <c r="UZT7" s="49"/>
      <c r="UZU7" s="49"/>
      <c r="UZV7" s="49"/>
      <c r="UZW7" s="49"/>
      <c r="UZX7" s="49"/>
      <c r="UZY7" s="49"/>
      <c r="UZZ7" s="49"/>
      <c r="VAA7" s="49"/>
      <c r="VAB7" s="49"/>
      <c r="VAC7" s="49"/>
      <c r="VAD7" s="49"/>
      <c r="VAE7" s="49"/>
      <c r="VAF7" s="49"/>
      <c r="VAG7" s="49"/>
      <c r="VAH7" s="49"/>
      <c r="VAI7" s="49"/>
      <c r="VAJ7" s="49"/>
      <c r="VAK7" s="49"/>
      <c r="VAL7" s="49"/>
      <c r="VAM7" s="49"/>
      <c r="VAN7" s="49"/>
      <c r="VAO7" s="49"/>
      <c r="VAP7" s="49"/>
      <c r="VAQ7" s="49"/>
      <c r="VAR7" s="49"/>
      <c r="VAS7" s="49"/>
      <c r="VAT7" s="49"/>
      <c r="VAU7" s="49"/>
      <c r="VAV7" s="49"/>
      <c r="VAW7" s="49"/>
      <c r="VAX7" s="49"/>
      <c r="VAY7" s="49"/>
      <c r="VAZ7" s="49"/>
      <c r="VBA7" s="49"/>
      <c r="VBB7" s="49"/>
      <c r="VBC7" s="49"/>
      <c r="VBD7" s="49"/>
      <c r="VBE7" s="49"/>
      <c r="VBF7" s="49"/>
      <c r="VBG7" s="49"/>
      <c r="VBH7" s="49"/>
      <c r="VBI7" s="49"/>
      <c r="VBJ7" s="49"/>
      <c r="VBK7" s="49"/>
      <c r="VBL7" s="49"/>
      <c r="VBM7" s="49"/>
      <c r="VBN7" s="49"/>
      <c r="VBO7" s="49"/>
      <c r="VBP7" s="49"/>
      <c r="VBQ7" s="49"/>
      <c r="VBR7" s="49"/>
      <c r="VBS7" s="49"/>
      <c r="VBT7" s="49"/>
      <c r="VBU7" s="49"/>
      <c r="VBV7" s="49"/>
      <c r="VBW7" s="49"/>
      <c r="VBX7" s="49"/>
      <c r="VBY7" s="49"/>
      <c r="VBZ7" s="49"/>
      <c r="VCA7" s="49"/>
      <c r="VCB7" s="49"/>
      <c r="VCC7" s="49"/>
      <c r="VCD7" s="49"/>
      <c r="VCE7" s="49"/>
      <c r="VCF7" s="49"/>
      <c r="VCG7" s="49"/>
      <c r="VCH7" s="49"/>
      <c r="VCI7" s="49"/>
      <c r="VCJ7" s="49"/>
      <c r="VCK7" s="49"/>
      <c r="VCL7" s="49"/>
      <c r="VCM7" s="49"/>
      <c r="VCN7" s="49"/>
      <c r="VCO7" s="49"/>
      <c r="VCP7" s="49"/>
      <c r="VCQ7" s="49"/>
      <c r="VCR7" s="49"/>
      <c r="VCS7" s="49"/>
      <c r="VCT7" s="49"/>
      <c r="VCU7" s="49"/>
      <c r="VCV7" s="49"/>
      <c r="VCW7" s="49"/>
      <c r="VCX7" s="49"/>
      <c r="VCY7" s="49"/>
      <c r="VCZ7" s="49"/>
      <c r="VDA7" s="49"/>
      <c r="VDB7" s="49"/>
      <c r="VDC7" s="49"/>
      <c r="VDD7" s="49"/>
      <c r="VDE7" s="49"/>
      <c r="VDF7" s="49"/>
      <c r="VDG7" s="49"/>
      <c r="VDH7" s="49"/>
      <c r="VDI7" s="49"/>
      <c r="VDJ7" s="49"/>
      <c r="VDK7" s="49"/>
      <c r="VDL7" s="49"/>
      <c r="VDM7" s="49"/>
      <c r="VDN7" s="49"/>
      <c r="VDO7" s="49"/>
      <c r="VDP7" s="49"/>
      <c r="VDQ7" s="49"/>
      <c r="VDR7" s="49"/>
      <c r="VDS7" s="49"/>
      <c r="VDT7" s="49"/>
      <c r="VDU7" s="49"/>
      <c r="VDV7" s="49"/>
      <c r="VDW7" s="49"/>
      <c r="VDX7" s="49"/>
      <c r="VDY7" s="49"/>
      <c r="VDZ7" s="49"/>
      <c r="VEA7" s="49"/>
      <c r="VEB7" s="49"/>
      <c r="VEC7" s="49"/>
      <c r="VED7" s="49"/>
      <c r="VEE7" s="49"/>
      <c r="VEF7" s="49"/>
      <c r="VEG7" s="49"/>
      <c r="VEH7" s="49"/>
      <c r="VEI7" s="49"/>
      <c r="VEJ7" s="49"/>
      <c r="VEK7" s="49"/>
      <c r="VEL7" s="49"/>
      <c r="VEM7" s="49"/>
      <c r="VEN7" s="49"/>
      <c r="VEO7" s="49"/>
      <c r="VEP7" s="49"/>
      <c r="VEQ7" s="49"/>
      <c r="VER7" s="49"/>
      <c r="VES7" s="49"/>
      <c r="VET7" s="49"/>
      <c r="VEU7" s="49"/>
      <c r="VEV7" s="49"/>
      <c r="VEW7" s="49"/>
      <c r="VEX7" s="49"/>
      <c r="VEY7" s="49"/>
      <c r="VEZ7" s="49"/>
      <c r="VFA7" s="49"/>
      <c r="VFB7" s="49"/>
      <c r="VFC7" s="49"/>
      <c r="VFD7" s="49"/>
      <c r="VFE7" s="49"/>
      <c r="VFF7" s="49"/>
      <c r="VFG7" s="49"/>
      <c r="VFH7" s="49"/>
      <c r="VFI7" s="49"/>
      <c r="VFJ7" s="49"/>
      <c r="VFK7" s="49"/>
      <c r="VFL7" s="49"/>
      <c r="VFM7" s="49"/>
      <c r="VFN7" s="49"/>
      <c r="VFO7" s="49"/>
      <c r="VFP7" s="49"/>
      <c r="VFQ7" s="49"/>
      <c r="VFR7" s="49"/>
      <c r="VFS7" s="49"/>
      <c r="VFT7" s="49"/>
      <c r="VFU7" s="49"/>
      <c r="VFV7" s="49"/>
      <c r="VFW7" s="49"/>
      <c r="VFX7" s="49"/>
      <c r="VFY7" s="49"/>
      <c r="VFZ7" s="49"/>
      <c r="VGA7" s="49"/>
      <c r="VGB7" s="49"/>
      <c r="VGC7" s="49"/>
      <c r="VGD7" s="49"/>
      <c r="VGE7" s="49"/>
      <c r="VGF7" s="49"/>
      <c r="VGG7" s="49"/>
      <c r="VGH7" s="49"/>
      <c r="VGI7" s="49"/>
      <c r="VGJ7" s="49"/>
      <c r="VGK7" s="49"/>
      <c r="VGL7" s="49"/>
      <c r="VGM7" s="49"/>
      <c r="VGN7" s="49"/>
      <c r="VGO7" s="49"/>
      <c r="VGP7" s="49"/>
      <c r="VGQ7" s="49"/>
      <c r="VGR7" s="49"/>
      <c r="VGS7" s="49"/>
      <c r="VGT7" s="49"/>
      <c r="VGU7" s="49"/>
      <c r="VGV7" s="49"/>
      <c r="VGW7" s="49"/>
      <c r="VGX7" s="49"/>
      <c r="VGY7" s="49"/>
      <c r="VGZ7" s="49"/>
      <c r="VHA7" s="49"/>
      <c r="VHB7" s="49"/>
      <c r="VHC7" s="49"/>
      <c r="VHD7" s="49"/>
      <c r="VHE7" s="49"/>
      <c r="VHF7" s="49"/>
      <c r="VHG7" s="49"/>
      <c r="VHH7" s="49"/>
      <c r="VHI7" s="49"/>
      <c r="VHJ7" s="49"/>
      <c r="VHK7" s="49"/>
      <c r="VHL7" s="49"/>
      <c r="VHM7" s="49"/>
      <c r="VHN7" s="49"/>
      <c r="VHO7" s="49"/>
      <c r="VHP7" s="49"/>
      <c r="VHQ7" s="49"/>
      <c r="VHR7" s="49"/>
      <c r="VHS7" s="49"/>
      <c r="VHT7" s="49"/>
      <c r="VHU7" s="49"/>
      <c r="VHV7" s="49"/>
      <c r="VHW7" s="49"/>
      <c r="VHX7" s="49"/>
      <c r="VHY7" s="49"/>
      <c r="VHZ7" s="49"/>
      <c r="VIA7" s="49"/>
      <c r="VIB7" s="49"/>
      <c r="VIC7" s="49"/>
      <c r="VID7" s="49"/>
      <c r="VIE7" s="49"/>
      <c r="VIF7" s="49"/>
      <c r="VIG7" s="49"/>
      <c r="VIH7" s="49"/>
      <c r="VII7" s="49"/>
      <c r="VIJ7" s="49"/>
      <c r="VIK7" s="49"/>
      <c r="VIL7" s="49"/>
      <c r="VIM7" s="49"/>
      <c r="VIN7" s="49"/>
      <c r="VIO7" s="49"/>
      <c r="VIP7" s="49"/>
      <c r="VIQ7" s="49"/>
      <c r="VIR7" s="49"/>
      <c r="VIS7" s="49"/>
      <c r="VIT7" s="49"/>
      <c r="VIU7" s="49"/>
      <c r="VIV7" s="49"/>
      <c r="VIW7" s="49"/>
      <c r="VIX7" s="49"/>
      <c r="VIY7" s="49"/>
      <c r="VIZ7" s="49"/>
      <c r="VJA7" s="49"/>
      <c r="VJB7" s="49"/>
      <c r="VJC7" s="49"/>
      <c r="VJD7" s="49"/>
      <c r="VJE7" s="49"/>
      <c r="VJF7" s="49"/>
      <c r="VJG7" s="49"/>
      <c r="VJH7" s="49"/>
      <c r="VJI7" s="49"/>
      <c r="VJJ7" s="49"/>
      <c r="VJK7" s="49"/>
      <c r="VJL7" s="49"/>
      <c r="VJM7" s="49"/>
      <c r="VJN7" s="49"/>
      <c r="VJO7" s="49"/>
      <c r="VJP7" s="49"/>
      <c r="VJQ7" s="49"/>
      <c r="VJR7" s="49"/>
      <c r="VJS7" s="49"/>
      <c r="VJT7" s="49"/>
      <c r="VJU7" s="49"/>
      <c r="VJV7" s="49"/>
      <c r="VJW7" s="49"/>
      <c r="VJX7" s="49"/>
      <c r="VJY7" s="49"/>
      <c r="VJZ7" s="49"/>
      <c r="VKA7" s="49"/>
      <c r="VKB7" s="49"/>
      <c r="VKC7" s="49"/>
      <c r="VKD7" s="49"/>
      <c r="VKE7" s="49"/>
      <c r="VKF7" s="49"/>
      <c r="VKG7" s="49"/>
      <c r="VKH7" s="49"/>
      <c r="VKI7" s="49"/>
      <c r="VKJ7" s="49"/>
      <c r="VKK7" s="49"/>
      <c r="VKL7" s="49"/>
      <c r="VKM7" s="49"/>
      <c r="VKN7" s="49"/>
      <c r="VKO7" s="49"/>
      <c r="VKP7" s="49"/>
      <c r="VKQ7" s="49"/>
      <c r="VKR7" s="49"/>
      <c r="VKS7" s="49"/>
      <c r="VKT7" s="49"/>
      <c r="VKU7" s="49"/>
      <c r="VKV7" s="49"/>
      <c r="VKW7" s="49"/>
      <c r="VKX7" s="49"/>
      <c r="VKY7" s="49"/>
      <c r="VKZ7" s="49"/>
      <c r="VLA7" s="49"/>
      <c r="VLB7" s="49"/>
      <c r="VLC7" s="49"/>
      <c r="VLD7" s="49"/>
      <c r="VLE7" s="49"/>
      <c r="VLF7" s="49"/>
      <c r="VLG7" s="49"/>
      <c r="VLH7" s="49"/>
      <c r="VLI7" s="49"/>
      <c r="VLJ7" s="49"/>
      <c r="VLK7" s="49"/>
      <c r="VLL7" s="49"/>
      <c r="VLM7" s="49"/>
      <c r="VLN7" s="49"/>
      <c r="VLO7" s="49"/>
      <c r="VLP7" s="49"/>
      <c r="VLQ7" s="49"/>
      <c r="VLR7" s="49"/>
      <c r="VLS7" s="49"/>
      <c r="VLT7" s="49"/>
      <c r="VLU7" s="49"/>
      <c r="VLV7" s="49"/>
      <c r="VLW7" s="49"/>
      <c r="VLX7" s="49"/>
      <c r="VLY7" s="49"/>
      <c r="VLZ7" s="49"/>
      <c r="VMA7" s="49"/>
      <c r="VMB7" s="49"/>
      <c r="VMC7" s="49"/>
      <c r="VMD7" s="49"/>
      <c r="VME7" s="49"/>
      <c r="VMF7" s="49"/>
      <c r="VMG7" s="49"/>
      <c r="VMH7" s="49"/>
      <c r="VMI7" s="49"/>
      <c r="VMJ7" s="49"/>
      <c r="VMK7" s="49"/>
      <c r="VML7" s="49"/>
      <c r="VMM7" s="49"/>
      <c r="VMN7" s="49"/>
      <c r="VMO7" s="49"/>
      <c r="VMP7" s="49"/>
      <c r="VMQ7" s="49"/>
      <c r="VMR7" s="49"/>
      <c r="VMS7" s="49"/>
      <c r="VMT7" s="49"/>
      <c r="VMU7" s="49"/>
      <c r="VMV7" s="49"/>
      <c r="VMW7" s="49"/>
      <c r="VMX7" s="49"/>
      <c r="VMY7" s="49"/>
      <c r="VMZ7" s="49"/>
      <c r="VNA7" s="49"/>
      <c r="VNB7" s="49"/>
      <c r="VNC7" s="49"/>
      <c r="VND7" s="49"/>
      <c r="VNE7" s="49"/>
      <c r="VNF7" s="49"/>
      <c r="VNG7" s="49"/>
      <c r="VNH7" s="49"/>
      <c r="VNI7" s="49"/>
      <c r="VNJ7" s="49"/>
      <c r="VNK7" s="49"/>
      <c r="VNL7" s="49"/>
      <c r="VNM7" s="49"/>
      <c r="VNN7" s="49"/>
      <c r="VNO7" s="49"/>
      <c r="VNP7" s="49"/>
      <c r="VNQ7" s="49"/>
      <c r="VNR7" s="49"/>
      <c r="VNS7" s="49"/>
      <c r="VNT7" s="49"/>
      <c r="VNU7" s="49"/>
      <c r="VNV7" s="49"/>
      <c r="VNW7" s="49"/>
      <c r="VNX7" s="49"/>
      <c r="VNY7" s="49"/>
      <c r="VNZ7" s="49"/>
      <c r="VOA7" s="49"/>
      <c r="VOB7" s="49"/>
      <c r="VOC7" s="49"/>
      <c r="VOD7" s="49"/>
      <c r="VOE7" s="49"/>
      <c r="VOF7" s="49"/>
      <c r="VOG7" s="49"/>
      <c r="VOH7" s="49"/>
      <c r="VOI7" s="49"/>
      <c r="VOJ7" s="49"/>
      <c r="VOK7" s="49"/>
      <c r="VOL7" s="49"/>
      <c r="VOM7" s="49"/>
      <c r="VON7" s="49"/>
      <c r="VOO7" s="49"/>
      <c r="VOP7" s="49"/>
      <c r="VOQ7" s="49"/>
      <c r="VOR7" s="49"/>
      <c r="VOS7" s="49"/>
      <c r="VOT7" s="49"/>
      <c r="VOU7" s="49"/>
      <c r="VOV7" s="49"/>
      <c r="VOW7" s="49"/>
      <c r="VOX7" s="49"/>
      <c r="VOY7" s="49"/>
      <c r="VOZ7" s="49"/>
      <c r="VPA7" s="49"/>
      <c r="VPB7" s="49"/>
      <c r="VPC7" s="49"/>
      <c r="VPD7" s="49"/>
      <c r="VPE7" s="49"/>
      <c r="VPF7" s="49"/>
      <c r="VPG7" s="49"/>
      <c r="VPH7" s="49"/>
      <c r="VPI7" s="49"/>
      <c r="VPJ7" s="49"/>
      <c r="VPK7" s="49"/>
      <c r="VPL7" s="49"/>
      <c r="VPM7" s="49"/>
      <c r="VPN7" s="49"/>
      <c r="VPO7" s="49"/>
      <c r="VPP7" s="49"/>
      <c r="VPQ7" s="49"/>
      <c r="VPR7" s="49"/>
      <c r="VPS7" s="49"/>
      <c r="VPT7" s="49"/>
      <c r="VPU7" s="49"/>
      <c r="VPV7" s="49"/>
      <c r="VPW7" s="49"/>
      <c r="VPX7" s="49"/>
      <c r="VPY7" s="49"/>
      <c r="VPZ7" s="49"/>
      <c r="VQA7" s="49"/>
      <c r="VQB7" s="49"/>
      <c r="VQC7" s="49"/>
      <c r="VQD7" s="49"/>
      <c r="VQE7" s="49"/>
      <c r="VQF7" s="49"/>
      <c r="VQG7" s="49"/>
      <c r="VQH7" s="49"/>
      <c r="VQI7" s="49"/>
      <c r="VQJ7" s="49"/>
      <c r="VQK7" s="49"/>
      <c r="VQL7" s="49"/>
      <c r="VQM7" s="49"/>
      <c r="VQN7" s="49"/>
      <c r="VQO7" s="49"/>
      <c r="VQP7" s="49"/>
      <c r="VQQ7" s="49"/>
      <c r="VQR7" s="49"/>
      <c r="VQS7" s="49"/>
      <c r="VQT7" s="49"/>
      <c r="VQU7" s="49"/>
      <c r="VQV7" s="49"/>
      <c r="VQW7" s="49"/>
      <c r="VQX7" s="49"/>
      <c r="VQY7" s="49"/>
      <c r="VQZ7" s="49"/>
      <c r="VRA7" s="49"/>
      <c r="VRB7" s="49"/>
      <c r="VRC7" s="49"/>
      <c r="VRD7" s="49"/>
      <c r="VRE7" s="49"/>
      <c r="VRF7" s="49"/>
      <c r="VRG7" s="49"/>
      <c r="VRH7" s="49"/>
      <c r="VRI7" s="49"/>
      <c r="VRJ7" s="49"/>
      <c r="VRK7" s="49"/>
      <c r="VRL7" s="49"/>
      <c r="VRM7" s="49"/>
      <c r="VRN7" s="49"/>
      <c r="VRO7" s="49"/>
      <c r="VRP7" s="49"/>
      <c r="VRQ7" s="49"/>
      <c r="VRR7" s="49"/>
      <c r="VRS7" s="49"/>
      <c r="VRT7" s="49"/>
      <c r="VRU7" s="49"/>
      <c r="VRV7" s="49"/>
      <c r="VRW7" s="49"/>
      <c r="VRX7" s="49"/>
      <c r="VRY7" s="49"/>
      <c r="VRZ7" s="49"/>
      <c r="VSA7" s="49"/>
      <c r="VSB7" s="49"/>
      <c r="VSC7" s="49"/>
      <c r="VSD7" s="49"/>
      <c r="VSE7" s="49"/>
      <c r="VSF7" s="49"/>
      <c r="VSG7" s="49"/>
      <c r="VSH7" s="49"/>
      <c r="VSI7" s="49"/>
      <c r="VSJ7" s="49"/>
      <c r="VSK7" s="49"/>
      <c r="VSL7" s="49"/>
      <c r="VSM7" s="49"/>
      <c r="VSN7" s="49"/>
      <c r="VSO7" s="49"/>
      <c r="VSP7" s="49"/>
      <c r="VSQ7" s="49"/>
      <c r="VSR7" s="49"/>
      <c r="VSS7" s="49"/>
      <c r="VST7" s="49"/>
      <c r="VSU7" s="49"/>
      <c r="VSV7" s="49"/>
      <c r="VSW7" s="49"/>
      <c r="VSX7" s="49"/>
      <c r="VSY7" s="49"/>
      <c r="VSZ7" s="49"/>
      <c r="VTA7" s="49"/>
      <c r="VTB7" s="49"/>
      <c r="VTC7" s="49"/>
      <c r="VTD7" s="49"/>
      <c r="VTE7" s="49"/>
      <c r="VTF7" s="49"/>
      <c r="VTG7" s="49"/>
      <c r="VTH7" s="49"/>
      <c r="VTI7" s="49"/>
      <c r="VTJ7" s="49"/>
      <c r="VTK7" s="49"/>
      <c r="VTL7" s="49"/>
      <c r="VTM7" s="49"/>
      <c r="VTN7" s="49"/>
      <c r="VTO7" s="49"/>
      <c r="VTP7" s="49"/>
      <c r="VTQ7" s="49"/>
      <c r="VTR7" s="49"/>
      <c r="VTS7" s="49"/>
      <c r="VTT7" s="49"/>
      <c r="VTU7" s="49"/>
      <c r="VTV7" s="49"/>
      <c r="VTW7" s="49"/>
      <c r="VTX7" s="49"/>
      <c r="VTY7" s="49"/>
      <c r="VTZ7" s="49"/>
      <c r="VUA7" s="49"/>
      <c r="VUB7" s="49"/>
      <c r="VUC7" s="49"/>
      <c r="VUD7" s="49"/>
      <c r="VUE7" s="49"/>
      <c r="VUF7" s="49"/>
      <c r="VUG7" s="49"/>
      <c r="VUH7" s="49"/>
      <c r="VUI7" s="49"/>
      <c r="VUJ7" s="49"/>
      <c r="VUK7" s="49"/>
      <c r="VUL7" s="49"/>
      <c r="VUM7" s="49"/>
      <c r="VUN7" s="49"/>
      <c r="VUO7" s="49"/>
      <c r="VUP7" s="49"/>
      <c r="VUQ7" s="49"/>
      <c r="VUR7" s="49"/>
      <c r="VUS7" s="49"/>
      <c r="VUT7" s="49"/>
      <c r="VUU7" s="49"/>
      <c r="VUV7" s="49"/>
      <c r="VUW7" s="49"/>
      <c r="VUX7" s="49"/>
      <c r="VUY7" s="49"/>
      <c r="VUZ7" s="49"/>
      <c r="VVA7" s="49"/>
      <c r="VVB7" s="49"/>
      <c r="VVC7" s="49"/>
      <c r="VVD7" s="49"/>
      <c r="VVE7" s="49"/>
      <c r="VVF7" s="49"/>
      <c r="VVG7" s="49"/>
      <c r="VVH7" s="49"/>
      <c r="VVI7" s="49"/>
      <c r="VVJ7" s="49"/>
      <c r="VVK7" s="49"/>
      <c r="VVL7" s="49"/>
      <c r="VVM7" s="49"/>
      <c r="VVN7" s="49"/>
      <c r="VVO7" s="49"/>
      <c r="VVP7" s="49"/>
      <c r="VVQ7" s="49"/>
      <c r="VVR7" s="49"/>
      <c r="VVS7" s="49"/>
      <c r="VVT7" s="49"/>
      <c r="VVU7" s="49"/>
      <c r="VVV7" s="49"/>
      <c r="VVW7" s="49"/>
      <c r="VVX7" s="49"/>
      <c r="VVY7" s="49"/>
      <c r="VVZ7" s="49"/>
      <c r="VWA7" s="49"/>
      <c r="VWB7" s="49"/>
      <c r="VWC7" s="49"/>
      <c r="VWD7" s="49"/>
      <c r="VWE7" s="49"/>
      <c r="VWF7" s="49"/>
      <c r="VWG7" s="49"/>
      <c r="VWH7" s="49"/>
      <c r="VWI7" s="49"/>
      <c r="VWJ7" s="49"/>
      <c r="VWK7" s="49"/>
      <c r="VWL7" s="49"/>
      <c r="VWM7" s="49"/>
      <c r="VWN7" s="49"/>
      <c r="VWO7" s="49"/>
      <c r="VWP7" s="49"/>
      <c r="VWQ7" s="49"/>
      <c r="VWR7" s="49"/>
      <c r="VWS7" s="49"/>
      <c r="VWT7" s="49"/>
      <c r="VWU7" s="49"/>
      <c r="VWV7" s="49"/>
      <c r="VWW7" s="49"/>
      <c r="VWX7" s="49"/>
      <c r="VWY7" s="49"/>
      <c r="VWZ7" s="49"/>
      <c r="VXA7" s="49"/>
      <c r="VXB7" s="49"/>
      <c r="VXC7" s="49"/>
      <c r="VXD7" s="49"/>
      <c r="VXE7" s="49"/>
      <c r="VXF7" s="49"/>
      <c r="VXG7" s="49"/>
      <c r="VXH7" s="49"/>
      <c r="VXI7" s="49"/>
      <c r="VXJ7" s="49"/>
      <c r="VXK7" s="49"/>
      <c r="VXL7" s="49"/>
      <c r="VXM7" s="49"/>
      <c r="VXN7" s="49"/>
      <c r="VXO7" s="49"/>
      <c r="VXP7" s="49"/>
      <c r="VXQ7" s="49"/>
      <c r="VXR7" s="49"/>
      <c r="VXS7" s="49"/>
      <c r="VXT7" s="49"/>
      <c r="VXU7" s="49"/>
      <c r="VXV7" s="49"/>
      <c r="VXW7" s="49"/>
      <c r="VXX7" s="49"/>
      <c r="VXY7" s="49"/>
      <c r="VXZ7" s="49"/>
      <c r="VYA7" s="49"/>
      <c r="VYB7" s="49"/>
      <c r="VYC7" s="49"/>
      <c r="VYD7" s="49"/>
      <c r="VYE7" s="49"/>
      <c r="VYF7" s="49"/>
      <c r="VYG7" s="49"/>
      <c r="VYH7" s="49"/>
      <c r="VYI7" s="49"/>
      <c r="VYJ7" s="49"/>
      <c r="VYK7" s="49"/>
      <c r="VYL7" s="49"/>
      <c r="VYM7" s="49"/>
      <c r="VYN7" s="49"/>
      <c r="VYO7" s="49"/>
      <c r="VYP7" s="49"/>
      <c r="VYQ7" s="49"/>
      <c r="VYR7" s="49"/>
      <c r="VYS7" s="49"/>
      <c r="VYT7" s="49"/>
      <c r="VYU7" s="49"/>
      <c r="VYV7" s="49"/>
      <c r="VYW7" s="49"/>
      <c r="VYX7" s="49"/>
      <c r="VYY7" s="49"/>
      <c r="VYZ7" s="49"/>
      <c r="VZA7" s="49"/>
      <c r="VZB7" s="49"/>
      <c r="VZC7" s="49"/>
      <c r="VZD7" s="49"/>
      <c r="VZE7" s="49"/>
      <c r="VZF7" s="49"/>
      <c r="VZG7" s="49"/>
      <c r="VZH7" s="49"/>
      <c r="VZI7" s="49"/>
      <c r="VZJ7" s="49"/>
      <c r="VZK7" s="49"/>
      <c r="VZL7" s="49"/>
      <c r="VZM7" s="49"/>
      <c r="VZN7" s="49"/>
      <c r="VZO7" s="49"/>
      <c r="VZP7" s="49"/>
      <c r="VZQ7" s="49"/>
      <c r="VZR7" s="49"/>
      <c r="VZS7" s="49"/>
      <c r="VZT7" s="49"/>
      <c r="VZU7" s="49"/>
      <c r="VZV7" s="49"/>
      <c r="VZW7" s="49"/>
      <c r="VZX7" s="49"/>
      <c r="VZY7" s="49"/>
      <c r="VZZ7" s="49"/>
      <c r="WAA7" s="49"/>
      <c r="WAB7" s="49"/>
      <c r="WAC7" s="49"/>
      <c r="WAD7" s="49"/>
      <c r="WAE7" s="49"/>
      <c r="WAF7" s="49"/>
      <c r="WAG7" s="49"/>
      <c r="WAH7" s="49"/>
      <c r="WAI7" s="49"/>
      <c r="WAJ7" s="49"/>
      <c r="WAK7" s="49"/>
      <c r="WAL7" s="49"/>
      <c r="WAM7" s="49"/>
      <c r="WAN7" s="49"/>
      <c r="WAO7" s="49"/>
      <c r="WAP7" s="49"/>
      <c r="WAQ7" s="49"/>
      <c r="WAR7" s="49"/>
      <c r="WAS7" s="49"/>
      <c r="WAT7" s="49"/>
      <c r="WAU7" s="49"/>
      <c r="WAV7" s="49"/>
      <c r="WAW7" s="49"/>
      <c r="WAX7" s="49"/>
      <c r="WAY7" s="49"/>
      <c r="WAZ7" s="49"/>
      <c r="WBA7" s="49"/>
      <c r="WBB7" s="49"/>
      <c r="WBC7" s="49"/>
      <c r="WBD7" s="49"/>
      <c r="WBE7" s="49"/>
      <c r="WBF7" s="49"/>
      <c r="WBG7" s="49"/>
      <c r="WBH7" s="49"/>
      <c r="WBI7" s="49"/>
      <c r="WBJ7" s="49"/>
      <c r="WBK7" s="49"/>
      <c r="WBL7" s="49"/>
      <c r="WBM7" s="49"/>
      <c r="WBN7" s="49"/>
      <c r="WBO7" s="49"/>
      <c r="WBP7" s="49"/>
      <c r="WBQ7" s="49"/>
      <c r="WBR7" s="49"/>
      <c r="WBS7" s="49"/>
      <c r="WBT7" s="49"/>
      <c r="WBU7" s="49"/>
      <c r="WBV7" s="49"/>
      <c r="WBW7" s="49"/>
      <c r="WBX7" s="49"/>
      <c r="WBY7" s="49"/>
      <c r="WBZ7" s="49"/>
      <c r="WCA7" s="49"/>
      <c r="WCB7" s="49"/>
      <c r="WCC7" s="49"/>
      <c r="WCD7" s="49"/>
      <c r="WCE7" s="49"/>
      <c r="WCF7" s="49"/>
      <c r="WCG7" s="49"/>
      <c r="WCH7" s="49"/>
      <c r="WCI7" s="49"/>
      <c r="WCJ7" s="49"/>
      <c r="WCK7" s="49"/>
      <c r="WCL7" s="49"/>
      <c r="WCM7" s="49"/>
      <c r="WCN7" s="49"/>
      <c r="WCO7" s="49"/>
      <c r="WCP7" s="49"/>
      <c r="WCQ7" s="49"/>
      <c r="WCR7" s="49"/>
      <c r="WCS7" s="49"/>
      <c r="WCT7" s="49"/>
      <c r="WCU7" s="49"/>
      <c r="WCV7" s="49"/>
      <c r="WCW7" s="49"/>
      <c r="WCX7" s="49"/>
      <c r="WCY7" s="49"/>
      <c r="WCZ7" s="49"/>
      <c r="WDA7" s="49"/>
      <c r="WDB7" s="49"/>
      <c r="WDC7" s="49"/>
      <c r="WDD7" s="49"/>
      <c r="WDE7" s="49"/>
      <c r="WDF7" s="49"/>
      <c r="WDG7" s="49"/>
      <c r="WDH7" s="49"/>
      <c r="WDI7" s="49"/>
      <c r="WDJ7" s="49"/>
      <c r="WDK7" s="49"/>
      <c r="WDL7" s="49"/>
      <c r="WDM7" s="49"/>
      <c r="WDN7" s="49"/>
      <c r="WDO7" s="49"/>
      <c r="WDP7" s="49"/>
      <c r="WDQ7" s="49"/>
      <c r="WDR7" s="49"/>
      <c r="WDS7" s="49"/>
      <c r="WDT7" s="49"/>
      <c r="WDU7" s="49"/>
      <c r="WDV7" s="49"/>
      <c r="WDW7" s="49"/>
      <c r="WDX7" s="49"/>
      <c r="WDY7" s="49"/>
      <c r="WDZ7" s="49"/>
      <c r="WEA7" s="49"/>
      <c r="WEB7" s="49"/>
      <c r="WEC7" s="49"/>
      <c r="WED7" s="49"/>
      <c r="WEE7" s="49"/>
      <c r="WEF7" s="49"/>
      <c r="WEG7" s="49"/>
      <c r="WEH7" s="49"/>
      <c r="WEI7" s="49"/>
      <c r="WEJ7" s="49"/>
      <c r="WEK7" s="49"/>
      <c r="WEL7" s="49"/>
      <c r="WEM7" s="49"/>
      <c r="WEN7" s="49"/>
      <c r="WEO7" s="49"/>
      <c r="WEP7" s="49"/>
      <c r="WEQ7" s="49"/>
      <c r="WER7" s="49"/>
      <c r="WES7" s="49"/>
      <c r="WET7" s="49"/>
      <c r="WEU7" s="49"/>
      <c r="WEV7" s="49"/>
      <c r="WEW7" s="49"/>
      <c r="WEX7" s="49"/>
      <c r="WEY7" s="49"/>
      <c r="WEZ7" s="49"/>
      <c r="WFA7" s="49"/>
      <c r="WFB7" s="49"/>
      <c r="WFC7" s="49"/>
      <c r="WFD7" s="49"/>
      <c r="WFE7" s="49"/>
      <c r="WFF7" s="49"/>
      <c r="WFG7" s="49"/>
      <c r="WFH7" s="49"/>
      <c r="WFI7" s="49"/>
      <c r="WFJ7" s="49"/>
      <c r="WFK7" s="49"/>
      <c r="WFL7" s="49"/>
      <c r="WFM7" s="49"/>
      <c r="WFN7" s="49"/>
      <c r="WFO7" s="49"/>
      <c r="WFP7" s="49"/>
      <c r="WFQ7" s="49"/>
      <c r="WFR7" s="49"/>
      <c r="WFS7" s="49"/>
      <c r="WFT7" s="49"/>
      <c r="WFU7" s="49"/>
      <c r="WFV7" s="49"/>
      <c r="WFW7" s="49"/>
      <c r="WFX7" s="49"/>
      <c r="WFY7" s="49"/>
      <c r="WFZ7" s="49"/>
      <c r="WGA7" s="49"/>
      <c r="WGB7" s="49"/>
      <c r="WGC7" s="49"/>
      <c r="WGD7" s="49"/>
      <c r="WGE7" s="49"/>
      <c r="WGF7" s="49"/>
      <c r="WGG7" s="49"/>
      <c r="WGH7" s="49"/>
      <c r="WGI7" s="49"/>
      <c r="WGJ7" s="49"/>
      <c r="WGK7" s="49"/>
      <c r="WGL7" s="49"/>
      <c r="WGM7" s="49"/>
      <c r="WGN7" s="49"/>
      <c r="WGO7" s="49"/>
      <c r="WGP7" s="49"/>
      <c r="WGQ7" s="49"/>
      <c r="WGR7" s="49"/>
      <c r="WGS7" s="49"/>
      <c r="WGT7" s="49"/>
      <c r="WGU7" s="49"/>
      <c r="WGV7" s="49"/>
      <c r="WGW7" s="49"/>
      <c r="WGX7" s="49"/>
      <c r="WGY7" s="49"/>
      <c r="WGZ7" s="49"/>
      <c r="WHA7" s="49"/>
      <c r="WHB7" s="49"/>
      <c r="WHC7" s="49"/>
      <c r="WHD7" s="49"/>
      <c r="WHE7" s="49"/>
      <c r="WHF7" s="49"/>
      <c r="WHG7" s="49"/>
      <c r="WHH7" s="49"/>
      <c r="WHI7" s="49"/>
      <c r="WHJ7" s="49"/>
      <c r="WHK7" s="49"/>
      <c r="WHL7" s="49"/>
      <c r="WHM7" s="49"/>
      <c r="WHN7" s="49"/>
      <c r="WHO7" s="49"/>
      <c r="WHP7" s="49"/>
      <c r="WHQ7" s="49"/>
      <c r="WHR7" s="49"/>
      <c r="WHS7" s="49"/>
      <c r="WHT7" s="49"/>
      <c r="WHU7" s="49"/>
      <c r="WHV7" s="49"/>
      <c r="WHW7" s="49"/>
      <c r="WHX7" s="49"/>
      <c r="WHY7" s="49"/>
      <c r="WHZ7" s="49"/>
      <c r="WIA7" s="49"/>
      <c r="WIB7" s="49"/>
      <c r="WIC7" s="49"/>
      <c r="WID7" s="49"/>
      <c r="WIE7" s="49"/>
      <c r="WIF7" s="49"/>
      <c r="WIG7" s="49"/>
      <c r="WIH7" s="49"/>
      <c r="WII7" s="49"/>
      <c r="WIJ7" s="49"/>
      <c r="WIK7" s="49"/>
      <c r="WIL7" s="49"/>
      <c r="WIM7" s="49"/>
      <c r="WIN7" s="49"/>
      <c r="WIO7" s="49"/>
      <c r="WIP7" s="49"/>
      <c r="WIQ7" s="49"/>
      <c r="WIR7" s="49"/>
      <c r="WIS7" s="49"/>
      <c r="WIT7" s="49"/>
      <c r="WIU7" s="49"/>
      <c r="WIV7" s="49"/>
      <c r="WIW7" s="49"/>
      <c r="WIX7" s="49"/>
      <c r="WIY7" s="49"/>
      <c r="WIZ7" s="49"/>
      <c r="WJA7" s="49"/>
      <c r="WJB7" s="49"/>
      <c r="WJC7" s="49"/>
      <c r="WJD7" s="49"/>
      <c r="WJE7" s="49"/>
      <c r="WJF7" s="49"/>
      <c r="WJG7" s="49"/>
      <c r="WJH7" s="49"/>
      <c r="WJI7" s="49"/>
      <c r="WJJ7" s="49"/>
      <c r="WJK7" s="49"/>
      <c r="WJL7" s="49"/>
      <c r="WJM7" s="49"/>
      <c r="WJN7" s="49"/>
      <c r="WJO7" s="49"/>
      <c r="WJP7" s="49"/>
      <c r="WJQ7" s="49"/>
      <c r="WJR7" s="49"/>
      <c r="WJS7" s="49"/>
      <c r="WJT7" s="49"/>
      <c r="WJU7" s="49"/>
      <c r="WJV7" s="49"/>
      <c r="WJW7" s="49"/>
      <c r="WJX7" s="49"/>
      <c r="WJY7" s="49"/>
      <c r="WJZ7" s="49"/>
      <c r="WKA7" s="49"/>
      <c r="WKB7" s="49"/>
      <c r="WKC7" s="49"/>
      <c r="WKD7" s="49"/>
      <c r="WKE7" s="49"/>
      <c r="WKF7" s="49"/>
      <c r="WKG7" s="49"/>
      <c r="WKH7" s="49"/>
      <c r="WKI7" s="49"/>
      <c r="WKJ7" s="49"/>
      <c r="WKK7" s="49"/>
      <c r="WKL7" s="49"/>
      <c r="WKM7" s="49"/>
      <c r="WKN7" s="49"/>
      <c r="WKO7" s="49"/>
      <c r="WKP7" s="49"/>
      <c r="WKQ7" s="49"/>
      <c r="WKR7" s="49"/>
      <c r="WKS7" s="49"/>
      <c r="WKT7" s="49"/>
      <c r="WKU7" s="49"/>
      <c r="WKV7" s="49"/>
      <c r="WKW7" s="49"/>
      <c r="WKX7" s="49"/>
      <c r="WKY7" s="49"/>
      <c r="WKZ7" s="49"/>
      <c r="WLA7" s="49"/>
      <c r="WLB7" s="49"/>
      <c r="WLC7" s="49"/>
      <c r="WLD7" s="49"/>
      <c r="WLE7" s="49"/>
      <c r="WLF7" s="49"/>
      <c r="WLG7" s="49"/>
      <c r="WLH7" s="49"/>
      <c r="WLI7" s="49"/>
      <c r="WLJ7" s="49"/>
      <c r="WLK7" s="49"/>
      <c r="WLL7" s="49"/>
      <c r="WLM7" s="49"/>
      <c r="WLN7" s="49"/>
      <c r="WLO7" s="49"/>
      <c r="WLP7" s="49"/>
      <c r="WLQ7" s="49"/>
      <c r="WLR7" s="49"/>
      <c r="WLS7" s="49"/>
      <c r="WLT7" s="49"/>
      <c r="WLU7" s="49"/>
      <c r="WLV7" s="49"/>
      <c r="WLW7" s="49"/>
      <c r="WLX7" s="49"/>
      <c r="WLY7" s="49"/>
      <c r="WLZ7" s="49"/>
      <c r="WMA7" s="49"/>
      <c r="WMB7" s="49"/>
      <c r="WMC7" s="49"/>
      <c r="WMD7" s="49"/>
      <c r="WME7" s="49"/>
      <c r="WMF7" s="49"/>
      <c r="WMG7" s="49"/>
      <c r="WMH7" s="49"/>
      <c r="WMI7" s="49"/>
      <c r="WMJ7" s="49"/>
      <c r="WMK7" s="49"/>
      <c r="WML7" s="49"/>
      <c r="WMM7" s="49"/>
      <c r="WMN7" s="49"/>
      <c r="WMO7" s="49"/>
      <c r="WMP7" s="49"/>
      <c r="WMQ7" s="49"/>
      <c r="WMR7" s="49"/>
      <c r="WMS7" s="49"/>
      <c r="WMT7" s="49"/>
      <c r="WMU7" s="49"/>
      <c r="WMV7" s="49"/>
      <c r="WMW7" s="49"/>
      <c r="WMX7" s="49"/>
      <c r="WMY7" s="49"/>
      <c r="WMZ7" s="49"/>
      <c r="WNA7" s="49"/>
      <c r="WNB7" s="49"/>
      <c r="WNC7" s="49"/>
      <c r="WND7" s="49"/>
      <c r="WNE7" s="49"/>
      <c r="WNF7" s="49"/>
      <c r="WNG7" s="49"/>
      <c r="WNH7" s="49"/>
      <c r="WNI7" s="49"/>
      <c r="WNJ7" s="49"/>
      <c r="WNK7" s="49"/>
      <c r="WNL7" s="49"/>
      <c r="WNM7" s="49"/>
      <c r="WNN7" s="49"/>
      <c r="WNO7" s="49"/>
      <c r="WNP7" s="49"/>
      <c r="WNQ7" s="49"/>
      <c r="WNR7" s="49"/>
      <c r="WNS7" s="49"/>
      <c r="WNT7" s="49"/>
      <c r="WNU7" s="49"/>
      <c r="WNV7" s="49"/>
      <c r="WNW7" s="49"/>
      <c r="WNX7" s="49"/>
      <c r="WNY7" s="49"/>
      <c r="WNZ7" s="49"/>
      <c r="WOA7" s="49"/>
      <c r="WOB7" s="49"/>
      <c r="WOC7" s="49"/>
      <c r="WOD7" s="49"/>
      <c r="WOE7" s="49"/>
      <c r="WOF7" s="49"/>
      <c r="WOG7" s="49"/>
      <c r="WOH7" s="49"/>
      <c r="WOI7" s="49"/>
      <c r="WOJ7" s="49"/>
      <c r="WOK7" s="49"/>
      <c r="WOL7" s="49"/>
      <c r="WOM7" s="49"/>
      <c r="WON7" s="49"/>
      <c r="WOO7" s="49"/>
      <c r="WOP7" s="49"/>
      <c r="WOQ7" s="49"/>
      <c r="WOR7" s="49"/>
      <c r="WOS7" s="49"/>
      <c r="WOT7" s="49"/>
      <c r="WOU7" s="49"/>
      <c r="WOV7" s="49"/>
      <c r="WOW7" s="49"/>
      <c r="WOX7" s="49"/>
      <c r="WOY7" s="49"/>
      <c r="WOZ7" s="49"/>
      <c r="WPA7" s="49"/>
      <c r="WPB7" s="49"/>
      <c r="WPC7" s="49"/>
      <c r="WPD7" s="49"/>
      <c r="WPE7" s="49"/>
      <c r="WPF7" s="49"/>
      <c r="WPG7" s="49"/>
      <c r="WPH7" s="49"/>
      <c r="WPI7" s="49"/>
      <c r="WPJ7" s="49"/>
      <c r="WPK7" s="49"/>
      <c r="WPL7" s="49"/>
      <c r="WPM7" s="49"/>
      <c r="WPN7" s="49"/>
      <c r="WPO7" s="49"/>
      <c r="WPP7" s="49"/>
      <c r="WPQ7" s="49"/>
      <c r="WPR7" s="49"/>
      <c r="WPS7" s="49"/>
      <c r="WPT7" s="49"/>
      <c r="WPU7" s="49"/>
      <c r="WPV7" s="49"/>
      <c r="WPW7" s="49"/>
      <c r="WPX7" s="49"/>
      <c r="WPY7" s="49"/>
      <c r="WPZ7" s="49"/>
      <c r="WQA7" s="49"/>
      <c r="WQB7" s="49"/>
      <c r="WQC7" s="49"/>
      <c r="WQD7" s="49"/>
      <c r="WQE7" s="49"/>
      <c r="WQF7" s="49"/>
      <c r="WQG7" s="49"/>
      <c r="WQH7" s="49"/>
      <c r="WQI7" s="49"/>
      <c r="WQJ7" s="49"/>
      <c r="WQK7" s="49"/>
      <c r="WQL7" s="49"/>
      <c r="WQM7" s="49"/>
      <c r="WQN7" s="49"/>
      <c r="WQO7" s="49"/>
      <c r="WQP7" s="49"/>
      <c r="WQQ7" s="49"/>
      <c r="WQR7" s="49"/>
      <c r="WQS7" s="49"/>
      <c r="WQT7" s="49"/>
      <c r="WQU7" s="49"/>
      <c r="WQV7" s="49"/>
      <c r="WQW7" s="49"/>
      <c r="WQX7" s="49"/>
      <c r="WQY7" s="49"/>
      <c r="WQZ7" s="49"/>
      <c r="WRA7" s="49"/>
      <c r="WRB7" s="49"/>
      <c r="WRC7" s="49"/>
      <c r="WRD7" s="49"/>
      <c r="WRE7" s="49"/>
      <c r="WRF7" s="49"/>
      <c r="WRG7" s="49"/>
      <c r="WRH7" s="49"/>
      <c r="WRI7" s="49"/>
      <c r="WRJ7" s="49"/>
      <c r="WRK7" s="49"/>
      <c r="WRL7" s="49"/>
      <c r="WRM7" s="49"/>
      <c r="WRN7" s="49"/>
      <c r="WRO7" s="49"/>
      <c r="WRP7" s="49"/>
      <c r="WRQ7" s="49"/>
      <c r="WRR7" s="49"/>
      <c r="WRS7" s="49"/>
      <c r="WRT7" s="49"/>
      <c r="WRU7" s="49"/>
      <c r="WRV7" s="49"/>
      <c r="WRW7" s="49"/>
      <c r="WRX7" s="49"/>
      <c r="WRY7" s="49"/>
      <c r="WRZ7" s="49"/>
      <c r="WSA7" s="49"/>
      <c r="WSB7" s="49"/>
      <c r="WSC7" s="49"/>
      <c r="WSD7" s="49"/>
      <c r="WSE7" s="49"/>
      <c r="WSF7" s="49"/>
      <c r="WSG7" s="49"/>
      <c r="WSH7" s="49"/>
      <c r="WSI7" s="49"/>
      <c r="WSJ7" s="49"/>
      <c r="WSK7" s="49"/>
      <c r="WSL7" s="49"/>
      <c r="WSM7" s="49"/>
      <c r="WSN7" s="49"/>
      <c r="WSO7" s="49"/>
      <c r="WSP7" s="49"/>
      <c r="WSQ7" s="49"/>
      <c r="WSR7" s="49"/>
      <c r="WSS7" s="49"/>
      <c r="WST7" s="49"/>
      <c r="WSU7" s="49"/>
      <c r="WSV7" s="49"/>
      <c r="WSW7" s="49"/>
      <c r="WSX7" s="49"/>
      <c r="WSY7" s="49"/>
      <c r="WSZ7" s="49"/>
      <c r="WTA7" s="49"/>
      <c r="WTB7" s="49"/>
      <c r="WTC7" s="49"/>
      <c r="WTD7" s="49"/>
      <c r="WTE7" s="49"/>
      <c r="WTF7" s="49"/>
      <c r="WTG7" s="49"/>
      <c r="WTH7" s="49"/>
      <c r="WTI7" s="49"/>
      <c r="WTJ7" s="49"/>
      <c r="WTK7" s="49"/>
      <c r="WTL7" s="49"/>
      <c r="WTM7" s="49"/>
      <c r="WTN7" s="49"/>
      <c r="WTO7" s="49"/>
      <c r="WTP7" s="49"/>
      <c r="WTQ7" s="49"/>
      <c r="WTR7" s="49"/>
      <c r="WTS7" s="49"/>
      <c r="WTT7" s="49"/>
      <c r="WTU7" s="49"/>
      <c r="WTV7" s="49"/>
      <c r="WTW7" s="49"/>
      <c r="WTX7" s="49"/>
      <c r="WTY7" s="49"/>
      <c r="WTZ7" s="49"/>
      <c r="WUA7" s="49"/>
      <c r="WUB7" s="49"/>
      <c r="WUC7" s="49"/>
      <c r="WUD7" s="49"/>
      <c r="WUE7" s="49"/>
      <c r="WUF7" s="49"/>
      <c r="WUG7" s="49"/>
      <c r="WUH7" s="49"/>
      <c r="WUI7" s="49"/>
      <c r="WUJ7" s="49"/>
      <c r="WUK7" s="49"/>
      <c r="WUL7" s="49"/>
      <c r="WUM7" s="49"/>
      <c r="WUN7" s="49"/>
      <c r="WUO7" s="49"/>
      <c r="WUP7" s="49"/>
      <c r="WUQ7" s="49"/>
      <c r="WUR7" s="49"/>
      <c r="WUS7" s="49"/>
      <c r="WUT7" s="49"/>
      <c r="WUU7" s="49"/>
      <c r="WUV7" s="49"/>
      <c r="WUW7" s="49"/>
      <c r="WUX7" s="49"/>
      <c r="WUY7" s="49"/>
      <c r="WUZ7" s="49"/>
      <c r="WVA7" s="49"/>
      <c r="WVB7" s="49"/>
      <c r="WVC7" s="49"/>
      <c r="WVD7" s="49"/>
      <c r="WVE7" s="49"/>
      <c r="WVF7" s="49"/>
      <c r="WVG7" s="49"/>
      <c r="WVH7" s="49"/>
      <c r="WVI7" s="49"/>
      <c r="WVJ7" s="49"/>
      <c r="WVK7" s="49"/>
      <c r="WVL7" s="49"/>
      <c r="WVM7" s="49"/>
      <c r="WVN7" s="49"/>
      <c r="WVO7" s="49"/>
      <c r="WVP7" s="49"/>
      <c r="WVQ7" s="49"/>
      <c r="WVR7" s="49"/>
      <c r="WVS7" s="49"/>
      <c r="WVT7" s="49"/>
      <c r="WVU7" s="49"/>
      <c r="WVV7" s="49"/>
      <c r="WVW7" s="49"/>
      <c r="WVX7" s="49"/>
      <c r="WVY7" s="49"/>
      <c r="WVZ7" s="49"/>
      <c r="WWA7" s="49"/>
      <c r="WWB7" s="49"/>
      <c r="WWC7" s="49"/>
      <c r="WWD7" s="49"/>
      <c r="WWE7" s="49"/>
      <c r="WWF7" s="49"/>
      <c r="WWG7" s="49"/>
      <c r="WWH7" s="49"/>
      <c r="WWI7" s="49"/>
      <c r="WWJ7" s="49"/>
      <c r="WWK7" s="49"/>
      <c r="WWL7" s="49"/>
      <c r="WWM7" s="49"/>
      <c r="WWN7" s="49"/>
      <c r="WWO7" s="49"/>
      <c r="WWP7" s="49"/>
      <c r="WWQ7" s="49"/>
      <c r="WWR7" s="49"/>
      <c r="WWS7" s="49"/>
      <c r="WWT7" s="49"/>
      <c r="WWU7" s="49"/>
      <c r="WWV7" s="49"/>
      <c r="WWW7" s="49"/>
      <c r="WWX7" s="49"/>
      <c r="WWY7" s="49"/>
      <c r="WWZ7" s="49"/>
      <c r="WXA7" s="49"/>
      <c r="WXB7" s="49"/>
      <c r="WXC7" s="49"/>
      <c r="WXD7" s="49"/>
      <c r="WXE7" s="49"/>
      <c r="WXF7" s="49"/>
      <c r="WXG7" s="49"/>
      <c r="WXH7" s="49"/>
      <c r="WXI7" s="49"/>
      <c r="WXJ7" s="49"/>
      <c r="WXK7" s="49"/>
      <c r="WXL7" s="49"/>
      <c r="WXM7" s="49"/>
      <c r="WXN7" s="49"/>
      <c r="WXO7" s="49"/>
      <c r="WXP7" s="49"/>
      <c r="WXQ7" s="49"/>
      <c r="WXR7" s="49"/>
      <c r="WXS7" s="49"/>
      <c r="WXT7" s="49"/>
      <c r="WXU7" s="49"/>
      <c r="WXV7" s="49"/>
      <c r="WXW7" s="49"/>
      <c r="WXX7" s="49"/>
      <c r="WXY7" s="49"/>
      <c r="WXZ7" s="49"/>
      <c r="WYA7" s="49"/>
      <c r="WYB7" s="49"/>
      <c r="WYC7" s="49"/>
      <c r="WYD7" s="49"/>
      <c r="WYE7" s="49"/>
      <c r="WYF7" s="49"/>
      <c r="WYG7" s="49"/>
      <c r="WYH7" s="49"/>
      <c r="WYI7" s="49"/>
      <c r="WYJ7" s="49"/>
      <c r="WYK7" s="49"/>
      <c r="WYL7" s="49"/>
      <c r="WYM7" s="49"/>
      <c r="WYN7" s="49"/>
      <c r="WYO7" s="49"/>
      <c r="WYP7" s="49"/>
      <c r="WYQ7" s="49"/>
      <c r="WYR7" s="49"/>
      <c r="WYS7" s="49"/>
      <c r="WYT7" s="49"/>
      <c r="WYU7" s="49"/>
      <c r="WYV7" s="49"/>
      <c r="WYW7" s="49"/>
      <c r="WYX7" s="49"/>
      <c r="WYY7" s="49"/>
      <c r="WYZ7" s="49"/>
      <c r="WZA7" s="49"/>
      <c r="WZB7" s="49"/>
      <c r="WZC7" s="49"/>
      <c r="WZD7" s="49"/>
      <c r="WZE7" s="49"/>
      <c r="WZF7" s="49"/>
      <c r="WZG7" s="49"/>
      <c r="WZH7" s="49"/>
      <c r="WZI7" s="49"/>
      <c r="WZJ7" s="49"/>
      <c r="WZK7" s="49"/>
      <c r="WZL7" s="49"/>
      <c r="WZM7" s="49"/>
      <c r="WZN7" s="49"/>
      <c r="WZO7" s="49"/>
      <c r="WZP7" s="49"/>
      <c r="WZQ7" s="49"/>
      <c r="WZR7" s="49"/>
      <c r="WZS7" s="49"/>
      <c r="WZT7" s="49"/>
      <c r="WZU7" s="49"/>
      <c r="WZV7" s="49"/>
      <c r="WZW7" s="49"/>
      <c r="WZX7" s="49"/>
      <c r="WZY7" s="49"/>
      <c r="WZZ7" s="49"/>
      <c r="XAA7" s="49"/>
      <c r="XAB7" s="49"/>
      <c r="XAC7" s="49"/>
      <c r="XAD7" s="49"/>
      <c r="XAE7" s="49"/>
      <c r="XAF7" s="49"/>
      <c r="XAG7" s="49"/>
      <c r="XAH7" s="49"/>
      <c r="XAI7" s="49"/>
      <c r="XAJ7" s="49"/>
      <c r="XAK7" s="49"/>
      <c r="XAL7" s="49"/>
      <c r="XAM7" s="49"/>
      <c r="XAN7" s="49"/>
      <c r="XAO7" s="49"/>
      <c r="XAP7" s="49"/>
      <c r="XAQ7" s="49"/>
      <c r="XAR7" s="49"/>
      <c r="XAS7" s="49"/>
      <c r="XAT7" s="49"/>
      <c r="XAU7" s="49"/>
      <c r="XAV7" s="49"/>
      <c r="XAW7" s="49"/>
      <c r="XAX7" s="49"/>
      <c r="XAY7" s="49"/>
      <c r="XAZ7" s="49"/>
      <c r="XBA7" s="49"/>
      <c r="XBB7" s="49"/>
      <c r="XBC7" s="49"/>
      <c r="XBD7" s="49"/>
      <c r="XBE7" s="49"/>
      <c r="XBF7" s="49"/>
      <c r="XBG7" s="49"/>
      <c r="XBH7" s="49"/>
      <c r="XBI7" s="49"/>
      <c r="XBJ7" s="49"/>
      <c r="XBK7" s="49"/>
      <c r="XBL7" s="49"/>
      <c r="XBM7" s="49"/>
      <c r="XBN7" s="49"/>
      <c r="XBO7" s="49"/>
      <c r="XBP7" s="49"/>
      <c r="XBQ7" s="49"/>
      <c r="XBR7" s="49"/>
      <c r="XBS7" s="49"/>
      <c r="XBT7" s="49"/>
      <c r="XBU7" s="49"/>
      <c r="XBV7" s="49"/>
      <c r="XBW7" s="49"/>
      <c r="XBX7" s="49"/>
      <c r="XBY7" s="49"/>
      <c r="XBZ7" s="49"/>
      <c r="XCA7" s="49"/>
      <c r="XCB7" s="49"/>
      <c r="XCC7" s="49"/>
      <c r="XCD7" s="49"/>
      <c r="XCE7" s="49"/>
      <c r="XCF7" s="49"/>
      <c r="XCG7" s="49"/>
      <c r="XCH7" s="49"/>
      <c r="XCI7" s="49"/>
      <c r="XCJ7" s="49"/>
      <c r="XCK7" s="49"/>
      <c r="XCL7" s="49"/>
      <c r="XCM7" s="49"/>
      <c r="XCN7" s="49"/>
      <c r="XCO7" s="49"/>
      <c r="XCP7" s="49"/>
      <c r="XCQ7" s="49"/>
      <c r="XCR7" s="49"/>
      <c r="XCS7" s="49"/>
      <c r="XCT7" s="49"/>
      <c r="XCU7" s="49"/>
      <c r="XCV7" s="49"/>
      <c r="XCW7" s="49"/>
      <c r="XCX7" s="49"/>
      <c r="XCY7" s="49"/>
      <c r="XCZ7" s="49"/>
      <c r="XDA7" s="49"/>
      <c r="XDB7" s="49"/>
      <c r="XDC7" s="49"/>
      <c r="XDD7" s="49"/>
      <c r="XDE7" s="49"/>
      <c r="XDF7" s="49"/>
      <c r="XDG7" s="49"/>
      <c r="XDH7" s="49"/>
      <c r="XDI7" s="49"/>
      <c r="XDJ7" s="49"/>
      <c r="XDK7" s="49"/>
      <c r="XDL7" s="49"/>
      <c r="XDM7" s="49"/>
      <c r="XDN7" s="49"/>
      <c r="XDO7" s="49"/>
      <c r="XDP7" s="49"/>
      <c r="XDQ7" s="49"/>
      <c r="XDR7" s="49"/>
      <c r="XDS7" s="49"/>
      <c r="XDT7" s="49"/>
      <c r="XDU7" s="49"/>
      <c r="XDV7" s="49"/>
      <c r="XDW7" s="49"/>
      <c r="XDX7" s="49"/>
      <c r="XDY7" s="49"/>
      <c r="XDZ7" s="49"/>
      <c r="XEA7" s="49"/>
      <c r="XEB7" s="49"/>
      <c r="XEC7" s="49"/>
      <c r="XED7" s="49"/>
      <c r="XEE7" s="49"/>
      <c r="XEF7" s="49"/>
      <c r="XEG7" s="49"/>
      <c r="XEH7" s="49"/>
      <c r="XEI7" s="49"/>
      <c r="XEJ7" s="49"/>
      <c r="XEK7" s="49"/>
      <c r="XEL7" s="49"/>
      <c r="XEM7" s="49"/>
      <c r="XEN7" s="49"/>
      <c r="XEO7" s="49"/>
      <c r="XEP7" s="49"/>
      <c r="XEQ7" s="49"/>
      <c r="XER7" s="49"/>
      <c r="XES7" s="49"/>
      <c r="XET7" s="49"/>
      <c r="XEU7" s="49"/>
      <c r="XEV7" s="49"/>
      <c r="XEW7" s="49"/>
      <c r="XEX7" s="49"/>
      <c r="XEY7" s="49"/>
      <c r="XEZ7" s="49"/>
      <c r="XFA7" s="49"/>
      <c r="XFB7" s="49"/>
    </row>
  </sheetData>
  <mergeCells count="5">
    <mergeCell ref="S3:S4"/>
    <mergeCell ref="P3:P4"/>
    <mergeCell ref="Q3:Q4"/>
    <mergeCell ref="R3:R4"/>
    <mergeCell ref="A1:G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0"/>
  <sheetViews>
    <sheetView topLeftCell="A2" workbookViewId="0">
      <selection activeCell="A2" sqref="A2:XFD2"/>
    </sheetView>
  </sheetViews>
  <sheetFormatPr baseColWidth="10" defaultRowHeight="14.5" x14ac:dyDescent="0.35"/>
  <cols>
    <col min="1" max="1" width="8.26953125" customWidth="1"/>
    <col min="2" max="2" width="16.54296875" customWidth="1"/>
    <col min="3" max="3" width="9.7265625" customWidth="1"/>
    <col min="4" max="4" width="38.26953125" customWidth="1"/>
    <col min="5" max="5" width="37.1796875" customWidth="1"/>
    <col min="6" max="6" width="8.26953125" customWidth="1"/>
    <col min="7" max="7" width="38.1796875" customWidth="1"/>
    <col min="8" max="8" width="29.54296875" customWidth="1"/>
    <col min="9" max="9" width="15.7265625" customWidth="1"/>
    <col min="10" max="10" width="16.453125" customWidth="1"/>
    <col min="11" max="11" width="16.54296875" customWidth="1"/>
    <col min="12" max="12" width="14.1796875" customWidth="1"/>
    <col min="13" max="13" width="13.7265625" customWidth="1"/>
    <col min="14" max="14" width="13.54296875" customWidth="1"/>
    <col min="15" max="15" width="16.54296875" customWidth="1"/>
    <col min="16" max="17" width="16" customWidth="1"/>
    <col min="18" max="18" width="47.1796875" customWidth="1"/>
    <col min="19" max="19" width="50" customWidth="1"/>
    <col min="20" max="20" width="39" customWidth="1"/>
  </cols>
  <sheetData>
    <row r="1" spans="1:21" ht="32.25" customHeight="1" x14ac:dyDescent="0.35">
      <c r="A1" s="213" t="s">
        <v>1027</v>
      </c>
      <c r="B1" s="213"/>
      <c r="C1" s="213"/>
      <c r="D1" s="213"/>
      <c r="E1" s="213"/>
      <c r="F1" s="213"/>
      <c r="G1" s="213"/>
      <c r="H1" s="45"/>
      <c r="I1" s="1"/>
      <c r="J1" s="1"/>
      <c r="K1" s="1"/>
      <c r="L1" s="1"/>
      <c r="M1" s="1"/>
      <c r="N1" s="1"/>
      <c r="O1" s="1"/>
      <c r="P1" s="1"/>
      <c r="Q1" s="1"/>
      <c r="R1" s="1"/>
      <c r="S1" s="1"/>
      <c r="T1" s="1"/>
    </row>
    <row r="2" spans="1:21" ht="31.5" x14ac:dyDescent="0.35">
      <c r="A2" s="2" t="s">
        <v>0</v>
      </c>
      <c r="B2" s="2" t="s">
        <v>1</v>
      </c>
      <c r="C2" s="2" t="s">
        <v>2</v>
      </c>
      <c r="D2" s="2" t="s">
        <v>3</v>
      </c>
      <c r="E2" s="2" t="s">
        <v>4</v>
      </c>
      <c r="F2" s="2" t="s">
        <v>5</v>
      </c>
      <c r="G2" s="2" t="s">
        <v>6</v>
      </c>
      <c r="H2" s="2" t="s">
        <v>7</v>
      </c>
      <c r="I2" s="2" t="s">
        <v>8</v>
      </c>
      <c r="J2" s="2" t="s">
        <v>9</v>
      </c>
      <c r="K2" s="2" t="s">
        <v>10</v>
      </c>
      <c r="L2" s="2" t="s">
        <v>11</v>
      </c>
      <c r="M2" s="2" t="s">
        <v>12</v>
      </c>
      <c r="N2" s="2" t="s">
        <v>13</v>
      </c>
      <c r="O2" s="2" t="s">
        <v>14</v>
      </c>
      <c r="P2" s="2" t="s">
        <v>15</v>
      </c>
      <c r="Q2" s="2" t="s">
        <v>16</v>
      </c>
      <c r="R2" s="2" t="s">
        <v>17</v>
      </c>
      <c r="S2" s="2" t="s">
        <v>18</v>
      </c>
      <c r="T2" s="2" t="s">
        <v>19</v>
      </c>
    </row>
    <row r="3" spans="1:21" ht="150" customHeight="1" x14ac:dyDescent="0.35">
      <c r="A3" s="17">
        <v>2017</v>
      </c>
      <c r="B3" s="18" t="s">
        <v>426</v>
      </c>
      <c r="C3" s="17">
        <v>9</v>
      </c>
      <c r="D3" s="19" t="s">
        <v>472</v>
      </c>
      <c r="E3" s="19" t="s">
        <v>473</v>
      </c>
      <c r="F3" s="20" t="s">
        <v>59</v>
      </c>
      <c r="G3" s="19" t="s">
        <v>474</v>
      </c>
      <c r="H3" s="19" t="s">
        <v>475</v>
      </c>
      <c r="I3" s="18" t="s">
        <v>327</v>
      </c>
      <c r="J3" s="18" t="s">
        <v>476</v>
      </c>
      <c r="K3" s="17">
        <v>1</v>
      </c>
      <c r="L3" s="21">
        <v>43282</v>
      </c>
      <c r="M3" s="21">
        <v>43465</v>
      </c>
      <c r="N3" s="17">
        <v>1</v>
      </c>
      <c r="O3" s="22">
        <f t="shared" ref="O3:O19" si="0">+N3/K3</f>
        <v>1</v>
      </c>
      <c r="P3" s="206">
        <f>+AVERAGE(O3:O4)</f>
        <v>1</v>
      </c>
      <c r="Q3" s="206" t="s">
        <v>27</v>
      </c>
      <c r="R3" s="6" t="s">
        <v>1026</v>
      </c>
      <c r="S3" s="217" t="s">
        <v>1023</v>
      </c>
      <c r="T3" s="6" t="s">
        <v>30</v>
      </c>
    </row>
    <row r="4" spans="1:21" ht="150" customHeight="1" x14ac:dyDescent="0.35">
      <c r="A4" s="17">
        <v>2017</v>
      </c>
      <c r="B4" s="18" t="s">
        <v>426</v>
      </c>
      <c r="C4" s="17">
        <v>9</v>
      </c>
      <c r="D4" s="19" t="s">
        <v>472</v>
      </c>
      <c r="E4" s="19" t="s">
        <v>473</v>
      </c>
      <c r="F4" s="20" t="s">
        <v>66</v>
      </c>
      <c r="G4" s="19" t="s">
        <v>477</v>
      </c>
      <c r="H4" s="19" t="s">
        <v>478</v>
      </c>
      <c r="I4" s="18" t="s">
        <v>327</v>
      </c>
      <c r="J4" s="18" t="s">
        <v>55</v>
      </c>
      <c r="K4" s="17">
        <v>1</v>
      </c>
      <c r="L4" s="21">
        <v>43282</v>
      </c>
      <c r="M4" s="21">
        <v>43465</v>
      </c>
      <c r="N4" s="17">
        <v>1</v>
      </c>
      <c r="O4" s="22">
        <f t="shared" si="0"/>
        <v>1</v>
      </c>
      <c r="P4" s="206"/>
      <c r="Q4" s="206"/>
      <c r="R4" s="50" t="s">
        <v>479</v>
      </c>
      <c r="S4" s="218"/>
      <c r="T4" s="6" t="s">
        <v>30</v>
      </c>
    </row>
    <row r="5" spans="1:21" s="49" customFormat="1" ht="220.5" x14ac:dyDescent="0.35">
      <c r="A5" s="3">
        <v>2017</v>
      </c>
      <c r="B5" s="5" t="s">
        <v>499</v>
      </c>
      <c r="C5" s="3">
        <v>1</v>
      </c>
      <c r="D5" s="6" t="s">
        <v>500</v>
      </c>
      <c r="E5" s="6" t="s">
        <v>501</v>
      </c>
      <c r="F5" s="7" t="s">
        <v>391</v>
      </c>
      <c r="G5" s="50" t="s">
        <v>859</v>
      </c>
      <c r="H5" s="50" t="s">
        <v>860</v>
      </c>
      <c r="I5" s="5" t="s">
        <v>69</v>
      </c>
      <c r="J5" s="3" t="s">
        <v>502</v>
      </c>
      <c r="K5" s="3">
        <v>2</v>
      </c>
      <c r="L5" s="12">
        <v>43311</v>
      </c>
      <c r="M5" s="12">
        <v>44042</v>
      </c>
      <c r="N5" s="3">
        <v>2</v>
      </c>
      <c r="O5" s="46">
        <f t="shared" si="0"/>
        <v>1</v>
      </c>
      <c r="P5" s="44">
        <f>+O5</f>
        <v>1</v>
      </c>
      <c r="Q5" s="44" t="s">
        <v>27</v>
      </c>
      <c r="R5" s="6" t="s">
        <v>989</v>
      </c>
      <c r="S5" s="6" t="s">
        <v>990</v>
      </c>
      <c r="T5" s="50" t="s">
        <v>30</v>
      </c>
      <c r="U5" s="51"/>
    </row>
    <row r="6" spans="1:21" s="49" customFormat="1" ht="136.5" x14ac:dyDescent="0.35">
      <c r="A6" s="3">
        <v>2018</v>
      </c>
      <c r="B6" s="5" t="s">
        <v>1018</v>
      </c>
      <c r="C6" s="10">
        <v>8</v>
      </c>
      <c r="D6" s="8" t="s">
        <v>561</v>
      </c>
      <c r="E6" s="8" t="s">
        <v>562</v>
      </c>
      <c r="F6" s="7" t="s">
        <v>391</v>
      </c>
      <c r="G6" s="8" t="s">
        <v>563</v>
      </c>
      <c r="H6" s="8" t="s">
        <v>564</v>
      </c>
      <c r="I6" s="5" t="s">
        <v>536</v>
      </c>
      <c r="J6" s="9" t="s">
        <v>565</v>
      </c>
      <c r="K6" s="10">
        <v>1</v>
      </c>
      <c r="L6" s="12">
        <v>43832</v>
      </c>
      <c r="M6" s="12">
        <v>43889</v>
      </c>
      <c r="N6" s="3">
        <v>1</v>
      </c>
      <c r="O6" s="46">
        <f t="shared" si="0"/>
        <v>1</v>
      </c>
      <c r="P6" s="44">
        <f>+O6</f>
        <v>1</v>
      </c>
      <c r="Q6" s="44" t="s">
        <v>27</v>
      </c>
      <c r="R6" s="6" t="s">
        <v>1028</v>
      </c>
      <c r="S6" s="6" t="s">
        <v>1029</v>
      </c>
      <c r="T6" s="50" t="s">
        <v>30</v>
      </c>
    </row>
    <row r="7" spans="1:21" s="47" customFormat="1" ht="273" x14ac:dyDescent="0.35">
      <c r="A7" s="3">
        <v>2018</v>
      </c>
      <c r="B7" s="5" t="s">
        <v>531</v>
      </c>
      <c r="C7" s="10">
        <v>12</v>
      </c>
      <c r="D7" s="8" t="s">
        <v>574</v>
      </c>
      <c r="E7" s="8" t="s">
        <v>575</v>
      </c>
      <c r="F7" s="7" t="s">
        <v>391</v>
      </c>
      <c r="G7" s="8" t="s">
        <v>576</v>
      </c>
      <c r="H7" s="8" t="s">
        <v>577</v>
      </c>
      <c r="I7" s="5" t="s">
        <v>536</v>
      </c>
      <c r="J7" s="9" t="s">
        <v>578</v>
      </c>
      <c r="K7" s="10">
        <v>2</v>
      </c>
      <c r="L7" s="12">
        <v>43678</v>
      </c>
      <c r="M7" s="12">
        <v>43800</v>
      </c>
      <c r="N7" s="3">
        <v>2</v>
      </c>
      <c r="O7" s="46">
        <f t="shared" si="0"/>
        <v>1</v>
      </c>
      <c r="P7" s="44">
        <f>+O7</f>
        <v>1</v>
      </c>
      <c r="Q7" s="44" t="s">
        <v>27</v>
      </c>
      <c r="R7" s="6" t="s">
        <v>991</v>
      </c>
      <c r="S7" s="6" t="s">
        <v>1011</v>
      </c>
      <c r="T7" s="50" t="s">
        <v>30</v>
      </c>
    </row>
    <row r="8" spans="1:21" s="49" customFormat="1" ht="346.5" x14ac:dyDescent="0.35">
      <c r="A8" s="17">
        <v>2018</v>
      </c>
      <c r="B8" s="18" t="s">
        <v>531</v>
      </c>
      <c r="C8" s="27">
        <v>17</v>
      </c>
      <c r="D8" s="28" t="s">
        <v>599</v>
      </c>
      <c r="E8" s="28" t="s">
        <v>600</v>
      </c>
      <c r="F8" s="20" t="s">
        <v>391</v>
      </c>
      <c r="G8" s="28" t="s">
        <v>601</v>
      </c>
      <c r="H8" s="28" t="s">
        <v>589</v>
      </c>
      <c r="I8" s="18" t="s">
        <v>69</v>
      </c>
      <c r="J8" s="26" t="s">
        <v>590</v>
      </c>
      <c r="K8" s="29">
        <v>1</v>
      </c>
      <c r="L8" s="21">
        <v>43678</v>
      </c>
      <c r="M8" s="21">
        <v>43830</v>
      </c>
      <c r="N8" s="17">
        <v>1</v>
      </c>
      <c r="O8" s="22">
        <f t="shared" si="0"/>
        <v>1</v>
      </c>
      <c r="P8" s="25">
        <f>+O8</f>
        <v>1</v>
      </c>
      <c r="Q8" s="25" t="s">
        <v>27</v>
      </c>
      <c r="R8" s="6" t="s">
        <v>992</v>
      </c>
      <c r="S8" s="6" t="s">
        <v>993</v>
      </c>
      <c r="T8" s="6" t="s">
        <v>30</v>
      </c>
    </row>
    <row r="9" spans="1:21" s="49" customFormat="1" ht="294" x14ac:dyDescent="0.35">
      <c r="A9" s="17">
        <v>2018</v>
      </c>
      <c r="B9" s="18" t="s">
        <v>531</v>
      </c>
      <c r="C9" s="27">
        <v>18</v>
      </c>
      <c r="D9" s="28" t="s">
        <v>602</v>
      </c>
      <c r="E9" s="28" t="s">
        <v>603</v>
      </c>
      <c r="F9" s="20" t="s">
        <v>391</v>
      </c>
      <c r="G9" s="28" t="s">
        <v>604</v>
      </c>
      <c r="H9" s="28" t="s">
        <v>605</v>
      </c>
      <c r="I9" s="18" t="s">
        <v>69</v>
      </c>
      <c r="J9" s="26" t="s">
        <v>606</v>
      </c>
      <c r="K9" s="27">
        <v>1</v>
      </c>
      <c r="L9" s="21">
        <v>43678</v>
      </c>
      <c r="M9" s="21">
        <v>43830</v>
      </c>
      <c r="N9" s="17">
        <v>0</v>
      </c>
      <c r="O9" s="22">
        <f t="shared" si="0"/>
        <v>0</v>
      </c>
      <c r="P9" s="25">
        <f>+O9</f>
        <v>0</v>
      </c>
      <c r="Q9" s="25" t="s">
        <v>27</v>
      </c>
      <c r="R9" s="6" t="s">
        <v>974</v>
      </c>
      <c r="S9" s="6" t="s">
        <v>975</v>
      </c>
      <c r="T9" s="6" t="s">
        <v>30</v>
      </c>
    </row>
    <row r="10" spans="1:21" ht="123.75" customHeight="1" x14ac:dyDescent="0.35">
      <c r="A10" s="3">
        <v>2018</v>
      </c>
      <c r="B10" s="5" t="s">
        <v>531</v>
      </c>
      <c r="C10" s="10">
        <v>20</v>
      </c>
      <c r="D10" s="8" t="s">
        <v>608</v>
      </c>
      <c r="E10" s="8" t="s">
        <v>609</v>
      </c>
      <c r="F10" s="7" t="s">
        <v>59</v>
      </c>
      <c r="G10" s="8" t="s">
        <v>610</v>
      </c>
      <c r="H10" s="8" t="s">
        <v>611</v>
      </c>
      <c r="I10" s="5" t="s">
        <v>612</v>
      </c>
      <c r="J10" s="9" t="s">
        <v>613</v>
      </c>
      <c r="K10" s="10">
        <v>1</v>
      </c>
      <c r="L10" s="12">
        <v>43678</v>
      </c>
      <c r="M10" s="12">
        <v>43709</v>
      </c>
      <c r="N10" s="3">
        <v>1</v>
      </c>
      <c r="O10" s="46">
        <f t="shared" si="0"/>
        <v>1</v>
      </c>
      <c r="P10" s="228">
        <f>AVERAGE(O10:O11)</f>
        <v>1</v>
      </c>
      <c r="Q10" s="228" t="s">
        <v>27</v>
      </c>
      <c r="R10" s="6" t="s">
        <v>614</v>
      </c>
      <c r="S10" s="217" t="s">
        <v>1024</v>
      </c>
      <c r="T10" s="6" t="s">
        <v>30</v>
      </c>
    </row>
    <row r="11" spans="1:21" ht="336" x14ac:dyDescent="0.35">
      <c r="A11" s="3">
        <v>2018</v>
      </c>
      <c r="B11" s="5" t="s">
        <v>531</v>
      </c>
      <c r="C11" s="10">
        <v>20</v>
      </c>
      <c r="D11" s="8" t="s">
        <v>608</v>
      </c>
      <c r="E11" s="8" t="s">
        <v>609</v>
      </c>
      <c r="F11" s="7" t="s">
        <v>66</v>
      </c>
      <c r="G11" s="8" t="s">
        <v>615</v>
      </c>
      <c r="H11" s="8" t="s">
        <v>616</v>
      </c>
      <c r="I11" s="5" t="s">
        <v>612</v>
      </c>
      <c r="J11" s="9" t="s">
        <v>617</v>
      </c>
      <c r="K11" s="10">
        <v>500</v>
      </c>
      <c r="L11" s="12">
        <v>43678</v>
      </c>
      <c r="M11" s="12">
        <v>43800</v>
      </c>
      <c r="N11" s="3">
        <v>500</v>
      </c>
      <c r="O11" s="46">
        <f t="shared" si="0"/>
        <v>1</v>
      </c>
      <c r="P11" s="230"/>
      <c r="Q11" s="229"/>
      <c r="R11" s="6" t="s">
        <v>994</v>
      </c>
      <c r="S11" s="218"/>
      <c r="T11" s="6" t="s">
        <v>30</v>
      </c>
    </row>
    <row r="12" spans="1:21" ht="388.5" x14ac:dyDescent="0.35">
      <c r="A12" s="3">
        <v>2018</v>
      </c>
      <c r="B12" s="5" t="s">
        <v>531</v>
      </c>
      <c r="C12" s="10">
        <v>36</v>
      </c>
      <c r="D12" s="8" t="s">
        <v>677</v>
      </c>
      <c r="E12" s="8" t="s">
        <v>678</v>
      </c>
      <c r="F12" s="7" t="s">
        <v>391</v>
      </c>
      <c r="G12" s="8" t="s">
        <v>679</v>
      </c>
      <c r="H12" s="8" t="s">
        <v>867</v>
      </c>
      <c r="I12" s="5" t="s">
        <v>69</v>
      </c>
      <c r="J12" s="9" t="s">
        <v>590</v>
      </c>
      <c r="K12" s="10">
        <v>1</v>
      </c>
      <c r="L12" s="12">
        <v>43678</v>
      </c>
      <c r="M12" s="12">
        <v>43830</v>
      </c>
      <c r="N12" s="3">
        <v>1</v>
      </c>
      <c r="O12" s="46">
        <f t="shared" si="0"/>
        <v>1</v>
      </c>
      <c r="P12" s="44">
        <f>+O12</f>
        <v>1</v>
      </c>
      <c r="Q12" s="44" t="s">
        <v>27</v>
      </c>
      <c r="R12" s="6" t="s">
        <v>995</v>
      </c>
      <c r="S12" s="6" t="s">
        <v>996</v>
      </c>
      <c r="T12" s="6" t="s">
        <v>30</v>
      </c>
    </row>
    <row r="13" spans="1:21" s="49" customFormat="1" ht="294" x14ac:dyDescent="0.35">
      <c r="A13" s="3">
        <v>2018</v>
      </c>
      <c r="B13" s="5" t="s">
        <v>531</v>
      </c>
      <c r="C13" s="10">
        <v>37</v>
      </c>
      <c r="D13" s="8" t="s">
        <v>680</v>
      </c>
      <c r="E13" s="8" t="s">
        <v>681</v>
      </c>
      <c r="F13" s="7" t="s">
        <v>391</v>
      </c>
      <c r="G13" s="8" t="s">
        <v>682</v>
      </c>
      <c r="H13" s="8" t="s">
        <v>683</v>
      </c>
      <c r="I13" s="5" t="s">
        <v>69</v>
      </c>
      <c r="J13" s="9" t="s">
        <v>607</v>
      </c>
      <c r="K13" s="10">
        <v>1</v>
      </c>
      <c r="L13" s="12">
        <v>43678</v>
      </c>
      <c r="M13" s="12">
        <v>43830</v>
      </c>
      <c r="N13" s="3">
        <v>1</v>
      </c>
      <c r="O13" s="46">
        <f>+N13/K13</f>
        <v>1</v>
      </c>
      <c r="P13" s="44">
        <f>+O13</f>
        <v>1</v>
      </c>
      <c r="Q13" s="44" t="s">
        <v>27</v>
      </c>
      <c r="R13" s="11" t="s">
        <v>997</v>
      </c>
      <c r="S13" s="6" t="s">
        <v>998</v>
      </c>
      <c r="T13" s="6" t="s">
        <v>30</v>
      </c>
      <c r="U13" s="51"/>
    </row>
    <row r="14" spans="1:21" ht="409.5" customHeight="1" x14ac:dyDescent="0.35">
      <c r="A14" s="17">
        <v>2018</v>
      </c>
      <c r="B14" s="18" t="s">
        <v>531</v>
      </c>
      <c r="C14" s="27">
        <v>38</v>
      </c>
      <c r="D14" s="28" t="s">
        <v>684</v>
      </c>
      <c r="E14" s="28" t="s">
        <v>685</v>
      </c>
      <c r="F14" s="20" t="s">
        <v>59</v>
      </c>
      <c r="G14" s="28" t="s">
        <v>679</v>
      </c>
      <c r="H14" s="18" t="s">
        <v>686</v>
      </c>
      <c r="I14" s="18" t="s">
        <v>69</v>
      </c>
      <c r="J14" s="26" t="s">
        <v>590</v>
      </c>
      <c r="K14" s="17">
        <v>1</v>
      </c>
      <c r="L14" s="21">
        <v>43678</v>
      </c>
      <c r="M14" s="21">
        <v>43830</v>
      </c>
      <c r="N14" s="17">
        <v>1</v>
      </c>
      <c r="O14" s="22">
        <f>+N14/K14</f>
        <v>1</v>
      </c>
      <c r="P14" s="185">
        <f>AVERAGE(O14:O15)</f>
        <v>1</v>
      </c>
      <c r="Q14" s="185" t="s">
        <v>27</v>
      </c>
      <c r="R14" s="6" t="s">
        <v>977</v>
      </c>
      <c r="S14" s="217" t="s">
        <v>999</v>
      </c>
      <c r="T14" s="6" t="s">
        <v>30</v>
      </c>
      <c r="U14" s="48"/>
    </row>
    <row r="15" spans="1:21" ht="252" x14ac:dyDescent="0.35">
      <c r="A15" s="17">
        <v>2018</v>
      </c>
      <c r="B15" s="18" t="s">
        <v>1018</v>
      </c>
      <c r="C15" s="27">
        <v>38</v>
      </c>
      <c r="D15" s="28" t="s">
        <v>684</v>
      </c>
      <c r="E15" s="28" t="s">
        <v>685</v>
      </c>
      <c r="F15" s="20" t="s">
        <v>66</v>
      </c>
      <c r="G15" s="28" t="s">
        <v>679</v>
      </c>
      <c r="H15" s="18" t="s">
        <v>687</v>
      </c>
      <c r="I15" s="18" t="s">
        <v>69</v>
      </c>
      <c r="J15" s="26" t="s">
        <v>607</v>
      </c>
      <c r="K15" s="17">
        <v>1</v>
      </c>
      <c r="L15" s="21">
        <v>43678</v>
      </c>
      <c r="M15" s="21">
        <v>43830</v>
      </c>
      <c r="N15" s="17">
        <v>1</v>
      </c>
      <c r="O15" s="22">
        <f>+N15/K15</f>
        <v>1</v>
      </c>
      <c r="P15" s="186"/>
      <c r="Q15" s="186"/>
      <c r="R15" s="6" t="s">
        <v>979</v>
      </c>
      <c r="S15" s="218"/>
      <c r="T15" s="6" t="s">
        <v>30</v>
      </c>
      <c r="U15" s="48"/>
    </row>
    <row r="16" spans="1:21" ht="189" x14ac:dyDescent="0.35">
      <c r="A16" s="17" t="s">
        <v>727</v>
      </c>
      <c r="B16" s="18" t="s">
        <v>728</v>
      </c>
      <c r="C16" s="27" t="s">
        <v>734</v>
      </c>
      <c r="D16" s="28" t="s">
        <v>735</v>
      </c>
      <c r="E16" s="28" t="s">
        <v>873</v>
      </c>
      <c r="F16" s="20">
        <v>1</v>
      </c>
      <c r="G16" s="28" t="s">
        <v>874</v>
      </c>
      <c r="H16" s="28" t="s">
        <v>875</v>
      </c>
      <c r="I16" s="18" t="s">
        <v>733</v>
      </c>
      <c r="J16" s="18" t="s">
        <v>876</v>
      </c>
      <c r="K16" s="26">
        <v>1</v>
      </c>
      <c r="L16" s="21">
        <v>43692</v>
      </c>
      <c r="M16" s="21">
        <v>44043</v>
      </c>
      <c r="N16" s="17">
        <v>1</v>
      </c>
      <c r="O16" s="22">
        <f t="shared" si="0"/>
        <v>1</v>
      </c>
      <c r="P16" s="25">
        <f>+O16</f>
        <v>1</v>
      </c>
      <c r="Q16" s="25" t="s">
        <v>27</v>
      </c>
      <c r="R16" s="6" t="s">
        <v>1012</v>
      </c>
      <c r="S16" s="6" t="s">
        <v>973</v>
      </c>
      <c r="T16" s="50" t="s">
        <v>30</v>
      </c>
    </row>
    <row r="17" spans="1:21" s="49" customFormat="1" ht="135" customHeight="1" x14ac:dyDescent="0.35">
      <c r="A17" s="3" t="s">
        <v>727</v>
      </c>
      <c r="B17" s="5" t="s">
        <v>728</v>
      </c>
      <c r="C17" s="10" t="s">
        <v>776</v>
      </c>
      <c r="D17" s="8" t="s">
        <v>777</v>
      </c>
      <c r="E17" s="8" t="s">
        <v>778</v>
      </c>
      <c r="F17" s="7" t="s">
        <v>59</v>
      </c>
      <c r="G17" s="8" t="s">
        <v>779</v>
      </c>
      <c r="H17" s="8" t="s">
        <v>780</v>
      </c>
      <c r="I17" s="5" t="s">
        <v>69</v>
      </c>
      <c r="J17" s="5" t="s">
        <v>878</v>
      </c>
      <c r="K17" s="9">
        <v>5</v>
      </c>
      <c r="L17" s="12">
        <v>43709</v>
      </c>
      <c r="M17" s="12">
        <v>44012</v>
      </c>
      <c r="N17" s="3">
        <v>5</v>
      </c>
      <c r="O17" s="46">
        <f t="shared" si="0"/>
        <v>1</v>
      </c>
      <c r="P17" s="228">
        <f>AVERAGE(O17:O18)</f>
        <v>1</v>
      </c>
      <c r="Q17" s="228" t="s">
        <v>27</v>
      </c>
      <c r="R17" s="6" t="s">
        <v>1001</v>
      </c>
      <c r="S17" s="217" t="s">
        <v>1002</v>
      </c>
      <c r="T17" s="50" t="s">
        <v>30</v>
      </c>
      <c r="U17" s="51"/>
    </row>
    <row r="18" spans="1:21" s="49" customFormat="1" ht="84" x14ac:dyDescent="0.35">
      <c r="A18" s="3" t="s">
        <v>727</v>
      </c>
      <c r="B18" s="5" t="s">
        <v>728</v>
      </c>
      <c r="C18" s="10" t="s">
        <v>776</v>
      </c>
      <c r="D18" s="8" t="s">
        <v>777</v>
      </c>
      <c r="E18" s="8" t="s">
        <v>778</v>
      </c>
      <c r="F18" s="7" t="s">
        <v>66</v>
      </c>
      <c r="G18" s="8" t="s">
        <v>879</v>
      </c>
      <c r="H18" s="8" t="s">
        <v>880</v>
      </c>
      <c r="I18" s="5" t="s">
        <v>69</v>
      </c>
      <c r="J18" s="5" t="s">
        <v>781</v>
      </c>
      <c r="K18" s="9">
        <v>1</v>
      </c>
      <c r="L18" s="12">
        <v>43692</v>
      </c>
      <c r="M18" s="12">
        <v>44012</v>
      </c>
      <c r="N18" s="3">
        <v>1</v>
      </c>
      <c r="O18" s="46">
        <f t="shared" si="0"/>
        <v>1</v>
      </c>
      <c r="P18" s="229"/>
      <c r="Q18" s="229"/>
      <c r="R18" s="6" t="s">
        <v>978</v>
      </c>
      <c r="S18" s="218"/>
      <c r="T18" s="50" t="s">
        <v>30</v>
      </c>
      <c r="U18" s="51"/>
    </row>
    <row r="19" spans="1:21" ht="325.5" x14ac:dyDescent="0.35">
      <c r="A19" s="18" t="s">
        <v>793</v>
      </c>
      <c r="B19" s="18" t="s">
        <v>794</v>
      </c>
      <c r="C19" s="27">
        <v>8</v>
      </c>
      <c r="D19" s="28" t="s">
        <v>885</v>
      </c>
      <c r="E19" s="28" t="s">
        <v>983</v>
      </c>
      <c r="F19" s="20" t="s">
        <v>391</v>
      </c>
      <c r="G19" s="28" t="s">
        <v>807</v>
      </c>
      <c r="H19" s="28" t="s">
        <v>808</v>
      </c>
      <c r="I19" s="18" t="s">
        <v>69</v>
      </c>
      <c r="J19" s="18" t="s">
        <v>809</v>
      </c>
      <c r="K19" s="26">
        <v>1</v>
      </c>
      <c r="L19" s="21">
        <v>43715</v>
      </c>
      <c r="M19" s="21">
        <v>43830</v>
      </c>
      <c r="N19" s="17">
        <v>1</v>
      </c>
      <c r="O19" s="22">
        <f t="shared" si="0"/>
        <v>1</v>
      </c>
      <c r="P19" s="25">
        <f>+O19</f>
        <v>1</v>
      </c>
      <c r="Q19" s="25" t="s">
        <v>27</v>
      </c>
      <c r="R19" s="6" t="s">
        <v>1025</v>
      </c>
      <c r="S19" s="6" t="s">
        <v>1005</v>
      </c>
      <c r="T19" s="50" t="s">
        <v>30</v>
      </c>
      <c r="U19" s="48"/>
    </row>
    <row r="20" spans="1:21" x14ac:dyDescent="0.35">
      <c r="R20" s="49"/>
      <c r="S20" s="49"/>
      <c r="T20" s="49"/>
    </row>
  </sheetData>
  <mergeCells count="13">
    <mergeCell ref="P17:P18"/>
    <mergeCell ref="Q17:Q18"/>
    <mergeCell ref="S17:S18"/>
    <mergeCell ref="A1:G1"/>
    <mergeCell ref="P3:P4"/>
    <mergeCell ref="Q3:Q4"/>
    <mergeCell ref="S3:S4"/>
    <mergeCell ref="P10:P11"/>
    <mergeCell ref="Q10:Q11"/>
    <mergeCell ref="S10:S11"/>
    <mergeCell ref="P14:P15"/>
    <mergeCell ref="Q14:Q15"/>
    <mergeCell ref="S14:S15"/>
  </mergeCells>
  <dataValidations count="9">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3:G4 G7:G18" xr:uid="{00000000-0002-0000-0800-000000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3:H4 H7:H18" xr:uid="{00000000-0002-0000-0800-00000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3:J4 J7:J18" xr:uid="{00000000-0002-0000-0800-000002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3:K4 K7:K18" xr:uid="{00000000-0002-0000-0800-000003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D3:D18" xr:uid="{00000000-0002-0000-0800-000004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E3:E18" xr:uid="{00000000-0002-0000-0800-000005000000}">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C3:C18" xr:uid="{00000000-0002-0000-0800-000006000000}">
      <formula1>0</formula1>
      <formula2>9</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3:M4 M7:M18" xr:uid="{00000000-0002-0000-0800-000007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3:L4 L7:L18" xr:uid="{00000000-0002-0000-0800-000008000000}">
      <formula1>1900/1/1</formula1>
      <formula2>3000/1/1</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Hallazgos ADR</vt:lpstr>
      <vt:lpstr>PM CGR - (ADR)</vt:lpstr>
      <vt:lpstr>Cierre 30-jun-2023</vt:lpstr>
      <vt:lpstr>Cierre 31-dic-2022</vt:lpstr>
      <vt:lpstr>Cierre 30-jun-2022</vt:lpstr>
      <vt:lpstr>Cierre 31-dic-2021</vt:lpstr>
      <vt:lpstr>Cierre 30-jun-2021</vt:lpstr>
      <vt:lpstr>Cierre 31-dic-2020</vt:lpstr>
      <vt:lpstr>Cierre 30-jun-2020</vt:lpstr>
      <vt:lpstr>Cierre 31-dic-2019</vt:lpstr>
      <vt:lpstr>Cierre 30-jun-2019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Maicol Stiven Zipamocha Murcia</dc:creator>
  <cp:lastModifiedBy>maicol steven z.m</cp:lastModifiedBy>
  <dcterms:created xsi:type="dcterms:W3CDTF">2019-12-30T15:54:56Z</dcterms:created>
  <dcterms:modified xsi:type="dcterms:W3CDTF">2023-07-29T13:59:09Z</dcterms:modified>
</cp:coreProperties>
</file>