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Users\Claudia Pinzon\Desktop\PAAC\"/>
    </mc:Choice>
  </mc:AlternateContent>
  <xr:revisionPtr revIDLastSave="0" documentId="13_ncr:1_{8DD5A18D-BA7A-4618-8965-DA5CC6692DE3}" xr6:coauthVersionLast="47" xr6:coauthVersionMax="47" xr10:uidLastSave="{00000000-0000-0000-0000-000000000000}"/>
  <bookViews>
    <workbookView xWindow="-120" yWindow="-120" windowWidth="20730" windowHeight="11040" tabRatio="873" xr2:uid="{00000000-000D-0000-FFFF-FFFF00000000}"/>
  </bookViews>
  <sheets>
    <sheet name="Resumen" sheetId="9" r:id="rId1"/>
    <sheet name="Componente 1.1" sheetId="27" r:id="rId2"/>
    <sheet name="Componente 2" sheetId="28" r:id="rId3"/>
    <sheet name="Componente 3" sheetId="29" r:id="rId4"/>
    <sheet name="Componente 4" sheetId="30" r:id="rId5"/>
    <sheet name="Componente 5" sheetId="31" r:id="rId6"/>
    <sheet name="Componente 6 " sheetId="32" r:id="rId7"/>
    <sheet name="1. Mapa de Riesgos" sheetId="11"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X" localSheetId="1">[0]!ERR</definedName>
    <definedName name="\X" localSheetId="2">[0]!ERR</definedName>
    <definedName name="\X" localSheetId="3">[0]!ERR</definedName>
    <definedName name="\X">[0]!ERR</definedName>
    <definedName name="\Z" localSheetId="1">[0]!ERR</definedName>
    <definedName name="\Z" localSheetId="2">[0]!ERR</definedName>
    <definedName name="\Z" localSheetId="3">[0]!ERR</definedName>
    <definedName name="\Z">[0]!ERR</definedName>
    <definedName name="_______FS01" localSheetId="1">ERR</definedName>
    <definedName name="_______FS01" localSheetId="2">ERR</definedName>
    <definedName name="_______FS01" localSheetId="3">ERR</definedName>
    <definedName name="_______FS01">ERR</definedName>
    <definedName name="_____FS01" localSheetId="1">ERR</definedName>
    <definedName name="_____FS01" localSheetId="2">ERR</definedName>
    <definedName name="_____FS01" localSheetId="3">ERR</definedName>
    <definedName name="_____FS01">ERR</definedName>
    <definedName name="___FS01" localSheetId="1">[0]!ERR</definedName>
    <definedName name="___FS01" localSheetId="2">[0]!ERR</definedName>
    <definedName name="___FS01" localSheetId="3">[0]!ERR</definedName>
    <definedName name="___FS01">[0]!ERR</definedName>
    <definedName name="__FS01" localSheetId="1">[0]!ERR</definedName>
    <definedName name="__FS01" localSheetId="2">[0]!ERR</definedName>
    <definedName name="__FS01" localSheetId="3">[0]!ERR</definedName>
    <definedName name="__FS01">[0]!ERR</definedName>
    <definedName name="__r" localSheetId="1">[0]!ERR</definedName>
    <definedName name="__r" localSheetId="2">[0]!ERR</definedName>
    <definedName name="__r" localSheetId="3">[0]!ERR</definedName>
    <definedName name="__r">[0]!ERR</definedName>
    <definedName name="_1_SE" localSheetId="1">#REF!</definedName>
    <definedName name="_1_SE" localSheetId="2">#REF!</definedName>
    <definedName name="_1_SE" localSheetId="3">#REF!</definedName>
    <definedName name="_1_SE" localSheetId="4">#REF!</definedName>
    <definedName name="_1_SE" localSheetId="5">#REF!</definedName>
    <definedName name="_1_SE">#REF!</definedName>
    <definedName name="_xlnm._FilterDatabase" localSheetId="1" hidden="1">'Componente 1.1'!$A$4:$AA$11</definedName>
    <definedName name="_xlnm._FilterDatabase" localSheetId="2" hidden="1">'Componente 2'!$A$4:$AB$23</definedName>
    <definedName name="_xlnm._FilterDatabase" localSheetId="3" hidden="1">'Componente 3'!$A$4:$AE$48</definedName>
    <definedName name="_xlnm._FilterDatabase" localSheetId="4" hidden="1">'Componente 4'!$A$4:$AF$37</definedName>
    <definedName name="_xlnm._FilterDatabase" localSheetId="5" hidden="1">'Componente 5'!$A$4:$AH$37</definedName>
    <definedName name="_FS01" localSheetId="1">[0]!ERR</definedName>
    <definedName name="_FS01" localSheetId="2">[0]!ERR</definedName>
    <definedName name="_FS01" localSheetId="3">[0]!ERR</definedName>
    <definedName name="_FS01">[0]!ERR</definedName>
    <definedName name="_r" localSheetId="1">[0]!ERR</definedName>
    <definedName name="_r" localSheetId="2">[0]!ERR</definedName>
    <definedName name="_r" localSheetId="3">[0]!ERR</definedName>
    <definedName name="_r">[0]!ERR</definedName>
    <definedName name="_X">#N/A</definedName>
    <definedName name="_X_10">#N/A</definedName>
    <definedName name="_X_3">#N/A</definedName>
    <definedName name="_X_4">#N/A</definedName>
    <definedName name="_X_5">#N/A</definedName>
    <definedName name="_X_6">#N/A</definedName>
    <definedName name="_X_7">#N/A</definedName>
    <definedName name="_X_8">#N/A</definedName>
    <definedName name="_X_9">#N/A</definedName>
    <definedName name="_Z">#N/A</definedName>
    <definedName name="_Z_10">#N/A</definedName>
    <definedName name="_Z_3">#N/A</definedName>
    <definedName name="_Z_4">#N/A</definedName>
    <definedName name="_Z_5">#N/A</definedName>
    <definedName name="_Z_6">#N/A</definedName>
    <definedName name="_Z_7">#N/A</definedName>
    <definedName name="_Z_8">#N/A</definedName>
    <definedName name="_Z_9">#N/A</definedName>
    <definedName name="A" localSheetId="1">#REF!</definedName>
    <definedName name="A" localSheetId="2">#REF!</definedName>
    <definedName name="A" localSheetId="3">#REF!</definedName>
    <definedName name="A" localSheetId="4">#REF!</definedName>
    <definedName name="A" localSheetId="5">#REF!</definedName>
    <definedName name="A">#REF!</definedName>
    <definedName name="AA" localSheetId="1">#REF!</definedName>
    <definedName name="AA" localSheetId="2">#REF!</definedName>
    <definedName name="AA" localSheetId="3">#REF!</definedName>
    <definedName name="AA" localSheetId="4">#REF!</definedName>
    <definedName name="AA" localSheetId="5">#REF!</definedName>
    <definedName name="AA">#REF!</definedName>
    <definedName name="AAA" localSheetId="1">[0]!ERR</definedName>
    <definedName name="AAA" localSheetId="2">[0]!ERR</definedName>
    <definedName name="AAA" localSheetId="3">[0]!ERR</definedName>
    <definedName name="AAA">[0]!ERR</definedName>
    <definedName name="AAA_10">#N/A</definedName>
    <definedName name="AAA_3">#N/A</definedName>
    <definedName name="AAA_4">#N/A</definedName>
    <definedName name="AAA_5">#N/A</definedName>
    <definedName name="AAA_6">#N/A</definedName>
    <definedName name="AAA_7">#N/A</definedName>
    <definedName name="AAA_8">#N/A</definedName>
    <definedName name="AAA_9">#N/A</definedName>
    <definedName name="accion" localSheetId="1">#REF!</definedName>
    <definedName name="accion" localSheetId="2">#REF!</definedName>
    <definedName name="accion" localSheetId="3">#REF!</definedName>
    <definedName name="accion" localSheetId="4">#REF!</definedName>
    <definedName name="accion" localSheetId="5">#REF!</definedName>
    <definedName name="accion">#REF!</definedName>
    <definedName name="ACCIONES" localSheetId="1">#REF!</definedName>
    <definedName name="ACCIONES" localSheetId="2">#REF!</definedName>
    <definedName name="ACCIONES" localSheetId="3">#REF!</definedName>
    <definedName name="ACCIONES" localSheetId="4">#REF!</definedName>
    <definedName name="ACCIONES" localSheetId="5">#REF!</definedName>
    <definedName name="ACCIONES">#REF!</definedName>
    <definedName name="Acciones_Categoría_3" localSheetId="2">'[1]Ponderaciones y parámetros'!$K$6:$N$6</definedName>
    <definedName name="Acciones_Categoría_3" localSheetId="3">'[1]Ponderaciones y parámetros'!$K$6:$N$6</definedName>
    <definedName name="Acciones_Categoría_3">'[2]Ponderaciones y parámetros'!$K$6:$N$6</definedName>
    <definedName name="ACTIVIDADES_DE_GESTION_Y_CONTROL" localSheetId="1">#REF!</definedName>
    <definedName name="ACTIVIDADES_DE_GESTION_Y_CONTROL" localSheetId="2">#REF!</definedName>
    <definedName name="ACTIVIDADES_DE_GESTION_Y_CONTROL" localSheetId="3">#REF!</definedName>
    <definedName name="ACTIVIDADES_DE_GESTION_Y_CONTROL" localSheetId="4">#REF!</definedName>
    <definedName name="ACTIVIDADES_DE_GESTION_Y_CONTROL" localSheetId="5">#REF!</definedName>
    <definedName name="ACTIVIDADES_DE_GESTION_Y_CONTROL">#REF!</definedName>
    <definedName name="ADFE" localSheetId="1">[0]!ERR</definedName>
    <definedName name="ADFE" localSheetId="2">[0]!ERR</definedName>
    <definedName name="ADFE" localSheetId="3">[0]!ERR</definedName>
    <definedName name="ADFE">[0]!ERR</definedName>
    <definedName name="AE" localSheetId="1">#REF!</definedName>
    <definedName name="AE" localSheetId="2">#REF!</definedName>
    <definedName name="AE" localSheetId="3">#REF!</definedName>
    <definedName name="AE">#REF!</definedName>
    <definedName name="AER" localSheetId="1">[0]!ERR</definedName>
    <definedName name="AER" localSheetId="2">[0]!ERR</definedName>
    <definedName name="AER" localSheetId="3">[0]!ERR</definedName>
    <definedName name="AER">[0]!ERR</definedName>
    <definedName name="AGENTE" localSheetId="1">#REF!</definedName>
    <definedName name="AGENTE" localSheetId="2">#REF!</definedName>
    <definedName name="AGENTE" localSheetId="3">#REF!</definedName>
    <definedName name="AGENTE" localSheetId="4">#REF!</definedName>
    <definedName name="AGENTE" localSheetId="5">#REF!</definedName>
    <definedName name="AGENTE">#REF!</definedName>
    <definedName name="ANTICIPO" localSheetId="1">[0]!ERR</definedName>
    <definedName name="ANTICIPO" localSheetId="2">[0]!ERR</definedName>
    <definedName name="ANTICIPO" localSheetId="3">[0]!ERR</definedName>
    <definedName name="ANTICIPO">[0]!ERR</definedName>
    <definedName name="ANTIOQUIA" localSheetId="1">#REF!</definedName>
    <definedName name="ANTIOQUIA" localSheetId="2">#REF!</definedName>
    <definedName name="ANTIOQUIA" localSheetId="3">#REF!</definedName>
    <definedName name="ANTIOQUIA">#REF!</definedName>
    <definedName name="aq" localSheetId="1">[0]!ERR</definedName>
    <definedName name="aq" localSheetId="2">[0]!ERR</definedName>
    <definedName name="aq" localSheetId="3">[0]!ERR</definedName>
    <definedName name="aq">[0]!ERR</definedName>
    <definedName name="AREA_IMPACTO" localSheetId="1">#REF!</definedName>
    <definedName name="AREA_IMPACTO" localSheetId="2">#REF!</definedName>
    <definedName name="AREA_IMPACTO" localSheetId="3">#REF!</definedName>
    <definedName name="AREA_IMPACTO" localSheetId="4">#REF!</definedName>
    <definedName name="AREA_IMPACTO" localSheetId="5">#REF!</definedName>
    <definedName name="AREA_IMPACTO">#REF!</definedName>
    <definedName name="AREAS_IMPACTO" localSheetId="1">#REF!</definedName>
    <definedName name="AREAS_IMPACTO" localSheetId="2">#REF!</definedName>
    <definedName name="AREAS_IMPACTO" localSheetId="3">#REF!</definedName>
    <definedName name="AREAS_IMPACTO" localSheetId="4">#REF!</definedName>
    <definedName name="AREAS_IMPACTO" localSheetId="5">#REF!</definedName>
    <definedName name="AREAS_IMPACTO">#REF!</definedName>
    <definedName name="as" localSheetId="1">#REF!=MEDIAN(#REF!,#REF!,#REF!+#REF!-1)</definedName>
    <definedName name="as" localSheetId="2">#REF!=MEDIAN(#REF!,#REF!,#REF!+#REF!-1)</definedName>
    <definedName name="as" localSheetId="3">#REF!=MEDIAN(#REF!,#REF!,#REF!+#REF!-1)</definedName>
    <definedName name="as">#REF!=MEDIAN(#REF!,#REF!,#REF!+#REF!-1)</definedName>
    <definedName name="ASSSSS" localSheetId="1">('Componente 1.1'!as*(#REF!&gt;0))*'Componente 1.1'!PeríodoEnPlan</definedName>
    <definedName name="ASSSSS" localSheetId="2">('Componente 2'!as*(#REF!&gt;0))*'Componente 2'!PeríodoEnPlan</definedName>
    <definedName name="ASSSSS" localSheetId="3">('Componente 3'!as*(#REF!&gt;0))*'Componente 3'!PeríodoEnPlan</definedName>
    <definedName name="ASSSSS">(as*(#REF!&gt;0))*PeríodoEnPlan</definedName>
    <definedName name="ASUNTOS_TECNICOS" localSheetId="1">#REF!</definedName>
    <definedName name="ASUNTOS_TECNICOS" localSheetId="2">#REF!</definedName>
    <definedName name="ASUNTOS_TECNICOS" localSheetId="3">#REF!</definedName>
    <definedName name="ASUNTOS_TECNICOS" localSheetId="4">#REF!</definedName>
    <definedName name="ASUNTOS_TECNICOS" localSheetId="5">#REF!</definedName>
    <definedName name="ASUNTOS_TECNICOS">#REF!</definedName>
    <definedName name="ASUNTOS_TECNOLOGICOS" localSheetId="1">#REF!</definedName>
    <definedName name="ASUNTOS_TECNOLOGICOS" localSheetId="2">#REF!</definedName>
    <definedName name="ASUNTOS_TECNOLOGICOS" localSheetId="3">#REF!</definedName>
    <definedName name="ASUNTOS_TECNOLOGICOS" localSheetId="4">#REF!</definedName>
    <definedName name="ASUNTOS_TECNOLOGICOS" localSheetId="5">#REF!</definedName>
    <definedName name="ASUNTOS_TECNOLOGICOS">#REF!</definedName>
    <definedName name="B" localSheetId="1">#REF!</definedName>
    <definedName name="B" localSheetId="2">#REF!</definedName>
    <definedName name="B" localSheetId="3">#REF!</definedName>
    <definedName name="B" localSheetId="4">#REF!</definedName>
    <definedName name="B" localSheetId="5">#REF!</definedName>
    <definedName name="B">#REF!</definedName>
    <definedName name="BASE_DE_ACTIVOS_Y_RECURSOS_DE_LA_ORGANIZACIÓN" localSheetId="4">#REF!</definedName>
    <definedName name="BASE_DE_ACTIVOS_Y_RECURSOS_DE_LA_ORGANIZACIÓN" localSheetId="5">#REF!</definedName>
    <definedName name="BASE_DE_ACTIVOS_Y_RECURSOS_DE_LA_ORGANIZACIÓN">#REF!</definedName>
    <definedName name="CALIF" localSheetId="4">'[3]BASE OCULTAR'!$C$6:$D$107</definedName>
    <definedName name="CALIF">'[1]BASE OCULTAR'!$C$6:$D$107</definedName>
    <definedName name="CALIFICACION" localSheetId="1">#REF!</definedName>
    <definedName name="CALIFICACION" localSheetId="2">#REF!</definedName>
    <definedName name="CALIFICACION" localSheetId="3">#REF!</definedName>
    <definedName name="CALIFICACION" localSheetId="4">#REF!</definedName>
    <definedName name="CALIFICACION" localSheetId="5">#REF!</definedName>
    <definedName name="CALIFICACION">#REF!</definedName>
    <definedName name="CANAL_DE_DISTRIBUCION" localSheetId="4">[4]DATOS!$C$16:$C$27</definedName>
    <definedName name="CANAL_DE_DISTRIBUCION">[1]DATOS!$C$16:$C$27</definedName>
    <definedName name="CAUSA" localSheetId="1">#REF!</definedName>
    <definedName name="CAUSA" localSheetId="2">#REF!</definedName>
    <definedName name="CAUSA" localSheetId="3">#REF!</definedName>
    <definedName name="CAUSA" localSheetId="4">#REF!</definedName>
    <definedName name="CAUSA" localSheetId="5">#REF!</definedName>
    <definedName name="CAUSA">#REF!</definedName>
    <definedName name="CAUSAS" localSheetId="4">[5]CAUSAS!$C$6:$O$11</definedName>
    <definedName name="CAUSAS">[1]CAUSAS!$C$6:$O$11</definedName>
    <definedName name="CAUSASDERIESGO" localSheetId="1">#REF!</definedName>
    <definedName name="CAUSASDERIESGO" localSheetId="2">#REF!</definedName>
    <definedName name="CAUSASDERIESGO" localSheetId="3">#REF!</definedName>
    <definedName name="CAUSASDERIESGO" localSheetId="4">#REF!</definedName>
    <definedName name="CAUSASDERIESGO" localSheetId="5">#REF!</definedName>
    <definedName name="CAUSASDERIESGO">#REF!</definedName>
    <definedName name="CAUSASDERIESGO1" localSheetId="1">#REF!</definedName>
    <definedName name="CAUSASDERIESGO1" localSheetId="2">#REF!</definedName>
    <definedName name="CAUSASDERIESGO1" localSheetId="3">#REF!</definedName>
    <definedName name="CAUSASDERIESGO1" localSheetId="4">#REF!</definedName>
    <definedName name="CAUSASDERIESGO1" localSheetId="5">#REF!</definedName>
    <definedName name="CAUSASDERIESGO1">#REF!</definedName>
    <definedName name="CIRCUNSTANCIAS_ECONOMICAS_Y_DE_MERCADO" localSheetId="1">#REF!</definedName>
    <definedName name="CIRCUNSTANCIAS_ECONOMICAS_Y_DE_MERCADO" localSheetId="2">#REF!</definedName>
    <definedName name="CIRCUNSTANCIAS_ECONOMICAS_Y_DE_MERCADO" localSheetId="3">#REF!</definedName>
    <definedName name="CIRCUNSTANCIAS_ECONOMICAS_Y_DE_MERCADO" localSheetId="4">#REF!</definedName>
    <definedName name="CIRCUNSTANCIAS_ECONOMICAS_Y_DE_MERCADO" localSheetId="5">#REF!</definedName>
    <definedName name="CIRCUNSTANCIAS_ECONOMICAS_Y_DE_MERCADO">#REF!</definedName>
    <definedName name="CIRCUNSTANCIAS_ECONOMICAS_Y_DEL_ESTADO" localSheetId="4">#REF!</definedName>
    <definedName name="CIRCUNSTANCIAS_ECONOMICAS_Y_DEL_ESTADO" localSheetId="5">#REF!</definedName>
    <definedName name="CIRCUNSTANCIAS_ECONOMICAS_Y_DEL_ESTADO">#REF!</definedName>
    <definedName name="CIRCUNSTANCIAS_POLITICAS_Y_LEGISLATIVAS" localSheetId="4">#REF!</definedName>
    <definedName name="CIRCUNSTANCIAS_POLITICAS_Y_LEGISLATIVAS" localSheetId="5">#REF!</definedName>
    <definedName name="CIRCUNSTANCIAS_POLITICAS_Y_LEGISLATIVAS">#REF!</definedName>
    <definedName name="CIRCUNSTANCIAS_POLITICAS_Y_LEGISSLATIVAS" localSheetId="4">#REF!</definedName>
    <definedName name="CIRCUNSTANCIAS_POLITICAS_Y_LEGISSLATIVAS" localSheetId="5">#REF!</definedName>
    <definedName name="CIRCUNSTANCIAS_POLITICAS_Y_LEGISSLATIVAS">#REF!</definedName>
    <definedName name="CLAVE" localSheetId="4">#REF!</definedName>
    <definedName name="CLAVE" localSheetId="5">#REF!</definedName>
    <definedName name="CLAVE">#REF!</definedName>
    <definedName name="CLAVECAUSA" localSheetId="4">[5]CAUSAS!$C$12:$O$12</definedName>
    <definedName name="CLAVECAUSA">[1]CAUSAS!$C$12:$O$12</definedName>
    <definedName name="CLAVECONT" localSheetId="1">#REF!</definedName>
    <definedName name="CLAVECONT" localSheetId="2">#REF!</definedName>
    <definedName name="CLAVECONT" localSheetId="3">#REF!</definedName>
    <definedName name="CLAVECONT" localSheetId="4">#REF!</definedName>
    <definedName name="CLAVECONT" localSheetId="5">#REF!</definedName>
    <definedName name="CLAVECONT">#REF!</definedName>
    <definedName name="CLAVECONTROL" localSheetId="4">'[5]NO BORRAR'!$B$41:$B$57</definedName>
    <definedName name="CLAVECONTROL">'[1]NO BORRAR'!$B$41:$B$57</definedName>
    <definedName name="CLAVEOBJ" localSheetId="1">#REF!</definedName>
    <definedName name="CLAVEOBJ" localSheetId="2">#REF!</definedName>
    <definedName name="CLAVEOBJ" localSheetId="3">#REF!</definedName>
    <definedName name="CLAVEOBJ" localSheetId="4">#REF!</definedName>
    <definedName name="CLAVEOBJ" localSheetId="5">#REF!</definedName>
    <definedName name="CLAVEOBJ">#REF!</definedName>
    <definedName name="CLAVEPOL" localSheetId="1">#REF!</definedName>
    <definedName name="CLAVEPOL" localSheetId="2">#REF!</definedName>
    <definedName name="CLAVEPOL" localSheetId="3">#REF!</definedName>
    <definedName name="CLAVEPOL" localSheetId="4">#REF!</definedName>
    <definedName name="CLAVEPOL" localSheetId="5">#REF!</definedName>
    <definedName name="CLAVEPOL">#REF!</definedName>
    <definedName name="CLAVEPOLITICA" localSheetId="4">'[5]NO BORRAR'!$B$3:$B$17</definedName>
    <definedName name="CLAVEPOLITICA">'[1]NO BORRAR'!$B$3:$B$17</definedName>
    <definedName name="CLAVEPROC" localSheetId="1">#REF!</definedName>
    <definedName name="CLAVEPROC" localSheetId="2">#REF!</definedName>
    <definedName name="CLAVEPROC" localSheetId="3">#REF!</definedName>
    <definedName name="CLAVEPROC" localSheetId="4">#REF!</definedName>
    <definedName name="CLAVEPROC" localSheetId="5">#REF!</definedName>
    <definedName name="CLAVEPROC">#REF!</definedName>
    <definedName name="CLAVEPROCEDIMIENTO" localSheetId="4">'[5]NO BORRAR'!$B$22:$B$38</definedName>
    <definedName name="CLAVEPROCEDIMIENTO">'[1]NO BORRAR'!$B$22:$B$38</definedName>
    <definedName name="CLAVERIESGO" localSheetId="1">#REF!</definedName>
    <definedName name="CLAVERIESGO" localSheetId="2">#REF!</definedName>
    <definedName name="CLAVERIESGO" localSheetId="3">#REF!</definedName>
    <definedName name="CLAVERIESGO" localSheetId="4">#REF!</definedName>
    <definedName name="CLAVERIESGO" localSheetId="5">#REF!</definedName>
    <definedName name="CLAVERIESGO">#REF!</definedName>
    <definedName name="CLIENTE" localSheetId="1">#REF!</definedName>
    <definedName name="CLIENTE" localSheetId="2">#REF!</definedName>
    <definedName name="CLIENTE" localSheetId="3">#REF!</definedName>
    <definedName name="CLIENTE" localSheetId="4">#REF!</definedName>
    <definedName name="CLIENTE" localSheetId="5">#REF!</definedName>
    <definedName name="CLIENTE">#REF!</definedName>
    <definedName name="CLIENTES" localSheetId="1">#REF!</definedName>
    <definedName name="CLIENTES" localSheetId="2">#REF!</definedName>
    <definedName name="CLIENTES" localSheetId="3">#REF!</definedName>
    <definedName name="CLIENTES" localSheetId="4">#REF!</definedName>
    <definedName name="CLIENTES" localSheetId="5">#REF!</definedName>
    <definedName name="CLIENTES">#REF!</definedName>
    <definedName name="CODIGO" localSheetId="4">#REF!</definedName>
    <definedName name="CODIGO" localSheetId="5">#REF!</definedName>
    <definedName name="CODIGO">#REF!</definedName>
    <definedName name="CODIGO_RIESGO" localSheetId="4">#REF!</definedName>
    <definedName name="CODIGO_RIESGO" localSheetId="5">#REF!</definedName>
    <definedName name="CODIGO_RIESGO">#REF!</definedName>
    <definedName name="CODIGO1" localSheetId="4">#REF!</definedName>
    <definedName name="CODIGO1" localSheetId="5">#REF!</definedName>
    <definedName name="CODIGO1">#REF!</definedName>
    <definedName name="COMPORTAMIENTO_HUMANO" localSheetId="4">#REF!</definedName>
    <definedName name="COMPORTAMIENTO_HUMANO" localSheetId="5">#REF!</definedName>
    <definedName name="COMPORTAMIENTO_HUMANO">#REF!</definedName>
    <definedName name="COMPORTAMIENTO_ORGANIZACIONAL" localSheetId="4">#REF!</definedName>
    <definedName name="COMPORTAMIENTO_ORGANIZACIONAL" localSheetId="5">#REF!</definedName>
    <definedName name="COMPORTAMIENTO_ORGANIZACIONAL">#REF!</definedName>
    <definedName name="CONFLICTOS_SOCIALES" localSheetId="4">#REF!</definedName>
    <definedName name="CONFLICTOS_SOCIALES" localSheetId="5">#REF!</definedName>
    <definedName name="CONFLICTOS_SOCIALES">#REF!</definedName>
    <definedName name="CONTEXTO_ECONOMICO_DE_MERCADO" localSheetId="4">#REF!</definedName>
    <definedName name="CONTEXTO_ECONOMICO_DE_MERCADO" localSheetId="5">#REF!</definedName>
    <definedName name="CONTEXTO_ECONOMICO_DE_MERCADO">#REF!</definedName>
    <definedName name="CONTEXTO_POLITICO" localSheetId="4">#REF!</definedName>
    <definedName name="CONTEXTO_POLITICO" localSheetId="5">#REF!</definedName>
    <definedName name="CONTEXTO_POLITICO">#REF!</definedName>
    <definedName name="CONTROL" localSheetId="4">'[5]NO BORRAR'!$C$41:$C$53</definedName>
    <definedName name="CONTROL">'[1]NO BORRAR'!$C$41:$C$53</definedName>
    <definedName name="CONTROLES" localSheetId="1">#REF!</definedName>
    <definedName name="CONTROLES" localSheetId="2">#REF!</definedName>
    <definedName name="CONTROLES" localSheetId="3">#REF!</definedName>
    <definedName name="CONTROLES" localSheetId="4">#REF!</definedName>
    <definedName name="CONTROLES" localSheetId="5">#REF!</definedName>
    <definedName name="CONTROLES">#REF!</definedName>
    <definedName name="COSTO_DE_ACTIVIDADES" localSheetId="1">#REF!</definedName>
    <definedName name="COSTO_DE_ACTIVIDADES" localSheetId="2">#REF!</definedName>
    <definedName name="COSTO_DE_ACTIVIDADES" localSheetId="3">#REF!</definedName>
    <definedName name="COSTO_DE_ACTIVIDADES" localSheetId="4">#REF!</definedName>
    <definedName name="COSTO_DE_ACTIVIDADES" localSheetId="5">#REF!</definedName>
    <definedName name="COSTO_DE_ACTIVIDADES">#REF!</definedName>
    <definedName name="COSTODIRECTO" localSheetId="1">#REF!</definedName>
    <definedName name="COSTODIRECTO" localSheetId="2">#REF!</definedName>
    <definedName name="COSTODIRECTO" localSheetId="3">#REF!</definedName>
    <definedName name="COSTODIRECTO">#REF!</definedName>
    <definedName name="COSTOS" localSheetId="2">[1]TARIFAS!$A$1:$F$52</definedName>
    <definedName name="COSTOS" localSheetId="3">[1]TARIFAS!$A$1:$F$52</definedName>
    <definedName name="COSTOS">[6]TARIFAS!$A$1:$F$52</definedName>
    <definedName name="CRONOGRAMA_DE_ACTIVIDADES" localSheetId="1">#REF!</definedName>
    <definedName name="CRONOGRAMA_DE_ACTIVIDADES" localSheetId="2">#REF!</definedName>
    <definedName name="CRONOGRAMA_DE_ACTIVIDADES" localSheetId="3">#REF!</definedName>
    <definedName name="CRONOGRAMA_DE_ACTIVIDADES" localSheetId="4">#REF!</definedName>
    <definedName name="CRONOGRAMA_DE_ACTIVIDADES" localSheetId="5">#REF!</definedName>
    <definedName name="CRONOGRAMA_DE_ACTIVIDADES">#REF!</definedName>
    <definedName name="CUAL" localSheetId="1">[0]!ERR</definedName>
    <definedName name="CUAL" localSheetId="2">[0]!ERR</definedName>
    <definedName name="CUAL" localSheetId="3">[0]!ERR</definedName>
    <definedName name="CUAL">[0]!ERR</definedName>
    <definedName name="CUAL_10">#N/A</definedName>
    <definedName name="CUAL_3">#N/A</definedName>
    <definedName name="CUAL_4">#N/A</definedName>
    <definedName name="CUAL_5">#N/A</definedName>
    <definedName name="CUAL_6">#N/A</definedName>
    <definedName name="CUAL_7">#N/A</definedName>
    <definedName name="CUAL_8">#N/A</definedName>
    <definedName name="CUAL_9">#N/A</definedName>
    <definedName name="Cual_serà_el_nombre_del_procedimiento?" localSheetId="1">#REF!</definedName>
    <definedName name="Cual_serà_el_nombre_del_procedimiento?" localSheetId="2">#REF!</definedName>
    <definedName name="Cual_serà_el_nombre_del_procedimiento?" localSheetId="3">#REF!</definedName>
    <definedName name="Cual_serà_el_nombre_del_procedimiento?" localSheetId="4">#REF!</definedName>
    <definedName name="Cual_serà_el_nombre_del_procedimiento?" localSheetId="5">#REF!</definedName>
    <definedName name="Cual_serà_el_nombre_del_procedimiento?">#REF!</definedName>
    <definedName name="DAÑOS_A_ACTIVOS" localSheetId="1">#REF!</definedName>
    <definedName name="DAÑOS_A_ACTIVOS" localSheetId="2">#REF!</definedName>
    <definedName name="DAÑOS_A_ACTIVOS" localSheetId="3">#REF!</definedName>
    <definedName name="DAÑOS_A_ACTIVOS" localSheetId="4">#REF!</definedName>
    <definedName name="DAÑOS_A_ACTIVOS" localSheetId="5">#REF!</definedName>
    <definedName name="DAÑOS_A_ACTIVOS">#REF!</definedName>
    <definedName name="dd" localSheetId="1">[0]!ERR</definedName>
    <definedName name="dd" localSheetId="2">[0]!ERR</definedName>
    <definedName name="dd" localSheetId="3">[0]!ERR</definedName>
    <definedName name="dd">[0]!ERR</definedName>
    <definedName name="dd_10">#N/A</definedName>
    <definedName name="dd_3">#N/A</definedName>
    <definedName name="dd_4">#N/A</definedName>
    <definedName name="dd_5">#N/A</definedName>
    <definedName name="dd_6">#N/A</definedName>
    <definedName name="dd_7">#N/A</definedName>
    <definedName name="dd_8">#N/A</definedName>
    <definedName name="dd_9">#N/A</definedName>
    <definedName name="Desde" localSheetId="2">[1]Listas!$A$2:$A$14</definedName>
    <definedName name="Desde" localSheetId="3">[1]Listas!$A$2:$A$14</definedName>
    <definedName name="Desde" localSheetId="4">[7]Listas!$A$2:$A$14</definedName>
    <definedName name="Desde" localSheetId="5">[1]Listas!$A$2:$A$14</definedName>
    <definedName name="Desde">[8]Listas!$A$2:$A$14</definedName>
    <definedName name="DESEMPEÑO" localSheetId="1">#REF!</definedName>
    <definedName name="DESEMPEÑO" localSheetId="2">#REF!</definedName>
    <definedName name="DESEMPEÑO" localSheetId="3">#REF!</definedName>
    <definedName name="DESEMPEÑO" localSheetId="4">#REF!</definedName>
    <definedName name="DESEMPEÑO" localSheetId="5">#REF!</definedName>
    <definedName name="DESEMPEÑO">#REF!</definedName>
    <definedName name="detallado">([1]!X*(#REF!&gt;0))*[1]!PeríodoEnPlan</definedName>
    <definedName name="DIRECCION_ACTIVIDADES_MARITIMAS" localSheetId="1">#REF!</definedName>
    <definedName name="DIRECCION_ACTIVIDADES_MARITIMAS" localSheetId="2">#REF!</definedName>
    <definedName name="DIRECCION_ACTIVIDADES_MARITIMAS" localSheetId="3">#REF!</definedName>
    <definedName name="DIRECCION_ACTIVIDADES_MARITIMAS" localSheetId="4">#REF!</definedName>
    <definedName name="DIRECCION_ACTIVIDADES_MARITIMAS" localSheetId="5">#REF!</definedName>
    <definedName name="DIRECCION_ACTIVIDADES_MARITIMAS">#REF!</definedName>
    <definedName name="e" localSheetId="3">([1]!PeríodoReal*(#REF!&gt;0))*[1]!PeríodoEnPlan</definedName>
    <definedName name="e">([1]!PeríodoReal*(#REF!&gt;0))*[1]!PeríodoEnPlan</definedName>
    <definedName name="EE" localSheetId="1">[0]!ERR</definedName>
    <definedName name="EE" localSheetId="2">[0]!ERR</definedName>
    <definedName name="EE" localSheetId="3">[0]!ERR</definedName>
    <definedName name="EE">[0]!ERR</definedName>
    <definedName name="EFECTORIESGO1" localSheetId="1">#REF!</definedName>
    <definedName name="EFECTORIESGO1" localSheetId="2">#REF!</definedName>
    <definedName name="EFECTORIESGO1" localSheetId="3">#REF!</definedName>
    <definedName name="EFECTORIESGO1" localSheetId="4">#REF!</definedName>
    <definedName name="EFECTORIESGO1" localSheetId="5">#REF!</definedName>
    <definedName name="EFECTORIESGO1">#REF!</definedName>
    <definedName name="EJECUCION_Y__ADMINISTRACION_DEL_PROCESO" localSheetId="1">#REF!</definedName>
    <definedName name="EJECUCION_Y__ADMINISTRACION_DEL_PROCESO" localSheetId="2">#REF!</definedName>
    <definedName name="EJECUCION_Y__ADMINISTRACION_DEL_PROCESO" localSheetId="3">#REF!</definedName>
    <definedName name="EJECUCION_Y__ADMINISTRACION_DEL_PROCESO" localSheetId="4">#REF!</definedName>
    <definedName name="EJECUCION_Y__ADMINISTRACION_DEL_PROCESO" localSheetId="5">#REF!</definedName>
    <definedName name="EJECUCION_Y__ADMINISTRACION_DEL_PROCESO">#REF!</definedName>
    <definedName name="EJECUCION_Y_ADMINISTRACION_DEL_PROCESO" localSheetId="3">#REF!</definedName>
    <definedName name="EJECUCION_Y_ADMINISTRACION_DEL_PROCESO" localSheetId="4">#REF!</definedName>
    <definedName name="EJECUCION_Y_ADMINISTRACION_DEL_PROCESO" localSheetId="5">#REF!</definedName>
    <definedName name="EJECUCION_Y_ADMINISTRACION_DEL_PROCESO">#REF!</definedName>
    <definedName name="ENTORNO" localSheetId="4">#REF!</definedName>
    <definedName name="ENTORNO" localSheetId="5">#REF!</definedName>
    <definedName name="ENTORNO">#REF!</definedName>
    <definedName name="ES" localSheetId="1">[0]!ERR</definedName>
    <definedName name="ES" localSheetId="2">[0]!ERR</definedName>
    <definedName name="ES" localSheetId="3">[0]!ERR</definedName>
    <definedName name="ES">[0]!ERR</definedName>
    <definedName name="ES_10" localSheetId="1">ERR</definedName>
    <definedName name="ES_10" localSheetId="2">ERR</definedName>
    <definedName name="ES_10" localSheetId="3">ERR</definedName>
    <definedName name="ES_10">ERR</definedName>
    <definedName name="ES_3" localSheetId="1">ERR</definedName>
    <definedName name="ES_3" localSheetId="2">ERR</definedName>
    <definedName name="ES_3" localSheetId="3">ERR</definedName>
    <definedName name="ES_3">ERR</definedName>
    <definedName name="ES_4" localSheetId="1">ERR</definedName>
    <definedName name="ES_4" localSheetId="2">ERR</definedName>
    <definedName name="ES_4" localSheetId="3">ERR</definedName>
    <definedName name="ES_4">ERR</definedName>
    <definedName name="ES_5" localSheetId="1">ERR</definedName>
    <definedName name="ES_5" localSheetId="2">ERR</definedName>
    <definedName name="ES_5" localSheetId="3">ERR</definedName>
    <definedName name="ES_5">ERR</definedName>
    <definedName name="ES_6" localSheetId="1">ERR</definedName>
    <definedName name="ES_6" localSheetId="2">ERR</definedName>
    <definedName name="ES_6" localSheetId="3">ERR</definedName>
    <definedName name="ES_6">ERR</definedName>
    <definedName name="ES_7" localSheetId="1">ERR</definedName>
    <definedName name="ES_7" localSheetId="2">ERR</definedName>
    <definedName name="ES_7" localSheetId="3">ERR</definedName>
    <definedName name="ES_7">ERR</definedName>
    <definedName name="ES_8" localSheetId="1">ERR</definedName>
    <definedName name="ES_8" localSheetId="2">ERR</definedName>
    <definedName name="ES_8" localSheetId="3">ERR</definedName>
    <definedName name="ES_8">ERR</definedName>
    <definedName name="ES_9">#NAME?</definedName>
    <definedName name="ESTABILIDAD_POLITICA" localSheetId="1">#REF!</definedName>
    <definedName name="ESTABILIDAD_POLITICA" localSheetId="2">#REF!</definedName>
    <definedName name="ESTABILIDAD_POLITICA" localSheetId="3">#REF!</definedName>
    <definedName name="ESTABILIDAD_POLITICA" localSheetId="4">#REF!</definedName>
    <definedName name="ESTABILIDAD_POLITICA" localSheetId="5">#REF!</definedName>
    <definedName name="ESTABILIDAD_POLITICA">#REF!</definedName>
    <definedName name="EVENTOS" localSheetId="1">#REF!</definedName>
    <definedName name="EVENTOS" localSheetId="2">#REF!</definedName>
    <definedName name="EVENTOS" localSheetId="3">#REF!</definedName>
    <definedName name="EVENTOS" localSheetId="4">#REF!</definedName>
    <definedName name="EVENTOS" localSheetId="5">#REF!</definedName>
    <definedName name="EVENTOS">#REF!</definedName>
    <definedName name="EVENTOS_NATUALES" localSheetId="1">#REF!</definedName>
    <definedName name="EVENTOS_NATUALES" localSheetId="2">#REF!</definedName>
    <definedName name="EVENTOS_NATUALES" localSheetId="3">#REF!</definedName>
    <definedName name="EVENTOS_NATUALES" localSheetId="4">#REF!</definedName>
    <definedName name="EVENTOS_NATUALES" localSheetId="5">#REF!</definedName>
    <definedName name="EVENTOS_NATUALES">#REF!</definedName>
    <definedName name="EVENTOS_NATURALES" localSheetId="4">#REF!</definedName>
    <definedName name="EVENTOS_NATURALES" localSheetId="5">#REF!</definedName>
    <definedName name="EVENTOS_NATURALES">#REF!</definedName>
    <definedName name="EVENTOS_NATURALES_" localSheetId="4">#REF!</definedName>
    <definedName name="EVENTOS_NATURALES_" localSheetId="5">#REF!</definedName>
    <definedName name="EVENTOS_NATURALES_">#REF!</definedName>
    <definedName name="ExcesoPorcentajeCompletado" localSheetId="1">(#REF!=MEDIAN(#REF!,#REF!,#REF!+#REF!)*(#REF!&gt;0))*((#REF!&lt;(INT(#REF!+#REF!*#REF!)))+(#REF!=#REF!))*(#REF!&gt;0)</definedName>
    <definedName name="ExcesoPorcentajeCompletado" localSheetId="2">(#REF!=MEDIAN(#REF!,#REF!,#REF!+#REF!)*(#REF!&gt;0))*((#REF!&lt;(INT(#REF!+#REF!*#REF!)))+(#REF!=#REF!))*(#REF!&gt;0)</definedName>
    <definedName name="ExcesoPorcentajeCompletado" localSheetId="3">(#REF!=MEDIAN(#REF!,#REF!,#REF!+#REF!)*(#REF!&gt;0))*((#REF!&lt;(INT(#REF!+#REF!*#REF!)))+(#REF!=#REF!))*(#REF!&gt;0)</definedName>
    <definedName name="ExcesoPorcentajeCompletado">(#REF!=MEDIAN(#REF!,#REF!,#REF!+#REF!)*(#REF!&gt;0))*((#REF!&lt;(INT(#REF!+#REF!*#REF!)))+(#REF!=#REF!))*(#REF!&gt;0)</definedName>
    <definedName name="ExcesoReal" localSheetId="1">'Componente 1.1'!PeríodoReal*(#REF!&gt;0)</definedName>
    <definedName name="ExcesoReal" localSheetId="2">PeríodoReal*(#REF!&gt;0)</definedName>
    <definedName name="ExcesoReal" localSheetId="3">'Componente 3'!PeríodoReal*(#REF!&gt;0)</definedName>
    <definedName name="ExcesoReal">PeríodoReal*(#REF!&gt;0)</definedName>
    <definedName name="FACTOR" localSheetId="4">[4]DATOS!$A$16:$E$16</definedName>
    <definedName name="FACTOR">[1]DATOS!$A$16:$E$16</definedName>
    <definedName name="FACTOR_DEL_RIESGO" localSheetId="4">[9]FUENTES!$A$2:$A$10</definedName>
    <definedName name="FACTOR_DEL_RIESGO">[1]FUENTES!$A$2:$A$10</definedName>
    <definedName name="FACTORES" localSheetId="1">#REF!</definedName>
    <definedName name="FACTORES" localSheetId="2">#REF!</definedName>
    <definedName name="FACTORES" localSheetId="3">#REF!</definedName>
    <definedName name="FACTORES" localSheetId="4">#REF!</definedName>
    <definedName name="FACTORES" localSheetId="5">#REF!</definedName>
    <definedName name="FACTORES">#REF!</definedName>
    <definedName name="FALLAS_TECNOLOGICAS" localSheetId="1">#REF!</definedName>
    <definedName name="FALLAS_TECNOLOGICAS" localSheetId="2">#REF!</definedName>
    <definedName name="FALLAS_TECNOLOGICAS" localSheetId="3">#REF!</definedName>
    <definedName name="FALLAS_TECNOLOGICAS" localSheetId="4">#REF!</definedName>
    <definedName name="FALLAS_TECNOLOGICAS" localSheetId="5">#REF!</definedName>
    <definedName name="FALLAS_TECNOLOGICAS">#REF!</definedName>
    <definedName name="ff" localSheetId="1">[0]!ERR</definedName>
    <definedName name="ff" localSheetId="2">[0]!ERR</definedName>
    <definedName name="ff" localSheetId="3">[0]!ERR</definedName>
    <definedName name="ff">[0]!ERR</definedName>
    <definedName name="ff_10" localSheetId="1">ERR</definedName>
    <definedName name="ff_10" localSheetId="2">ERR</definedName>
    <definedName name="ff_10" localSheetId="3">ERR</definedName>
    <definedName name="ff_10">ERR</definedName>
    <definedName name="ff_3" localSheetId="1">ERR</definedName>
    <definedName name="ff_3" localSheetId="2">ERR</definedName>
    <definedName name="ff_3" localSheetId="3">ERR</definedName>
    <definedName name="ff_3">ERR</definedName>
    <definedName name="ff_4" localSheetId="1">ERR</definedName>
    <definedName name="ff_4" localSheetId="2">ERR</definedName>
    <definedName name="ff_4" localSheetId="3">ERR</definedName>
    <definedName name="ff_4">ERR</definedName>
    <definedName name="ff_5" localSheetId="1">ERR</definedName>
    <definedName name="ff_5" localSheetId="2">ERR</definedName>
    <definedName name="ff_5" localSheetId="3">ERR</definedName>
    <definedName name="ff_5">ERR</definedName>
    <definedName name="ff_6" localSheetId="1">ERR</definedName>
    <definedName name="ff_6" localSheetId="2">ERR</definedName>
    <definedName name="ff_6" localSheetId="3">ERR</definedName>
    <definedName name="ff_6">ERR</definedName>
    <definedName name="ff_7" localSheetId="1">ERR</definedName>
    <definedName name="ff_7" localSheetId="2">ERR</definedName>
    <definedName name="ff_7" localSheetId="3">ERR</definedName>
    <definedName name="ff_7">ERR</definedName>
    <definedName name="ff_8" localSheetId="1">ERR</definedName>
    <definedName name="ff_8" localSheetId="2">ERR</definedName>
    <definedName name="ff_8" localSheetId="3">ERR</definedName>
    <definedName name="ff_8">ERR</definedName>
    <definedName name="ff_9" localSheetId="1">ERR</definedName>
    <definedName name="ff_9" localSheetId="2">ERR</definedName>
    <definedName name="ff_9" localSheetId="3">ERR</definedName>
    <definedName name="ff_9">ERR</definedName>
    <definedName name="fg" localSheetId="1">[0]!ERR</definedName>
    <definedName name="fg" localSheetId="2">[0]!ERR</definedName>
    <definedName name="fg" localSheetId="3">[0]!ERR</definedName>
    <definedName name="fg">[0]!ERR</definedName>
    <definedName name="FINANCIACION" localSheetId="1">[0]!ERR</definedName>
    <definedName name="FINANCIACION" localSheetId="2">[0]!ERR</definedName>
    <definedName name="FINANCIACION" localSheetId="3">[0]!ERR</definedName>
    <definedName name="FINANCIACION">[0]!ERR</definedName>
    <definedName name="FINANCIACION_10" localSheetId="1">ERR</definedName>
    <definedName name="FINANCIACION_10" localSheetId="2">ERR</definedName>
    <definedName name="FINANCIACION_10" localSheetId="3">ERR</definedName>
    <definedName name="FINANCIACION_10">ERR</definedName>
    <definedName name="FINANCIACION_3" localSheetId="1">ERR</definedName>
    <definedName name="FINANCIACION_3" localSheetId="2">ERR</definedName>
    <definedName name="FINANCIACION_3" localSheetId="3">ERR</definedName>
    <definedName name="FINANCIACION_3">ERR</definedName>
    <definedName name="FINANCIACION_4" localSheetId="1">ERR</definedName>
    <definedName name="FINANCIACION_4" localSheetId="2">ERR</definedName>
    <definedName name="FINANCIACION_4" localSheetId="3">ERR</definedName>
    <definedName name="FINANCIACION_4">ERR</definedName>
    <definedName name="FINANCIACION_5" localSheetId="1">ERR</definedName>
    <definedName name="FINANCIACION_5" localSheetId="2">ERR</definedName>
    <definedName name="FINANCIACION_5" localSheetId="3">ERR</definedName>
    <definedName name="FINANCIACION_5">ERR</definedName>
    <definedName name="FINANCIACION_6" localSheetId="1">ERR</definedName>
    <definedName name="FINANCIACION_6" localSheetId="2">ERR</definedName>
    <definedName name="FINANCIACION_6" localSheetId="3">ERR</definedName>
    <definedName name="FINANCIACION_6">ERR</definedName>
    <definedName name="FINANCIACION_7" localSheetId="1">ERR</definedName>
    <definedName name="FINANCIACION_7" localSheetId="2">ERR</definedName>
    <definedName name="FINANCIACION_7" localSheetId="3">ERR</definedName>
    <definedName name="FINANCIACION_7">ERR</definedName>
    <definedName name="FINANCIACION_8" localSheetId="1">ERR</definedName>
    <definedName name="FINANCIACION_8" localSheetId="2">ERR</definedName>
    <definedName name="FINANCIACION_8" localSheetId="3">ERR</definedName>
    <definedName name="FINANCIACION_8">ERR</definedName>
    <definedName name="FINANCIACION_9" localSheetId="1">ERR</definedName>
    <definedName name="FINANCIACION_9" localSheetId="2">ERR</definedName>
    <definedName name="FINANCIACION_9" localSheetId="3">ERR</definedName>
    <definedName name="FINANCIACION_9">ERR</definedName>
    <definedName name="FRAUD_EXTERNO" localSheetId="1">#REF!</definedName>
    <definedName name="FRAUD_EXTERNO" localSheetId="2">#REF!</definedName>
    <definedName name="FRAUD_EXTERNO" localSheetId="3">#REF!</definedName>
    <definedName name="FRAUD_EXTERNO" localSheetId="4">#REF!</definedName>
    <definedName name="FRAUD_EXTERNO" localSheetId="5">#REF!</definedName>
    <definedName name="FRAUD_EXTERNO">#REF!</definedName>
    <definedName name="FRAUDE_EXTERNO" localSheetId="1">#REF!</definedName>
    <definedName name="FRAUDE_EXTERNO" localSheetId="2">#REF!</definedName>
    <definedName name="FRAUDE_EXTERNO" localSheetId="3">#REF!</definedName>
    <definedName name="FRAUDE_EXTERNO" localSheetId="4">#REF!</definedName>
    <definedName name="FRAUDE_EXTERNO" localSheetId="5">#REF!</definedName>
    <definedName name="FRAUDE_EXTERNO">#REF!</definedName>
    <definedName name="FRAUDE_INTERNO" localSheetId="1">#REF!</definedName>
    <definedName name="FRAUDE_INTERNO" localSheetId="2">#REF!</definedName>
    <definedName name="FRAUDE_INTERNO" localSheetId="3">#REF!</definedName>
    <definedName name="FRAUDE_INTERNO" localSheetId="4">#REF!</definedName>
    <definedName name="FRAUDE_INTERNO" localSheetId="5">#REF!</definedName>
    <definedName name="FRAUDE_INTERNO">#REF!</definedName>
    <definedName name="FRECUENCIA" localSheetId="4">#REF!</definedName>
    <definedName name="FRECUENCIA" localSheetId="5">#REF!</definedName>
    <definedName name="FRECUENCIA">#REF!</definedName>
    <definedName name="FS01_10" localSheetId="1">ERR</definedName>
    <definedName name="FS01_10" localSheetId="2">ERR</definedName>
    <definedName name="FS01_10" localSheetId="3">ERR</definedName>
    <definedName name="FS01_10">ERR</definedName>
    <definedName name="FS01_3" localSheetId="1">ERR</definedName>
    <definedName name="FS01_3" localSheetId="2">ERR</definedName>
    <definedName name="FS01_3" localSheetId="3">ERR</definedName>
    <definedName name="FS01_3">ERR</definedName>
    <definedName name="FS01_4" localSheetId="1">ERR</definedName>
    <definedName name="FS01_4" localSheetId="2">ERR</definedName>
    <definedName name="FS01_4" localSheetId="3">ERR</definedName>
    <definedName name="FS01_4">ERR</definedName>
    <definedName name="FS01_5" localSheetId="1">ERR</definedName>
    <definedName name="FS01_5" localSheetId="2">ERR</definedName>
    <definedName name="FS01_5" localSheetId="3">ERR</definedName>
    <definedName name="FS01_5">ERR</definedName>
    <definedName name="FS01_6" localSheetId="1">ERR</definedName>
    <definedName name="FS01_6" localSheetId="2">ERR</definedName>
    <definedName name="FS01_6" localSheetId="3">ERR</definedName>
    <definedName name="FS01_6">ERR</definedName>
    <definedName name="FS01_7" localSheetId="1">ERR</definedName>
    <definedName name="FS01_7" localSheetId="2">ERR</definedName>
    <definedName name="FS01_7" localSheetId="3">ERR</definedName>
    <definedName name="FS01_7">ERR</definedName>
    <definedName name="FS01_8" localSheetId="1">ERR</definedName>
    <definedName name="FS01_8" localSheetId="2">ERR</definedName>
    <definedName name="FS01_8" localSheetId="3">ERR</definedName>
    <definedName name="FS01_8">ERR</definedName>
    <definedName name="FS01_9" localSheetId="1">ERR</definedName>
    <definedName name="FS01_9" localSheetId="2">ERR</definedName>
    <definedName name="FS01_9" localSheetId="3">ERR</definedName>
    <definedName name="FS01_9">ERR</definedName>
    <definedName name="fu" localSheetId="1">[0]!ERR</definedName>
    <definedName name="fu" localSheetId="2">[0]!ERR</definedName>
    <definedName name="fu" localSheetId="3">[0]!ERR</definedName>
    <definedName name="fu">[0]!ERR</definedName>
    <definedName name="FUENTE" localSheetId="1">#REF!</definedName>
    <definedName name="FUENTE" localSheetId="2">#REF!</definedName>
    <definedName name="FUENTE" localSheetId="3">#REF!</definedName>
    <definedName name="FUENTE" localSheetId="4">#REF!</definedName>
    <definedName name="FUENTE" localSheetId="5">#REF!</definedName>
    <definedName name="FUENTE">#REF!</definedName>
    <definedName name="FUENTES_DE_RIESGO" localSheetId="1">#REF!</definedName>
    <definedName name="FUENTES_DE_RIESGO" localSheetId="2">#REF!</definedName>
    <definedName name="FUENTES_DE_RIESGO" localSheetId="3">#REF!</definedName>
    <definedName name="FUENTES_DE_RIESGO" localSheetId="4">#REF!</definedName>
    <definedName name="FUENTES_DE_RIESGO" localSheetId="5">#REF!</definedName>
    <definedName name="FUENTES_DE_RIESGO">#REF!</definedName>
    <definedName name="FUENTES_RIESGO" localSheetId="3">#REF!</definedName>
    <definedName name="FUENTES_RIESGO" localSheetId="4">#REF!</definedName>
    <definedName name="FUENTES_RIESGO" localSheetId="5">#REF!</definedName>
    <definedName name="FUENTES_RIESGO">#REF!</definedName>
    <definedName name="g">#REF!</definedName>
    <definedName name="GBGB" localSheetId="1">[0]!ERR</definedName>
    <definedName name="GBGB" localSheetId="2">[0]!ERR</definedName>
    <definedName name="GBGB" localSheetId="3">[0]!ERR</definedName>
    <definedName name="GBGB">[0]!ERR</definedName>
    <definedName name="GENTE" localSheetId="1">#REF!</definedName>
    <definedName name="GENTE" localSheetId="2">#REF!</definedName>
    <definedName name="GENTE" localSheetId="3">#REF!</definedName>
    <definedName name="GENTE" localSheetId="4">#REF!</definedName>
    <definedName name="GENTE" localSheetId="5">#REF!</definedName>
    <definedName name="GENTE">#REF!</definedName>
    <definedName name="GESTION" localSheetId="1">#REF!</definedName>
    <definedName name="GESTION" localSheetId="2">#REF!</definedName>
    <definedName name="GESTION" localSheetId="3">#REF!</definedName>
    <definedName name="GESTION" localSheetId="4">#REF!</definedName>
    <definedName name="GESTION" localSheetId="5">#REF!</definedName>
    <definedName name="GESTION">#REF!</definedName>
    <definedName name="GESTION_CONTROL" localSheetId="3">#REF!</definedName>
    <definedName name="GESTION_CONTROL" localSheetId="4">#REF!</definedName>
    <definedName name="GESTION_CONTROL" localSheetId="5">#REF!</definedName>
    <definedName name="GESTION_CONTROL">#REF!</definedName>
    <definedName name="GESTION_TECNICA" localSheetId="4">#REF!</definedName>
    <definedName name="GESTION_TECNICA" localSheetId="5">#REF!</definedName>
    <definedName name="GESTION_TECNICA">#REF!</definedName>
    <definedName name="GGG" localSheetId="1">[0]!ERR</definedName>
    <definedName name="GGG" localSheetId="2">[0]!ERR</definedName>
    <definedName name="GGG" localSheetId="3">[0]!ERR</definedName>
    <definedName name="GGG">[0]!ERR</definedName>
    <definedName name="GGG_10" localSheetId="1">ERR</definedName>
    <definedName name="GGG_10" localSheetId="2">ERR</definedName>
    <definedName name="GGG_10" localSheetId="3">ERR</definedName>
    <definedName name="GGG_10">ERR</definedName>
    <definedName name="GGG_3" localSheetId="1">ERR</definedName>
    <definedName name="GGG_3" localSheetId="2">ERR</definedName>
    <definedName name="GGG_3" localSheetId="3">ERR</definedName>
    <definedName name="GGG_3">ERR</definedName>
    <definedName name="GGG_4" localSheetId="1">ERR</definedName>
    <definedName name="GGG_4" localSheetId="2">ERR</definedName>
    <definedName name="GGG_4" localSheetId="3">ERR</definedName>
    <definedName name="GGG_4">ERR</definedName>
    <definedName name="GGG_5" localSheetId="1">ERR</definedName>
    <definedName name="GGG_5" localSheetId="2">ERR</definedName>
    <definedName name="GGG_5" localSheetId="3">ERR</definedName>
    <definedName name="GGG_5">ERR</definedName>
    <definedName name="GGG_6" localSheetId="1">ERR</definedName>
    <definedName name="GGG_6" localSheetId="2">ERR</definedName>
    <definedName name="GGG_6" localSheetId="3">ERR</definedName>
    <definedName name="GGG_6">ERR</definedName>
    <definedName name="GGG_7" localSheetId="1">ERR</definedName>
    <definedName name="GGG_7" localSheetId="2">ERR</definedName>
    <definedName name="GGG_7" localSheetId="3">ERR</definedName>
    <definedName name="GGG_7">ERR</definedName>
    <definedName name="GGG_8" localSheetId="1">ERR</definedName>
    <definedName name="GGG_8" localSheetId="2">ERR</definedName>
    <definedName name="GGG_8" localSheetId="3">ERR</definedName>
    <definedName name="GGG_8">ERR</definedName>
    <definedName name="GGG_9" localSheetId="1">ERR</definedName>
    <definedName name="GGG_9" localSheetId="2">ERR</definedName>
    <definedName name="GGG_9" localSheetId="3">ERR</definedName>
    <definedName name="GGG_9">ERR</definedName>
    <definedName name="GRAVEDAD" localSheetId="1">#REF!</definedName>
    <definedName name="GRAVEDAD" localSheetId="2">#REF!</definedName>
    <definedName name="GRAVEDAD" localSheetId="3">#REF!</definedName>
    <definedName name="GRAVEDAD" localSheetId="4">#REF!</definedName>
    <definedName name="GRAVEDAD" localSheetId="5">#REF!</definedName>
    <definedName name="GRAVEDAD">#REF!</definedName>
    <definedName name="Hasta" localSheetId="2">[1]Listas!$B$2:$B$14</definedName>
    <definedName name="Hasta" localSheetId="3">[1]Listas!$B$2:$B$14</definedName>
    <definedName name="Hasta" localSheetId="4">[7]Listas!$B$2:$B$14</definedName>
    <definedName name="Hasta" localSheetId="5">[1]Listas!$B$2:$B$14</definedName>
    <definedName name="Hasta">[8]Listas!$B$2:$B$14</definedName>
    <definedName name="hh" localSheetId="1">[0]!ERR</definedName>
    <definedName name="hh" localSheetId="2">[0]!ERR</definedName>
    <definedName name="hh" localSheetId="3">[0]!ERR</definedName>
    <definedName name="hh">[0]!ERR</definedName>
    <definedName name="IMPACTO" localSheetId="1">#REF!</definedName>
    <definedName name="IMPACTO" localSheetId="2">#REF!</definedName>
    <definedName name="IMPACTO" localSheetId="3">#REF!</definedName>
    <definedName name="IMPACTO" localSheetId="4">#REF!</definedName>
    <definedName name="IMPACTO" localSheetId="5">#REF!</definedName>
    <definedName name="IMPACTO">#REF!</definedName>
    <definedName name="IMPACTORIESGO" localSheetId="1">#REF!</definedName>
    <definedName name="IMPACTORIESGO" localSheetId="2">#REF!</definedName>
    <definedName name="IMPACTORIESGO" localSheetId="3">#REF!</definedName>
    <definedName name="IMPACTORIESGO" localSheetId="4">#REF!</definedName>
    <definedName name="IMPACTORIESGO" localSheetId="5">#REF!</definedName>
    <definedName name="IMPACTORIESGO">#REF!</definedName>
    <definedName name="Imprima" localSheetId="3">#REF!</definedName>
    <definedName name="Imprima">#REF!</definedName>
    <definedName name="inf">#REF!</definedName>
    <definedName name="INGRESOS_Y_DERECHOS" localSheetId="4">#REF!</definedName>
    <definedName name="INGRESOS_Y_DERECHOS" localSheetId="5">#REF!</definedName>
    <definedName name="INGRESOS_Y_DERECHOS">#REF!</definedName>
    <definedName name="INSTALACIONES" localSheetId="4">#REF!</definedName>
    <definedName name="INSTALACIONES" localSheetId="5">#REF!</definedName>
    <definedName name="INSTALACIONES">#REF!</definedName>
    <definedName name="INSTALACIONES_" localSheetId="4">#REF!</definedName>
    <definedName name="INSTALACIONES_" localSheetId="5">#REF!</definedName>
    <definedName name="INSTALACIONES_">#REF!</definedName>
    <definedName name="INTANGIBLES" localSheetId="4">#REF!</definedName>
    <definedName name="INTANGIBLES" localSheetId="5">#REF!</definedName>
    <definedName name="INTANGIBLES">#REF!</definedName>
    <definedName name="j" localSheetId="1">[0]!ERR</definedName>
    <definedName name="j" localSheetId="2">[0]!ERR</definedName>
    <definedName name="j" localSheetId="3">[0]!ERR</definedName>
    <definedName name="j">[0]!ERR</definedName>
    <definedName name="jj" localSheetId="1">[0]!ERR</definedName>
    <definedName name="jj" localSheetId="2">[0]!ERR</definedName>
    <definedName name="jj" localSheetId="3">[0]!ERR</definedName>
    <definedName name="jj">[0]!ERR</definedName>
    <definedName name="JOHNNY" localSheetId="1">[0]!ERR</definedName>
    <definedName name="JOHNNY" localSheetId="2">[0]!ERR</definedName>
    <definedName name="JOHNNY" localSheetId="3">[0]!ERR</definedName>
    <definedName name="JOHNNY">[0]!ERR</definedName>
    <definedName name="JOHNNY_10" localSheetId="1">ERR</definedName>
    <definedName name="JOHNNY_10" localSheetId="2">ERR</definedName>
    <definedName name="JOHNNY_10" localSheetId="3">ERR</definedName>
    <definedName name="JOHNNY_10">ERR</definedName>
    <definedName name="JOHNNY_3" localSheetId="1">ERR</definedName>
    <definedName name="JOHNNY_3" localSheetId="2">ERR</definedName>
    <definedName name="JOHNNY_3" localSheetId="3">ERR</definedName>
    <definedName name="JOHNNY_3">ERR</definedName>
    <definedName name="JOHNNY_4" localSheetId="1">ERR</definedName>
    <definedName name="JOHNNY_4" localSheetId="2">ERR</definedName>
    <definedName name="JOHNNY_4" localSheetId="3">ERR</definedName>
    <definedName name="JOHNNY_4">ERR</definedName>
    <definedName name="JOHNNY_5" localSheetId="1">ERR</definedName>
    <definedName name="JOHNNY_5" localSheetId="2">ERR</definedName>
    <definedName name="JOHNNY_5" localSheetId="3">ERR</definedName>
    <definedName name="JOHNNY_5">ERR</definedName>
    <definedName name="JOHNNY_6" localSheetId="1">ERR</definedName>
    <definedName name="JOHNNY_6" localSheetId="2">ERR</definedName>
    <definedName name="JOHNNY_6" localSheetId="3">ERR</definedName>
    <definedName name="JOHNNY_6">ERR</definedName>
    <definedName name="JOHNNY_7" localSheetId="1">ERR</definedName>
    <definedName name="JOHNNY_7" localSheetId="2">ERR</definedName>
    <definedName name="JOHNNY_7" localSheetId="3">ERR</definedName>
    <definedName name="JOHNNY_7">ERR</definedName>
    <definedName name="JOHNNY_8" localSheetId="1">ERR</definedName>
    <definedName name="JOHNNY_8" localSheetId="2">ERR</definedName>
    <definedName name="JOHNNY_8" localSheetId="3">ERR</definedName>
    <definedName name="JOHNNY_8">ERR</definedName>
    <definedName name="JOHNNY_9" localSheetId="1">ERR</definedName>
    <definedName name="JOHNNY_9" localSheetId="2">ERR</definedName>
    <definedName name="JOHNNY_9" localSheetId="3">ERR</definedName>
    <definedName name="JOHNNY_9">ERR</definedName>
    <definedName name="kl" localSheetId="1">[0]!ERR</definedName>
    <definedName name="kl" localSheetId="2">[0]!ERR</definedName>
    <definedName name="kl" localSheetId="3">[0]!ERR</definedName>
    <definedName name="kl">[0]!ERR</definedName>
    <definedName name="L" localSheetId="1">#REF!</definedName>
    <definedName name="L" localSheetId="2">#REF!</definedName>
    <definedName name="L" localSheetId="3">#REF!</definedName>
    <definedName name="L">#REF!</definedName>
    <definedName name="LEGAL" localSheetId="1">#REF!</definedName>
    <definedName name="LEGAL" localSheetId="2">#REF!</definedName>
    <definedName name="LEGAL" localSheetId="3">#REF!</definedName>
    <definedName name="LEGAL" localSheetId="4">#REF!</definedName>
    <definedName name="LEGAL" localSheetId="5">#REF!</definedName>
    <definedName name="LEGAL">#REF!</definedName>
    <definedName name="LET" localSheetId="3">#REF!</definedName>
    <definedName name="LET" localSheetId="4">#REF!</definedName>
    <definedName name="LET" localSheetId="5">#REF!</definedName>
    <definedName name="LET">#REF!</definedName>
    <definedName name="liq" localSheetId="1">[0]!ERR</definedName>
    <definedName name="liq" localSheetId="2">[0]!ERR</definedName>
    <definedName name="liq" localSheetId="3">[0]!ERR</definedName>
    <definedName name="liq">[0]!ERR</definedName>
    <definedName name="LL" localSheetId="1">[0]!ERR</definedName>
    <definedName name="LL" localSheetId="2">[0]!ERR</definedName>
    <definedName name="LL" localSheetId="3">[0]!ERR</definedName>
    <definedName name="LL">[0]!ERR</definedName>
    <definedName name="LOGO" localSheetId="1">[0]!ERR</definedName>
    <definedName name="LOGO" localSheetId="2">[0]!ERR</definedName>
    <definedName name="LOGO" localSheetId="3">[0]!ERR</definedName>
    <definedName name="LOGO">[0]!ERR</definedName>
    <definedName name="LOGO_10" localSheetId="1">ERR</definedName>
    <definedName name="LOGO_10" localSheetId="2">ERR</definedName>
    <definedName name="LOGO_10" localSheetId="3">ERR</definedName>
    <definedName name="LOGO_10">ERR</definedName>
    <definedName name="LOGO_3" localSheetId="1">ERR</definedName>
    <definedName name="LOGO_3" localSheetId="2">ERR</definedName>
    <definedName name="LOGO_3" localSheetId="3">ERR</definedName>
    <definedName name="LOGO_3">ERR</definedName>
    <definedName name="LOGO_4" localSheetId="1">ERR</definedName>
    <definedName name="LOGO_4" localSheetId="2">ERR</definedName>
    <definedName name="LOGO_4" localSheetId="3">ERR</definedName>
    <definedName name="LOGO_4">ERR</definedName>
    <definedName name="LOGO_5" localSheetId="1">ERR</definedName>
    <definedName name="LOGO_5" localSheetId="2">ERR</definedName>
    <definedName name="LOGO_5" localSheetId="3">ERR</definedName>
    <definedName name="LOGO_5">ERR</definedName>
    <definedName name="LOGO_6" localSheetId="1">ERR</definedName>
    <definedName name="LOGO_6" localSheetId="2">ERR</definedName>
    <definedName name="LOGO_6" localSheetId="3">ERR</definedName>
    <definedName name="LOGO_6">ERR</definedName>
    <definedName name="LOGO_7" localSheetId="1">ERR</definedName>
    <definedName name="LOGO_7" localSheetId="2">ERR</definedName>
    <definedName name="LOGO_7" localSheetId="3">ERR</definedName>
    <definedName name="LOGO_7">ERR</definedName>
    <definedName name="LOGO_8" localSheetId="1">ERR</definedName>
    <definedName name="LOGO_8" localSheetId="2">ERR</definedName>
    <definedName name="LOGO_8" localSheetId="3">ERR</definedName>
    <definedName name="LOGO_8">ERR</definedName>
    <definedName name="LOGO_9" localSheetId="1">ERR</definedName>
    <definedName name="LOGO_9" localSheetId="2">ERR</definedName>
    <definedName name="LOGO_9" localSheetId="3">ERR</definedName>
    <definedName name="LOGO_9">ERR</definedName>
    <definedName name="m">[1]!ExcesoPorcentajeCompletado*[1]!PeríodoEnPlan</definedName>
    <definedName name="MACROPROCESO" localSheetId="1">#REF!</definedName>
    <definedName name="MACROPROCESO" localSheetId="2">#REF!</definedName>
    <definedName name="MACROPROCESO" localSheetId="3">#REF!</definedName>
    <definedName name="MACROPROCESO" localSheetId="4">#REF!</definedName>
    <definedName name="MACROPROCESO" localSheetId="5">#REF!</definedName>
    <definedName name="MACROPROCESO">#REF!</definedName>
    <definedName name="MERCADO" localSheetId="1">#REF!</definedName>
    <definedName name="MERCADO" localSheetId="2">#REF!</definedName>
    <definedName name="MERCADO" localSheetId="3">#REF!</definedName>
    <definedName name="MERCADO" localSheetId="4">#REF!</definedName>
    <definedName name="MERCADO" localSheetId="5">#REF!</definedName>
    <definedName name="MERCADO">#REF!</definedName>
    <definedName name="mortero" localSheetId="1">[0]!ERR</definedName>
    <definedName name="mortero" localSheetId="2">[0]!ERR</definedName>
    <definedName name="mortero" localSheetId="3">[0]!ERR</definedName>
    <definedName name="mortero">[0]!ERR</definedName>
    <definedName name="n">[1]Cronograma!PeríodoReal*([1]Cronograma!$E1&gt;0)</definedName>
    <definedName name="NN" localSheetId="1">#REF!</definedName>
    <definedName name="NN" localSheetId="2">#REF!</definedName>
    <definedName name="NN" localSheetId="3">#REF!</definedName>
    <definedName name="NN" localSheetId="4">#REF!</definedName>
    <definedName name="NN" localSheetId="5">#REF!</definedName>
    <definedName name="NN">#REF!</definedName>
    <definedName name="NO" localSheetId="1">[0]!ERR</definedName>
    <definedName name="NO" localSheetId="2">[0]!ERR</definedName>
    <definedName name="NO" localSheetId="3">[0]!ERR</definedName>
    <definedName name="NO">[0]!ERR</definedName>
    <definedName name="NO_10" localSheetId="1">ERR</definedName>
    <definedName name="NO_10" localSheetId="2">ERR</definedName>
    <definedName name="NO_10" localSheetId="3">ERR</definedName>
    <definedName name="NO_10">ERR</definedName>
    <definedName name="NO_3" localSheetId="1">ERR</definedName>
    <definedName name="NO_3" localSheetId="2">ERR</definedName>
    <definedName name="NO_3" localSheetId="3">ERR</definedName>
    <definedName name="NO_3">ERR</definedName>
    <definedName name="NO_4" localSheetId="1">ERR</definedName>
    <definedName name="NO_4" localSheetId="2">ERR</definedName>
    <definedName name="NO_4" localSheetId="3">ERR</definedName>
    <definedName name="NO_4">ERR</definedName>
    <definedName name="NO_5" localSheetId="1">ERR</definedName>
    <definedName name="NO_5" localSheetId="2">ERR</definedName>
    <definedName name="NO_5" localSheetId="3">ERR</definedName>
    <definedName name="NO_5">ERR</definedName>
    <definedName name="NO_6" localSheetId="1">ERR</definedName>
    <definedName name="NO_6" localSheetId="2">ERR</definedName>
    <definedName name="NO_6" localSheetId="3">ERR</definedName>
    <definedName name="NO_6">ERR</definedName>
    <definedName name="NO_7" localSheetId="1">ERR</definedName>
    <definedName name="NO_7" localSheetId="2">ERR</definedName>
    <definedName name="NO_7" localSheetId="3">ERR</definedName>
    <definedName name="NO_7">ERR</definedName>
    <definedName name="NO_8" localSheetId="1">ERR</definedName>
    <definedName name="NO_8" localSheetId="2">ERR</definedName>
    <definedName name="NO_8" localSheetId="3">ERR</definedName>
    <definedName name="NO_8">ERR</definedName>
    <definedName name="NO_9" localSheetId="1">ERR</definedName>
    <definedName name="NO_9" localSheetId="2">ERR</definedName>
    <definedName name="NO_9" localSheetId="3">ERR</definedName>
    <definedName name="NO_9">ERR</definedName>
    <definedName name="Nombre" localSheetId="1">#REF!</definedName>
    <definedName name="Nombre" localSheetId="2">#REF!</definedName>
    <definedName name="Nombre" localSheetId="3">#REF!</definedName>
    <definedName name="Nombre">#REF!</definedName>
    <definedName name="NOMBRE_RIESGO" localSheetId="1">#REF!</definedName>
    <definedName name="NOMBRE_RIESGO" localSheetId="2">#REF!</definedName>
    <definedName name="NOMBRE_RIESGO" localSheetId="3">#REF!</definedName>
    <definedName name="NOMBRE_RIESGO" localSheetId="4">#REF!</definedName>
    <definedName name="NOMBRE_RIESGO" localSheetId="5">#REF!</definedName>
    <definedName name="NOMBRE_RIESGO">#REF!</definedName>
    <definedName name="NUM" localSheetId="1">#REF!</definedName>
    <definedName name="NUM" localSheetId="2">#REF!</definedName>
    <definedName name="NUM" localSheetId="3">#REF!</definedName>
    <definedName name="NUM" localSheetId="4">#REF!</definedName>
    <definedName name="NUM" localSheetId="5">#REF!</definedName>
    <definedName name="NUM">#REF!</definedName>
    <definedName name="ñ" localSheetId="1">[1]!PeríodoEnPlan*(#REF!&gt;0)</definedName>
    <definedName name="ñ" localSheetId="2">[1]!PeríodoEnPlan*(#REF!&gt;0)</definedName>
    <definedName name="ñ">[1]!PeríodoEnPlan*(#REF!&gt;0)</definedName>
    <definedName name="ÑÑ" localSheetId="1">[0]!ERR</definedName>
    <definedName name="ÑÑ" localSheetId="2">[0]!ERR</definedName>
    <definedName name="ÑÑ" localSheetId="3">[0]!ERR</definedName>
    <definedName name="ÑÑ">[0]!ERR</definedName>
    <definedName name="o" localSheetId="1">(#REF!=MEDIAN(#REF!,#REF!,#REF!+#REF!)*(#REF!&gt;0))*((#REF!&lt;(INT(#REF!+#REF!*#REF!)))+(#REF!=#REF!))*(#REF!&gt;0)</definedName>
    <definedName name="o" localSheetId="2">(#REF!=MEDIAN(#REF!,#REF!,#REF!+#REF!)*(#REF!&gt;0))*((#REF!&lt;(INT(#REF!+#REF!*#REF!)))+(#REF!=#REF!))*(#REF!&gt;0)</definedName>
    <definedName name="o" localSheetId="3">(#REF!=MEDIAN(#REF!,#REF!,#REF!+#REF!)*(#REF!&gt;0))*((#REF!&lt;(INT(#REF!+#REF!*#REF!)))+(#REF!=#REF!))*(#REF!&gt;0)</definedName>
    <definedName name="o">(#REF!=MEDIAN(#REF!,#REF!,#REF!+#REF!)*(#REF!&gt;0))*((#REF!&lt;(INT(#REF!+#REF!*#REF!)))+(#REF!=#REF!))*(#REF!&gt;0)</definedName>
    <definedName name="OBJETIVOS" localSheetId="1">#REF!</definedName>
    <definedName name="OBJETIVOS" localSheetId="2">#REF!</definedName>
    <definedName name="OBJETIVOS" localSheetId="3">#REF!</definedName>
    <definedName name="OBJETIVOS" localSheetId="4">#REF!</definedName>
    <definedName name="OBJETIVOS" localSheetId="5">#REF!</definedName>
    <definedName name="OBJETIVOS">#REF!</definedName>
    <definedName name="OPERACIÓN" localSheetId="4">[4]DATOS!$E$16:$E$27</definedName>
    <definedName name="OPERACIÓN">[1]DATOS!$E$16:$E$27</definedName>
    <definedName name="OTROS" localSheetId="1">#REF!</definedName>
    <definedName name="OTROS" localSheetId="2">#REF!</definedName>
    <definedName name="OTROS" localSheetId="3">#REF!</definedName>
    <definedName name="OTROS" localSheetId="4">#REF!</definedName>
    <definedName name="OTROS" localSheetId="5">#REF!</definedName>
    <definedName name="OTROS">#REF!</definedName>
    <definedName name="P" localSheetId="1">[0]!ERR</definedName>
    <definedName name="P" localSheetId="2">[0]!ERR</definedName>
    <definedName name="P" localSheetId="3">[0]!ERR</definedName>
    <definedName name="P">[0]!ERR</definedName>
    <definedName name="PAROUE_CENTENARIO_MUNICIPIO_DE_TAURAMENA" localSheetId="1">#REF!</definedName>
    <definedName name="PAROUE_CENTENARIO_MUNICIPIO_DE_TAURAMENA" localSheetId="2">#REF!</definedName>
    <definedName name="PAROUE_CENTENARIO_MUNICIPIO_DE_TAURAMENA" localSheetId="3">#REF!</definedName>
    <definedName name="PAROUE_CENTENARIO_MUNICIPIO_DE_TAURAMENA">#REF!</definedName>
    <definedName name="PAUL" localSheetId="1">[0]!ERR</definedName>
    <definedName name="PAUL" localSheetId="2">[0]!ERR</definedName>
    <definedName name="PAUL" localSheetId="3">[0]!ERR</definedName>
    <definedName name="PAUL">[0]!ERR</definedName>
    <definedName name="período_seleccionado" localSheetId="1">#REF!</definedName>
    <definedName name="período_seleccionado" localSheetId="2">#REF!</definedName>
    <definedName name="período_seleccionado" localSheetId="3">#REF!</definedName>
    <definedName name="período_seleccionado">#REF!</definedName>
    <definedName name="PeríodoEnPlan" localSheetId="1">#REF!=MEDIAN(#REF!,#REF!,#REF!+#REF!-1)</definedName>
    <definedName name="PeríodoEnPlan" localSheetId="2">#REF!=MEDIAN(#REF!,#REF!,#REF!+#REF!-1)</definedName>
    <definedName name="PeríodoEnPlan" localSheetId="3">#REF!=MEDIAN(#REF!,#REF!,#REF!+#REF!-1)</definedName>
    <definedName name="PeríodoEnPlan">#REF!=MEDIAN(#REF!,#REF!,#REF!+#REF!-1)</definedName>
    <definedName name="PeríodoReal" localSheetId="1">#REF!=MEDIAN(#REF!,#REF!,#REF!+#REF!-1)</definedName>
    <definedName name="PeríodoReal" localSheetId="3">#REF!=MEDIAN(#REF!,#REF!,#REF!+#REF!-1)</definedName>
    <definedName name="PeríodoReal">#REF!=MEDIAN(#REF!,#REF!,#REF!+#REF!-1)</definedName>
    <definedName name="PERRO" localSheetId="1">[0]!ERR</definedName>
    <definedName name="PERRO" localSheetId="2">[0]!ERR</definedName>
    <definedName name="PERRO" localSheetId="3">[0]!ERR</definedName>
    <definedName name="PERRO">[0]!ERR</definedName>
    <definedName name="PERSONA" localSheetId="1">#REF!</definedName>
    <definedName name="PERSONA" localSheetId="2">#REF!</definedName>
    <definedName name="PERSONA" localSheetId="3">#REF!</definedName>
    <definedName name="PERSONA" localSheetId="4">#REF!</definedName>
    <definedName name="PERSONA" localSheetId="5">#REF!</definedName>
    <definedName name="PERSONA">#REF!</definedName>
    <definedName name="PERSONAS" localSheetId="1">#REF!</definedName>
    <definedName name="PERSONAS" localSheetId="2">#REF!</definedName>
    <definedName name="PERSONAS" localSheetId="3">#REF!</definedName>
    <definedName name="PERSONAS" localSheetId="4">#REF!</definedName>
    <definedName name="PERSONAS" localSheetId="5">#REF!</definedName>
    <definedName name="PERSONAS">#REF!</definedName>
    <definedName name="PESO" localSheetId="3">#REF!</definedName>
    <definedName name="PESO" localSheetId="4">#REF!</definedName>
    <definedName name="PESO" localSheetId="5">#REF!</definedName>
    <definedName name="PESO">#REF!</definedName>
    <definedName name="pintura" localSheetId="1">[0]!ERR</definedName>
    <definedName name="pintura" localSheetId="2">[0]!ERR</definedName>
    <definedName name="pintura" localSheetId="3">[0]!ERR</definedName>
    <definedName name="pintura">[0]!ERR</definedName>
    <definedName name="Plan" localSheetId="1">'Componente 1.1'!PeríodoEnPlan*(#REF!&gt;0)</definedName>
    <definedName name="Plan" localSheetId="2">'Componente 2'!PeríodoEnPlan*(#REF!&gt;0)</definedName>
    <definedName name="Plan" localSheetId="3">'Componente 3'!PeríodoEnPlan*(#REF!&gt;0)</definedName>
    <definedName name="Plan">PeríodoEnPlan*(#REF!&gt;0)</definedName>
    <definedName name="POLITICA" localSheetId="4">'[5]NO BORRAR'!$C$3:$C$17</definedName>
    <definedName name="POLITICA">'[1]NO BORRAR'!$C$3:$C$17</definedName>
    <definedName name="POLITICAS_GUBERNAMENTALES" localSheetId="1">#REF!</definedName>
    <definedName name="POLITICAS_GUBERNAMENTALES" localSheetId="2">#REF!</definedName>
    <definedName name="POLITICAS_GUBERNAMENTALES" localSheetId="3">#REF!</definedName>
    <definedName name="POLITICAS_GUBERNAMENTALES" localSheetId="4">#REF!</definedName>
    <definedName name="POLITICAS_GUBERNAMENTALES" localSheetId="5">#REF!</definedName>
    <definedName name="POLITICAS_GUBERNAMENTALES">#REF!</definedName>
    <definedName name="PorcentajeCompletado" localSheetId="1">'Componente 1.1'!ExcesoPorcentajeCompletado*'Componente 1.1'!PeríodoEnPlan</definedName>
    <definedName name="PorcentajeCompletado" localSheetId="2">'Componente 2'!ExcesoPorcentajeCompletado*'Componente 2'!PeríodoEnPlan</definedName>
    <definedName name="PorcentajeCompletado" localSheetId="3">'Componente 3'!ExcesoPorcentajeCompletado*'Componente 3'!PeríodoEnPlan</definedName>
    <definedName name="PorcentajeCompletado">ExcesoPorcentajeCompletado*PeríodoEnPlan</definedName>
    <definedName name="PR" localSheetId="2">'[1]FICHA EBI 1 de 6 '!$A$14</definedName>
    <definedName name="PR" localSheetId="3">'[1]FICHA EBI 1 de 6 '!$A$14</definedName>
    <definedName name="PR">'[10]FICHA EBI 1 de 6 '!$A$14</definedName>
    <definedName name="PROCEDIMIENTO" localSheetId="1">#REF!</definedName>
    <definedName name="PROCEDIMIENTO" localSheetId="2">#REF!</definedName>
    <definedName name="PROCEDIMIENTO" localSheetId="3">#REF!</definedName>
    <definedName name="PROCEDIMIENTO" localSheetId="4">#REF!</definedName>
    <definedName name="PROCEDIMIENTO" localSheetId="5">#REF!</definedName>
    <definedName name="PROCEDIMIENTO">#REF!</definedName>
    <definedName name="PROCESO" localSheetId="1">#REF!</definedName>
    <definedName name="PROCESO" localSheetId="2">#REF!</definedName>
    <definedName name="PROCESO" localSheetId="3">#REF!</definedName>
    <definedName name="PROCESO" localSheetId="4">#REF!</definedName>
    <definedName name="PROCESO" localSheetId="5">#REF!</definedName>
    <definedName name="PROCESO">#REF!</definedName>
    <definedName name="PROCESOS" localSheetId="4">[4]DATOS!$A$4:$A$7</definedName>
    <definedName name="PROCESOS">[1]DATOS!$A$4:$A$7</definedName>
    <definedName name="PRODUCTO" localSheetId="4">[4]DATOS!$D$16:$D$27</definedName>
    <definedName name="PRODUCTO">[1]DATOS!$D$16:$D$27</definedName>
    <definedName name="programainv" localSheetId="1">[0]!ERR</definedName>
    <definedName name="programainv" localSheetId="2">[0]!ERR</definedName>
    <definedName name="programainv" localSheetId="3">[0]!ERR</definedName>
    <definedName name="programainv">[0]!ERR</definedName>
    <definedName name="programainv_10" localSheetId="1">ERR</definedName>
    <definedName name="programainv_10" localSheetId="2">ERR</definedName>
    <definedName name="programainv_10" localSheetId="3">ERR</definedName>
    <definedName name="programainv_10">ERR</definedName>
    <definedName name="programainv_3" localSheetId="1">ERR</definedName>
    <definedName name="programainv_3" localSheetId="2">ERR</definedName>
    <definedName name="programainv_3" localSheetId="3">ERR</definedName>
    <definedName name="programainv_3">ERR</definedName>
    <definedName name="programainv_4" localSheetId="1">ERR</definedName>
    <definedName name="programainv_4" localSheetId="2">ERR</definedName>
    <definedName name="programainv_4" localSheetId="3">ERR</definedName>
    <definedName name="programainv_4">ERR</definedName>
    <definedName name="programainv_5" localSheetId="1">ERR</definedName>
    <definedName name="programainv_5" localSheetId="2">ERR</definedName>
    <definedName name="programainv_5" localSheetId="3">ERR</definedName>
    <definedName name="programainv_5">ERR</definedName>
    <definedName name="programainv_6" localSheetId="1">ERR</definedName>
    <definedName name="programainv_6" localSheetId="2">ERR</definedName>
    <definedName name="programainv_6" localSheetId="3">ERR</definedName>
    <definedName name="programainv_6">ERR</definedName>
    <definedName name="programainv_7" localSheetId="1">ERR</definedName>
    <definedName name="programainv_7" localSheetId="2">ERR</definedName>
    <definedName name="programainv_7" localSheetId="3">ERR</definedName>
    <definedName name="programainv_7">ERR</definedName>
    <definedName name="programainv_8" localSheetId="1">ERR</definedName>
    <definedName name="programainv_8" localSheetId="2">ERR</definedName>
    <definedName name="programainv_8" localSheetId="3">ERR</definedName>
    <definedName name="programainv_8">ERR</definedName>
    <definedName name="programainv_9" localSheetId="1">ERR</definedName>
    <definedName name="programainv_9" localSheetId="2">ERR</definedName>
    <definedName name="programainv_9" localSheetId="3">ERR</definedName>
    <definedName name="programainv_9">ERR</definedName>
    <definedName name="PUNTAJE" localSheetId="1">#REF!</definedName>
    <definedName name="PUNTAJE" localSheetId="2">#REF!</definedName>
    <definedName name="PUNTAJE" localSheetId="3">#REF!</definedName>
    <definedName name="PUNTAJE" localSheetId="4">#REF!</definedName>
    <definedName name="PUNTAJE" localSheetId="5">#REF!</definedName>
    <definedName name="PUNTAJE">#REF!</definedName>
    <definedName name="PUNTAJEF" localSheetId="1">#REF!</definedName>
    <definedName name="PUNTAJEF" localSheetId="2">#REF!</definedName>
    <definedName name="PUNTAJEF" localSheetId="3">#REF!</definedName>
    <definedName name="PUNTAJEF" localSheetId="4">#REF!</definedName>
    <definedName name="PUNTAJEF" localSheetId="5">#REF!</definedName>
    <definedName name="PUNTAJEF">#REF!</definedName>
    <definedName name="PUNTAJEG" localSheetId="1">#REF!</definedName>
    <definedName name="PUNTAJEG" localSheetId="2">#REF!</definedName>
    <definedName name="PUNTAJEG" localSheetId="3">#REF!</definedName>
    <definedName name="PUNTAJEG" localSheetId="4">#REF!</definedName>
    <definedName name="PUNTAJEG" localSheetId="5">#REF!</definedName>
    <definedName name="PUNTAJEG">#REF!</definedName>
    <definedName name="q" localSheetId="4">#REF!</definedName>
    <definedName name="q" localSheetId="5">#REF!</definedName>
    <definedName name="q">#REF!</definedName>
    <definedName name="QQ" localSheetId="1">[0]!ERR</definedName>
    <definedName name="QQ" localSheetId="2">[0]!ERR</definedName>
    <definedName name="QQ" localSheetId="3">[0]!ERR</definedName>
    <definedName name="QQ">[0]!ERR</definedName>
    <definedName name="Real" localSheetId="1">('Componente 1.1'!PeríodoReal*(#REF!&gt;0))*'Componente 1.1'!PeríodoEnPlan</definedName>
    <definedName name="Real" localSheetId="2">(PeríodoReal*(#REF!&gt;0))*'Componente 2'!PeríodoEnPlan</definedName>
    <definedName name="Real" localSheetId="3">('Componente 3'!PeríodoReal*(#REF!&gt;0))*'Componente 3'!PeríodoEnPlan</definedName>
    <definedName name="Real">(PeríodoReal*(#REF!&gt;0))*PeríodoEnPlan</definedName>
    <definedName name="REICIO" localSheetId="1">[0]!ERR</definedName>
    <definedName name="REICIO" localSheetId="2">[0]!ERR</definedName>
    <definedName name="REICIO" localSheetId="3">[0]!ERR</definedName>
    <definedName name="REICIO">[0]!ERR</definedName>
    <definedName name="REICIO_10" localSheetId="1">ERR</definedName>
    <definedName name="REICIO_10" localSheetId="2">ERR</definedName>
    <definedName name="REICIO_10" localSheetId="3">ERR</definedName>
    <definedName name="REICIO_10">ERR</definedName>
    <definedName name="REICIO_3" localSheetId="1">ERR</definedName>
    <definedName name="REICIO_3" localSheetId="2">ERR</definedName>
    <definedName name="REICIO_3" localSheetId="3">ERR</definedName>
    <definedName name="REICIO_3">ERR</definedName>
    <definedName name="REICIO_4" localSheetId="1">ERR</definedName>
    <definedName name="REICIO_4" localSheetId="2">ERR</definedName>
    <definedName name="REICIO_4" localSheetId="3">ERR</definedName>
    <definedName name="REICIO_4">ERR</definedName>
    <definedName name="REICIO_5" localSheetId="1">ERR</definedName>
    <definedName name="REICIO_5" localSheetId="2">ERR</definedName>
    <definedName name="REICIO_5" localSheetId="3">ERR</definedName>
    <definedName name="REICIO_5">ERR</definedName>
    <definedName name="REICIO_6" localSheetId="1">ERR</definedName>
    <definedName name="REICIO_6" localSheetId="2">ERR</definedName>
    <definedName name="REICIO_6" localSheetId="3">ERR</definedName>
    <definedName name="REICIO_6">ERR</definedName>
    <definedName name="REICIO_7" localSheetId="1">ERR</definedName>
    <definedName name="REICIO_7" localSheetId="2">ERR</definedName>
    <definedName name="REICIO_7" localSheetId="3">ERR</definedName>
    <definedName name="REICIO_7">ERR</definedName>
    <definedName name="REICIO_8" localSheetId="1">ERR</definedName>
    <definedName name="REICIO_8" localSheetId="2">ERR</definedName>
    <definedName name="REICIO_8" localSheetId="3">ERR</definedName>
    <definedName name="REICIO_8">ERR</definedName>
    <definedName name="REICIO_9" localSheetId="1">ERR</definedName>
    <definedName name="REICIO_9" localSheetId="2">ERR</definedName>
    <definedName name="REICIO_9" localSheetId="3">ERR</definedName>
    <definedName name="REICIO_9">ERR</definedName>
    <definedName name="reinicio" localSheetId="1">[0]!ERR</definedName>
    <definedName name="reinicio" localSheetId="2">[0]!ERR</definedName>
    <definedName name="reinicio" localSheetId="3">[0]!ERR</definedName>
    <definedName name="reinicio">[0]!ERR</definedName>
    <definedName name="reinicio_10" localSheetId="1">ERR</definedName>
    <definedName name="reinicio_10" localSheetId="2">ERR</definedName>
    <definedName name="reinicio_10" localSheetId="3">ERR</definedName>
    <definedName name="reinicio_10">ERR</definedName>
    <definedName name="reinicio_3" localSheetId="1">ERR</definedName>
    <definedName name="reinicio_3" localSheetId="2">ERR</definedName>
    <definedName name="reinicio_3" localSheetId="3">ERR</definedName>
    <definedName name="reinicio_3">ERR</definedName>
    <definedName name="reinicio_4" localSheetId="1">ERR</definedName>
    <definedName name="reinicio_4" localSheetId="2">ERR</definedName>
    <definedName name="reinicio_4" localSheetId="3">ERR</definedName>
    <definedName name="reinicio_4">ERR</definedName>
    <definedName name="reinicio_5" localSheetId="1">ERR</definedName>
    <definedName name="reinicio_5" localSheetId="2">ERR</definedName>
    <definedName name="reinicio_5" localSheetId="3">ERR</definedName>
    <definedName name="reinicio_5">ERR</definedName>
    <definedName name="reinicio_6" localSheetId="1">ERR</definedName>
    <definedName name="reinicio_6" localSheetId="2">ERR</definedName>
    <definedName name="reinicio_6" localSheetId="3">ERR</definedName>
    <definedName name="reinicio_6">ERR</definedName>
    <definedName name="reinicio_7" localSheetId="1">ERR</definedName>
    <definedName name="reinicio_7" localSheetId="2">ERR</definedName>
    <definedName name="reinicio_7" localSheetId="3">ERR</definedName>
    <definedName name="reinicio_7">ERR</definedName>
    <definedName name="reinicio_8" localSheetId="1">ERR</definedName>
    <definedName name="reinicio_8" localSheetId="2">ERR</definedName>
    <definedName name="reinicio_8" localSheetId="3">ERR</definedName>
    <definedName name="reinicio_8">ERR</definedName>
    <definedName name="reinicio_9" localSheetId="1">ERR</definedName>
    <definedName name="reinicio_9" localSheetId="2">ERR</definedName>
    <definedName name="reinicio_9" localSheetId="3">ERR</definedName>
    <definedName name="reinicio_9">ERR</definedName>
    <definedName name="RELACIONADO" localSheetId="1">#REF!</definedName>
    <definedName name="RELACIONADO" localSheetId="2">#REF!</definedName>
    <definedName name="RELACIONADO" localSheetId="3">#REF!</definedName>
    <definedName name="RELACIONADO" localSheetId="4">#REF!</definedName>
    <definedName name="RELACIONADO" localSheetId="5">#REF!</definedName>
    <definedName name="RELACIONADO">#REF!</definedName>
    <definedName name="RELACIONADOCON" localSheetId="1">#REF!</definedName>
    <definedName name="RELACIONADOCON" localSheetId="2">#REF!</definedName>
    <definedName name="RELACIONADOCON" localSheetId="3">#REF!</definedName>
    <definedName name="RELACIONADOCON" localSheetId="4">#REF!</definedName>
    <definedName name="RELACIONADOCON" localSheetId="5">#REF!</definedName>
    <definedName name="RELACIONADOCON">#REF!</definedName>
    <definedName name="RELACIONADOS_INSTALACIONES" localSheetId="1">#REF!</definedName>
    <definedName name="RELACIONADOS_INSTALACIONES" localSheetId="2">#REF!</definedName>
    <definedName name="RELACIONADOS_INSTALACIONES" localSheetId="3">#REF!</definedName>
    <definedName name="RELACIONADOS_INSTALACIONES" localSheetId="4">#REF!</definedName>
    <definedName name="RELACIONADOS_INSTALACIONES" localSheetId="5">#REF!</definedName>
    <definedName name="RELACIONADOS_INSTALACIONES">#REF!</definedName>
    <definedName name="RELACIONES_CON_EL_CLIENTE" localSheetId="4">#REF!</definedName>
    <definedName name="RELACIONES_CON_EL_CLIENTE" localSheetId="5">#REF!</definedName>
    <definedName name="RELACIONES_CON_EL_CLIENTE">#REF!</definedName>
    <definedName name="RELACIONES_CON_EL_USUARIO" localSheetId="4">#REF!</definedName>
    <definedName name="RELACIONES_CON_EL_USUARIO" localSheetId="5">#REF!</definedName>
    <definedName name="RELACIONES_CON_EL_USUARIO">#REF!</definedName>
    <definedName name="RELACIONES_CON_EL_USUSARIO" localSheetId="4">#REF!</definedName>
    <definedName name="RELACIONES_CON_EL_USUSARIO" localSheetId="5">#REF!</definedName>
    <definedName name="RELACIONES_CON_EL_USUSARIO">#REF!</definedName>
    <definedName name="RELACIONES_CON_USUARIO" localSheetId="4">#REF!</definedName>
    <definedName name="RELACIONES_CON_USUARIO" localSheetId="5">#REF!</definedName>
    <definedName name="RELACIONES_CON_USUARIO">#REF!</definedName>
    <definedName name="RELACIONES_LABORALES" localSheetId="4">#REF!</definedName>
    <definedName name="RELACIONES_LABORALES" localSheetId="5">#REF!</definedName>
    <definedName name="RELACIONES_LABORALES">#REF!</definedName>
    <definedName name="RESPUESTA" localSheetId="4">'[5]NO BORRAR'!$G$1:$G$5</definedName>
    <definedName name="RESPUESTA">'[1]NO BORRAR'!$G$1:$G$5</definedName>
    <definedName name="RICARDO" localSheetId="1">#REF!,#REF!,#REF!,#REF!,#REF!,#REF!,#REF!,#REF!,#REF!</definedName>
    <definedName name="RICARDO" localSheetId="2">#REF!,#REF!,#REF!,#REF!,#REF!,#REF!,#REF!,#REF!,#REF!</definedName>
    <definedName name="RICARDO" localSheetId="3">#REF!,#REF!,#REF!,#REF!,#REF!,#REF!,#REF!,#REF!,#REF!</definedName>
    <definedName name="RICARDO">#REF!,#REF!,#REF!,#REF!,#REF!,#REF!,#REF!,#REF!,#REF!</definedName>
    <definedName name="RIESGO_ASOCIADO" localSheetId="1">#REF!</definedName>
    <definedName name="RIESGO_ASOCIADO" localSheetId="2">#REF!</definedName>
    <definedName name="RIESGO_ASOCIADO" localSheetId="3">#REF!</definedName>
    <definedName name="RIESGO_ASOCIADO" localSheetId="4">#REF!</definedName>
    <definedName name="RIESGO_ASOCIADO" localSheetId="5">#REF!</definedName>
    <definedName name="RIESGO_ASOCIADO">#REF!</definedName>
    <definedName name="RIESGO_ASOCIADO_POR_CAUSA" localSheetId="4">[9]FUENTES!$A$11:$A$15</definedName>
    <definedName name="RIESGO_ASOCIADO_POR_CAUSA">[1]FUENTES!$A$11:$A$15</definedName>
    <definedName name="RIESGO_ASOCIADO_POR_IMPACTO" localSheetId="4">[9]FUENTES!$A$17:$A$22</definedName>
    <definedName name="RIESGO_ASOCIADO_POR_IMPACTO">[1]FUENTES!$A$17:$A$22</definedName>
    <definedName name="RIESGOESPECIFICO" localSheetId="1">#REF!</definedName>
    <definedName name="RIESGOESPECIFICO" localSheetId="2">#REF!</definedName>
    <definedName name="RIESGOESPECIFICO" localSheetId="3">#REF!</definedName>
    <definedName name="RIESGOESPECIFICO" localSheetId="4">#REF!</definedName>
    <definedName name="RIESGOESPECIFICO" localSheetId="5">#REF!</definedName>
    <definedName name="RIESGOESPECIFICO">#REF!</definedName>
    <definedName name="RIESGOESPECIFICO2" localSheetId="1">#REF!</definedName>
    <definedName name="RIESGOESPECIFICO2" localSheetId="2">#REF!</definedName>
    <definedName name="RIESGOESPECIFICO2" localSheetId="3">#REF!</definedName>
    <definedName name="RIESGOESPECIFICO2" localSheetId="4">#REF!</definedName>
    <definedName name="RIESGOESPECIFICO2" localSheetId="5">#REF!</definedName>
    <definedName name="RIESGOESPECIFICO2">#REF!</definedName>
    <definedName name="RIESGOS" localSheetId="1">#REF!</definedName>
    <definedName name="RIESGOS" localSheetId="2">#REF!</definedName>
    <definedName name="RIESGOS" localSheetId="3">#REF!</definedName>
    <definedName name="RIESGOS" localSheetId="4">#REF!</definedName>
    <definedName name="RIESGOS" localSheetId="5">#REF!</definedName>
    <definedName name="RIESGOS">#REF!</definedName>
    <definedName name="rr" localSheetId="1">[0]!ERR</definedName>
    <definedName name="rr" localSheetId="2">[0]!ERR</definedName>
    <definedName name="rr" localSheetId="3">[0]!ERR</definedName>
    <definedName name="rr">[0]!ERR</definedName>
    <definedName name="rr_10" localSheetId="1">ERR</definedName>
    <definedName name="rr_10" localSheetId="2">ERR</definedName>
    <definedName name="rr_10" localSheetId="3">ERR</definedName>
    <definedName name="rr_10">ERR</definedName>
    <definedName name="rr_3" localSheetId="1">ERR</definedName>
    <definedName name="rr_3" localSheetId="2">ERR</definedName>
    <definedName name="rr_3" localSheetId="3">ERR</definedName>
    <definedName name="rr_3">ERR</definedName>
    <definedName name="rr_4" localSheetId="1">ERR</definedName>
    <definedName name="rr_4" localSheetId="2">ERR</definedName>
    <definedName name="rr_4" localSheetId="3">ERR</definedName>
    <definedName name="rr_4">ERR</definedName>
    <definedName name="rr_5" localSheetId="1">ERR</definedName>
    <definedName name="rr_5" localSheetId="2">ERR</definedName>
    <definedName name="rr_5" localSheetId="3">ERR</definedName>
    <definedName name="rr_5">ERR</definedName>
    <definedName name="rr_6" localSheetId="1">ERR</definedName>
    <definedName name="rr_6" localSheetId="2">ERR</definedName>
    <definedName name="rr_6" localSheetId="3">ERR</definedName>
    <definedName name="rr_6">ERR</definedName>
    <definedName name="rr_7" localSheetId="1">ERR</definedName>
    <definedName name="rr_7" localSheetId="2">ERR</definedName>
    <definedName name="rr_7" localSheetId="3">ERR</definedName>
    <definedName name="rr_7">ERR</definedName>
    <definedName name="rr_8" localSheetId="1">ERR</definedName>
    <definedName name="rr_8" localSheetId="2">ERR</definedName>
    <definedName name="rr_8" localSheetId="3">ERR</definedName>
    <definedName name="rr_8">ERR</definedName>
    <definedName name="rr_9" localSheetId="1">ERR</definedName>
    <definedName name="rr_9" localSheetId="2">ERR</definedName>
    <definedName name="rr_9" localSheetId="3">ERR</definedName>
    <definedName name="rr_9">ERR</definedName>
    <definedName name="s">([1]Cronograma!A$8=MEDIAN([1]Cronograma!A$8,[1]Cronograma!$E1,[1]Cronograma!$E1+[1]Cronograma!$F1)*([1]Cronograma!$E1&gt;0))*(([1]Cronograma!A$8&lt;(INT([1]Cronograma!$E1+[1]Cronograma!$F1*[1]Cronograma!$K1)))+([1]Cronograma!A$8=[1]Cronograma!$E1))*([1]Cronograma!$K1&gt;0)</definedName>
    <definedName name="SE" localSheetId="1">#REF!</definedName>
    <definedName name="SE" localSheetId="2">#REF!</definedName>
    <definedName name="SE" localSheetId="3">#REF!</definedName>
    <definedName name="SE" localSheetId="4">#REF!</definedName>
    <definedName name="SE" localSheetId="5">#REF!</definedName>
    <definedName name="SE">#REF!</definedName>
    <definedName name="SERO" localSheetId="1">[0]!ERR</definedName>
    <definedName name="SERO" localSheetId="2">[0]!ERR</definedName>
    <definedName name="SERO" localSheetId="3">[0]!ERR</definedName>
    <definedName name="SERO">[0]!ERR</definedName>
    <definedName name="SERO_10" localSheetId="1">ERR</definedName>
    <definedName name="SERO_10" localSheetId="2">ERR</definedName>
    <definedName name="SERO_10" localSheetId="3">ERR</definedName>
    <definedName name="SERO_10">ERR</definedName>
    <definedName name="SERO_3" localSheetId="1">ERR</definedName>
    <definedName name="SERO_3" localSheetId="2">ERR</definedName>
    <definedName name="SERO_3" localSheetId="3">ERR</definedName>
    <definedName name="SERO_3">ERR</definedName>
    <definedName name="SERO_4" localSheetId="1">ERR</definedName>
    <definedName name="SERO_4" localSheetId="2">ERR</definedName>
    <definedName name="SERO_4" localSheetId="3">ERR</definedName>
    <definedName name="SERO_4">ERR</definedName>
    <definedName name="SERO_5" localSheetId="1">ERR</definedName>
    <definedName name="SERO_5" localSheetId="2">ERR</definedName>
    <definedName name="SERO_5" localSheetId="3">ERR</definedName>
    <definedName name="SERO_5">ERR</definedName>
    <definedName name="SERO_6" localSheetId="1">ERR</definedName>
    <definedName name="SERO_6" localSheetId="2">ERR</definedName>
    <definedName name="SERO_6" localSheetId="3">ERR</definedName>
    <definedName name="SERO_6">ERR</definedName>
    <definedName name="SERO_7" localSheetId="1">ERR</definedName>
    <definedName name="SERO_7" localSheetId="2">ERR</definedName>
    <definedName name="SERO_7" localSheetId="3">ERR</definedName>
    <definedName name="SERO_7">ERR</definedName>
    <definedName name="SERO_8" localSheetId="1">ERR</definedName>
    <definedName name="SERO_8" localSheetId="2">ERR</definedName>
    <definedName name="SERO_8" localSheetId="3">ERR</definedName>
    <definedName name="SERO_8">ERR</definedName>
    <definedName name="SERO_9" localSheetId="1">ERR</definedName>
    <definedName name="SERO_9" localSheetId="2">ERR</definedName>
    <definedName name="SERO_9" localSheetId="3">ERR</definedName>
    <definedName name="SERO_9">ERR</definedName>
    <definedName name="SI" localSheetId="1">[0]!ERR</definedName>
    <definedName name="SI" localSheetId="2">[0]!ERR</definedName>
    <definedName name="SI" localSheetId="3">[0]!ERR</definedName>
    <definedName name="SI">[0]!ERR</definedName>
    <definedName name="SI_10" localSheetId="1">ERR</definedName>
    <definedName name="SI_10" localSheetId="2">ERR</definedName>
    <definedName name="SI_10" localSheetId="3">ERR</definedName>
    <definedName name="SI_10">ERR</definedName>
    <definedName name="SI_3" localSheetId="1">ERR</definedName>
    <definedName name="SI_3" localSheetId="2">ERR</definedName>
    <definedName name="SI_3" localSheetId="3">ERR</definedName>
    <definedName name="SI_3">ERR</definedName>
    <definedName name="SI_4" localSheetId="1">ERR</definedName>
    <definedName name="SI_4" localSheetId="2">ERR</definedName>
    <definedName name="SI_4" localSheetId="3">ERR</definedName>
    <definedName name="SI_4">ERR</definedName>
    <definedName name="SI_5" localSheetId="1">ERR</definedName>
    <definedName name="SI_5" localSheetId="2">ERR</definedName>
    <definedName name="SI_5" localSheetId="3">ERR</definedName>
    <definedName name="SI_5">ERR</definedName>
    <definedName name="SI_6" localSheetId="1">ERR</definedName>
    <definedName name="SI_6" localSheetId="2">ERR</definedName>
    <definedName name="SI_6" localSheetId="3">ERR</definedName>
    <definedName name="SI_6">ERR</definedName>
    <definedName name="SI_7" localSheetId="1">ERR</definedName>
    <definedName name="SI_7" localSheetId="2">ERR</definedName>
    <definedName name="SI_7" localSheetId="3">ERR</definedName>
    <definedName name="SI_7">ERR</definedName>
    <definedName name="SI_8" localSheetId="1">ERR</definedName>
    <definedName name="SI_8" localSheetId="2">ERR</definedName>
    <definedName name="SI_8" localSheetId="3">ERR</definedName>
    <definedName name="SI_8">ERR</definedName>
    <definedName name="SI_9" localSheetId="1">ERR</definedName>
    <definedName name="SI_9" localSheetId="2">ERR</definedName>
    <definedName name="SI_9" localSheetId="3">ERR</definedName>
    <definedName name="SI_9">ERR</definedName>
    <definedName name="SI_NO" localSheetId="4">'[11]NO BORRAR'!$F$1:$F$2</definedName>
    <definedName name="SI_NO">'[1]NO BORRAR'!$F$1:$F$2</definedName>
    <definedName name="Simulador" localSheetId="2">[1]Listas!$B$2:$B$4</definedName>
    <definedName name="Simulador" localSheetId="3">[1]Listas!$B$2:$B$4</definedName>
    <definedName name="Simulador">[2]Listas!$B$2:$B$4</definedName>
    <definedName name="SINO" localSheetId="1">#REF!</definedName>
    <definedName name="SINO" localSheetId="2">#REF!</definedName>
    <definedName name="SINO" localSheetId="3">#REF!</definedName>
    <definedName name="SINO" localSheetId="4">#REF!</definedName>
    <definedName name="SINO" localSheetId="5">#REF!</definedName>
    <definedName name="SINO">#REF!</definedName>
    <definedName name="SISISIS" localSheetId="1">[0]!ERR</definedName>
    <definedName name="SISISIS" localSheetId="2">[0]!ERR</definedName>
    <definedName name="SISISIS" localSheetId="3">[0]!ERR</definedName>
    <definedName name="SISISIS">[0]!ERR</definedName>
    <definedName name="SISISIS_10" localSheetId="1">ERR</definedName>
    <definedName name="SISISIS_10" localSheetId="2">ERR</definedName>
    <definedName name="SISISIS_10" localSheetId="3">ERR</definedName>
    <definedName name="SISISIS_10">ERR</definedName>
    <definedName name="SISISIS_3" localSheetId="1">ERR</definedName>
    <definedName name="SISISIS_3" localSheetId="2">ERR</definedName>
    <definedName name="SISISIS_3" localSheetId="3">ERR</definedName>
    <definedName name="SISISIS_3">ERR</definedName>
    <definedName name="SISISIS_4" localSheetId="1">ERR</definedName>
    <definedName name="SISISIS_4" localSheetId="2">ERR</definedName>
    <definedName name="SISISIS_4" localSheetId="3">ERR</definedName>
    <definedName name="SISISIS_4">ERR</definedName>
    <definedName name="SISISIS_5" localSheetId="1">ERR</definedName>
    <definedName name="SISISIS_5" localSheetId="2">ERR</definedName>
    <definedName name="SISISIS_5" localSheetId="3">ERR</definedName>
    <definedName name="SISISIS_5">ERR</definedName>
    <definedName name="SISISIS_6" localSheetId="1">ERR</definedName>
    <definedName name="SISISIS_6" localSheetId="2">ERR</definedName>
    <definedName name="SISISIS_6" localSheetId="3">ERR</definedName>
    <definedName name="SISISIS_6">ERR</definedName>
    <definedName name="SISISIS_7" localSheetId="1">ERR</definedName>
    <definedName name="SISISIS_7" localSheetId="2">ERR</definedName>
    <definedName name="SISISIS_7" localSheetId="3">ERR</definedName>
    <definedName name="SISISIS_7">ERR</definedName>
    <definedName name="SISISIS_8" localSheetId="1">ERR</definedName>
    <definedName name="SISISIS_8" localSheetId="2">ERR</definedName>
    <definedName name="SISISIS_8" localSheetId="3">ERR</definedName>
    <definedName name="SISISIS_8">ERR</definedName>
    <definedName name="SISISIS_9" localSheetId="1">ERR</definedName>
    <definedName name="SISISIS_9" localSheetId="2">ERR</definedName>
    <definedName name="SISISIS_9" localSheetId="3">ERR</definedName>
    <definedName name="SISISIS_9">ERR</definedName>
    <definedName name="SISTEMAS" localSheetId="1">#REF!</definedName>
    <definedName name="SISTEMAS" localSheetId="2">#REF!</definedName>
    <definedName name="SISTEMAS" localSheetId="3">#REF!</definedName>
    <definedName name="SISTEMAS" localSheetId="4">#REF!</definedName>
    <definedName name="SISTEMAS" localSheetId="5">#REF!</definedName>
    <definedName name="SISTEMAS">#REF!</definedName>
    <definedName name="SISTEMAS_DE_INFORMACION" localSheetId="1">#REF!</definedName>
    <definedName name="SISTEMAS_DE_INFORMACION" localSheetId="2">#REF!</definedName>
    <definedName name="SISTEMAS_DE_INFORMACION" localSheetId="3">#REF!</definedName>
    <definedName name="SISTEMAS_DE_INFORMACION" localSheetId="4">#REF!</definedName>
    <definedName name="SISTEMAS_DE_INFORMACION" localSheetId="5">#REF!</definedName>
    <definedName name="SISTEMAS_DE_INFORMACION">#REF!</definedName>
    <definedName name="SS" localSheetId="1">[0]!ERR</definedName>
    <definedName name="SS" localSheetId="2">[0]!ERR</definedName>
    <definedName name="SS" localSheetId="3">[0]!ERR</definedName>
    <definedName name="SS">[0]!ERR</definedName>
    <definedName name="sw" localSheetId="1">[0]!ERR</definedName>
    <definedName name="sw" localSheetId="2">[0]!ERR</definedName>
    <definedName name="sw" localSheetId="3">[0]!ERR</definedName>
    <definedName name="sw">[0]!ERR</definedName>
    <definedName name="t">[1]!PeríodoReal*(#REF!&gt;0)</definedName>
    <definedName name="TARIFAS" localSheetId="2">[1]TARIFAS!$A$1:$F$52</definedName>
    <definedName name="TARIFAS" localSheetId="3">[1]TARIFAS!$A$1:$F$52</definedName>
    <definedName name="TARIFAS">[6]TARIFAS!$A$1:$F$52</definedName>
    <definedName name="TARIFAS_4" localSheetId="2">[1]TARIFAS!$A$1:$F$52</definedName>
    <definedName name="TARIFAS_4" localSheetId="3">[1]TARIFAS!$A$1:$F$52</definedName>
    <definedName name="TARIFAS_4">[12]TARIFAS!$A$1:$F$52</definedName>
    <definedName name="TARIFAS_7" localSheetId="2">[1]TARIFAS!$A$1:$F$52</definedName>
    <definedName name="TARIFAS_7" localSheetId="3">[1]TARIFAS!$A$1:$F$52</definedName>
    <definedName name="TARIFAS_7">[12]TARIFAS!$A$1:$F$52</definedName>
    <definedName name="TARIFAS1" localSheetId="2">[1]TARIFAS!$A$1:$F$119</definedName>
    <definedName name="TARIFAS1" localSheetId="3">[1]TARIFAS!$A$1:$F$119</definedName>
    <definedName name="TARIFAS1">[13]TARIFAS!$A$1:$F$119</definedName>
    <definedName name="TECNOLOGIA" localSheetId="1">#REF!</definedName>
    <definedName name="TECNOLOGIA" localSheetId="2">#REF!</definedName>
    <definedName name="TECNOLOGIA" localSheetId="3">#REF!</definedName>
    <definedName name="TECNOLOGIA" localSheetId="4">#REF!</definedName>
    <definedName name="TECNOLOGIA" localSheetId="5">#REF!</definedName>
    <definedName name="TECNOLOGIA">#REF!</definedName>
    <definedName name="TECNOLOGIA_" localSheetId="1">#REF!</definedName>
    <definedName name="TECNOLOGIA_" localSheetId="2">#REF!</definedName>
    <definedName name="TECNOLOGIA_" localSheetId="3">#REF!</definedName>
    <definedName name="TECNOLOGIA_" localSheetId="4">#REF!</definedName>
    <definedName name="TECNOLOGIA_" localSheetId="5">#REF!</definedName>
    <definedName name="TECNOLOGIA_">#REF!</definedName>
    <definedName name="TIPOACCION" localSheetId="4">'[5]NO BORRAR'!$I$1:$I$9</definedName>
    <definedName name="TIPOACCION">'[1]NO BORRAR'!$I$1:$I$9</definedName>
    <definedName name="TOTAL_PUNTAJE_RIESGO" localSheetId="1">#REF!</definedName>
    <definedName name="TOTAL_PUNTAJE_RIESGO" localSheetId="2">#REF!</definedName>
    <definedName name="TOTAL_PUNTAJE_RIESGO" localSheetId="3">#REF!</definedName>
    <definedName name="TOTAL_PUNTAJE_RIESGO" localSheetId="4">#REF!</definedName>
    <definedName name="TOTAL_PUNTAJE_RIESGO" localSheetId="5">#REF!</definedName>
    <definedName name="TOTAL_PUNTAJE_RIESGO">#REF!</definedName>
    <definedName name="TRATAMIENTO" localSheetId="1">#REF!</definedName>
    <definedName name="TRATAMIENTO" localSheetId="2">#REF!</definedName>
    <definedName name="TRATAMIENTO" localSheetId="3">#REF!</definedName>
    <definedName name="TRATAMIENTO" localSheetId="4">#REF!</definedName>
    <definedName name="TRATAMIENTO" localSheetId="5">#REF!</definedName>
    <definedName name="TRATAMIENTO">#REF!</definedName>
    <definedName name="TRATAMIENTO_RIESGO" localSheetId="4">'[11]NO BORRAR'!$G$1:$G$5</definedName>
    <definedName name="TRATAMIENTO_RIESGO">'[1]NO BORRAR'!$G$1:$G$5</definedName>
    <definedName name="UO" localSheetId="1">[0]!ERR</definedName>
    <definedName name="UO" localSheetId="2">[0]!ERR</definedName>
    <definedName name="UO" localSheetId="3">[0]!ERR</definedName>
    <definedName name="UO">[0]!ERR</definedName>
    <definedName name="USUARIO" localSheetId="1">#REF!</definedName>
    <definedName name="USUARIO" localSheetId="2">#REF!</definedName>
    <definedName name="USUARIO" localSheetId="3">#REF!</definedName>
    <definedName name="USUARIO" localSheetId="4">#REF!</definedName>
    <definedName name="USUARIO" localSheetId="5">#REF!</definedName>
    <definedName name="USUARIO">#REF!</definedName>
    <definedName name="VALORES_ETICOS" localSheetId="1">#REF!</definedName>
    <definedName name="VALORES_ETICOS" localSheetId="2">#REF!</definedName>
    <definedName name="VALORES_ETICOS" localSheetId="3">#REF!</definedName>
    <definedName name="VALORES_ETICOS" localSheetId="4">#REF!</definedName>
    <definedName name="VALORES_ETICOS" localSheetId="5">#REF!</definedName>
    <definedName name="VALORES_ETICOS">#REF!</definedName>
    <definedName name="w">[1]!PeríodoReal*(#REF!&gt;0)</definedName>
    <definedName name="WA" localSheetId="1">[0]!ERR</definedName>
    <definedName name="WA" localSheetId="2">[0]!ERR</definedName>
    <definedName name="WA" localSheetId="3">[0]!ERR</definedName>
    <definedName name="WA">[0]!ERR</definedName>
    <definedName name="WW" localSheetId="1">[0]!ERR</definedName>
    <definedName name="WW" localSheetId="2">[0]!ERR</definedName>
    <definedName name="WW" localSheetId="3">[0]!ERR</definedName>
    <definedName name="WW">[0]!ERR</definedName>
    <definedName name="X" localSheetId="1">#REF!</definedName>
    <definedName name="X" localSheetId="2">#REF!</definedName>
    <definedName name="X" localSheetId="3">#REF!</definedName>
    <definedName name="X" localSheetId="4">#REF!</definedName>
    <definedName name="X" localSheetId="5">#REF!</definedName>
    <definedName name="X">#REF!</definedName>
    <definedName name="XFD103112000" localSheetId="1">#REF!</definedName>
    <definedName name="XFD103112000" localSheetId="2">#REF!</definedName>
    <definedName name="XFD103112000" localSheetId="3">#REF!</definedName>
    <definedName name="XFD103112000">#REF!</definedName>
    <definedName name="XFD10311200000" localSheetId="3">#REF!</definedName>
    <definedName name="XFD10311200000">#REF!</definedName>
    <definedName name="XFD9999999">#REF!</definedName>
    <definedName name="Y" localSheetId="3">#REF!</definedName>
    <definedName name="Y" localSheetId="4">#REF!</definedName>
    <definedName name="Y" localSheetId="5">#REF!</definedName>
    <definedName name="Y">#REF!</definedName>
    <definedName name="Z" localSheetId="3">#REF!</definedName>
    <definedName name="Z" localSheetId="4">#REF!</definedName>
    <definedName name="Z" localSheetId="5">#REF!</definedName>
    <definedName name="Z">#REF!</definedName>
    <definedName name="zona" localSheetId="3">#REF!</definedName>
    <definedName name="zona" localSheetId="4">#REF!</definedName>
    <definedName name="zona" localSheetId="5">#REF!</definedName>
    <definedName name="z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7" i="30" l="1"/>
  <c r="Z12" i="27" l="1"/>
  <c r="C6" i="9" l="1"/>
  <c r="D6" i="9" s="1"/>
  <c r="C8" i="9"/>
  <c r="AE8" i="32"/>
  <c r="AA8" i="32"/>
  <c r="V8" i="32"/>
  <c r="AG38" i="31" l="1"/>
  <c r="C7" i="9" s="1"/>
  <c r="AD38" i="31"/>
  <c r="AC38" i="31"/>
  <c r="Y38" i="31"/>
  <c r="W37" i="30" l="1"/>
  <c r="AA37" i="30"/>
  <c r="AC49" i="29" l="1"/>
  <c r="C5" i="9" s="1"/>
  <c r="Y49" i="29"/>
  <c r="I24" i="29"/>
  <c r="AA24" i="28" l="1"/>
  <c r="C4" i="9" s="1"/>
  <c r="W24" i="28"/>
  <c r="S24" i="28"/>
  <c r="C3" i="9" l="1"/>
  <c r="C9" i="9" s="1"/>
  <c r="V12" i="27"/>
  <c r="D7" i="9" l="1"/>
  <c r="D5" i="9"/>
  <c r="D4" i="9"/>
  <c r="D3" i="9" l="1"/>
  <c r="D8" i="9"/>
  <c r="D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100-000001000000}">
      <text>
        <r>
          <rPr>
            <sz val="11"/>
            <color indexed="81"/>
            <rFont val="Arial"/>
            <family val="2"/>
          </rPr>
          <t xml:space="preserve">Escriba su No. en % de avance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200-000001000000}">
      <text>
        <r>
          <rPr>
            <sz val="11"/>
            <color indexed="81"/>
            <rFont val="Arial"/>
            <family val="2"/>
          </rPr>
          <t xml:space="preserve">Escriba su No. en % de avance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3" authorId="0" shapeId="0" xr:uid="{00000000-0006-0000-0300-000001000000}">
      <text>
        <r>
          <rPr>
            <sz val="11"/>
            <color indexed="81"/>
            <rFont val="Arial"/>
            <family val="2"/>
          </rPr>
          <t xml:space="preserve">Escriba su No. en % de avance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400-000001000000}">
      <text>
        <r>
          <rPr>
            <sz val="11"/>
            <color indexed="81"/>
            <rFont val="Arial"/>
            <family val="2"/>
          </rPr>
          <t xml:space="preserve">Escriba su No. en % de avance </t>
        </r>
      </text>
    </comment>
    <comment ref="B13" authorId="0" shapeId="0" xr:uid="{00000000-0006-0000-0400-000002000000}">
      <text>
        <r>
          <rPr>
            <sz val="11"/>
            <color indexed="81"/>
            <rFont val="Arial"/>
            <family val="2"/>
          </rPr>
          <t>-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500-000001000000}">
      <text>
        <r>
          <rPr>
            <sz val="11"/>
            <color indexed="81"/>
            <rFont val="Arial"/>
            <family val="2"/>
          </rPr>
          <t xml:space="preserve">Escriba su No. en % de avance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600-000001000000}">
      <text>
        <r>
          <rPr>
            <sz val="11"/>
            <color indexed="81"/>
            <rFont val="Arial"/>
            <family val="2"/>
          </rPr>
          <t xml:space="preserve">Escriba su No. en % de avance </t>
        </r>
      </text>
    </comment>
  </commentList>
</comments>
</file>

<file path=xl/sharedStrings.xml><?xml version="1.0" encoding="utf-8"?>
<sst xmlns="http://schemas.openxmlformats.org/spreadsheetml/2006/main" count="4825" uniqueCount="2308">
  <si>
    <t>Actividad</t>
  </si>
  <si>
    <t>Responsable</t>
  </si>
  <si>
    <t>Responsable de Apoyo</t>
  </si>
  <si>
    <t>Mapa de Riesgos de Corrupción</t>
  </si>
  <si>
    <t>Comité Institucional de Gestión y Desempeño</t>
  </si>
  <si>
    <t>Oficina de Planeación</t>
  </si>
  <si>
    <t>Líderes de procesos</t>
  </si>
  <si>
    <t>Consulta y Divulgación</t>
  </si>
  <si>
    <t>Monitoreo y Revisión</t>
  </si>
  <si>
    <t>Oficina de Comunicaciones</t>
  </si>
  <si>
    <t>Política de Administración de Riesgos</t>
  </si>
  <si>
    <t>Realizar seguimiento a los riesgos establecidos por cada uno de los procesos,  de acuerdo a los lineamientos metodológicos vigentes.</t>
  </si>
  <si>
    <t>Seguimiento</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</si>
  <si>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</si>
  <si>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</si>
  <si>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</si>
  <si>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</si>
  <si>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</si>
  <si>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</si>
  <si>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</si>
  <si>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</si>
  <si>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</si>
  <si>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</si>
  <si>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</si>
  <si>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</si>
  <si>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</si>
  <si>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</si>
  <si>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</si>
  <si>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</si>
  <si>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</si>
  <si>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</si>
  <si>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</si>
  <si>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</si>
  <si>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</si>
  <si>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</si>
  <si>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</si>
  <si>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</si>
  <si>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</si>
  <si>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</si>
  <si>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</si>
  <si>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</si>
  <si>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</si>
  <si>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</si>
  <si>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</si>
  <si>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</si>
  <si>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</si>
  <si>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</si>
  <si>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</si>
  <si>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</si>
  <si>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</si>
  <si>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</si>
  <si>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</si>
  <si>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</si>
  <si>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</si>
  <si>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</si>
  <si>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</si>
  <si>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</si>
  <si>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</si>
  <si>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</si>
  <si>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</si>
  <si>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</si>
  <si>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</si>
  <si>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</si>
  <si>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</si>
  <si>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</si>
  <si>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</si>
  <si>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</si>
  <si>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</si>
  <si>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</si>
  <si>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</si>
  <si>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</si>
  <si>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</si>
  <si>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</si>
  <si>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</si>
  <si>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</si>
  <si>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</si>
  <si>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</si>
  <si>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</si>
  <si>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</si>
  <si>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</si>
  <si>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Evidencias</t>
  </si>
  <si>
    <t>Categoría</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</si>
  <si>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</si>
  <si>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</si>
  <si>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</si>
  <si>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</si>
  <si>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</si>
  <si>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</si>
  <si>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</si>
  <si>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</si>
  <si>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</si>
  <si>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</si>
  <si>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</si>
  <si>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</si>
  <si>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</si>
  <si>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</si>
  <si>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</si>
  <si>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</si>
  <si>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</si>
  <si>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</si>
  <si>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</si>
  <si>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</si>
  <si>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</si>
  <si>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</si>
  <si>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</si>
  <si>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</si>
  <si>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</si>
  <si>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</si>
  <si>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</si>
  <si>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</si>
  <si>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</si>
  <si>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</si>
  <si>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</si>
  <si>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</si>
  <si>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</si>
  <si>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</si>
  <si>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</si>
  <si>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</si>
  <si>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</si>
  <si>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</si>
  <si>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</si>
  <si>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</si>
  <si>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</si>
  <si>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</si>
  <si>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</si>
  <si>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</si>
  <si>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</si>
  <si>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</si>
  <si>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</si>
  <si>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</si>
  <si>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</si>
  <si>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</si>
  <si>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</si>
  <si>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</si>
  <si>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</si>
  <si>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</si>
  <si>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</si>
  <si>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</si>
  <si>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</si>
  <si>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</si>
  <si>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</si>
  <si>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</si>
  <si>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</si>
  <si>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</si>
  <si>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</si>
  <si>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</si>
  <si>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</si>
  <si>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</si>
  <si>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</si>
  <si>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</si>
  <si>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</si>
  <si>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</si>
  <si>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</si>
  <si>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</si>
  <si>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</si>
  <si>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</si>
  <si>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</si>
  <si>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</si>
  <si>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</si>
  <si>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</si>
  <si>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</si>
  <si>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</si>
  <si>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</si>
  <si>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</si>
  <si>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</si>
  <si>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</si>
  <si>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</si>
  <si>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</si>
  <si>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</si>
  <si>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</si>
  <si>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</si>
  <si>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</si>
  <si>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</si>
  <si>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</si>
  <si>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</si>
  <si>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</si>
  <si>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</si>
  <si>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</si>
  <si>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</si>
  <si>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</si>
  <si>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</si>
  <si>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</si>
  <si>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</si>
  <si>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</si>
  <si>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</si>
  <si>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</si>
  <si>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</si>
  <si>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</si>
  <si>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</si>
  <si>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</si>
  <si>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</si>
  <si>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</si>
  <si>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</si>
  <si>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</si>
  <si>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</si>
  <si>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</si>
  <si>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</si>
  <si>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</si>
  <si>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</si>
  <si>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</si>
  <si>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</si>
  <si>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</si>
  <si>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</si>
  <si>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</si>
  <si>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</si>
  <si>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</si>
  <si>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</si>
  <si>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</si>
  <si>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</si>
  <si>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</si>
  <si>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</si>
  <si>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</si>
  <si>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</si>
  <si>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</si>
  <si>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</si>
  <si>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</si>
  <si>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</si>
  <si>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</si>
  <si>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</si>
  <si>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</si>
  <si>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</si>
  <si>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</si>
  <si>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</si>
  <si>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</si>
  <si>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</si>
  <si>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</si>
  <si>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</si>
  <si>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</si>
  <si>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</si>
  <si>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</si>
  <si>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</si>
  <si>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</si>
  <si>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</si>
  <si>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</si>
  <si>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</si>
  <si>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</si>
  <si>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</si>
  <si>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</si>
  <si>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</si>
  <si>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</si>
  <si>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</si>
  <si>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</si>
  <si>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</si>
  <si>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</si>
  <si>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</si>
  <si>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</si>
  <si>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</si>
  <si>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</si>
  <si>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</si>
  <si>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</si>
  <si>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</si>
  <si>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</si>
  <si>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</si>
  <si>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</si>
  <si>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</si>
  <si>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</si>
  <si>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</si>
  <si>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</si>
  <si>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</si>
  <si>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</si>
  <si>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</si>
  <si>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</si>
  <si>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</si>
  <si>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</si>
  <si>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</si>
  <si>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</si>
  <si>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</si>
  <si>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</si>
  <si>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</si>
  <si>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</si>
  <si>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</si>
  <si>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</si>
  <si>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</si>
  <si>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</si>
  <si>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</si>
  <si>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</si>
  <si>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</si>
  <si>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</si>
  <si>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</si>
  <si>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</si>
  <si>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</si>
  <si>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</si>
  <si>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</si>
  <si>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</si>
  <si>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</si>
  <si>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</si>
  <si>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</si>
  <si>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</si>
  <si>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</si>
  <si>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</si>
  <si>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</si>
  <si>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</si>
  <si>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</si>
  <si>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</si>
  <si>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</si>
  <si>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</si>
  <si>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</si>
  <si>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</si>
  <si>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</si>
  <si>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</si>
  <si>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</si>
  <si>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</si>
  <si>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</si>
  <si>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</si>
  <si>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</si>
  <si>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</si>
  <si>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</si>
  <si>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</si>
  <si>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</si>
  <si>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</si>
  <si>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</si>
  <si>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</si>
  <si>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</si>
  <si>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</si>
  <si>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</si>
  <si>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</si>
  <si>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</si>
  <si>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</si>
  <si>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</si>
  <si>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</si>
  <si>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</si>
  <si>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</si>
  <si>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</si>
  <si>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</si>
  <si>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</si>
  <si>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</si>
  <si>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</si>
  <si>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</si>
  <si>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</si>
  <si>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</si>
  <si>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</si>
  <si>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</si>
  <si>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</si>
  <si>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</si>
  <si>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</si>
  <si>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</si>
  <si>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</si>
  <si>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</si>
  <si>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</si>
  <si>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</si>
  <si>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</si>
  <si>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</si>
  <si>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</si>
  <si>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</si>
  <si>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</si>
  <si>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</si>
  <si>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</si>
  <si>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</si>
  <si>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</si>
  <si>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</si>
  <si>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</si>
  <si>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</si>
  <si>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</si>
  <si>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</si>
  <si>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</si>
  <si>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</si>
  <si>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</si>
  <si>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</si>
  <si>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</si>
  <si>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</si>
  <si>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</si>
  <si>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</si>
  <si>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</si>
  <si>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</si>
  <si>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</si>
  <si>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</si>
  <si>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</si>
  <si>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</si>
  <si>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</si>
  <si>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</si>
  <si>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</si>
  <si>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</si>
  <si>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</si>
  <si>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</si>
  <si>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</si>
  <si>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</si>
  <si>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</si>
  <si>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</si>
  <si>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</si>
  <si>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</si>
  <si>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</si>
  <si>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</si>
  <si>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</si>
  <si>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</si>
  <si>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</si>
  <si>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</si>
  <si>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</si>
  <si>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</si>
  <si>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</si>
  <si>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</si>
  <si>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</si>
  <si>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</si>
  <si>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</si>
  <si>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</si>
  <si>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</si>
  <si>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</si>
  <si>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</si>
  <si>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</si>
  <si>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</si>
  <si>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</si>
  <si>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</si>
  <si>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</si>
  <si>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</si>
  <si>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</si>
  <si>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</si>
  <si>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</si>
  <si>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</si>
  <si>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</si>
  <si>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</si>
  <si>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</si>
  <si>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</si>
  <si>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</si>
  <si>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</si>
  <si>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</si>
  <si>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</si>
  <si>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</si>
  <si>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</si>
  <si>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</si>
  <si>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</si>
  <si>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</si>
  <si>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</si>
  <si>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</si>
  <si>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</si>
  <si>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</si>
  <si>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</si>
  <si>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</si>
  <si>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</si>
  <si>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</si>
  <si>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</si>
  <si>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</si>
  <si>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</si>
  <si>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</si>
  <si>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</si>
  <si>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</si>
  <si>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</si>
  <si>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</si>
  <si>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</si>
  <si>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</si>
  <si>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</si>
  <si>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</si>
  <si>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</si>
  <si>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</si>
  <si>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</si>
  <si>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</si>
  <si>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</si>
  <si>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</si>
  <si>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</si>
  <si>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</si>
  <si>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</si>
  <si>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</si>
  <si>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</si>
  <si>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</si>
  <si>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</si>
  <si>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</si>
  <si>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</si>
  <si>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</si>
  <si>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</si>
  <si>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</si>
  <si>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</si>
  <si>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</si>
  <si>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</si>
  <si>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</si>
  <si>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</si>
  <si>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</si>
  <si>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</si>
  <si>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</si>
  <si>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</si>
  <si>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</si>
  <si>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</si>
  <si>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</si>
  <si>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</si>
  <si>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</si>
  <si>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</si>
  <si>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</si>
  <si>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</si>
  <si>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</si>
  <si>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</si>
  <si>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</si>
  <si>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</si>
  <si>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</si>
  <si>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</si>
  <si>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</si>
  <si>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</si>
  <si>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</si>
  <si>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</si>
  <si>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</si>
  <si>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</si>
  <si>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</si>
  <si>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</si>
  <si>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</si>
  <si>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</si>
  <si>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</si>
  <si>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</si>
  <si>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</si>
  <si>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</si>
  <si>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</si>
  <si>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</si>
  <si>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</si>
  <si>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</si>
  <si>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</si>
  <si>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</si>
  <si>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</si>
  <si>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</si>
  <si>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</si>
  <si>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</si>
  <si>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</si>
  <si>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</si>
  <si>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</si>
  <si>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</si>
  <si>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</si>
  <si>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</si>
  <si>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</si>
  <si>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</si>
  <si>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</si>
  <si>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</si>
  <si>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</si>
  <si>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</si>
  <si>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</si>
  <si>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</si>
  <si>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</si>
  <si>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</si>
  <si>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</si>
  <si>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</si>
  <si>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</si>
  <si>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</si>
  <si>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</si>
  <si>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</si>
  <si>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</si>
  <si>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</si>
  <si>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</si>
  <si>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</si>
  <si>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</si>
  <si>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</si>
  <si>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</si>
  <si>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</si>
  <si>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</si>
  <si>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</si>
  <si>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</si>
  <si>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</si>
  <si>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</si>
  <si>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</si>
  <si>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</si>
  <si>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</si>
  <si>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</si>
  <si>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</si>
  <si>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</si>
  <si>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</si>
  <si>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</si>
  <si>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</si>
  <si>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</si>
  <si>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</si>
  <si>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</si>
  <si>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</si>
  <si>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</si>
  <si>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</si>
  <si>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</si>
  <si>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</si>
  <si>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</si>
  <si>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</si>
  <si>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</si>
  <si>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</si>
  <si>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</si>
  <si>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</si>
  <si>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</si>
  <si>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</si>
  <si>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</si>
  <si>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</si>
  <si>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</si>
  <si>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</si>
  <si>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</si>
  <si>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</si>
  <si>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</si>
  <si>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</si>
  <si>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</si>
  <si>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</si>
  <si>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</si>
  <si>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</si>
  <si>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</si>
  <si>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</si>
  <si>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</si>
  <si>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</si>
  <si>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</si>
  <si>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</si>
  <si>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</si>
  <si>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</si>
  <si>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</si>
  <si>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</si>
  <si>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</si>
  <si>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</si>
  <si>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</si>
  <si>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</si>
  <si>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</si>
  <si>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</si>
  <si>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</si>
  <si>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</si>
  <si>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</si>
  <si>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</si>
  <si>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</si>
  <si>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</si>
  <si>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</si>
  <si>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</si>
  <si>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</si>
  <si>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</si>
  <si>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</si>
  <si>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</si>
  <si>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</si>
  <si>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</si>
  <si>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</si>
  <si>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</si>
  <si>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</si>
  <si>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</si>
  <si>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</si>
  <si>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</si>
  <si>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</si>
  <si>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</si>
  <si>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</si>
  <si>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</si>
  <si>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</si>
  <si>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</si>
  <si>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</si>
  <si>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</si>
  <si>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</si>
  <si>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</si>
  <si>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</si>
  <si>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</si>
  <si>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</si>
  <si>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</si>
  <si>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</si>
  <si>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</si>
  <si>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</si>
  <si>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</si>
  <si>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</si>
  <si>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</si>
  <si>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</si>
  <si>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</si>
  <si>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</si>
  <si>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</si>
  <si>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</si>
  <si>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</si>
  <si>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</si>
  <si>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</si>
  <si>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</si>
  <si>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</si>
  <si>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</si>
  <si>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</si>
  <si>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</si>
  <si>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</si>
  <si>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</si>
  <si>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</si>
  <si>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</si>
  <si>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</si>
  <si>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</si>
  <si>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</si>
  <si>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</si>
  <si>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</si>
  <si>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</si>
  <si>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</si>
  <si>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</si>
  <si>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</si>
  <si>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</si>
  <si>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</si>
  <si>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</si>
  <si>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</si>
  <si>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</si>
  <si>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</si>
  <si>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</si>
  <si>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</si>
  <si>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</si>
  <si>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</si>
  <si>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</si>
  <si>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</si>
  <si>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</si>
  <si>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</si>
  <si>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</si>
  <si>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</si>
  <si>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</si>
  <si>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</si>
  <si>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</si>
  <si>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</si>
  <si>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</si>
  <si>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</si>
  <si>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</si>
  <si>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</si>
  <si>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</si>
  <si>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</si>
  <si>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</si>
  <si>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</si>
  <si>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</si>
  <si>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</si>
  <si>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</si>
  <si>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</si>
  <si>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</si>
  <si>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</si>
  <si>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</si>
  <si>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</si>
  <si>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</si>
  <si>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</si>
  <si>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</si>
  <si>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</si>
  <si>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</si>
  <si>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</si>
  <si>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</si>
  <si>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</si>
  <si>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</si>
  <si>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</si>
  <si>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</si>
  <si>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</si>
  <si>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</si>
  <si>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</si>
  <si>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</si>
  <si>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</si>
  <si>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</si>
  <si>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</si>
  <si>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</si>
  <si>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</si>
  <si>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</si>
  <si>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</si>
  <si>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</si>
  <si>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</si>
  <si>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</si>
  <si>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</si>
  <si>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</si>
  <si>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</si>
  <si>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</si>
  <si>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</si>
  <si>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</si>
  <si>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</si>
  <si>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</si>
  <si>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</si>
  <si>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</si>
  <si>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</si>
  <si>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</si>
  <si>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</si>
  <si>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</si>
  <si>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</si>
  <si>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</si>
  <si>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</si>
  <si>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</si>
  <si>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</si>
  <si>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</si>
  <si>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</si>
  <si>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</si>
  <si>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</si>
  <si>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</si>
  <si>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</si>
  <si>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</si>
  <si>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</si>
  <si>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</si>
  <si>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</si>
  <si>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</si>
  <si>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</si>
  <si>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</si>
  <si>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</si>
  <si>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</si>
  <si>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</si>
  <si>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</si>
  <si>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</si>
  <si>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</si>
  <si>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</si>
  <si>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</si>
  <si>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</si>
  <si>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</si>
  <si>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</si>
  <si>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</si>
  <si>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</si>
  <si>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</si>
  <si>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</si>
  <si>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</si>
  <si>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</si>
  <si>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</si>
  <si>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</si>
  <si>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</si>
  <si>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</si>
  <si>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</si>
  <si>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</si>
  <si>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</si>
  <si>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</si>
  <si>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</si>
  <si>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</si>
  <si>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</si>
  <si>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</si>
  <si>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</si>
  <si>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</si>
  <si>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</si>
  <si>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</si>
  <si>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</si>
  <si>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</si>
  <si>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</si>
  <si>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</si>
  <si>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</si>
  <si>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</si>
  <si>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</si>
  <si>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</si>
  <si>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</si>
  <si>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</si>
  <si>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</si>
  <si>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</si>
  <si>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</si>
  <si>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</si>
  <si>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</si>
  <si>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</si>
  <si>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</si>
  <si>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</si>
  <si>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</si>
  <si>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</si>
  <si>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</si>
  <si>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</si>
  <si>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</si>
  <si>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</si>
  <si>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</si>
  <si>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</si>
  <si>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</si>
  <si>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</si>
  <si>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</si>
  <si>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</si>
  <si>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</si>
  <si>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</si>
  <si>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</si>
  <si>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</si>
  <si>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</si>
  <si>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</si>
  <si>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</si>
  <si>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</si>
  <si>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</si>
  <si>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</si>
  <si>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</si>
  <si>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</si>
  <si>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</si>
  <si>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</si>
  <si>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</si>
  <si>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</si>
  <si>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</si>
  <si>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</si>
  <si>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</si>
  <si>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</si>
  <si>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</si>
  <si>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</si>
  <si>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</si>
  <si>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</si>
  <si>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</si>
  <si>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</si>
  <si>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</si>
  <si>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</si>
  <si>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</si>
  <si>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</si>
  <si>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</si>
  <si>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</si>
  <si>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</si>
  <si>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</si>
  <si>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</si>
  <si>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</si>
  <si>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</si>
  <si>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</si>
  <si>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</si>
  <si>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</si>
  <si>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</si>
  <si>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</si>
  <si>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</si>
  <si>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</si>
  <si>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</si>
  <si>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</si>
  <si>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</si>
  <si>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</si>
  <si>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</si>
  <si>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</si>
  <si>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</si>
  <si>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</si>
  <si>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</si>
  <si>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</si>
  <si>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</si>
  <si>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</si>
  <si>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</si>
  <si>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</si>
  <si>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</si>
  <si>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</si>
  <si>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</si>
  <si>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</si>
  <si>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</si>
  <si>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</si>
  <si>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</si>
  <si>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</si>
  <si>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</si>
  <si>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</si>
  <si>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</si>
  <si>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</si>
  <si>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</si>
  <si>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</si>
  <si>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</si>
  <si>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</si>
  <si>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</si>
  <si>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</si>
  <si>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</si>
  <si>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</si>
  <si>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</si>
  <si>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</si>
  <si>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</si>
  <si>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</si>
  <si>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</si>
  <si>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</si>
  <si>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</si>
  <si>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</si>
  <si>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</si>
  <si>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</si>
  <si>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</si>
  <si>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</si>
  <si>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</si>
  <si>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</si>
  <si>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</si>
  <si>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</si>
  <si>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</si>
  <si>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</si>
  <si>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</si>
  <si>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</si>
  <si>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</si>
  <si>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</si>
  <si>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</si>
  <si>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</si>
  <si>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</si>
  <si>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</si>
  <si>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</si>
  <si>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</si>
  <si>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</si>
  <si>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</si>
  <si>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</si>
  <si>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</si>
  <si>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</si>
  <si>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</si>
  <si>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</si>
  <si>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</si>
  <si>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</si>
  <si>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</si>
  <si>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</si>
  <si>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</si>
  <si>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</si>
  <si>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</si>
  <si>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</si>
  <si>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</si>
  <si>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</si>
  <si>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</si>
  <si>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</si>
  <si>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</si>
  <si>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</si>
  <si>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</si>
  <si>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</si>
  <si>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</si>
  <si>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</si>
  <si>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</si>
  <si>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</si>
  <si>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</si>
  <si>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</si>
  <si>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</si>
  <si>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</si>
  <si>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</si>
  <si>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</si>
  <si>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</si>
  <si>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</si>
  <si>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</si>
  <si>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</si>
  <si>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</si>
  <si>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</si>
  <si>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</si>
  <si>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</si>
  <si>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</si>
  <si>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</si>
  <si>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</si>
  <si>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</si>
  <si>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</si>
  <si>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</si>
  <si>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</si>
  <si>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</si>
  <si>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</si>
  <si>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</si>
  <si>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</si>
  <si>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</si>
  <si>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</si>
  <si>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</si>
  <si>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</si>
  <si>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</si>
  <si>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</si>
  <si>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</si>
  <si>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</si>
  <si>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</si>
  <si>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</si>
  <si>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</si>
  <si>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</si>
  <si>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</si>
  <si>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</si>
  <si>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</si>
  <si>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</si>
  <si>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</si>
  <si>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</si>
  <si>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</si>
  <si>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</si>
  <si>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</si>
  <si>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</si>
  <si>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</si>
  <si>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</si>
  <si>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</si>
  <si>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</si>
  <si>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</si>
  <si>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</si>
  <si>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</si>
  <si>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</si>
  <si>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</si>
  <si>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</si>
  <si>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</si>
  <si>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</si>
  <si>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</si>
  <si>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</si>
  <si>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</si>
  <si>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</si>
  <si>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</si>
  <si>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</si>
  <si>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</si>
  <si>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</si>
  <si>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</si>
  <si>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</si>
  <si>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TOTAL ACTIVIDADES</t>
  </si>
  <si>
    <r>
      <t xml:space="preserve">Nota: </t>
    </r>
    <r>
      <rPr>
        <sz val="11"/>
        <color theme="1"/>
        <rFont val="Calibri"/>
        <family val="2"/>
        <scheme val="minor"/>
      </rPr>
      <t>Ver información detallada en la pestaña correspondiente.</t>
    </r>
  </si>
  <si>
    <t>Componente 6. Iniciativas adicionales</t>
  </si>
  <si>
    <t>SEGUIMIENTO OFICINA DE CONTROL INTERNO</t>
  </si>
  <si>
    <t>Socializar al interior de la Entidad el mapa de riesgos de corrupción aprobado en el mes de enero de 2021</t>
  </si>
  <si>
    <t>Componente 3. RENDICIÓN DE CUENTAS</t>
  </si>
  <si>
    <t>Analizar las debilidades y fortalezas para la rendición de cuentas</t>
  </si>
  <si>
    <t>Identificar las condiciones de entorno social, económico, político, ambiental y cultural que afectan el desarrollo de la rendición de cuentas</t>
  </si>
  <si>
    <t>X</t>
  </si>
  <si>
    <t>Socializar al interior de la entidad, los resultados del diagnóstico del proceso de rendición de cuentas institucional</t>
  </si>
  <si>
    <t>Identificar espacios de articulación y cooperación para la rendición de cuentas</t>
  </si>
  <si>
    <t>Establecer temas e informes, mecanismos de interlocución y retroalimentación con los organismos de control para articular su intervención en el proceso de rendición de cuentas</t>
  </si>
  <si>
    <t>Identificar los espacios y mecanismos de las actividades permanentes institucionales que pueden utilizarse como ejercicios de diálogo para la rendición de cuentas tales como: mesas de trabajo, foros, reuniones, etc.</t>
  </si>
  <si>
    <t>Formular el reto, los objetivos, metas e indicadores de la estrategia de rendición de cuentas.</t>
  </si>
  <si>
    <t>Acordar con los grupos de valor, especialmente con organizaciones sociales y grupos de interés ciudadano los periodos y metodologías para realizar los espacios de diálogo sobre temas específicos.</t>
  </si>
  <si>
    <t xml:space="preserve">Generación y análisis de la información para el diálogo en la rendición de cuentas en lenguaje claro </t>
  </si>
  <si>
    <t>Identificar la información que podría ser generada y analizada por los grupos de interés de manera colaborativa.</t>
  </si>
  <si>
    <t xml:space="preserve">Publicación de la información 
 a través de los diferentes canales de comunicación </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</si>
  <si>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</si>
  <si>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medios de comunicación a través del Free Press, de acuerdo a la directiva de austeridad.</t>
  </si>
  <si>
    <t>Preparar los espacios de diálogo</t>
  </si>
  <si>
    <t>Definir y organizar los espacios de diálogo de acuerdo a los grupos de interés y temas priorizados.</t>
  </si>
  <si>
    <t>Convocar a los ciudadanos y grupos de interés para participar en los espacios de diálogo para la rendición de cuentas</t>
  </si>
  <si>
    <t xml:space="preserve">Convocar a través de medios tradicionales (Radio, televisión, prensa, carteleras, perifoneo, entre otros) a los ciudadanos y grupos de interés, de acuerdo a los espacios de rendición de cuentas definidos. Todo esto teniendo en cuenta el Free Press y la directiva de austeridad  </t>
  </si>
  <si>
    <t>Realizar acciones preparatorias o de capacitación con líderes de organizaciones sociales y grupos de interés para formular  y ejecutar mecanismos de convocatoria a los espacios de diálogo.</t>
  </si>
  <si>
    <t>Acciones preparatorias realizadas</t>
  </si>
  <si>
    <t>Asegurar el suministro y acceso de información de forma previa  a los ciudadanos y grupos de valor  convocados, con relación a los temas a tratar en los ejercicios de rendición de cuentas definidos.</t>
  </si>
  <si>
    <t>Información entregada</t>
  </si>
  <si>
    <t>Implementar los canales y mecanismos virtuales que complementarán las acciones de diálogo definidas para la rendición de cuentas sobre temas específicos y para los temas generales.</t>
  </si>
  <si>
    <t xml:space="preserve">Oficina de Comunicaciones </t>
  </si>
  <si>
    <t>Canales implementados</t>
  </si>
  <si>
    <t>Formatos diligenciados</t>
  </si>
  <si>
    <t>Cuantificar el impacto de las acciones de rendición de cuentas para divulgarlos a la ciudadanía</t>
  </si>
  <si>
    <t>Recopilar recomendaciones y sugerencias de los servidores públicos y ciudadanía a las actividades de capacitación, garantizando la cualificación de futuras actividades.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</si>
  <si>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</si>
  <si>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Documento de informe publicado</t>
  </si>
  <si>
    <t>Analizar las recomendaciones realizadas por los órganos de control frente a los informes de rendición de cuentas y establecer correctivos que optimicen la gestión y faciliten el cumplimiento de las metas del plan  institucional.</t>
  </si>
  <si>
    <t>Informe individual de Rendición de Cuentas</t>
  </si>
  <si>
    <t>Realiza respuestas escritas, en el término de quince días a las preguntas de los ciudadanos formuladas en el marco del proceso de rendición de cuentas y publicarlas en la página web o en los medios de difusión oficiales de las entidades.</t>
  </si>
  <si>
    <t>Analizar las recomendaciones derivadas de cada espacio de diálogo y establecer correctivos que optimicen la gestión y faciliten el cumplimiento de las metas del plan  institucional.</t>
  </si>
  <si>
    <t>Mesas de trabajo de análisis</t>
  </si>
  <si>
    <t>Oficina de Control Interno</t>
  </si>
  <si>
    <t>Documento de informe</t>
  </si>
  <si>
    <t>Garantizar la aplicación de mecanismos internos de sanción y atender los requerimientos del control externo como resultados de los ejercicios de rendición de cuentas.</t>
  </si>
  <si>
    <t>Respuestas a solicitudes de control externo</t>
  </si>
  <si>
    <t>Documentar las buenas prácticas de la entidad en materia de espacios de diálogo para la rendición de cuentas y  sistematizarlas como insumo para la formulación de nuevas estrategias de rendición de cuentas.</t>
  </si>
  <si>
    <t>Evaluar y verificar los resultados de la implementación de la estrategia de rendición de cuentas, valorando el cumplimiento de las metas definidas frente al reto y objetivos de la estrategia.</t>
  </si>
  <si>
    <t>Sistemas de información</t>
  </si>
  <si>
    <t>Canales de atención</t>
  </si>
  <si>
    <t>La entidad actualizó su reglamento de peticiones, quejas y reclamos, lineamientos para la atención y gestión de peticiones verbales en lenguas nativas, de acuerdo con el decreto 1166 de 2016.</t>
  </si>
  <si>
    <t>Fortalecer las acciones de responsabilidad de entrega de información al interior y al exterior de la Agencia a través de los canales de atención.</t>
  </si>
  <si>
    <t>Relacionamiento con el ciudadano</t>
  </si>
  <si>
    <t>Elaborar informe de seguimiento del esquema de atención al ciudadano en la  sede central y en las Unidades Técnicas Territoriales UTT's.</t>
  </si>
  <si>
    <t>Difundir el portafolio de trámites y servicios de la Agencia.</t>
  </si>
  <si>
    <t>Difundir información sobre la oferta institucional de trámites y otros procedimientos en lenguaje claro y de forma permanente a los usuarios de los trámites teniendo en cuenta la caracterización</t>
  </si>
  <si>
    <t>Evidencia de la difusión de la oferta institucional</t>
  </si>
  <si>
    <t>Todos los procesos</t>
  </si>
  <si>
    <t>Los niveles jerárquicos de la organización permiten fluidez en la comunicación (horizontal y vertical) y agilidad en la toma de decisiones</t>
  </si>
  <si>
    <t>Plan de acción publicado</t>
  </si>
  <si>
    <t>La entidad permite que todos sus trámites sean realizados por medios electrónicos</t>
  </si>
  <si>
    <t xml:space="preserve">Hay una transferencia efectiva de conocimientos entre las personas que dejan sus cargos y las nuevas que llegan a desempeñarlos </t>
  </si>
  <si>
    <t>Documento de entrega del cargo</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</si>
  <si>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</si>
  <si>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Talleres realizados de transparencia y acceso a la información</t>
  </si>
  <si>
    <t>La entidad ha capacitado a sus funcionarios respecto de la Ley de Transparencia y acceso a la información, Ley 1712 de 2014</t>
  </si>
  <si>
    <t>Campañas de comunicación realizadas</t>
  </si>
  <si>
    <t xml:space="preserve">La entidad ha publicado en su sitio Web de Transparencia y acceso a la información el organigrama de la entidad </t>
  </si>
  <si>
    <t>Organigrama publicado según ITA</t>
  </si>
  <si>
    <t>La entidad ha publicado en su sitio Web de Transparencia y acceso a la información el presupuesto vigente asignado</t>
  </si>
  <si>
    <t>Decreto de liquidación publicado</t>
  </si>
  <si>
    <t>La entidad ha publicado en su sitio Web de Transparencia y acceso a la información los mecanismos para interponer PQRS y denuncias</t>
  </si>
  <si>
    <t>La entidad ha publicado en su sitio Web de Transparencia y acceso a la información el directorio con los cargos, hojas de vida e información de contacto de funcionarios y contratistas</t>
  </si>
  <si>
    <t>La realización de trámites por parte de los ciudadanos es sencilla</t>
  </si>
  <si>
    <t>Los funcionarios de la entidad ofrecen un servicio amable y cálido a los ciudadanos, dando respuesta efectiva a sus requerimientos</t>
  </si>
  <si>
    <t>Talleres realizados de atención al ciudadano</t>
  </si>
  <si>
    <t>Seguimiento acceso a la información pública</t>
  </si>
  <si>
    <t xml:space="preserve">La entidad hace seguimiento a su gestión en el tema de transparencia y acceso a la información pública a través de indicadores que son medidos periódicamente </t>
  </si>
  <si>
    <t>Mecanismo generado</t>
  </si>
  <si>
    <t>La entidad cuenta con una encuesta de satisfacción del ciudadano sobre Transparencia y acceso a la información en su sitio Web oficial</t>
  </si>
  <si>
    <t xml:space="preserve">Criterios diferenciales de accesibilidad a la información pública </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</si>
  <si>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</si>
  <si>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</si>
  <si>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Videos generados y publicados</t>
  </si>
  <si>
    <t xml:space="preserve">Conocimientos y criterios sobre transparencia y acceso a la información pública </t>
  </si>
  <si>
    <t xml:space="preserve">Los funcionarios de la entidad comprenden que el acceso a la información pública es un derecho fundamental que permite el ejercicio de otros derechos fundamentales de los ciudadanos </t>
  </si>
  <si>
    <t>Monitoreo del acceso a la Información Pública</t>
  </si>
  <si>
    <t>Publicación anual  Informe de cierre de gestión (2020)</t>
  </si>
  <si>
    <t>Presentar en el informe trimestral de seguimiento de las PQRSD las estadísticas sobre solicitudes de acceso a la información.</t>
  </si>
  <si>
    <t>3 Informes trimestrales de seguimiento de las PQRSD</t>
  </si>
  <si>
    <t>Divulgación del Código de Integridad</t>
  </si>
  <si>
    <t>Campaña de divulgación realizada</t>
  </si>
  <si>
    <t>Dirección de Talento Humano</t>
  </si>
  <si>
    <t>Divulgación de la Guía de Conflicto de Interés</t>
  </si>
  <si>
    <t>Divulgación de la Ley de Transparencia y Acceso a la Información</t>
  </si>
  <si>
    <t>Capacitación realizada</t>
  </si>
  <si>
    <t>Presentar reportes de seguimiento al Comité Institucional Coordinador de Control Interno</t>
  </si>
  <si>
    <t>No aplica, la fecha final de cumplimiento es posterior a la fecha de corte.</t>
  </si>
  <si>
    <t>NIVEL DE CUMPLIMIENTO / AVANCE DEL COMPONENTE</t>
  </si>
  <si>
    <t>Oficina de Tecnologías de la Información</t>
  </si>
  <si>
    <t>VIP</t>
  </si>
  <si>
    <t xml:space="preserve">Publicar en la página web las estadísticas de ciudadanos atendidos a través de los canales de atención de la Agencia. </t>
  </si>
  <si>
    <t>Estadísticas publicadas</t>
  </si>
  <si>
    <t>Implementar protocolos de servicio al ciudadano en todos los canales para garantizar la calidad en la atención al ciudadano  a través de la actualización y divulgación del protocolo de servicio y atención al ciudadano, acogerlo dentro de la estrategia de participación ciudadana.</t>
  </si>
  <si>
    <t>Realizar campañas informativas sobre  derecho a la información y PQRSD.</t>
  </si>
  <si>
    <t>Oficina Jurídica</t>
  </si>
  <si>
    <t>La entidad ha informado a sus usuarios sobre la Ley de Transparencia y acceso a la información, Ley 1712 de 2014</t>
  </si>
  <si>
    <t xml:space="preserve">Dentro de las mediciones que lleva a cabo la entidad se tiene en cuenta si su gestión ayudó a resolver los problemas y necesidades de sus usuarios </t>
  </si>
  <si>
    <t xml:space="preserve">Recomendaciones realizadas por ITA      </t>
  </si>
  <si>
    <t xml:space="preserve">Los funcionarios tienen conocimiento sobre las instancias con las que cuentan los ciudadanos para recurrir en caso de no recibir respuesta ante una solicitud de información </t>
  </si>
  <si>
    <t>Plan Anticorrupción y de Atención al Ciudadano 2022</t>
  </si>
  <si>
    <t>Meta /  Producto</t>
  </si>
  <si>
    <t>Cuatrimestre</t>
  </si>
  <si>
    <t>Avance Meta (%)</t>
  </si>
  <si>
    <t>SEGUNDO  CUATRIMESTRE</t>
  </si>
  <si>
    <t>TERCER  CUATRIMESTRE</t>
  </si>
  <si>
    <t>NIVEL DE CUMPLIMIENTO</t>
  </si>
  <si>
    <t>Primero</t>
  </si>
  <si>
    <t>Segundo</t>
  </si>
  <si>
    <t>Tercero</t>
  </si>
  <si>
    <t>Descripción avance en la gestión</t>
  </si>
  <si>
    <t>Fecha de reprogramación</t>
  </si>
  <si>
    <t>1 Documento Caracterización de usuarios vigente</t>
  </si>
  <si>
    <t>Participación y Atención al Ciudadano (SG)</t>
  </si>
  <si>
    <t>VIP
VP</t>
  </si>
  <si>
    <t>Identificar y documentar las debilidades y fortalezas de la entidad para promover la participación  en la implementación de los ejercicios de rendición de cuentas con base en  la evaluación de la oficina de planeación y/o Control Interno.</t>
  </si>
  <si>
    <t xml:space="preserve">1
Documento de Diagnóstico </t>
  </si>
  <si>
    <t xml:space="preserve"> </t>
  </si>
  <si>
    <t>Participación y Atención al Ciudadano (SG)
Oficina de Comunicaciones</t>
  </si>
  <si>
    <t>1 Mesa de trabajo y
1 Capsula Informativa</t>
  </si>
  <si>
    <t>Grupo Interdisciplinario de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</si>
  <si>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</si>
  <si>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1 Excel (Estrategia de Participación Ciudadana)</t>
  </si>
  <si>
    <t>Participación y Atención al Ciudadano (SG)
VIP
VP</t>
  </si>
  <si>
    <t>Mesa de trabajo</t>
  </si>
  <si>
    <t>VIP
VP
Grupo Interdisciplinario de Rendición de Cuentas</t>
  </si>
  <si>
    <t>Participar con entidades del sector administrativo, corresponsables en políticas y proyectos y del nivel territorial, en mecanismos y temas propicios para realizar acciones de rendición de cuentas y/o espacios de dialogo en forma cooperada.</t>
  </si>
  <si>
    <t>Informes y/o Listas o Pantallazos de Asistencia</t>
  </si>
  <si>
    <t>Coordinar con entidades del sector administrativo, corresponsables en políticas y proyectos y del nivel territorial, en mecanismos y temas propicios para realizar acciones de rendición de cuentas y/o espacios de dialogo en forma cooperada.</t>
  </si>
  <si>
    <t>Participación y Atención al Ciudadano (SG)
VIP VP</t>
  </si>
  <si>
    <t>Conformar y capacitar un equipo de trabajo que lideres el proceso de planeación de los ejercicios de rendición de cuentas</t>
  </si>
  <si>
    <t>1 Capacitación equipo de trabajo</t>
  </si>
  <si>
    <r>
      <t xml:space="preserve">Construir la estrategia de rendición de cuentas
</t>
    </r>
    <r>
      <rPr>
        <b/>
        <sz val="11"/>
        <color theme="1"/>
        <rFont val="Arial"/>
        <family val="2"/>
      </rPr>
      <t xml:space="preserve"> Paso 1.</t>
    </r>
    <r>
      <rPr>
        <sz val="11"/>
        <color theme="1"/>
        <rFont val="Arial"/>
        <family val="2"/>
      </rPr>
      <t xml:space="preserve"> 
Identificación de los espacios de diálogo en los que la entidad rendirá cuentas</t>
    </r>
  </si>
  <si>
    <t>Oficina de Planeación
Participación y Atención al Ciudadano (SG)
VIP 
VP</t>
  </si>
  <si>
    <t>Oficina de Planeación
Participación y Atención al Ciudadano (SG)</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</si>
  <si>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</si>
  <si>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1 Estrategia de RC actualizada 2023</t>
  </si>
  <si>
    <t>Definir los espacios exitosos de rendición de cuentas de la vigencia anterior  que adelantará la entidad.</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</si>
  <si>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</si>
  <si>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</si>
  <si>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r>
      <t xml:space="preserve">Construir la estrategia de rendición de cuentas 
</t>
    </r>
    <r>
      <rPr>
        <b/>
        <sz val="11"/>
        <color theme="1"/>
        <rFont val="Arial"/>
        <family val="2"/>
      </rPr>
      <t xml:space="preserve"> Paso 2. </t>
    </r>
    <r>
      <rPr>
        <sz val="11"/>
        <color theme="1"/>
        <rFont val="Arial"/>
        <family val="2"/>
      </rPr>
      <t xml:space="preserve">
Definir la estrategia para implementar el ejercicio de rendición de cuentas</t>
    </r>
  </si>
  <si>
    <t>Validar con los grupos de interés la estrategia de rendición de cuentas incluida en el Plan Anticorrupción para la vigencia 2023</t>
  </si>
  <si>
    <t>Elaborar con la colaboración de los grupos de interés la estrategia de rendición de cuentas para la vigencia 2023</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</si>
  <si>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</si>
  <si>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Formatos Actualizados</t>
  </si>
  <si>
    <t>Oficina de Planeación (Coordinación)
VIP - VP</t>
  </si>
  <si>
    <t>Preparar la información con base en los temas de interés priorizados por la ciudadana y grupos de valor en la consulta realizada.</t>
  </si>
  <si>
    <t>1 Encuesta realizada</t>
  </si>
  <si>
    <t>Preparar la información sobre el cumplimiento de metas (plan de acción, POAI, Informes de Gestión, Metas e Indicadores de Gestión, Informes de los entes de Control que vigilan a la entidad) de los programas, proyectos y servicios implementados, con sus respectivos indicadores, verificando la calidad de la misma y asociándola a los diversos grupos poblacionales beneficiados.</t>
  </si>
  <si>
    <t>1 Informe de Gestión</t>
  </si>
  <si>
    <t>VIP
VP
Procesos de Apoyo</t>
  </si>
  <si>
    <t>Oficina de Comunicaciones
Oficina de Planeación</t>
  </si>
  <si>
    <t>1 Documento</t>
  </si>
  <si>
    <t>Revisión del cumplimiento de las publicaciones en la página WEB de los aspectos contenidos en la  ley 1712 de 2014</t>
  </si>
  <si>
    <t>Página Web actualizada</t>
  </si>
  <si>
    <t>Oficina de Planeación
Oficina de Comunicaciones</t>
  </si>
  <si>
    <t>Informes Publicados</t>
  </si>
  <si>
    <t>Espacios de dialogo implementados</t>
  </si>
  <si>
    <t>VIP
VP
Oficina de Comunicaciones</t>
  </si>
  <si>
    <t>Socializar con los ciudadanos y grupos de interés identificados la estrategia de rendición de cuentas 2023</t>
  </si>
  <si>
    <t>Publicación en Página</t>
  </si>
  <si>
    <t>Convocatorias y difusión realizadas</t>
  </si>
  <si>
    <t>Realizar espacios de diálogo  de rendición de cuentas</t>
  </si>
  <si>
    <t>Diseñar la metodología de diálogo para los eventos de rendición de cuentas que garantice la intervención de ciudadanos y grupos de interés con su evaluación y propuestas a las mejoras de la gestión</t>
  </si>
  <si>
    <t>1 Estrategia de RC actualizada 2022</t>
  </si>
  <si>
    <t>Analizar las evaluaciones, recomendaciones u objeciones recibidas en el espacio de diálogo para la rendición de cuentas</t>
  </si>
  <si>
    <t>Informe Encuestas Rendición de Cuentas</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</si>
  <si>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</si>
  <si>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Reporte análisis llevado al CIGD</t>
  </si>
  <si>
    <t>Oficina de Planeación
CIGD</t>
  </si>
  <si>
    <t>Documento Análisis</t>
  </si>
  <si>
    <t xml:space="preserve">
Oficina de Comunicaciones</t>
  </si>
  <si>
    <t>Análisis de recomendaciones</t>
  </si>
  <si>
    <t>Informe de Rendición de Cuentas con corte a 31 de diciembre de 2021 bajo los lineamientos del Sistema de Rendición de Cuentas</t>
  </si>
  <si>
    <t>Siguiente a las preguntas de los ciudadanos</t>
  </si>
  <si>
    <t xml:space="preserve">Evaluar y verificar por parte de la oficina de control interno que se garanticen los mecanismos de participación ciudadana en la rendición de cuentas. </t>
  </si>
  <si>
    <t>Participación y Atención al Ciudadano (SG)
Oficina de Planeación
Oficina de Comunicaciones</t>
  </si>
  <si>
    <t>Teniendo en cuenta la Información reportada por el área responsable se asigna un porcentaje de cumplimiento de 0%</t>
  </si>
  <si>
    <t>Teniendo en cuenta la Información reportada por el área responsable, se asigna un porcentaje de cumplimiento de 0%</t>
  </si>
  <si>
    <t>Teniendo en cuenta la Información reportada por el área de planeación se asigna un porcentaje de cumplimiento de 0%</t>
  </si>
  <si>
    <t xml:space="preserve">Diligenciar el formato interno de reporte definido con los resultados obtenidos en el ejercicio, y entregarlo al área responsable </t>
  </si>
  <si>
    <t>Componente 4. ATENCIÓN AL CIUDADANO</t>
  </si>
  <si>
    <t>Caracterización usuarios y medición de percepción</t>
  </si>
  <si>
    <t>La entidad ha realizado caracterización de ciudadanos, usuarios o grupos de interés atendidos</t>
  </si>
  <si>
    <t>1 Caracterización de Usuarios 2023</t>
  </si>
  <si>
    <t>La entidad determina, recopila y analiza los datos sobre la percepción del cliente o usuario, con respecto a los productos o servicios ofrecidos y si estos cumplen sus expectativas.</t>
  </si>
  <si>
    <t>Encuestas /
Informe de Satisfacción</t>
  </si>
  <si>
    <t>Formalidad de la dependencia o área</t>
  </si>
  <si>
    <t>La dependencia de Servicio al Ciudadano es la encargada de dar orientación sobre los trámites y servicios de la entidad</t>
  </si>
  <si>
    <t>3 Difusiones de Portafolio Trámites y Servicio</t>
  </si>
  <si>
    <t>Atención incluyente y accesibilidad</t>
  </si>
  <si>
    <t>La entidad efectúa ajustes razonables para garantizar la accesibilidad a los espacios físicos conforme a lo establecido en la NTC 6047</t>
  </si>
  <si>
    <t>1 Informe</t>
  </si>
  <si>
    <t>Participación y Atención al Ciudadano (SG)
Gestión Administrativa (SG)</t>
  </si>
  <si>
    <t>La entidad implementa acciones para garantizar una atención accesible, contemplando las necesidades de la población con discapacidades como:
- Visual - Auditiva - Cognitiva - Mental - Sordo ceguera - Múltiple - Física o motora</t>
  </si>
  <si>
    <t>La entidad cuenta con mecanismos de atención especial y preferente para infantes, personas en situación de discapacidad, embarazadas, niños, niñas, adolescentes, adulto mayor.</t>
  </si>
  <si>
    <t>La entidad incorpora en su presupuesto recursos destinados para garantizar Herramientas de acceso efectivo a personas con discapacidad a los servicios que ofrece</t>
  </si>
  <si>
    <t>Mantener los servicios operativos que actualmente funcionan en la Agencia de Desarrollo Rural ADR.
Mantener la disponibilidad e integridad en la seguridad de la información.</t>
  </si>
  <si>
    <t>Incidentes resueltos 
100%</t>
  </si>
  <si>
    <t>Gestión Documental</t>
  </si>
  <si>
    <t>Salida en vivo o puesta en funcionamiento del nuevo sistema de información para la Gestión Documental y calificar la pertinencia de los requisitos aplicables al mismo</t>
  </si>
  <si>
    <t>Gestión Documental
Oficina de Tecnologías de la Información</t>
  </si>
  <si>
    <t>La entidad organiza su información, trámites y servicios a través de alguna herramienta e instrumento</t>
  </si>
  <si>
    <t>Diagnóstico de base de datos para mejorar la consulta en línea</t>
  </si>
  <si>
    <t>Se obtuvo evidencia de actas de mesas de trabajo realizadas para definir mejoras en la implementación de la nueva herramienta de Gestión Documental, sin embargo, no hay evidencia del diagnóstico de base de datos para atención en línea que se definió como meta, por lo cual, no se considera pertinente asignar porcentaje de avance.</t>
  </si>
  <si>
    <t>Publicación de la Información</t>
  </si>
  <si>
    <t>1 circular</t>
  </si>
  <si>
    <t xml:space="preserve">Asignar responsabilidades a los servidores y contratistas de los puntos de atención al ciudadano de las UTT´S y Sede central. </t>
  </si>
  <si>
    <t>1 reunión de distribución de responsabilidades</t>
  </si>
  <si>
    <t>link publicación estadísticas
https://www.adr.gov.co/transparencia/informacion-publica-y-o-relevante/</t>
  </si>
  <si>
    <t>Difusión del Protocolo (vigente) en todas las Sedes</t>
  </si>
  <si>
    <t>La entidad cuenta con los canales y/o espacios suficientes y adecuados para interactuar con ciudadanos, usuarios o grupos de interés.</t>
  </si>
  <si>
    <t>1 Inventario</t>
  </si>
  <si>
    <t>La entidad ha implementado protocolos de servicio en todos los canales dispuestos para la atención ciudadana</t>
  </si>
  <si>
    <t>1 Protocolo Vigente en todas las Sedes</t>
  </si>
  <si>
    <t>La entidad publica y mantiene actualizada la carta de trato digno al usuario, en la que se indiquen sus derechos y los medios dispuestos para garantizarlos.</t>
  </si>
  <si>
    <t>1 Doc. Trato Digno publicado</t>
  </si>
  <si>
    <t>Protección de datos personales</t>
  </si>
  <si>
    <t>La entidad cuenta con una política de tratamiento de datos personales, y tiene establecidos lineamientos para la protección y conservación de datos personales.</t>
  </si>
  <si>
    <t>Políticas Publicadas</t>
  </si>
  <si>
    <t>La entidad cuenta con la autorización del ciudadano para la recolección de los datos personales</t>
  </si>
  <si>
    <t>Aplicación Formato Tratamiento de Datos (Todas las Sedes)</t>
  </si>
  <si>
    <t xml:space="preserve">Gestión de PQRSD </t>
  </si>
  <si>
    <t>Reglamento publicado</t>
  </si>
  <si>
    <t>La entidad dispone de mecanismos para recibir y tramitar las peticiones interpuestas en lenguas nativas o dialectos oficiales de Colombia, diferentes al español.</t>
  </si>
  <si>
    <t>Protocolo Publicado</t>
  </si>
  <si>
    <t>La entidad elabora informes de peticiones, quejas, reclamos, sugerencias y denuncias con una frecuencia trimestral o mayor.</t>
  </si>
  <si>
    <t>Informes Trimestrales PQRSD</t>
  </si>
  <si>
    <t>Informe PQRSD-  https://www.adr.gov.co/transparencia/informes-trimestrales-sobre-acceso-a-informacion-quejas-y-reclamos/</t>
  </si>
  <si>
    <t>3 Campañas realizadas</t>
  </si>
  <si>
    <t>Capacitación en derecho de petición</t>
  </si>
  <si>
    <t>1 Capacitación</t>
  </si>
  <si>
    <t>Gestión del Talento Humano</t>
  </si>
  <si>
    <t>La entidad cumple con los términos legales para responder las peticiones y consultas</t>
  </si>
  <si>
    <t xml:space="preserve">Gestión del talento humano </t>
  </si>
  <si>
    <t>La entidad cuenta con mecanismos de evaluación periódica del desempeño de sus servidores en torno al servicio al ciudadano</t>
  </si>
  <si>
    <t>Evaluaciones realizadas</t>
  </si>
  <si>
    <t>Dentro de los temas que se incluyeron en el Plan Institucional de Capacitación de la vigencia, se tuvo en cuenta todo lo relacionado con la política de servicio al ciudadano</t>
  </si>
  <si>
    <t>Capacitaciones  realizadas</t>
  </si>
  <si>
    <t>Control</t>
  </si>
  <si>
    <t xml:space="preserve">La Oficina de Control Interno vigila que la dependencia de servicio al ciudadano, preste atención al ciudadano de acuerdo con las normas legales vigentes    </t>
  </si>
  <si>
    <t>Informe</t>
  </si>
  <si>
    <t>La    Oficina de Control realiza un informe semestral sobre el cumplimiento de las obligaciones legales por parte de la dependencia de servicio al ciudadano</t>
  </si>
  <si>
    <t>2 Informes</t>
  </si>
  <si>
    <t>3 Difusiones del Portafolio</t>
  </si>
  <si>
    <t>Componente 6. INICIATIVAS</t>
  </si>
  <si>
    <t>Código de Integridad</t>
  </si>
  <si>
    <t>Socialización realizada</t>
  </si>
  <si>
    <t xml:space="preserve">No aplica, la fecha final de cumplimiento es posterior a la fecha de corte. </t>
  </si>
  <si>
    <t>Componente 5.  TRANSPARENCIA Y ACCESO A LA INFORMACIÓN</t>
  </si>
  <si>
    <t>Transparencia activa</t>
  </si>
  <si>
    <t xml:space="preserve">Los directivos de la entidad tienen en cuenta las necesidades de los ciudadanos usuarios de la entidad para la toma de decisiones </t>
  </si>
  <si>
    <t>VIP
VP
Gestión Financiera (SG)
Gestión Administrativa</t>
  </si>
  <si>
    <t>CIGD</t>
  </si>
  <si>
    <t>Los ciudadanos participan en la formulación de los planes, proyectos o programas de la entidad</t>
  </si>
  <si>
    <t>Estrategia de racionalización de trámites</t>
  </si>
  <si>
    <t>Gestión de Talento Humano</t>
  </si>
  <si>
    <t>No se reportó avance o ejecución.
Esta actividad tiene fecha de ejecución en el segundo cuatrimestre.</t>
  </si>
  <si>
    <t>2 Campañas de comunicación realizadas</t>
  </si>
  <si>
    <t>Talento Humano
Oficina de Comunicaciones</t>
  </si>
  <si>
    <t>https://www.adr.gov.co/la-agencia/organigrama/</t>
  </si>
  <si>
    <t>Talento Humano</t>
  </si>
  <si>
    <t>La Entidad ha promovido a su interior la Ley de Transparencia y acceso a la Información Pública (Ley 1712 de 2014)</t>
  </si>
  <si>
    <t xml:space="preserve">La entidad lleva registro del número de personas que participan en los espacios ciudadanos como los de rendición de cuentas </t>
  </si>
  <si>
    <t>VIP
VP
Participación y Atención al Ciudadano (SG)</t>
  </si>
  <si>
    <t xml:space="preserve">Transparencia  Pasiva </t>
  </si>
  <si>
    <t>Encuesta Página</t>
  </si>
  <si>
    <t>Indicadores medidos / indicadores generados</t>
  </si>
  <si>
    <t>Se evidenció que se realizó la encuesta de Transparencia y Acceso a la Información; no obstante, esto no sustenta el cumplimiento de la actividad, la cual redunda en evaluar la gestión en transparencia y acceso a la información a través de los indicadores generados y medidos. Por lo anterior no se considera pertinente asignar porcentaje de avance.</t>
  </si>
  <si>
    <t>Encuesta Publicada</t>
  </si>
  <si>
    <t xml:space="preserve">Divulgación política de seguridad de la información </t>
  </si>
  <si>
    <t>Política Publicada</t>
  </si>
  <si>
    <t xml:space="preserve">Gestión documental para el acceso a la información pública </t>
  </si>
  <si>
    <t xml:space="preserve">El conocimiento de los servidores de la organización adquirido a través de su experiencia es identificado, analizado, clasificado, documentado y difundido  </t>
  </si>
  <si>
    <t>Mapas de Conocimiento</t>
  </si>
  <si>
    <t xml:space="preserve">Instrumentos gestión de la información </t>
  </si>
  <si>
    <t>La entidad ha construido, implementado y aprobado por medio de acto administrativo el Índice de Información Reservada y Clasificada de la entidad</t>
  </si>
  <si>
    <t>Acto administrativo</t>
  </si>
  <si>
    <t>La organización ha dispuesto sus canales de Atención de acuerdo a las necesidades de los ciudadanos que son usuarios de sus bienes y servicios, en particular para aquellos que son víctimas de la violencia, personas con discapacidad o personas pertenecientes a comunidades indígenas que no hablan español</t>
  </si>
  <si>
    <t>Estrategia de Atención al Ciudadano</t>
  </si>
  <si>
    <t>Los espacios físicos de la organización se han adecuado para que sean fácilmente accesibles para personas en condición de discapacidad</t>
  </si>
  <si>
    <t>Informe ejecución adecuaciones</t>
  </si>
  <si>
    <t>Gestión Administrativa</t>
  </si>
  <si>
    <t xml:space="preserve">Los funcionarios de la entidad conocen la Ley de Transparencia y acceso a la información pública </t>
  </si>
  <si>
    <t xml:space="preserve">Talleres realizados </t>
  </si>
  <si>
    <t xml:space="preserve">1 informe publicado en la pagina </t>
  </si>
  <si>
    <t>Publicación Informes de rendición de cuentas e Informe de evaluación del ejercicio de Rendición de Cuentas</t>
  </si>
  <si>
    <t>Participación y Atención al Ciudadano (SG)
Oficina de Planeación</t>
  </si>
  <si>
    <t>Componente 1.1 GESTIÓN DE RIESGOS DE CORRUPCIÓN - MAPA DE RIESGOS DE CORRUPCIÓN</t>
  </si>
  <si>
    <t xml:space="preserve">Actualizar la Política de Riesgos si se requiere ante el Comité Sistema de Control Interno </t>
  </si>
  <si>
    <t>1
Documento aprobado</t>
  </si>
  <si>
    <t>Procesos según (actualización Guía DAFP)</t>
  </si>
  <si>
    <t xml:space="preserve">Desarrollar pieza comunicacional orientada a divulgar la política de Administración del Riesgo </t>
  </si>
  <si>
    <t>2 Piezas por correo</t>
  </si>
  <si>
    <t>Aprobar el mapa de riesgos de corrupción para la vigencia 2022 a publicar el 31 de enero</t>
  </si>
  <si>
    <t>1 Mapa Publicado en Página</t>
  </si>
  <si>
    <t>Actualizar el mapa de riesgos de corrupción para la vigencia 2023</t>
  </si>
  <si>
    <t>3 (Cuatrimestral)</t>
  </si>
  <si>
    <t>1 Presentación</t>
  </si>
  <si>
    <t>Correos electrónicos de seguimiento a riesgos</t>
  </si>
  <si>
    <t>correo electrónico, publicación pagina web, socialización virtual</t>
  </si>
  <si>
    <t>Componente 2. RACIONALIZACIÓN DE TRÁMITES</t>
  </si>
  <si>
    <t>Construir el inventario de trámites</t>
  </si>
  <si>
    <t>Identificar y revisar la información que está cargada en el SUIT para identificar si los trámites y otros procedimientos que se encuentran registrados siguen siendo vigentes para la entidad</t>
  </si>
  <si>
    <t>Oficina de Tecnologías de la Información
Oficina de Planeación</t>
  </si>
  <si>
    <t xml:space="preserve">Registrar y actualizar trámites </t>
  </si>
  <si>
    <t>Registrar los trámites y otros procedimientos administrativos en el Sistema Único de Información de Trámites (SUIT)</t>
  </si>
  <si>
    <t>Difundir información de oferta institucional de trámites</t>
  </si>
  <si>
    <t>1 Portafolio publicado en Lenguaje claro</t>
  </si>
  <si>
    <t>Identificar trámites de alto impacto y priorizar</t>
  </si>
  <si>
    <t>1 Documento (Identificación de los Trámites)</t>
  </si>
  <si>
    <t>VIP
Participación y Atención al Ciudadano (SG)</t>
  </si>
  <si>
    <t>Identificar trámites que facilitan la implementación del Acuerdo de Paz (Tipología Poblacional y Territorial)</t>
  </si>
  <si>
    <t>Consultar a la ciudadanía sobre cuáles son los trámites más engorrosos, complejos, costosos, que afectan la competitividad, etc.</t>
  </si>
  <si>
    <t>1 consulta realizada a la ciudadanía</t>
  </si>
  <si>
    <t>Identificar los trámites que requieren mayor atención en razón a su complejidad, costos y afectación de la competitividad, de conformidad con las encuestas aplicadas sobre percepción del servicio a los ciudadanos</t>
  </si>
  <si>
    <t>3 Informes de Encuestas de Satisfacción</t>
  </si>
  <si>
    <t>Formular la estrategia de racionalización de trámites</t>
  </si>
  <si>
    <t>Actualizar la estrategia de racionalización de trámites publicado en la Página</t>
  </si>
  <si>
    <t>Registrar en el Sistema Único de Información de Trámites - SUIT la estrategia de racionalización de trámites</t>
  </si>
  <si>
    <t>Implementar acciones de racionalización  normativas</t>
  </si>
  <si>
    <t>Expedir los actos administrativos que crean y/o modifican trámites (cuando lo requiera)</t>
  </si>
  <si>
    <t>Actos administrativos generados</t>
  </si>
  <si>
    <t>Oficina de Comunicaciones
VP</t>
  </si>
  <si>
    <t>Implementar acciones de racionalización administrativas</t>
  </si>
  <si>
    <t>Implementar mejoras en los procesos que soportan la entrega de productos y/o servicios, teniendo en cuenta los recursos con los que cuenta la entidad y los resultados de la consulta ciudadana, los  asociados a los trámites y otros procedimientos administrativos</t>
  </si>
  <si>
    <t>Analizar la pertinencia y posibilidad para ampliar cobertura y accesibilidad de los canales de servicio para la prestación de los trámites</t>
  </si>
  <si>
    <t>1 Informe o Documento</t>
  </si>
  <si>
    <t>Oficina de Tecnologías de la Información
Oficina de Comunicaciones</t>
  </si>
  <si>
    <t>Implementar acciones de racionalización que incorporen el uso de tecnologías de la información y las comunicaciones</t>
  </si>
  <si>
    <t>1 Plan de Trabajo o Documento</t>
  </si>
  <si>
    <t>Oficina de Tecnologías de la Información
VIP</t>
  </si>
  <si>
    <t>Continuar con la Implementación de herramientas o mecanismos para compartir información entre sistemas de información o entre entidades</t>
  </si>
  <si>
    <t>Cuantificar el impacto de las acciones de racionalización para divulgarlos a la ciudadanía</t>
  </si>
  <si>
    <t>Diligenciar datos de operación de los trámites y otros procedimientos en el SUIT</t>
  </si>
  <si>
    <t>VIP
Oficina de Planeación</t>
  </si>
  <si>
    <t>Realizar campañas de difusión sobre los beneficios que obtienen los usuarios con las mejoras realizadas al(os) trámite(s)</t>
  </si>
  <si>
    <t>2 Campañas</t>
  </si>
  <si>
    <t>Realizar campañas de apropiación de las mejoras internas y externas</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</si>
  <si>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</si>
  <si>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</si>
  <si>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Analizar e identificar los trámites con mayor frecuencia de solicitud o volúmenes de atención y establecer estrategias para facilitar su acceso de Potenciales beneficiarios del servicio</t>
  </si>
  <si>
    <t>Participación y Atención al Ciudadano (SG)
VIP</t>
  </si>
  <si>
    <t>Poner a consulta de la ciudadanía los actos administrativos que modifican los trámites, siguiendo los lineamientos del Decreto 270 de 2017</t>
  </si>
  <si>
    <t>Oficina Jurídica
VIP</t>
  </si>
  <si>
    <t>Construir un Plan de Trabajo que permitan implementar mejoras tecnológicas en la prestación del trámite, promoviendo principios de accesibilidad y usabilidad de los trámites en línea</t>
  </si>
  <si>
    <t>Oficina de Comunicaciones
Participación y Atención al Ciudadano (SG)</t>
  </si>
  <si>
    <r>
      <t xml:space="preserve">Soporte/Evidencia
</t>
    </r>
    <r>
      <rPr>
        <b/>
        <i/>
        <sz val="11"/>
        <color theme="1"/>
        <rFont val="Arial"/>
        <family val="2"/>
      </rPr>
      <t xml:space="preserve">(Reporte Oficina de Planeación) 
</t>
    </r>
    <r>
      <rPr>
        <i/>
        <sz val="11"/>
        <color theme="1"/>
        <rFont val="Arial"/>
        <family val="2"/>
      </rPr>
      <t>Fecha corte: 31-ago-2022</t>
    </r>
  </si>
  <si>
    <r>
      <t xml:space="preserve">Observaciones / Concepto
Oficina de Control Interno - OCI
</t>
    </r>
    <r>
      <rPr>
        <i/>
        <sz val="11"/>
        <color theme="1"/>
        <rFont val="Arial"/>
        <family val="2"/>
      </rPr>
      <t>Fecha corte: 31-ago-2022</t>
    </r>
  </si>
  <si>
    <t>Archivo en Excel con información trámites personería jurídicas abril - junio 2022.</t>
  </si>
  <si>
    <t>Por parte de la Dirección de Adecuación de Tierras se diligenció cuadro con la información de los trámites de personerías jurídicas de asociaciones de usuarios de adecuación de tierras realizados en el segundo trimestre 2022.</t>
  </si>
  <si>
    <t>Portafolio publicado https://www.adr.gov.co/wp-content/uploads/2022/08/PORTAFOLIO-DE-TRA%CC%81MITES-Y-SERVICIOS-2022-.pdf</t>
  </si>
  <si>
    <t>Se publica el portafolio de trámites y servicios con las modificaciones y la actualización realizada en lenguaje claro</t>
  </si>
  <si>
    <t>Desde la Dirección de Asistencia Técnica se tiene un tramite establecido en el SUIT denominado "Habilitación de Entidades Prestadoras Servicio de Extensión Agropecuaria - EPSEA", permitiendo de esta manera que cualquier tipo de población pueda participar y presentarse.</t>
  </si>
  <si>
    <t>Resultados encuestas diligenciadas 
Radicado PQR SUIT 17-ago
Rpta Experiencia Ciudadana SUIT - Agosto 2022</t>
  </si>
  <si>
    <t xml:space="preserve">En el mes de mayo se realiza la publicación del primer informe de encuesta de satisfacción del primer cuatrimestre. El segundo informe a corte de agosto se publica en la primer semana de septiembre. en el siguiente link: https://www.adr.gov.co/atencion-y-servicios-a-la-ciudadania/evaluacion-percepcion/ y se realiza el envío del correo electrónico a los enlaces de atención al ciudadano para la aplicación de encuestas del segundo cuatrimestre. </t>
  </si>
  <si>
    <t xml:space="preserve"> - Correo Solicitud Tramites - Entradas II Trimestre</t>
  </si>
  <si>
    <t>El 13 de julio se solicita por correo a los enlaces el Reporte de Datos de los Tramites en el SUIT del II Trimestre</t>
  </si>
  <si>
    <t>No se ha generado ajustes en el tramites del SUIT, por lo que no se ha generado esta actividad.</t>
  </si>
  <si>
    <t>No se ha generado ajustes en el tramite del SUIT, por lo que no se ha generado esta actividad.</t>
  </si>
  <si>
    <t>1. Dirección de Participación y Asociatividad 
https://isolucion.adr.gov.co/Isolucion/Documentacion/frmListadoMaestroDocumentos.aspx</t>
  </si>
  <si>
    <t>Banner informativo actualización portafolio de trámites y servicios 
https://www.adr.gov.co/
Difusión correo electrónico institucional</t>
  </si>
  <si>
    <t>Se publica en el inicio de la página web de la entidad el banner de acceso a consulta de la actualización del portafolio de trámites y servicios.</t>
  </si>
  <si>
    <t>Desde atención al ciudadano se realizaron 2 cápsulas que permiten la alerta a la respuesta diligente de las PQRSD y se les recuerda el cambio de los tiempos para dar respuesta a partir de la actualización de la reglamentación.</t>
  </si>
  <si>
    <t>La Oficina de Control Interno obtuvo evidencia de la relación de los trámites de personerías jurídicas de asociaciones de usuarios de adecuación de tierras realizados en el segundo trimestre 2022; no obstante, con dicho soporte no se logra sustentar lo requerido por en la actividad, por lo cual se considera que no se ha dado cumplimiento a la misma y se sugiere priorizar su cumplimiento.</t>
  </si>
  <si>
    <t>1.Correo electrónico enviado
2.Resultado Encuesta de satisfacción</t>
  </si>
  <si>
    <t>De acuerdo al soporte entregado se señala que el 13 de julio se solicita por correo electrónico a los enlaces el Reporte de Datos de los Tramites en el SUIT del II Trimestre, no obstante, no se evidencia ni se soporta, el registro en el Sistema Único de Información de Trámites – SUIT.</t>
  </si>
  <si>
    <t>La Oficina de Control Interno observó que en la página Web se encuentran publicados los actos administrativos que emite la ADR, no obstante, se sugiere revisar la existencia de la publicación de la totalidad de actos administrativos, así como los demás trámites alienados a la presente actividad, en busca de dar cabal cumplimiento.
Teniendo en cuenta la información reportada, la Oficina de Control Interno Asigna un cumplimiento del 66%</t>
  </si>
  <si>
    <t>Cápsula respuesta efectiva
Cápsula tiempos de respuesta</t>
  </si>
  <si>
    <t>La Oficina de Control Interno evidenció  la emisión de dos capsulas una de respuesta efectiva y otra de tiempos de respuesta.
Teniendo en cuenta la Información reportada por el área y validada por la Oficina de Control Interno, se asigna un porcentaje de cumplimiento del 33%.</t>
  </si>
  <si>
    <t>SEGUNDO CUATRIMESTRE</t>
  </si>
  <si>
    <t>Correos solicitando aprobación del Documento: https://adrgov.sharepoint.com/:f:/r/sites/PAAC/Documentos%20compartidos/PAAC%202022/II%20Cuatrimestre/Componente%203%20-%20Rendici%C3%B3n%20de%20Cuentas/Fila%205?csf=1&amp;web=1&amp;e=usN3Pn</t>
  </si>
  <si>
    <t>N/A</t>
  </si>
  <si>
    <t>Durante el primer cuatrimestre se evidenció el cumplimiento de la actividad a un 100%</t>
  </si>
  <si>
    <t>1. Dirección de Participación y Asociatividad
Evidencia Correo remito  por el líder de la DPA , en el siguiente Link https://acortar.link/XOLj2G
2. Dirección de Comercialización: se adjunta el correo como evidencia del envío del formato de estrategia de participación ciudadana en los anexos de este componente fila 8.</t>
  </si>
  <si>
    <t xml:space="preserve"> - Sesión Auditoria CGR RRI 2018-2021 Agosto 31 del 2022
- Invitación Sesión 31-agosto CGR
</t>
  </si>
  <si>
    <t>Soportes de Reuniones y Eventos de Rendición para los meses de Mayo y Junio de 2022.</t>
  </si>
  <si>
    <t xml:space="preserve"> Respuesta ANT  (04 de mayo)
- Link video Encuentro Territorial Victimas: https://youtu.be/skWwfiutPGM
- Link Cofinanciación Choco:
https://www.adr.gov.co/la-adr-cumple-las-promesas-del-gobierno-nacional-en-el-choco/
- Link Beneficiarios Cali:
https://www.adr.gov.co/durante-el-gobierno-duque-los-campesinos-vallecaucanos-sintieron-la-mano-amiga-de-la-adr/
- Correo Respuesta MADR 16 Agosto - RC
- Respuesta Radicada MADR</t>
  </si>
  <si>
    <t>Durante el Primer Cuatrimestre se evidenció el cumplimiento de la actividad a un 100%</t>
  </si>
  <si>
    <t>1. Correo socialización formato Estrategia Participación Ciudadana.
2. Evidencia Mesa de Trabajo del 24 de agosto
3.Dirección de Participación y Asociatividad
Evidencia Correo remito  por el líder de la DPA , en el siguiente Link https://acortar.link/XOLj2G
4. Dirección de Comercialización: se adjunta el correo como evidencia del envío del formato de estrategia de participación ciudadana en los anexos de este componente fila 17.</t>
  </si>
  <si>
    <t>Se evidenció archivo Excel (Estrategia de Participación Ciudadana), donde se identificaron los grupos de valor para 12 acciones de gestión institucional, sin embargo, se recomienda finalizar su diligenciamiento o en caso que no se cuente con mas información se adelanten las gestiones para su aprobación.
Teniendo en cuenta la Información reportada por el área responsable se asigna un porcentaje de cumplimiento del 50 %.
De lo anterior se debe precisar que existe una acción que depende de la presente, por lo cual se sugiere tomar medidas para priorizar su ejecución y llevar a cabo las acciones necesarias para su aprobación y socialización, ya que está actividad estaba programada para el primer cuatrimestre.</t>
  </si>
  <si>
    <t>1. Dirección de Participación y Asociatividad
Evidencia Correo remito  por el líder de la DPA , en el siguiente Link https://acortar.link/XOLj2G
2. Evidencia Correo enviado socialización Estrategia Participación Ciudadana
3. Dirección de Comercialización: se adjunta el correo como evidencia del envío del formato de estrategia de participación ciudadana en los anexos de este componente fila 18
https://adrgov.sharepoint.com/:x:/r/sites/PAAC/Documentos%20compartidos/PAAC%202022/II%20Cuatrimestre/Componente%203%20-%20Rendici%C3%B3n%20de%20Cuentas/Fila%2017%20y%2018/Formato%20estrate%CC%81gia%20de%20participacio%CC%81n%20ciudadana%20Atencio%CC%81n%20al%20ciudadano.xlsx?d=wafaeeb5b4df34367bcb7ca29430a5e28&amp;csf=1&amp;web=1&amp;e=b0g69z</t>
  </si>
  <si>
    <t>1. Dirección de Comercialización: se adjunta el correo como evidencia del envío del formato de estrategia de participación ciudadana en los anexos de este componente fila 19.</t>
  </si>
  <si>
    <t xml:space="preserve"> - Capacitación Rendición de Cuentas y Séptima Dimensión MIPG 10 jun
 - Solución - Proc. Rendición de Cuentas V3 jul 2022
-Dirección de Participación y Asociatividad evidencias en los siguientes links: 
1.https://isolucion.adr.gov.co/Isolucion/Documentación/frmListadoMaestroDocumentos.aspx
2.https://acortar.link/0IDkYg
</t>
  </si>
  <si>
    <t>De acuerdo con la evidencia aportada, si bien se entiende son gestiones que se encaminan frente a  la meta propuesta, a la fecha del presente seguimiento aún no se ha realizado la actualización de los formatos, por lo cual no es procedente conceder porcentaje de avance, puesto que la actividad no contempla la realización de mesas de trabajo, lo cual impide cuantificar un avance.</t>
  </si>
  <si>
    <t xml:space="preserve"> - Correo Avance Matriz ITA 20 may
Link: https://adrgov-my.sharepoint.com/:f:/g/personal/wendy_tovar_adr_gov_co/EnrfnPpFC7xPuA-9dTlSLX0BgkqA8khisFz3yQVlGgfgwA?e=YbI2yz
Archivo de requerimiento a comunicaciones: Control Requerimiento al correo de Comunicaciones Enero - Junio 
 - Correo Circular Lineamiento ITA 25-jul
- Matriz Lineamientos ITA - Emitida
- Correo Ley 1712 - 25 julio
- Convocatoria Presidencia 08-ago</t>
  </si>
  <si>
    <t xml:space="preserve">Archivo de requerimiento a comunicaciones: CONTROL REQUERIMIENTOS A CORREO DE COMUNICACIONES ENERO - JUNIO. Además incluyo 4 piezas que se relacionan con el tema puestas en Twitter. </t>
  </si>
  <si>
    <t>Se evidenció documento denominado "CONTROL REQUERIMIENTOS A CORREO DE COMUNICACIONES ENERO - JUNIO." el cual contiene, fecha de solicitud y fecha final de entrega de dichos requerimientos, así mismo, se observaron cuatro (4) publicaciones en Twitter en las cuales se actualiza la información de contacto de la UTT´s.
Teniendo en cuenta que las actividades se realizan en el segundo y tercer cuatrimestre se asigna un cumplimiento de 50% para este segundo Cuatrimestre, quedando pendiente otro 50% para el tercero.</t>
  </si>
  <si>
    <t xml:space="preserve"> - Correo Rev Informe RC
- Informe RC
https://www.adr.gov.co/participa/plan-de-participacion-ciudadana/</t>
  </si>
  <si>
    <t>La Oficina de Control Interno evidenció  informe de rendición de cuentas 2021, socializado en audiencia publica el 15 de marzo de 2022, el cual, se encuentra cargado para consulta pública en la página web de la agencia https://www.adr.gov.co/wp-content/uploads/2022/05/Informe-Audiencia-Publica-de-Rendicion-de-Cuentas-2021-15-mar-2022.pdf
Teniendo en cuenta la Información reportada por el área y validada por la Oficina de Control Interno, se asigna un porcentaje de cumplimiento del 50%.</t>
  </si>
  <si>
    <t>Dentro de la carpeta se adjuntan los pantallazos de las reuniones que se programaron por medio de la aplicación teams
Dirección de Adecuación de Tierras
Actas de socialización de estudios y diseños de proyectos de distritos
Carpeta con listados de asistencia y actas.</t>
  </si>
  <si>
    <t>Se evidenciaron soportes (Actas y/o pantallazos teams) de los espacios de dialogo realizados con los diferentes grupos de Interés por la Dirección de adecuación de tierras y la Dirección de Asociatividad. 
Teniendo en cuenta la Información reportada por la Oficina de Comunicaciones, se asigna un porcentaje de cumplimiento de 66%, teniendo en cuenta que la misma esta prevista para ejecutarse en los tres (3) cuatrimestres.</t>
  </si>
  <si>
    <t>Dirección de Adecuación de Tierras:
Carpeta Invitaciones- correos electrónicos, flyers.
-Desde la Vicepresidencia de Proyectos se carga el cronograma de  la prestación del servicio de fomento asociativo y las solicitudes de los servicios de fomento y respuesta en el siguiente link:
:https://acortar.link/tJ3clB</t>
  </si>
  <si>
    <t>La oficina de control Interno obtuvo evidencia de las Invitaciones a los diferentes encuentros territoriales realizados por la DPA, Invitaciones a las diferentes asociaciones por la Dirección de adecuación de tierras, y eventos de Transferencia por la Dirección de Comercialización.
Por lo anterior, se otorga un porcentaje de avance del 66%, estimando que la actividad se ejecutará de manera recurrente.</t>
  </si>
  <si>
    <t>-Dirección de Adecuación de Tierras:
Informe de evento asociaciones de usuarios  Cúcuta, junio 2022.
-Dirección de Participación y Asociatividad
Evidencia en el siguiente enlace: https://acortar.link/OdBZSu</t>
  </si>
  <si>
    <t>La Oficina de Control Interno obtuvo como evidencia los informes elaborados como producto de los espacios de diálogo con los grupos de valor.
Teniendo en cuenta lo anterior, y en el entendido de que la actividad se ejecutará de manera continua en la vigencia 2022, se asigna un porcentaje de avance 66%.</t>
  </si>
  <si>
    <t>https://adrgov.sharepoint.com/:b:/r/sites/PAAC/Documentos%20compartidos/PAAC%202022/II%20Cuatrimestre/Componente%203%20-%20Rendici%C3%B3n%20de%20Cuentas/Fila%2037/ADECUACION%20DE%20TIERRAS/FORMATOS%20EVALUACION%20CAPACITACION%20ASOCIACIONES%20USUARIOS%20CUCUTA%20JUNIO%202022.pdf?csf=1&amp;web=1&amp;e=oTE0I9</t>
  </si>
  <si>
    <t>Se obtuvo como evidencia el informe de la evaluación de satisfacción de la rendición de cuentas 2021, realizada por 25 parte de usuarios de distritos de pequeña escala de los departamentos de Santander y Norte de Santander participantes del evento de capacitaciones, talleres, realizado el 29 y 30 de junio de 2022.
Teniendo en cuenta lo anterior, se asigna un porcentaje de cumplimiento de 66%, en el entendido que las actividades de rendición de cuentas se ejecutarán en más de una ocasión en la vigencia.</t>
  </si>
  <si>
    <t>La oficina de Control Interno obtuvo evidencia del documento de análisis de Capacitaciones correspondiente al I Semestre y el consolidado de evaluaciones capacitaciones 2022 I semestre.
Teniendo en cuenta lo anterior, se asigna un porcentaje de cumplimiento de 100%.</t>
  </si>
  <si>
    <t>https://www.adr.gov.co/wp-content/uploads/2022/05/Informe-Audiencia-Publica-de-Rendicion-de-Cuentas-2021-15-mar-2022.pdf</t>
  </si>
  <si>
    <t>https://www.adr.gov.co/wp-content/uploads/2022/05/Plan-de-Mejoramiento-RC-2022.pdf</t>
  </si>
  <si>
    <t>Análisis Recomendaciones Espacios de Dialogo - 08 ago
https://adrgov.sharepoint.com/:b:/r/sites/PAAC/Documentos%20compartidos/PAAC%202022/II%20Cuatrimestre/Componente%203%20-%20Rendici%C3%B3n%20de%20Cuentas/Fila%2044/An%C3%A1lisis%20Recomendaciones%20Espacios%20de%20Dialogo%20-%2008%20ago.pdf?csf=1&amp;web=1&amp;e=tvoUfE</t>
  </si>
  <si>
    <t>https://www.adr.gov.co/wp-content/uploads/2022/05/Informe-OCI-2022-013-Sgto-PAACMRC-30abr2022.pdf</t>
  </si>
  <si>
    <t xml:space="preserve">De acuerdo con lo informado por el proceso responsable  a la fecha no se tienen requerimientos de Control Externo.
Teniendo en cuenta la acción propuesta y su meta establecida no se puede asignar un porcentaje de avance.
</t>
  </si>
  <si>
    <t xml:space="preserve">Correo electrónico enviado a las áreas misionales 
  </t>
  </si>
  <si>
    <t xml:space="preserve"> - Sesión Auditoria CGR RRI 2018-2021 Agosto 31 del 2022
- Invitación Sesión 31-agosto CGR</t>
  </si>
  <si>
    <t xml:space="preserve"> - Respuesta ANT  (04 de mayo)
- Link video Encuentro Territorial Victimas: https://youtu.be/skWwfiutPGM
- Link Cofinanciación Choco:
https://www.adr.gov.co/la-adr-cumple-las-promesas-del-gobierno-nacional-en-el-choco/
- Link Beneficiarios Cali:
https://www.adr.gov.co/durante-el-gobierno-duque-los-campesinos-vallecaucanos-sintieron-la-mano-amiga-de-la-adr/
- Correo Respuesta MADR 16 Agosto - RC
- Respuesta Radicada MADR</t>
  </si>
  <si>
    <t>En este documento también se evidencian las demás solicitudes para actualizar los otros canales de comunicación de la ADR</t>
  </si>
  <si>
    <t xml:space="preserve">1. Dirección de Adecuación de Tierras: los temas previstos para cada uno de los espacios de diálogo fueron socializados en los diferentes eventos de educación informal realizados por la Dirección con las diferentes organizaciones rurales o usuarios de distritos de riego, en el período reportado. </t>
  </si>
  <si>
    <t>Dirección de Adecuación de Tierras:
Carpeta Formatos de evaluación evento Cúcuta - Junio de 2022.</t>
  </si>
  <si>
    <t xml:space="preserve">Dirección de Adecuación de Tierras 
Se realizó diligenciamiento del Formato F-DER-016 "Evaluación Satisfacción Espacios de Diálogo o Rendición de Cuentas", por parte de usuarios de distritos de pequeña escala de los departamentos de Santander y Norte de Santander participantes del evento de capacitaciones, talleres, realizado el 29 y 30 de junio de 2022.
</t>
  </si>
  <si>
    <t>El día 2 de junio se realiza la solicitud formal ante TH para obtener los resultados a las Evaluaciones de las capacitaciones realizadas en la ADR y se emite análisis de satisfacción de Capacitaciones el 15 de junio del 2022</t>
  </si>
  <si>
    <t>Se realizó y publicó el documento de la audiencia pública de rendición de cuentas en donde se evidenciaron los medios para convocar a los grupos de valor y la evaluación de los mismos durante el evento.</t>
  </si>
  <si>
    <t>En el mes de mayo se adelanta la gestión ante la Of. Comunicaciones la publicación del Informe de la Audiencia Pública de Rendición de Cuentas en la Página de la Entidad y se socializa por medio de Banner en el Home.</t>
  </si>
  <si>
    <t>Análisis Recomendaciones Espacios de Dialogo - 08 ago</t>
  </si>
  <si>
    <t>1 Informe OCI-2022-013</t>
  </si>
  <si>
    <t xml:space="preserve">Correos enviados a las organizaciones </t>
  </si>
  <si>
    <t xml:space="preserve">Se realizó difusión interna a la Entidad con el propósito de mejorar la atención por los diferentes canales de atención disponibles en cada punto de atención de la ADR. </t>
  </si>
  <si>
    <t>https://www.adr.gov.co/transparencia/informes-trimestrales-sobre-acceso-a-informacion-quejas-y-reclamos/</t>
  </si>
  <si>
    <t>1.	Capsula
2.	Banner</t>
  </si>
  <si>
    <t xml:space="preserve"> - Convocatoria No. 7 CIGD socializar Procedimientos VGC 26-julio
- Directriz Presidencia 18-jul - CIGD
- CIGD Presentación  - MIPG Semestre I
- Informe MIPG - Semestre I</t>
  </si>
  <si>
    <t>Datos Suit - Adecuación de Tierras II Trimestre
Datos Suit - Extensión Agropecuaria II Trimestre
Datos Suit - PIDAR II Trimestre</t>
  </si>
  <si>
    <t>Desde la Oficina de Planeación se recopilan los datos de operación de I Semestre y se diligencian en la Plataforma SUIT de los 3 Tramites vigentes de la ADR</t>
  </si>
  <si>
    <t>Formatos : Acta de Entrega puesto de trabajo para transferencia de conocimiento y Formato Retención de conocimiento</t>
  </si>
  <si>
    <t xml:space="preserve">Diseño de y publicación de 2 piezas, recordando que estamos obligados a realizar curso de transparencia y lucha contra la corrupción.
se consolidan los certificados del personal que ha realizado el curso en esta vigencia.
LInk encuesta de transparencia y acceso a la información                      
https://forms.office.com/Pages/ResponsePage.aspx?id=QCFFmQP2m0qhKR0iU5S-AbmMEjQV_FZMknZe3L-R3aRUOEJIUk9ITDc5M0RYN04wTVJTTUFORlRaTi4u 
</t>
  </si>
  <si>
    <t>El organigrama se encuentra disponible en la pagina Web, de acuerdo a la ley de transparencia. ACTUALIZADO</t>
  </si>
  <si>
    <t xml:space="preserve"> - Link Ejecución presupuestal Mensual
https://www.adr.gov.co/transparencia/ejecucion-presupuestal/</t>
  </si>
  <si>
    <t xml:space="preserve">Correo enviado el 24 de junio. </t>
  </si>
  <si>
    <t xml:space="preserve">Se invita a todos los funcionarios sobre la importancia de tener a disposición de los ciudadanos la información actualizada en los medios de comunicación propios de la ADR </t>
  </si>
  <si>
    <t>Capacitaciones Carta de trato digno y protocolo de atención al ciudadano - Sede Central - Portafolio de servicios de la Entidad</t>
  </si>
  <si>
    <t>Respuesta encuesta</t>
  </si>
  <si>
    <t>Se adjunta reporte a respuestas de la encuesta publicada y disponible en la página web con respecto a los temas de transparencia y acceso a la información.</t>
  </si>
  <si>
    <t>Resolución N° 440 - 12 de Agosto del 2022</t>
  </si>
  <si>
    <t>Correos solicitud de cotizaciones
Correos solicitud inclusión operador logístico</t>
  </si>
  <si>
    <t xml:space="preserve">Respuesta video canales de atención
Solicitud identificación de videos
</t>
  </si>
  <si>
    <t>autodiagnóstico de espacio físico para garantizar la accesibilidad (Norma NTC 6047) se realizó en la Sede Central</t>
  </si>
  <si>
    <t>(Listado de asistencia) (encuesta) (pieza promocional tipo capsula a la entidad)</t>
  </si>
  <si>
    <t xml:space="preserve">Se realiza capacitación de Derecho de Petición, encuesta de satisfacción y se envía pieza promocional tipo capsula a todos los servidores  y contratistas de la entidad sobre el ABC de la Tutela, como mecanismo al cual pueden acceder los ciudadanos en caso de no recibir respuestas de parte de la ADR. </t>
  </si>
  <si>
    <t>Conoce el II Informe PQRSD
Link Informe
https://www.adr.gov.co/transparencia/informes-trimestrales-sobre-acceso-a-informacion-quejas-y-reclamos/</t>
  </si>
  <si>
    <t>Correo Requerimiento Banner 23-ago
Formulario Opiniones de la Ciudadanía
Formulario Opiniones de la Ciudadanía
Banner Opinión Ciudadanía - Política de Riesgos Ajustes 25-ago</t>
  </si>
  <si>
    <t xml:space="preserve">La Oficina de Control Interno obtuvo evidencia de las publicación de un Banner con el formulario de Opiniones ciudadanas, y se evidenció el formulario de registro,  no obstante, con dichos soportes no se logra sustentar lo requerido en la actividad.
Aunado a lo anterior, se entiende que esta actividad se ejecutará tres (3) veces en el año, por lo cual se requiere revisar el ajuste de la acción, considerando que hubo un error en este aspecto y esta actividad se realiza en una única ocasión.
Teniendo en cuenta la acción propuesta y su meta establecida no se puede asignar un porcentaje de avance para este cuatrimestre.
</t>
  </si>
  <si>
    <t>Datos Suit - Adecuación de Tierras II Trimestre
Datos Suit - Extensión Agropecuaria II Trimestre
Datos Suit - PIDAR II Trimestre (Evidencias Fila 8)</t>
  </si>
  <si>
    <t>Dentro de la evidencia allegada se observó la inscripción de datos de trámites en el SUIT; si bien dicha gestión se encamina al resultado final propuesto en la actividad, la misma no permite sustentar un porcentaje parcial de avance, teniendo en cuenta que la meta es contar con la "Estrategia de racionalización de trámites". De igual forma es oportuno sugerir se revise lo establecido en cuanto a las fechas de ejecución, puesto que podría interpretarse que se podría emitir una estrategia por cuatrimestre.</t>
  </si>
  <si>
    <t>Requerimiento diseño de piezas
certificados
Atención al ciudadano diseño encueta para medir el impacto de la información que la entidad publica cumple las expectativas del ciudadano. vínculo de la encuesta documento PDF.</t>
  </si>
  <si>
    <t>La Oficina de Control Interno obtuvo evidencia de los certificados del curso de integridad y transparencia de la información, y piezas publicitarias, no obstante, con dichos soportes no se logra sustentar lo requerido en la actividad.
.
Dado la inexistencia de avances para este cuatrimestre el porcentaje acumulado para esta actividad es del 33%.</t>
  </si>
  <si>
    <t>1. Requerimiento comunicaciones Ley 1712 de 2014.
para publicar vía correo electrónico y publicación de video Sabes que es acceso a la información?
2, Presentación PowerPoint socialización de Transparencia y Acceso a la Información</t>
  </si>
  <si>
    <t>Se obtuvo evidencia sobre la publicación de un video y una presentación de socialización sobre la ley de transparencia y acceso a la información, sin embargo, tal como se indica en la actividad, desde la ADR, y la dirección de talento humano se debe realizar capacitaciones a los funcionarios con respecto de dicha Ley, por lo cual no se puede asignar un porcentaje de avance, dado que no se obtuvo evidencia de la capacitación realizada.
Teniendo en cuenta lo anterior se asigna un porcentaje de 0%</t>
  </si>
  <si>
    <t>Se evidenció correo electrónico del 24 de junio de 2022, socializando cápsula infamativa sobre Disponibilidad de la información en el marco de lo establecido en la Ley 1712 de 2014.
Por lo anterior,  se asigna un porcentaje de avance de 66% de acuerdo con lo dispuesto como meta y sus fechas de ejecución</t>
  </si>
  <si>
    <t>La actividad y la meta de esta acción define una "Base de datos", para llevar registro del número de personas que participan en los espacios ciudadanos como los de rendición de cuentas, no obstante, no se obtuvo soporte de  dicha base con la actualización de las personas que participaron en los diferentes eventos durante el segundo cuatrimestre de 2022, por tal razón no se puede asignar un porcentaje de avance de la actividad.
Dado la inexistencia de avances para este cuatrimestre el porcentaje acumulado para esta actividad es del 33%.</t>
  </si>
  <si>
    <t>Evidencia de la asistencia a la capacitación de Protocolo de atención y trato Digno al ciudadano,  - UTTS - Registro de asistencia y capacitación 25 de abril de 2022</t>
  </si>
  <si>
    <t>La oficina de Control Interno Verificó la resolución No. 440 del 12 de agosto de 2022, por medio de la cual se Adopta el registro de activos de información y el índice de información clasificada y reservada den la Agencia de desarrollo rural.
Teniendo en cuenta lo mencionado se asigna un porcentaje de avance de 100%</t>
  </si>
  <si>
    <t>Se obtuvo evidencia de los correos de solicitud de cotizaciones de traductores y demás documentos relacionados,  no obstante, con dichos soportes no se logra sustentar lo requerido en la actividad, razón por la cual no es pertinente asignar un porcentaje de avance hasta tanto se de cumplimiento de la meta establecida.</t>
  </si>
  <si>
    <t>Se evidenciaron correos de solicitud de videos y formato de solicitud de requerimiento de identificación de videos, no obstante, con dichos soportes no se logra sustentar lo requerido en la actividad ,por lo cual, no es pertinente asignar un porcentaje de avance de la Actividad.</t>
  </si>
  <si>
    <t>Informe sede central</t>
  </si>
  <si>
    <t>La oficina de control Interno obtuvo evidencia de informe de autodiagnóstico de espacio físico para garantizar la accesibilidad (Norma NTC 6047) se realizó en la Sede Central, sin embargo, no se observa el informe de ejecución de adecuaciones  por lo cual no es pertinente asignar un porcentaje de avance de la actividad hasta tanto se cumpla la meta establecida.</t>
  </si>
  <si>
    <t>1. Requerimiento comunicaciones Ley 1712 de 2014.
para publicar vía correo electrónico y publicación de video Sabes que es acceso a la información?"</t>
  </si>
  <si>
    <t>Se evidenció requerimiento de comunicaciones Ley 1712 de 2014, para publicar vía correo electrónico y publicación de video "Sabes que es acceso a la información", no obstante, con dichos soportes no se logra sustentar lo requerido en la actividad "Talleres realizados".
Dado la inexistencia de avances para este cuatrimestre el porcentaje para esta actividad es de 0%.</t>
  </si>
  <si>
    <t>Se evidenció correo promocional de la acción de tutela, y de derecho de petición, no obstante, no se observan soportes de la realización de talleres sobre las instancias con las que cuentan los ciudadanos para recurrir en caso de no recibir respuesta ante una solicitud de información.
Dado la inexistencia de avances para este cuatrimestre el porcentaje para esta actividad es de 0%.</t>
  </si>
  <si>
    <t>1. Publicaciones de las sensibilizaciones de código de integridad.
2. Publicación/fotos de invitación a la actividad Reconoce nuestros valores en tu compañero.
3. Publicación vía correo electrónico.</t>
  </si>
  <si>
    <t>Se evidenció que el día 22 de agosto se realizó la capacitación por parte de la Oficina de Planeación vía Teams a los Servidores de la ADR sobre el Índice de Transparencia y Acceso a la Información.
Teniendo en cuenta la Información reportada por el área responsable, se considera que la actividad fue cumplida al 100%</t>
  </si>
  <si>
    <t>En el segundo cuatrimestre se realizaron sensibilizaciones y actividades de activación y fomento de los valores del Código de Integridad</t>
  </si>
  <si>
    <t>Se realiza sensibilización de los tipos de conflicto de interés el día 2 de junio de 2022.
Se realiza seguimiento a los directivos de la elaboración de la declaración proactiva, a la fecha el cumplimento del año 2021 es del 100%.
Se presento la renuncia de la Presidenta de la ADR , presento la declaración 2022.</t>
  </si>
  <si>
    <t xml:space="preserve"> - Correo Ley 1712 - 25 julio
 - Campaña Seamos Transparentes, denuncia la corrupción 21-jul
- Presentación Ley de Transparencia Teams 22-ago</t>
  </si>
  <si>
    <t xml:space="preserve"> - Grabación Mesa de Trabajo 02-jun
- Invitación Capacitación Riesgos Sec. Transparencia 15 jul
- Capacitación Riesgos Corrupción - Secre. Transparencia 15-jul-2022
- Reunión OCI Ajuste Política 03-ago
- Presentación Ajuste Política 
- Inivitación 9 CIGD 19-ago-2022
- CIGD Política Riesgos Ajustes 19-ago
- Banner Opinión Ciudadania - Política
- Grabación CIGD 9 - Socialización Politica de Riesgos Borrador
- Encuestas contestadas - Banner Pág
- CCI 08-sep-2022 Socialización Política</t>
  </si>
  <si>
    <t>- Correo solicitud Pieza 19-jul
- Correo Gestión del Riesgos 02-ago
- Pieza Gestión del Riesgo</t>
  </si>
  <si>
    <t>El 19 de julio se solicita ante la Of. de Comunicaciones una pieza para socializar por correo sobre Gestión del Riesgo y este es emitido el 02 de agosto por correo masivo</t>
  </si>
  <si>
    <t xml:space="preserve"> - Banner PAAC V2 may </t>
  </si>
  <si>
    <t xml:space="preserve">Se realiza ajuste al 1er componente del PAAC - Mapa de Riesgos, se lleva aprobación del CIGD y se publica Banner en Pág el de mayo 2022 </t>
  </si>
  <si>
    <t xml:space="preserve"> - Correo Consulte Mapa de Riesgos 2022
 - Mapa de Riesgos cargado en Isolucion
 - Sopotes Mesas de Trabajo Por Equipos</t>
  </si>
  <si>
    <t xml:space="preserve"> - El 03 de mayo se realizo un correo para socializar las maneras de consultar el Mapa de Riesgos de la ADR 2022
- En el mes de mayo se realiza socialización de los Mapas de Riesgos por Equipos de cada Proceso</t>
  </si>
  <si>
    <t xml:space="preserve"> - Consolidado Formatos Seguimiento a Riesgos
- Correo Seguimiento Riesgos PAAC II cuatrimestre</t>
  </si>
  <si>
    <t>Cada Proceso remitió en el mes de Mayo sus Formatos de Seguimientos diligenciados, firmados y con el cargue de soportes en Isolucion del Cuatrimestre I
El día 16 de julio y 04 de agosto se emite correo recordatorio del reporte a PAAC y Riesgos a enlaces y Jefes.</t>
  </si>
  <si>
    <r>
      <t xml:space="preserve">El día 02 de junio se realiza mesa de trabajo con Asesora del DAFP Myriam Cubillos con respecto a la necesidad de ajuste de la Política de Administración del Riesgo
El dìa 15 de julio se participa en Capacitación de Secretaria de Transparencias sobre Mapas de Riesgos, la cual se solicito desde la OP
El día 03 de agosto se realiza mesa de trabajo con la Oficina de Control Interno para socializar los ajustes a la Política de Administración del Riesgo.
El 19 de agosto se presenta ante el CIGD la Política de Gestión del Riesgo y esta es </t>
    </r>
    <r>
      <rPr>
        <b/>
        <sz val="11"/>
        <color rgb="FF000000"/>
        <rFont val="Arial"/>
        <family val="2"/>
      </rPr>
      <t>APROBADA</t>
    </r>
    <r>
      <rPr>
        <sz val="11"/>
        <color rgb="FF000000"/>
        <rFont val="Arial"/>
        <family val="2"/>
      </rPr>
      <t xml:space="preserve"> sin observaciones.
El 25 de agosto se coloca banner en Home de la Pagina web, para opinión de la ciudadania sobre la Política de Riesgos, No se recibe ningún ajuste propuesto por la Ciudadani, todos los comentarios son positivos.
El 08 de septiembre se presenta ante el CCCI la Política de Gestión del Riesgo y esta es </t>
    </r>
    <r>
      <rPr>
        <b/>
        <sz val="11"/>
        <color rgb="FF000000"/>
        <rFont val="Arial"/>
        <family val="2"/>
      </rPr>
      <t>APROBADA</t>
    </r>
    <r>
      <rPr>
        <sz val="11"/>
        <color rgb="FF000000"/>
        <rFont val="Arial"/>
        <family val="2"/>
      </rPr>
      <t xml:space="preserve"> sin observaciones, Posteriormente se envia a fluo de aprobación ante Presidencia en Isolucion</t>
    </r>
  </si>
  <si>
    <t>Se evidenció que, mediante correos electrónicos, se realizó seguimiento a cada uno de los procesos frente a sus respectivos mapas de riesgos. Dado lo anterior, y teniendo en cuenta que es una actividad que se realiza de manera cuatrimestral, se asigna un porcentaje de avance del 66%.</t>
  </si>
  <si>
    <t xml:space="preserve"> - Grabación Mesa de Trabajo 02-jun
- Invitación Capacitación Riesgos Sec. Transparencia 15 jul
- Capacitación Riesgos Corrupción - Secre. Transparencia 15-jul-2022
- Reunión OCI Ajuste Política 03-ago
- Presentación Ajuste Política 
- Invitación 9 CIGD 19-ago-2022
- CIGD Política Riesgos Ajustes 19-ago
- Banner Opinión Ciudadanía - Política
- Grabación CIGD 9 - Socialización Política de Riesgos Borrador
- Encuestas contestadas - Banner Pág.
- CCI 08-sep-2022 Socialización Política</t>
  </si>
  <si>
    <t>Se obtuvo evidencia de correos electrónicos, soporte de reuniones, no obstante, teniendo en cuenta que el documento aun no se ha aprobado y se tenia como meta para el segundo cuatrimestre se asigna un porcentaje de 0%.</t>
  </si>
  <si>
    <t>Se obtuvo evidencia de correos electrónicos sobre la gestión del riesgo, no obstante, la actividad requerida es divulgar la Política de Administración del Riesgo, y de esto no se obtuvo evidencia.
Dado la inexistencia de avances para este cuatrimestre el porcentaje acumulado para esta actividad es del 33%</t>
  </si>
  <si>
    <r>
      <t xml:space="preserve">Soporte/Evidencia
</t>
    </r>
    <r>
      <rPr>
        <b/>
        <i/>
        <sz val="11"/>
        <color theme="1"/>
        <rFont val="Arial"/>
        <family val="2"/>
      </rPr>
      <t xml:space="preserve">(Reporte Oficina de Planeación) 
</t>
    </r>
    <r>
      <rPr>
        <i/>
        <sz val="11"/>
        <color theme="1"/>
        <rFont val="Arial"/>
        <family val="2"/>
      </rPr>
      <t>Fecha corte: 31-Dic-2022</t>
    </r>
  </si>
  <si>
    <r>
      <t xml:space="preserve">Observaciones / Concepto
Oficina de Control Interno - OCI
</t>
    </r>
    <r>
      <rPr>
        <i/>
        <sz val="11"/>
        <color theme="1"/>
        <rFont val="Arial"/>
        <family val="2"/>
      </rPr>
      <t>Fecha corte: 31-Dic-2022</t>
    </r>
  </si>
  <si>
    <t>Pantallazo Política Riesgos - Aprobada en Isolucion</t>
  </si>
  <si>
    <t>El 12 de septiembre fue aprobada la Política de Gestión del Riesgos por Presidencia en Isolucion.</t>
  </si>
  <si>
    <t xml:space="preserve"> - Link de Grabación
https://adrgov-my.sharepoint.com/:v:/g/personal/wendy_tovar_adr_gov_co/ETEUhpY-3ctOk9EcuukYYOIBNkTf0uQNJNEPVFbXiCbdbw
- Capacitación Política Riesgos 06-oct-2022</t>
  </si>
  <si>
    <t>El día 06 de octubre se realizó la socialización de la Política de Administración del Riesgo a los Enlaces de cada Proceso</t>
  </si>
  <si>
    <r>
      <t xml:space="preserve"> - Link de Grabación
https://adrgov-my.sharepoint.com/:v:/g/personal/wendy_tovar_adr_gov_co/ETEUhpY-3ctOk9EcuukYYOIBNkTf0uQNJNEPVFbXiCbdbw
- Capacitación Política Riesgos 06-oct-2022
</t>
    </r>
    <r>
      <rPr>
        <b/>
        <u/>
        <sz val="11"/>
        <color theme="1"/>
        <rFont val="Arial"/>
        <family val="2"/>
      </rPr>
      <t>Fila 6</t>
    </r>
  </si>
  <si>
    <t xml:space="preserve"> - Construcción Mapas de Riesgos 2023</t>
  </si>
  <si>
    <t>En el mes de octubre y noviembre se realizaron las mesas de trabajo con los 23 Procesos de la ADR y se identificaron Riesgos de Corrupciòn y de Gestiòn para cada uno, se encuentran cargado en la Plataforma Isolucion</t>
  </si>
  <si>
    <t xml:space="preserve"> - Construcción Mapas de Riesgos 2023
Reuniones con cada proceso
Video de la reuniones
Listados de Asistencia</t>
  </si>
  <si>
    <t xml:space="preserve"> - Seguimiento a Riesgos II Cuatrimestre
- Correo Mapas de Riesgos 16-11-2022
- Correo Reporte PAAC 16-nov-2022</t>
  </si>
  <si>
    <t>Cada Proceso remitió en el mes de Agosto - Septiembre sus Formatos de Seguimientos diligenciados, firmados y con el cargue de soportes en Isolucion del Cuatrimestre II
Se emite alerta para el reporte del último cuatrimestre del PAAC y se comparte pieza informativa sobre los Mapas de Riesgos</t>
  </si>
  <si>
    <r>
      <t xml:space="preserve"> - Seguimiento a Riesgos II Cuatrimestre
- Correo Mapas de Riesgos 16-11-2022
- Correo Reporte PAAC 16-nov-2022
</t>
    </r>
    <r>
      <rPr>
        <b/>
        <u/>
        <sz val="11"/>
        <color theme="1"/>
        <rFont val="Arial"/>
        <family val="2"/>
      </rPr>
      <t>Fila 10</t>
    </r>
  </si>
  <si>
    <t>- CCI - Avance PAAC y Gestión del Riesgo I II Cuatrimestre - Materialización 28-oct-2022
- CIGD 12° Avance PAAC y Riesgos I-II Cuatrimestre 20-oct-2022</t>
  </si>
  <si>
    <t>En el mes de octubre 20 se llevo ante el CIGD el avance a la Gestión del Riesgo del I y II Cuatrimestre y el 28 ante el CCI</t>
  </si>
  <si>
    <t>PRIMER CUATRIMESTRE</t>
  </si>
  <si>
    <r>
      <t xml:space="preserve">Soporte/Evidencia
</t>
    </r>
    <r>
      <rPr>
        <b/>
        <i/>
        <sz val="11"/>
        <color theme="1"/>
        <rFont val="Arial"/>
        <family val="2"/>
      </rPr>
      <t xml:space="preserve">(Reporte Oficina de Planeación) 
</t>
    </r>
    <r>
      <rPr>
        <i/>
        <sz val="11"/>
        <color theme="1"/>
        <rFont val="Arial"/>
        <family val="2"/>
      </rPr>
      <t>Fecha corte: 30-abr-2022</t>
    </r>
  </si>
  <si>
    <r>
      <t xml:space="preserve">Observaciones / Concepto
Oficina de Control Interno - OCI
</t>
    </r>
    <r>
      <rPr>
        <i/>
        <sz val="11"/>
        <color theme="1"/>
        <rFont val="Arial"/>
        <family val="2"/>
      </rPr>
      <t>Fecha corte: 30-ago-2022</t>
    </r>
  </si>
  <si>
    <r>
      <t xml:space="preserve">La Dirección de Asistencia Técnica continua con el trámite de Habilitación de EPSEA, el cual continúa vigente y de acuerdo al actual procedimiento se efectúa la habilitación de las mismas mediante resolución; a la fecha este procedimiento se encuentra en revisión para modificación, según las directrices de la nueva administración.
La Dirección de Adecuación de Tierras continuó dando respuesta a los trámites relacionados con el Concepto de Viabilidad de Personerías Jurídicas de Asociaciones de Usuarios de Proyectos y Distritos de Adecuación de Tierras. Así mismo, se remito a la Oficina de Planeación, documento con la información de los trámites de viabilidad de personería jurídicas correspondientes al tercer trimestre 2022.
</t>
    </r>
    <r>
      <rPr>
        <b/>
        <sz val="11"/>
        <color rgb="FF000000"/>
        <rFont val="Arial"/>
        <family val="2"/>
      </rPr>
      <t>Dirección de Acceso a Activos Productivos</t>
    </r>
    <r>
      <rPr>
        <sz val="11"/>
        <color rgb="FF000000"/>
        <rFont val="Arial"/>
        <family val="2"/>
      </rPr>
      <t>, se realizó reunión con la Oficina de Planeación el 23 de noviembre de 2022, para realizar revisión del avance del actualización del tramite SUIF denominado Estructuración y cofinanciación de Proyectos Integrales de Desarrollo Agropecuario y Rural con Enfoque Territorial, como conclusión de la reunión se acordo que se hablaria con el Vicepresidente sobre la actualización del trámite, para lo cual la Dirección asumio como compromiso informar a la Oficina de Planeación los lineamientos dados por la Vicepresidencia.
Conforma al compromiso asumido la Dirección de Acceso a Activos Productivos, informa que en esta vigencia no se realizá la actualización del trámite Estructuración y cofinanciación de Proyectos Integrales de Desarrollo Agropecuario y Rural con Enfoque Territoria, dado a que con la nueva Presidencia se esta trabjando en la propuesta de ajustes de la reglamentación de PIDAR, por lo que se adelantarán la actualización del trámite en 2023.</t>
    </r>
  </si>
  <si>
    <t>Trámites vigentes registrados en el SUIT</t>
  </si>
  <si>
    <t>Listado de Asistencia
Correos entre la oficina de planeación y la Dirección de Participación y Asociatividad</t>
  </si>
  <si>
    <t>Se evidenció correo enviado por la oficina de Planeación a la Dirección de Participación y Asociatividad donde se informa los documentos que se requieren para publicar trámite en la plataforma SUIT.  
Teniendo en cuenta que la meta consiste  en contar con trámite publicado en la plataforma SUIT, no se considera pertinente asignar avance a la actividad.</t>
  </si>
  <si>
    <r>
      <t xml:space="preserve">Link SUIT Tramites:
https://www.adr.gov.co/tramites-y-servicios-institucionales/
</t>
    </r>
    <r>
      <rPr>
        <b/>
        <sz val="11"/>
        <color rgb="FF000000"/>
        <rFont val="Arial"/>
        <family val="2"/>
      </rPr>
      <t xml:space="preserve">Dirección de Acceso a Activos Productivos:
</t>
    </r>
    <r>
      <rPr>
        <sz val="11"/>
        <color rgb="FF000000"/>
        <rFont val="Arial"/>
        <family val="2"/>
      </rPr>
      <t>Soporte reunión virtual por la plataforma Teams del 23/11/2022</t>
    </r>
  </si>
  <si>
    <t>Teniendo en cuenta que no se generaron tramites ante el SUIT dado que no fueron viables por el DAFP se da por cumplida la actividad</t>
  </si>
  <si>
    <t>Se evidenció correo electrónico del día 8 de abril de 2022, a través del cual se comparte el borrador con la actualización del Portafolio de Tramites y Servicios de la vigencia 2022.
Dado que el documento aportado es una versión en borrador, no se considera pertinente asignar porcentaje de avance, hasta tanto se cuente con la versión aprobada de dicho documento.</t>
  </si>
  <si>
    <t>Se evidenció que en la página web de la Adr se encuentra publicado el Portafolio de Trámites y Servicios vigencia 2022 publicado.
Dado lo anterior, se evidenció un cumplimiento del 100%.</t>
  </si>
  <si>
    <t xml:space="preserve"> - Correo 29-sep datos de Operación para la VIP
Matriz de seguimiento interna</t>
  </si>
  <si>
    <t>Correo electrónico del grupo de atención al ciudadano dirigido a la VIP 
Matriz de seguimiento de las solicitudes a atención al usuario en el marco de la habilitación de EPSEA</t>
  </si>
  <si>
    <t>Las evidencias aportadas no sustentan avances o cumplimientos de la actividad, por lo cual no se asigna porcentaje de avance.</t>
  </si>
  <si>
    <t>Mesas de trabajo de identificación nuevos tramites</t>
  </si>
  <si>
    <t>Soportes de solicitudes de EPSEA</t>
  </si>
  <si>
    <t>La Oficina de Control Interno no obtuvo soporte de los avances señalados por los responsables de la actividad, situación que dificulta realizar el análisis correspondiente.</t>
  </si>
  <si>
    <t>No se obtuvo evidencia</t>
  </si>
  <si>
    <t>No se aporto evidencia sobre el cumplimiento de la actividad.</t>
  </si>
  <si>
    <t xml:space="preserve">Teniendo en cuenta que no se aporto evidendencia por parte del área responsable se asigna un porcentaje de cumplimiento de 0%.
</t>
  </si>
  <si>
    <t>Resultados encuestas diligenciadas con corte al 10 de dic</t>
  </si>
  <si>
    <t>respuestas de la pregunta correspondiente a la actividad (pregunta 6) y link de la encuesta
https://www.adr.gov.co/participa/consulta-ciudadana/</t>
  </si>
  <si>
    <t xml:space="preserve">Pantallazo encuesta publicada en la página Web de la ADR sobre Acceso a la Información
</t>
  </si>
  <si>
    <t>Se evidenció que en la página web de la Adr se dispuso de la Encuesta de Transparencia y Acceso a la Información, que en su pregunta 6 señala "6.Por favor díganos para usted ¿Cuál es el trámite más difícil con el que cuenta la ADR?
Dado lo anterior y de acuerdo con las fechas dispuestas en la actividad se concede un porcentaje de avance del 33%, a la espera de resultados de la encuesta.</t>
  </si>
  <si>
    <r>
      <t>1</t>
    </r>
    <r>
      <rPr>
        <sz val="11"/>
        <color theme="1"/>
        <rFont val="Arial"/>
        <family val="2"/>
      </rPr>
      <t xml:space="preserve">. Resultados encuestas diligenciadas </t>
    </r>
    <r>
      <rPr>
        <b/>
        <sz val="11"/>
        <color theme="1"/>
        <rFont val="Arial"/>
        <family val="2"/>
      </rPr>
      <t xml:space="preserve">
2. </t>
    </r>
    <r>
      <rPr>
        <sz val="11"/>
        <color theme="1"/>
        <rFont val="Arial"/>
        <family val="2"/>
      </rPr>
      <t>Radicado PQR SUIT 17-ago</t>
    </r>
    <r>
      <rPr>
        <b/>
        <sz val="11"/>
        <color theme="1"/>
        <rFont val="Arial"/>
        <family val="2"/>
      </rPr>
      <t xml:space="preserve">
3. </t>
    </r>
    <r>
      <rPr>
        <sz val="11"/>
        <color theme="1"/>
        <rFont val="Arial"/>
        <family val="2"/>
      </rPr>
      <t>Soporte página Web</t>
    </r>
    <r>
      <rPr>
        <b/>
        <sz val="11"/>
        <color theme="1"/>
        <rFont val="Arial"/>
        <family val="2"/>
      </rPr>
      <t xml:space="preserve">
4. </t>
    </r>
    <r>
      <rPr>
        <sz val="11"/>
        <color theme="1"/>
        <rFont val="Arial"/>
        <family val="2"/>
      </rPr>
      <t xml:space="preserve">Documento Análisis pagina Web </t>
    </r>
  </si>
  <si>
    <t>Se evidenció que en la página web de la Adr se dispuso de la Encuesta de Transparencia y Acceso a la Información, que en su pregunta 6 señala "6.Por favor díganos para usted ¿Cuál es el trámite más difícil con el que cuenta la ADR?
Dado lo anterior y de acuerdo con las fechas dispuestas en la actividad se concede un porcentaje de avance del 66%, a la espera de resultados de la encuesta.</t>
  </si>
  <si>
    <t>Se recibirán las encuestas el 10 de diciembre y se procederá a realizar el tercer informe de satisfacción de la vigencia 2022; una vez aprobado se publicará en la página web.</t>
  </si>
  <si>
    <r>
      <rPr>
        <b/>
        <sz val="11"/>
        <color rgb="FF000000"/>
        <rFont val="Arial"/>
        <family val="2"/>
      </rPr>
      <t>1.</t>
    </r>
    <r>
      <rPr>
        <sz val="11"/>
        <color rgb="FF000000"/>
        <rFont val="Arial"/>
        <family val="2"/>
      </rPr>
      <t xml:space="preserve">Correo electrónico 
</t>
    </r>
    <r>
      <rPr>
        <b/>
        <sz val="11"/>
        <color rgb="FF000000"/>
        <rFont val="Arial"/>
        <family val="2"/>
      </rPr>
      <t>2</t>
    </r>
    <r>
      <rPr>
        <sz val="11"/>
        <color rgb="FF000000"/>
        <rFont val="Arial"/>
        <family val="2"/>
      </rPr>
      <t>.Informe de la encuesta de Satisfacción</t>
    </r>
  </si>
  <si>
    <t>Correo electrónico del 13 de junio de 2022, donde se muestra segundo informe encuesta de satisfacción 2022.
En el mes de mayo se realiza la publicación del primer informe de encuesta de satisfacción del primer cuatrimestre en el siguiente link: https://www.adr.gov.co/atencion-y-servicios-a-la-ciudadania/evaluacion-percepcion/ y se realiza el envío del correo electrónico a los enlaces de atención al ciudadano para la aplicación de encuestas del segundo cuatrimestre.</t>
  </si>
  <si>
    <t>Un (1) Trámite nuevo o un (1) Trámite mejorado</t>
  </si>
  <si>
    <t>Mesa de trabajo con la VIP</t>
  </si>
  <si>
    <t>El día 23 de noviembre se realizo mesa de trabajo con la VIP, con el Doctor Carlos Bustos, se realiza la revisión del ajuste del trámite de Estructuración de PIDAR de acuerdo a la Función Pública, se están realizando ajustes y se plantearon dos situaciones, un acta con la información de ajuste actual y posterior ajuste al trámite en el SUIT y de acuerdo a lo que indique el Vicepresidente actual, se realizará el acta o el ajuste al trámite actual. Por lo anterior, este ejercicio se retomara la siguiente vigencia.</t>
  </si>
  <si>
    <r>
      <rPr>
        <b/>
        <sz val="11"/>
        <color theme="1"/>
        <rFont val="Arial"/>
        <family val="2"/>
      </rPr>
      <t>1</t>
    </r>
    <r>
      <rPr>
        <sz val="11"/>
        <color theme="1"/>
        <rFont val="Arial"/>
        <family val="2"/>
      </rPr>
      <t xml:space="preserve">.Grabación Mesa de Trabajo 24 mayo DAFP
</t>
    </r>
    <r>
      <rPr>
        <b/>
        <sz val="11"/>
        <color theme="1"/>
        <rFont val="Arial"/>
        <family val="2"/>
      </rPr>
      <t>2</t>
    </r>
    <r>
      <rPr>
        <sz val="11"/>
        <color theme="1"/>
        <rFont val="Arial"/>
        <family val="2"/>
      </rPr>
      <t xml:space="preserve">.Archivo PDF Soporte Reunión </t>
    </r>
  </si>
  <si>
    <t>Un (1) Trámite Publicado en el SUIT</t>
  </si>
  <si>
    <t>Mesa de trabajo Grupo SIG con Doctor Carlos Bustos.</t>
  </si>
  <si>
    <t>Para este año no fue posible el cargue de un nuevo tramite ni la mejora de los existentes, se retomara en la siguiente vigencia.</t>
  </si>
  <si>
    <r>
      <rPr>
        <b/>
        <sz val="11"/>
        <color theme="1"/>
        <rFont val="Arial"/>
        <family val="2"/>
      </rPr>
      <t>1</t>
    </r>
    <r>
      <rPr>
        <sz val="11"/>
        <color theme="1"/>
        <rFont val="Arial"/>
        <family val="2"/>
      </rPr>
      <t>. Correo Solicitud Tramites - Entradas II Trimestre</t>
    </r>
  </si>
  <si>
    <t>Secretaria General</t>
  </si>
  <si>
    <r>
      <rPr>
        <b/>
        <sz val="11"/>
        <color rgb="FF000000"/>
        <rFont val="Arial"/>
        <family val="2"/>
      </rPr>
      <t xml:space="preserve">Dirección de Acceso a Activos Productivos:
</t>
    </r>
    <r>
      <rPr>
        <sz val="11"/>
        <color rgb="FF000000"/>
        <rFont val="Arial"/>
        <family val="2"/>
      </rPr>
      <t>Soporte reunión virtual por la plataforma Teams del 23/11/2022</t>
    </r>
  </si>
  <si>
    <t>Actos Administrativos expedidos</t>
  </si>
  <si>
    <t>Se obtuvo evidencia de 12 actos administrativos emitidos en el primer cuatrimestre, de los cuales 2 son circulares y 10 corresponden a resoluciones. 
Dado lo anterior, y en el entendido de que es una actividad de ejecución continua, se asigna un avance del 33%</t>
  </si>
  <si>
    <t>Teniendo en cuenta que no se aporto evidendencia por parte del área responsable se asigna un porcentaje de cumplimiento de 0%.
Dado la inexistencia de avances para este cuatrimestre el porcentaje acumulado para esta actividad es del 33%.</t>
  </si>
  <si>
    <t>Pantallazo publicación Actos Administrativos en Página Web</t>
  </si>
  <si>
    <t>La Oficina de Control Interno observó que en la página Web se encuentran publicados los actos administrativos que emite la ADR, no obstante, se sugiere revisar la existencia de la publicación de la totalidad de actos administrativos, así como los demás trámites alienados a la presente actividad, en busca de dar cabal cumplimiento.
Teniendo en cuenta la información reportada, la Oficina de Control Interno Asigna un cumplimiento del 33%</t>
  </si>
  <si>
    <r>
      <rPr>
        <b/>
        <sz val="11"/>
        <color theme="1"/>
        <rFont val="Arial"/>
        <family val="2"/>
      </rPr>
      <t>1</t>
    </r>
    <r>
      <rPr>
        <sz val="11"/>
        <color theme="1"/>
        <rFont val="Arial"/>
        <family val="2"/>
      </rPr>
      <t xml:space="preserve">.Registro de EPSEAS habilitadas 2022
</t>
    </r>
    <r>
      <rPr>
        <b/>
        <sz val="11"/>
        <color theme="1"/>
        <rFont val="Arial"/>
        <family val="2"/>
      </rPr>
      <t>2.</t>
    </r>
    <r>
      <rPr>
        <sz val="11"/>
        <color theme="1"/>
        <rFont val="Arial"/>
        <family val="2"/>
      </rPr>
      <t>Documento PDF publicación pagina web</t>
    </r>
  </si>
  <si>
    <t>1 Procedimiento</t>
  </si>
  <si>
    <t>1. Remisión de Correo Electrónico de socialización 
2. Grabación Retroalimentación MIA y procedimientos y Formatos I y II Sesión</t>
  </si>
  <si>
    <t xml:space="preserve">Desde la Dirección de Participación y Asociatividad, se adelantó la socialización a los profesionales que prestan sus servicios de los documentos metodológicos que rigen la prestación de los servicios de fomento y fortalecimiento asociativos, estos documento son
1.Caracterización del Proceso de Promoción y Apoyo a la Asociatividad CP-PAA-001, Fecha: 5 de mayo de 2022.
2.Procedimiento Fomento Asociativo PR-PAA-001 Fecha: 5 de mayo de 2022.
3.Procedimiento Fortalecimiento Asociativo PR-PAA-002. Fecha: 5 de mayo de 2022
4.Manual de Operaciones- Metodología Integral de Asociatividad MO-PAA-001 Fecha: 11 de agosto de 2022
5.Manual de Operaciones- Estrategia de Monitoreo MO-PAA-002
Fecha: 24 y 28 de noviembre de 2022
</t>
  </si>
  <si>
    <r>
      <rPr>
        <b/>
        <sz val="11"/>
        <color theme="1"/>
        <rFont val="Arial"/>
        <family val="2"/>
      </rPr>
      <t>1.</t>
    </r>
    <r>
      <rPr>
        <sz val="11"/>
        <color theme="1"/>
        <rFont val="Arial"/>
        <family val="2"/>
      </rPr>
      <t xml:space="preserve">Correo Propuesta canal teams
</t>
    </r>
    <r>
      <rPr>
        <b/>
        <sz val="11"/>
        <color theme="1"/>
        <rFont val="Arial"/>
        <family val="2"/>
      </rPr>
      <t>2.</t>
    </r>
    <r>
      <rPr>
        <sz val="11"/>
        <color theme="1"/>
        <rFont val="Arial"/>
        <family val="2"/>
      </rPr>
      <t xml:space="preserve">Correo solicitud Comunicaciones
</t>
    </r>
    <r>
      <rPr>
        <b/>
        <sz val="11"/>
        <color theme="1"/>
        <rFont val="Arial"/>
        <family val="2"/>
      </rPr>
      <t>3</t>
    </r>
    <r>
      <rPr>
        <sz val="11"/>
        <color theme="1"/>
        <rFont val="Arial"/>
        <family val="2"/>
      </rPr>
      <t xml:space="preserve">.Correo solicitud OTI
</t>
    </r>
    <r>
      <rPr>
        <b/>
        <sz val="11"/>
        <color theme="1"/>
        <rFont val="Arial"/>
        <family val="2"/>
      </rPr>
      <t>4</t>
    </r>
    <r>
      <rPr>
        <sz val="11"/>
        <color theme="1"/>
        <rFont val="Arial"/>
        <family val="2"/>
      </rPr>
      <t>.Documento Word Propuesta Canales.</t>
    </r>
  </si>
  <si>
    <t>Se relaciona documentación del Banco de proyectos</t>
  </si>
  <si>
    <t>Se realizan ajustes sobre el Banco de proyectos para la gestión del acuerdo 010. De acuerdo con las acciones adelantadas de manera conjunta entra la OTI y VIP- VP</t>
  </si>
  <si>
    <t>Arquitectura de Interoperabilidad</t>
  </si>
  <si>
    <t xml:space="preserve"> - Datos Suit - PIDAR III Trimestre
- Reporte Datos SUIT - Extensión Agropecuaria III Trimestre</t>
  </si>
  <si>
    <t xml:space="preserve"> - Correo solicitud reporte - Tramites SUIT
- Reporte Datos Extensión Agropecuaria</t>
  </si>
  <si>
    <t>Se obtuvo como evidencia correo electrónico del día 18 de abril de 2022 donde la oficina de Planeación solicita a las áreas misionales informar el los datos estadísticos requeridos por el DAFP para los tres (3) trámites con que cuenta la entidad, los cuales se deben reportar en la pagina de SUIT. 
De lo anterior solo se evidenció respuesta del trámite de Extensión Agropecuaria.
Teniendo en cuenta lo establecido en la actividad, no se considera pertinente asignar porcentaje de avance, toda vez que se dispuso como meta el 100%, y solo se reportó lo de un trámite, sumado a que no se evidenció el reporte de esta información al SUIT.</t>
  </si>
  <si>
    <r>
      <rPr>
        <b/>
        <sz val="11"/>
        <color theme="1"/>
        <rFont val="Arial"/>
        <family val="2"/>
      </rPr>
      <t>1.</t>
    </r>
    <r>
      <rPr>
        <sz val="11"/>
        <color theme="1"/>
        <rFont val="Arial"/>
        <family val="2"/>
      </rPr>
      <t xml:space="preserve"> Reporte Datos Adecuación de Tierras
</t>
    </r>
    <r>
      <rPr>
        <b/>
        <sz val="11"/>
        <color theme="1"/>
        <rFont val="Arial"/>
        <family val="2"/>
      </rPr>
      <t xml:space="preserve">2. </t>
    </r>
    <r>
      <rPr>
        <sz val="11"/>
        <color theme="1"/>
        <rFont val="Arial"/>
        <family val="2"/>
      </rPr>
      <t xml:space="preserve">Correo Solicitud Tramites - Entradas II Trimestre
</t>
    </r>
    <r>
      <rPr>
        <b/>
        <sz val="11"/>
        <color theme="1"/>
        <rFont val="Arial"/>
        <family val="2"/>
      </rPr>
      <t>3</t>
    </r>
    <r>
      <rPr>
        <sz val="11"/>
        <color theme="1"/>
        <rFont val="Arial"/>
        <family val="2"/>
      </rPr>
      <t xml:space="preserve">. Correo Datos SUIT - II Trimestre EA
</t>
    </r>
    <r>
      <rPr>
        <b/>
        <sz val="11"/>
        <color theme="1"/>
        <rFont val="Arial"/>
        <family val="2"/>
      </rPr>
      <t>4</t>
    </r>
    <r>
      <rPr>
        <sz val="11"/>
        <color theme="1"/>
        <rFont val="Arial"/>
        <family val="2"/>
      </rPr>
      <t xml:space="preserve">. Reporte Datos SUIT EA
</t>
    </r>
    <r>
      <rPr>
        <b/>
        <sz val="11"/>
        <color theme="1"/>
        <rFont val="Arial"/>
        <family val="2"/>
      </rPr>
      <t>5.</t>
    </r>
    <r>
      <rPr>
        <sz val="11"/>
        <color theme="1"/>
        <rFont val="Arial"/>
        <family val="2"/>
      </rPr>
      <t xml:space="preserve"> Datos Suit - Adecuación de Tierras II Trimestre
</t>
    </r>
    <r>
      <rPr>
        <b/>
        <sz val="11"/>
        <color theme="1"/>
        <rFont val="Arial"/>
        <family val="2"/>
      </rPr>
      <t>6</t>
    </r>
    <r>
      <rPr>
        <sz val="11"/>
        <color theme="1"/>
        <rFont val="Arial"/>
        <family val="2"/>
      </rPr>
      <t xml:space="preserve">. Reporte Datos SUIT - Ad. Tierras II Trimestre |||
</t>
    </r>
    <r>
      <rPr>
        <b/>
        <sz val="11"/>
        <color theme="1"/>
        <rFont val="Arial"/>
        <family val="2"/>
      </rPr>
      <t>7</t>
    </r>
    <r>
      <rPr>
        <sz val="11"/>
        <color theme="1"/>
        <rFont val="Arial"/>
        <family val="2"/>
      </rPr>
      <t xml:space="preserve">. Datos Suit - PIDAR I Semestre
</t>
    </r>
    <r>
      <rPr>
        <b/>
        <sz val="11"/>
        <color theme="1"/>
        <rFont val="Arial"/>
        <family val="2"/>
      </rPr>
      <t>8.</t>
    </r>
    <r>
      <rPr>
        <sz val="11"/>
        <color theme="1"/>
        <rFont val="Arial"/>
        <family val="2"/>
      </rPr>
      <t xml:space="preserve"> Reporte Datos SUIT - PIDAR I Semestre</t>
    </r>
  </si>
  <si>
    <t>De acuerdo a los soportes entregados e información dada por el área encargada se evidencia lo siguiente:
En el mes de mayo se diligenció el reporte de los datos de Operación para el Trámite de Adecuación de Tierras del I Trimestre
El 13 de julio se solicita por correo a los enlaces el Reporte de Datos de los Tramites en el SUIT del II Trimestre
El día 21 de julio se diligenció el reporte de los datos de Operación para el Trámite de Extensión Agropecuaria del II Trimestre
El día 25 de julio se diligenció el reporte de los datos de Operación para el Trámite de Adecuación de Tierras del II Trimestre
El 29 de julio se diligencia el reporte de datos de Operación del Tramite de PIDAR del I Semestre.
Teniendo en cuenta lo establecido en la actividad, se considera pertinente asignar porcentaje de avance del 100%. Ya que se Cuantifico el impacto de las acciones de racionalización para divulgarlos a la ciudadanía.</t>
  </si>
  <si>
    <t>https://www.adr.gov.co/</t>
  </si>
  <si>
    <t xml:space="preserve">Se solicitó y publicó banner informativo en donde se le recuerda a los ciudadanos la gratuidad del trámite </t>
  </si>
  <si>
    <t>Teniendo en cuenta la información reportada, la Oficina de Control Interno no considera procedente asignar avance a la actividad.</t>
  </si>
  <si>
    <t>No se adjunta Soporte. https://www.adr.gov.co/atencion-y-servicios-a-la-ciudadania/evaluacion-percepcion/
Fila 23</t>
  </si>
  <si>
    <t>Correo publicación</t>
  </si>
  <si>
    <t>Se realizó y publico cápsula informativa para la diligencia en la respuesta a los ciudadanos por parte de los servidores públicos y contratistas.</t>
  </si>
  <si>
    <t>Capsula Informativa</t>
  </si>
  <si>
    <t>Dirección de Acceso a Activos Productivos:
Soporte reunión virtual por la plataforma Teams del 23/11/2022</t>
  </si>
  <si>
    <r>
      <rPr>
        <b/>
        <sz val="11"/>
        <color theme="1"/>
        <rFont val="Arial"/>
        <family val="2"/>
      </rPr>
      <t>1</t>
    </r>
    <r>
      <rPr>
        <sz val="11"/>
        <color theme="1"/>
        <rFont val="Arial"/>
        <family val="2"/>
      </rPr>
      <t xml:space="preserve">.Presentación Racionalización de Trámites 23 jun
</t>
    </r>
    <r>
      <rPr>
        <b/>
        <sz val="11"/>
        <color theme="1"/>
        <rFont val="Arial"/>
        <family val="2"/>
      </rPr>
      <t>2</t>
    </r>
    <r>
      <rPr>
        <sz val="11"/>
        <color theme="1"/>
        <rFont val="Arial"/>
        <family val="2"/>
      </rPr>
      <t xml:space="preserve">.Capsula Capacitación
</t>
    </r>
    <r>
      <rPr>
        <b/>
        <sz val="11"/>
        <color theme="1"/>
        <rFont val="Arial"/>
        <family val="2"/>
      </rPr>
      <t>3</t>
    </r>
    <r>
      <rPr>
        <sz val="11"/>
        <color theme="1"/>
        <rFont val="Arial"/>
        <family val="2"/>
      </rPr>
      <t xml:space="preserve">.Cápsula respuesta efectiva
</t>
    </r>
    <r>
      <rPr>
        <b/>
        <sz val="11"/>
        <color theme="1"/>
        <rFont val="Arial"/>
        <family val="2"/>
      </rPr>
      <t>4</t>
    </r>
    <r>
      <rPr>
        <sz val="11"/>
        <color theme="1"/>
        <rFont val="Arial"/>
        <family val="2"/>
      </rPr>
      <t>.cápsula tiempos de respuesta</t>
    </r>
  </si>
  <si>
    <t>Se evidenció que el 23 de junio de la Oficina de Planeación  realizó la capacitación sobre Racionalización de Tramites vía Teams
Desde atención al ciudadano se realizaron 2 cápsulas que permiten la alerta a la respuesta diligente de las PQRSD y se les recuerda el cambio de los tiempos para dar respuesta a partir de la actualización de la reglamentación
Se observan 2 capsulas informativas, un correo informativo y una presentación de racionalización de tramites, por lo cual se asigna un porcentaje de avance de 66%, quedando pendiente las 2 compañas para el tercer cuatrimestre.</t>
  </si>
  <si>
    <t xml:space="preserve">Si bien se realizaron reuniones al interior de la entidad, se observa que no están enfocadas a campañas de difusión y apropiación de las mejoras de los trámites para los usuarios, razón por la cual no se considera pertinente la asignación de porcentaje de avance de la Actividad propuesta. </t>
  </si>
  <si>
    <t>Soporte/Evidencia</t>
  </si>
  <si>
    <r>
      <t xml:space="preserve">Observaciones / Concepto
Oficina de Control Interno - OCI
</t>
    </r>
    <r>
      <rPr>
        <i/>
        <sz val="11"/>
        <color theme="1"/>
        <rFont val="Arial"/>
        <family val="2"/>
      </rPr>
      <t>Fecha corte: 30-abr-2022</t>
    </r>
  </si>
  <si>
    <t xml:space="preserve">El documento se encuentra en revision por las areas misionales para ser presentado a la oficina de planeacion a principios del mes de septiembre </t>
  </si>
  <si>
    <t>https://adrgov.sharepoint.com/:f:/r/sites/PAAC/Documentos%20compartidos/PAAC%202022/III%20Cuatrimestre/Componente%203%20-
https://www.adr.gov.co/wp-content/uploads/2022/10/Caracterizacio%CC%81n.pdf</t>
  </si>
  <si>
    <t>Se realizó la identificación de las condiciones del entorno social, económico, político, ambiental y se contruyó el documento de caracterización 2022, este se encuentra publicado y disponible en la página web.</t>
  </si>
  <si>
    <t>Teniendo en cuenta la Información reportada por el área responsable se asigna un procetaje de cumplimiento de 0%</t>
  </si>
  <si>
    <t>Se obtuvo evidencia de correos electronicos de revisión del documento,no obstante, teniendo en cuenta que el documento aun no se ha aprobado y se tenia como meta para el segundo cuatrimestre se asigna un porcentaje de 0%.</t>
  </si>
  <si>
    <t xml:space="preserve"> - Diagnóstico Rendicion de Cuentas 2022 
- Correo solicitud Publicaciòn
- Link Publicación https://www.adr.gov.co/wp-content/uploads/2022/04/Diagno%CC%81stico-Rendicion-de-Cuentas-2022.pptx</t>
  </si>
  <si>
    <t>El 18 de abril se construye el Diagnóstico DOFA para la Rendición de Cuentas y se solicita a la Oficina de Comunicaciones su publicación en la Web</t>
  </si>
  <si>
    <t>Se obtuvo evidencia del documento de Diagnóstico Rendición de Cuentas 2020, el cual se encuentra publicado en la página Web de la ADR. 
Teniendo en cuenta la Información reportada por el área responsable, se asigna un porcentaje de cumplimiento de 100%</t>
  </si>
  <si>
    <t xml:space="preserve"> - Acta No.1 Presentación Acta Conformación Equipo líder RC
- Acta No.2 Primera Mesa Trabajo Equipo Lider RC 2022
- Correo - Autodiagnóstico RC 2-Feb-2022
- Link Pág - Diagnóstico
https://www.adr.gov.co/wp-content/uploads/2022/02/Autodiagnostico-Rendicion-de-Cuentas.pdf
</t>
  </si>
  <si>
    <t>El dìa 20 de enero del 2022 se realizó la primera reunión del Grupo Interdisciplinario de RC y se socializo el diagnóstico.
Se publicó en la Página el Diagnóstico de RC en el boton 2022, igualmente se compartó por correo masivo el 02 de Febrero del 2022.</t>
  </si>
  <si>
    <t>Mesas de trabajo de recolección de información de la áreas involucradas</t>
  </si>
  <si>
    <t xml:space="preserve"> - Socializar Formato Correo - Participación Ciudadana 17-feb</t>
  </si>
  <si>
    <t>El 17 de Febrero se remite correo a las Vicepresidencias para socializar el Formato de Participaciòn Ciudadana.</t>
  </si>
  <si>
    <t>1. Dirección de Participación y Asocaitividad
Evidencia Correo remito  por el líder de la DPA , en el siguiente Link https://acortar.link/XOLj2G
2. Dirección de Comercialización: se adjunta el correo como evidencia del envío del formato de estrategia de particiación ciudadana en los anexos de este componente fila 8.</t>
  </si>
  <si>
    <t xml:space="preserve">1.Dirección de Participación y Asociatividad - VP
De acuerdo con las diferentes mesas de trabajo sostenidas con el equipo de la Oficina de Atención al Ciudadano y con otras áreas de la Agencia,  la DPA no tiene las atribuciones de diligenciamiento de esta herramienta, toda vez que el Decreto 2364 de 2015 dispone funciones para esta dirección en el Artículo 26 que distan de la participación ciudadana como se refiere el artículo 2 de ley 1757 de 2015.
2. Dirección de Comercialización: Conforme con las mesas de trabajo realizadas con la Dirección, la Oficina de Atención al Ciudadano, la Oficina de Planeación, las direcciones de la VIP y demás áreas de la ADR, se remite el día el Formato Estrategia Participación Ciudadana diligenciado para revisión del área competente.
</t>
  </si>
  <si>
    <t xml:space="preserve"> - Socializar Formato Correo - Participación Ciudadana 17-feb
- Formato de estrategia de participación ciudadana y atención al ciudadano</t>
  </si>
  <si>
    <t>El 17 de Febrero de 2022 se remitió correo a las Vicepresidencias para socializar el Formato de Participación Ciudadana, sin embargo, dentro de la evidencia aportada, el formato no se encuentra diligenciado a cabalidad. 
Aunado a lo anterior, se entiende que esta actividad se ejecutará tres (3) veces en el año, por lo cual se requiere revisar el ajuste de la acción, considerando que hubo un error en este aspecto y esta actividad se realiza en una única ocasión.
Teniendo en cuenta lo mencionado anteriormente, no se considera procedente conceder porcentaje de avance.</t>
  </si>
  <si>
    <t xml:space="preserve">La Oficina de Control Interno evidenció correo del 31 de agosto de 2022, emitido por parte de la Dirección de Participación y Asociatividad dando respuesta al requerimiento para el diligenciamiento del Formato Estrategia Parcipación Ciudadana, donde indican que la DPA no tiene las atribuciones de diligenciamiento de esta herramienta. Así mismo, se observó correo del 26 de agosto de 2022 remitiendo el Formato Estrategia Participación Ciudadana diligenciado para revisión del área competente, sin embargo, en la evidencia aportada no se evidencia el formato diligenciado.
Aunado a lo anterior, se entiende que esta actividad se ejecutará tres (3) veces en el año, por lo cual se requiere revisar el ajuste de la acción, considerando que hubo un error en este aspecto y esta actividad se realiza en una única ocasión.
Teniendo en cuenta lo mencionado anteriormente, no se considera procedente conceder porcentaje de avance.
</t>
  </si>
  <si>
    <t>La meta se modifico a mesas de trabajo en el tercer cuatrimestre. Si bien se indica que se realizaron las mesas de trabajo y que la actividad estaba cumplida, no se aportaron evidencias de dicho cumplimiento, en revisión realizada por esta oficina a 6 de enero de 2023, razón por la cual no se puede verificar el cumplimiento de la actividad.</t>
  </si>
  <si>
    <t xml:space="preserve"> - Correo - Consulta Previa
 - Link - Opinión
 - Link Audiencia Pública 
https://www.adr.gov.co/la-adr-rindio-cuentas-sobre-su-gestion-en-2021/</t>
  </si>
  <si>
    <t>El 15 de marzo se programa la Audiencia Publica de RC y previamente se genera un espacio para preguntar a la Ciudadania y demás actores los temas de interés para el ejercicio</t>
  </si>
  <si>
    <t>El día 31 de agosto se inicio sesión de Auditoría de cumplimiento RRI 2018-2021 Entrevista riesgo fraude con la Contraloria y enlaces de las Áreas y se presento el contexto del PAAC y Mapa de Riesgos de Corrupción formulado por la ADR y se socializo los Riesgos que obedecen a los Procesos del proyecto de Optimización</t>
  </si>
  <si>
    <t>No fue posible generar articulación para el Proceso de Rendiciòn de Cuentas, dado que ya todas las Entidades u Organismos de Control ya habian ejecutado su Audiencia Pública.</t>
  </si>
  <si>
    <t xml:space="preserve"> - Correo - Consulta Previa
 - Pantallazo de encuesta de Opinión</t>
  </si>
  <si>
    <t>La Oficina de Control Interno observó que el 15 de marzo de 2022 se llevó a cabo la Audiencia Publica de Rendición de Cuentas a través de Facebook.
Teniendo en cuentalo anterior, y en el entendido de que la actividad deberá ejecutarse en los tres (3) cuatrimestres del año 2022, se asigna un porcentaje de cumplimiento de 33%</t>
  </si>
  <si>
    <t>La Oficina se evidenció  citación de la  Auditoría de cumplimiento RRI 2018-2021 entrevista riesgo fraude y pantallazo temas de la sesión; no obstante, con dicho soporte no se logra sustentar lo requerido por en la actividad, por lo cual se considera que no se ha dado cumplimiento a la misma y se sugiere priorizar su cumplimiento.
Dado la inexistencia de avances para este cuatrimestre el porcentaje acumulado para esta actividad es del 33%.</t>
  </si>
  <si>
    <t>1.Desde Vicepresidencia de Proyectos se carga la base de datos e informe de eventos en el siguiente enlace: https://cutt.ly/vGXazsc
2. Soportes de actas de reuniones y mesas de trabajo de la direccion de asistencia tecnica con AGROSAVIA</t>
  </si>
  <si>
    <t>La Dirección de Participación y Asociatividad ha realizado en articulación con el Ministerio de Ambiente y Desarrollo Sostenible, las alcaldías municipales, cabildos indígenas, la Autoridad Nacional de Pesca y Acuicultura-AUNAP, instituciones universitarias y organizaciones sociales, comunitarias y productivas rurales, en los espacios de diálogo para dar a conocer el servicio de fomento asociativo a través de: 
- 26 Mesas técncia de asociatividad
-  6 Ruedas de particiación
-  4 Encuentros Locales
-  2 Encuentro territorial
En el marco de la contingencia por el alto precio y la escasez de urea y fertilizantes potásicos, la dirección de asistencia técnica, ha venido trabajando articuladamente con Agrosavia, con el fin de ofrecerle a los productores agropecuarios alternativas y/o soluciones para afrontar la actual problemática.</t>
  </si>
  <si>
    <r>
      <rPr>
        <sz val="11"/>
        <color rgb="FF000000"/>
        <rFont val="Arial"/>
        <family val="2"/>
      </rPr>
      <t xml:space="preserve">1.Desde Vicepresidencia de Proyectos se carga la base de datos e informe de eventos en el siguiente enlace: https://acortar.link/yrdFRB
</t>
    </r>
    <r>
      <rPr>
        <b/>
        <sz val="11"/>
        <color rgb="FFFF0000"/>
        <rFont val="Arial"/>
        <family val="2"/>
      </rPr>
      <t>FALTA AVANCE Y EVIDENCIA DE LA VP
Evidencias con corte a 25 de agosto de 2022</t>
    </r>
  </si>
  <si>
    <t>La Dirección de Participación y Asociatividad ha realizado en articulación con el Ministerio de Ambiente y Desarrollo Sostenible, las alcaldías municipales, cabildos indígenas, la Autoridad Nacional de Pesca y Acuicultura-AUNAP, la Agencia de Renovación del Terrtorio-ART y AGROSAVIA instituciones universitarias y organizaciones sociales, comunitarias y productivas rurales, en los espacios de diálogo para dar a conocer el servicio de fomento asociativo a través de: 
- 16 Mesas técnica de asociatividad
-   6 Ruedas de particiación
-   6 Encuentros locales
-   3 Encuentro territorial</t>
  </si>
  <si>
    <r>
      <rPr>
        <b/>
        <sz val="11"/>
        <color rgb="FF000000"/>
        <rFont val="Arial"/>
        <family val="2"/>
      </rPr>
      <t xml:space="preserve">
Dirección de Participación y Asociatividad
Link https://acortar.link/h39Da8
Oficina de Planeación:
</t>
    </r>
    <r>
      <rPr>
        <sz val="11"/>
        <color rgb="FF000000"/>
        <rFont val="Arial"/>
        <family val="2"/>
      </rPr>
      <t>- Link Evento:
https://www.facebook.com/events/1891679944512682/
https://www.facebook.com/MinisteriodeAgriculturayDesarrolloRural/videos/rendici%C3%B3ndecuentas-del-sector-agropecuario/538747984842146
- Invitacion Evento RC Sector Agropecuario 15-dic-2022
- Presentaciòn RC</t>
    </r>
  </si>
  <si>
    <t>Informe del evento 
Base de datos.</t>
  </si>
  <si>
    <t>La Oficina de Control Interno obtuvo el informe del evento de rendición de cuentas realizado el día 19 de febrero de 2022 en Alvarado-Tolima.
Teniendo en cuenta la evidencia obtenida, se asigna un porcentaje de cumplimiento de 33%, teniendo en cuenta que se proyectó que se reportarán avances al respecto en los tres (3) cuatrimestres del año.</t>
  </si>
  <si>
    <t>La Oficina de Control Interno evidenció diecinueve (19) informes de eventos realizados en los meses de mayo y junio de 2022.
Teniendo en cuenta la evidencia obtenida, se asigna un porcentaje de cumplimiento de 66%, teniendo en cuenta que se proyectó que se reportarán avances al respecto en los tres (3) cuatrimestres del año.</t>
  </si>
  <si>
    <t xml:space="preserve"> - Radicado MADR
- Radicado ANT</t>
  </si>
  <si>
    <t xml:space="preserve"> - En el mes de abril se radico consulta ante el MADR para conocer el proceso de coordinar con el Ministerio de Agricultura y la Agencia Nacional de Tierras y así ejecutar acciones de rendición de cuentas y/o espacios de dialogo en forma cooperada</t>
  </si>
  <si>
    <t>La ANT respondió nuestra solicitud de corrodinar espacios de Rendición de Cuentas, pero solo brindaron la información que proximamente realizaran su Audiencia Pública (Etapa Preparación)
Encuentro Territorial de Victimas del Conflicto Armado de Asociatividad y Participación el 25 de mayo via Youtube.
La ADR en Quibdó (Chocó), el 22 de julio de 2022 notificó a 128 familias chocoanas la cofinanciación de un proyecto productivo
La ADR en Cali (Valle del Cauca), 6 de julio de 2022, ha beneficiado a los campesinos de Valle del Cauca a través de una inversión que supera los 20.000 millones en distintas estrategias misionales.
El día 16 de agosto se recibe correo respuesta por parte del MADR para posible articulación en Rendición de Cuentas y se inicia gestión ante la Oficina de Comunicaciones.</t>
  </si>
  <si>
    <t xml:space="preserve"> - Registro Fotogràfico Yopal
- Registro Fotogràfico Tunja</t>
  </si>
  <si>
    <t>La ADR participa en el mes de Noviembre en los Dialogos Regionales Vinculantes llevados a cabo en la Ciudada de Tunja y Yopal con el fin de explicar metodologia creada por el DNP para la participación ciudadana en la construcción del PND para el sector Agro</t>
  </si>
  <si>
    <t>Correos de Radicación al MADR y ante la ANT</t>
  </si>
  <si>
    <t>Los responsables de la actividad indicaron que en el mes de abril de 2022 se radicó consulta ante el MADR para conocer el proceso de coordinación entre la ADR, el Ministerio de Agricultura y la Agencia Nacional de Tierras, y así ejecutar acciones de rendición de cuentas y/o espacios de dialogo en forma cooperada, sin embargo, hasta el momento no se ha llevado a cabo ninguna mesa de trabajo. 
Teniendo en cuenta la Información reportada por el área responsable, se considera asignar un porcentaje de cumplimiento de 0%.
Por otra parte se sugiere revisar si la meta propuesta garantizará el cumplimiento de la acción, toda vez que, más allá de las mesas de trabajo, lo relevante es lo que se derivan de ellas (informes de conclusiones, etc).</t>
  </si>
  <si>
    <t>La Oficina de Control Interno observó las respuestas dadas por la ANT y el MADR, en las cuales se indica como acceder a los espacios de rendición de cuentas de cada entidad,  no obstante, con dicho soporte no se logra sustentar lo requerido por en la actividad, por lo cual se considera que no se ha dado cumplimiento a la misma y se sugiere priorizar su cumplimiento.
Teniendo en cuenta la acción propuesta y su meta establecida no se puede asignar un porcentaje de avance.</t>
  </si>
  <si>
    <t xml:space="preserve"> - Acta No.1 Presentación Acta Conformación Equipo líder RC
- Acta No.2 Primera Mesa Trabajo Equipo Lider RC 2022
- Reunión 20 Ene - Grupo RC</t>
  </si>
  <si>
    <t>El día 20 de enero del 2022 se realizó la primera reunión del Grupo Interdisciplinario de RC, se socializo el diagnóstico y las funciones del Comité y de las Áreas según la Estrategía.</t>
  </si>
  <si>
    <t xml:space="preserve"> - Acta No.1 Presentación Acta Conformación Equipo líder RC
- Reunión 20 Ene - Grupo RC</t>
  </si>
  <si>
    <t>La Oficina de control Interno obtuvo evidencia de la conformación y ejecución de la primera reunión del Grupo Interdisciplinario de Rendición de Cuentas, así como soportes de la capacitación del Rol Equipo líder Rendición de Cuentas, realizada el 20 de enero de 2022.
Teniendo en cuenta la Información reportada por el área responsable se asigna un porcentaje de cumplimiento de 100%.</t>
  </si>
  <si>
    <t>Formato excel</t>
  </si>
  <si>
    <t>Se adjunta el formato establecido para la identificación de actividades inmersas en la estrategia de participación al ciudadano</t>
  </si>
  <si>
    <t>La matriz se encuentra diligenciada y cargada en la carpeta del segundo cuatrimestre</t>
  </si>
  <si>
    <t xml:space="preserve"> - Doc. Estrategia Rendición de Cuentas 2023
- Grabación Mesa de Trabajo Grupo RC 24-nov-2022</t>
  </si>
  <si>
    <t>La Oficina de Planeación construye la Estrategia de Rendición de Cuentas 2023 y se socializa ante el Grupo RC el 24 de noviembre del 2022</t>
  </si>
  <si>
    <t>1. Correo socializacion formato Estrategia Participacion Ciudadana.
2. Evidencia Mesa de Trabajo del 24 de agosto
3.Dirección de Participación y Asocaitividad
Evidencia Correo remito  por el líder de la DPA , en el siguiente Link https://acortar.link/XOLj2G
4. Dirección de Comercialización: se adjunta el correo como evidencia del envío del formato de estrategia de particiación ciudadana en los anexos de este componente fila 17.</t>
  </si>
  <si>
    <t>Se realizó nuevamente mesa de trabajo con las areas Misionales (24 de agosto), socializando la Matriz para su diligenciamiento y se aclara dudas de la misma.
3.Dirección de Participación y Asociatividad - VP
De acuerdo con las diferentes mesas de trabajo sostenidas con el equipo de la Oficina de Atención al Ciudadano y con otras áreas de la Agencia,  la DPA no tiene las atribuciones de diligenciamiento de esta herramienta, toda vez que el Decreto 2364 de 2015 dispone funciones para esta dirección en el Artículo 26 que distan de la participación ciudadana como se refiere el artículo 2 de ley 1757 de 2015.
4. Dirección de Comercialización: Conforme con las mesas de trabajo realizadas con la Dirección, la Oficina de Atención al Ciudadano, la Oficina de Planeación, las direcciones de la VIP y demás áreas de la ADR, se remite el día el Formato Estrategia Participación Ciudadana diligenciado para revisión del área competente.</t>
  </si>
  <si>
    <t>Excel "formación estrategia de participación y atención al ciudadano"</t>
  </si>
  <si>
    <t>Se reportó Excel denominado "formación estrategia de participación y atención al ciudadano", el cual, no se encuentra diligenciado a cabalidad, lo cual no permite corroborar la integirdad de la información que allí reposa, sumado al hecho de desconocer si la misma requiere de aprobación de alguna instancia, al no plasmar esto dentro de la acción. esta situación no permite sustentar el cumplimiento de la acción.
Teniendo en cuenta la Información reportada por el área responsable asigna un porcentaje de cumplimiento de 0%.
De lo anterior se debe precisar que existe una acción que depende de la presente, por lo cual se sugiere tomar medidas para priorizar su ejecución y llevar a cabo las acciones necesarias para su aprobación y socialización.</t>
  </si>
  <si>
    <t>Se indica que la Matriz se entrego en el Cuatrimestre Pasado.</t>
  </si>
  <si>
    <t>Remisión  de información por parte de la áreas involucradas</t>
  </si>
  <si>
    <r>
      <rPr>
        <sz val="11"/>
        <color rgb="FF000000"/>
        <rFont val="Arial"/>
        <family val="2"/>
      </rPr>
      <t xml:space="preserve">1. Dirección de Participación y Asocaitividad
Evidencia Correo remito  por el líder de la DPA , en el siguiente Link https://acortar.link/XOLj2G
</t>
    </r>
    <r>
      <rPr>
        <sz val="11"/>
        <color rgb="FFFF0000"/>
        <rFont val="Arial"/>
        <family val="2"/>
      </rPr>
      <t xml:space="preserve">
</t>
    </r>
    <r>
      <rPr>
        <sz val="11"/>
        <color rgb="FF000000"/>
        <rFont val="Arial"/>
        <family val="2"/>
      </rPr>
      <t>2. Evidencia Correo enviado socializacion Estrategia Participacion Ciudadana
3. Dirección de Comercialización: se adjunta el correo como evidencia del envío del formato de estrategia de particiación ciudadana en los anexos de este componente fila 18.</t>
    </r>
  </si>
  <si>
    <t>1.Dirección de Participación y Asociatividad - VP
De acuerdo con las diferentes mesas de trabajo sostenidas con el equipo de la Oficina de Atención al Ciudadano y con otras áreas de la Agencia,  la DPA no tiene las atribuciones de diligenciamiento de esta herramienta, toda vez que el Decreto 2364 de 2015 dispone funciones para esta dirección en el Artículo 26 que distan de la participación ciudadana como se refiere el artículo 2 de ley 1757 de 2015.
2. Planeación socializa nuevamente formato Estrategia PArticipacion Ciudadana - Agosto 24 de 2022.
3. Dirección de Comercialización: Conforme con las mesas de trabajo realizadas con la Dirección, la Oficina de Atención al Ciudadano, la Oficina de Planeación, las direcciones de la VIP y demás áreas de la ADR, se remite el día el Formato Estrategia Participación Ciudadana diligenciado para revisión del área competente.</t>
  </si>
  <si>
    <t>Se reportó Excel denominado "formación estrategia de participación y atención al ciudadano", el cual, no se encuentra diligenciado a cabalidad, lo cual no permite corroborar la integirdad de la información que allí reposa, sumado al hecho de desconocer si la misma requiere de aprobación de alguna instancia, al no plasmar esto dentro de la acción. esta situación no permite sustentar el cumplimiento de la acción.
Teniendo en cuenta la Información reportada por el área de responsable asigna un porcentaje de cumplimiento de 0%.
De lo anterior se debe precisar que existe una acción que depende de la presente, por lo cual se sugiere tomar medidas para priorizar su ejecución y llevar a cabo las acciones necesarias para su aprobación y socialización.</t>
  </si>
  <si>
    <t xml:space="preserve">
1. Dirección de Comercialización: se adjunta el correo como evidencia del envío del formato de estrategia de particiación ciudadana en los anexos de este componente fila 19.</t>
  </si>
  <si>
    <t>1. Dirección de Comercialización: Conforme con las mesas de trabajo realizadas con la Dirección, la Oficina de Atención al Ciudadano, la Oficina de Planeación, las direcciones de la VIP y demás áreas de la ADR, se remite el día el Formato Estrategia Participación Ciudadana diligenciado para revisión del área competente.</t>
  </si>
  <si>
    <t>No se reporta evidencia, sin embargo, en otras actividades se allegó la socialización del Formato a través de Correo electrónico el 17 de febrero 2022 sobre Participación Ciudadana y el excel.</t>
  </si>
  <si>
    <t>Teniendo en cuenta la Información reportada por el área de responsable asigna un porcentaje de cumplimiento de 0%. No obstante, se debe precisar que la acción se espera culminarse a finalizar la vigencia.</t>
  </si>
  <si>
    <t>La Oficina de Control Interno observó soporte de correo de la mesa de trabajo de revisión del Formato de la Estrategia de Participación Ciudadana, no obstante, con dicho soporte no se logra sustentar lo requerido por en la actividad, por lo cual se considera que no se ha dado cumplimiento a la misma y se sugiere priorizar su cumplimiento.
Teniendo en cuenta la acción propuesta y su meta establecida no se puede asignar un porcentaje de avance.</t>
  </si>
  <si>
    <t xml:space="preserve"> - Banner Opiniòn Ciudadania - Construcción Estrategia RC 2023 08-sep-2022
- Estrategia de Rendición de Cuentas 2023
 - Formulario Opiniones de la Ciudadania - Estrategia RC</t>
  </si>
  <si>
    <t xml:space="preserve">En el mes de octubre y noviembre se publicó en el Home de la Página web el documento borrador de la Estrategia para la opiniòn de la ciudadania. </t>
  </si>
  <si>
    <t xml:space="preserve"> - Mesa de Trabajo VP - VP - OP Formatos 27-abr-2022</t>
  </si>
  <si>
    <t>Se realiza mesa de Trabajo el 27 de abril con los Enlaces de las Misionales para proponer unificar dos Formatos sobre Evaluación de Actividades, que se podrìa utilizar para acciones como Audiencia Publica y tambien otras actividades en todas las Direcciones (Queda compormiso de 2da Mesa de Trabajo)</t>
  </si>
  <si>
    <r>
      <rPr>
        <sz val="11"/>
        <color rgb="FF000000"/>
        <rFont val="Arial"/>
        <family val="2"/>
      </rPr>
      <t xml:space="preserve"> - Capacitación Rendición de Cuentas y Septima Dimesion MIPG 10 jun
 - Isoluciòn - Proc. Rendición de Cuentas V3 jul 2022
</t>
    </r>
    <r>
      <rPr>
        <sz val="11"/>
        <color rgb="FFFF0000"/>
        <rFont val="Arial"/>
        <family val="2"/>
      </rPr>
      <t>-</t>
    </r>
    <r>
      <rPr>
        <sz val="11"/>
        <color rgb="FF000000"/>
        <rFont val="Arial"/>
        <family val="2"/>
      </rPr>
      <t xml:space="preserve">Dirección de Participación y Asociatividad evidencias en los siguientes links: 
1.https://isolucion.adr.gov.co/Isolucion/Documentacion/frmListadoMaestroDocumentos.aspx
2.https://acortar.link/0IDkYg
</t>
    </r>
    <r>
      <rPr>
        <sz val="11"/>
        <color rgb="FFFF0000"/>
        <rFont val="Arial"/>
        <family val="2"/>
      </rPr>
      <t xml:space="preserve">
</t>
    </r>
  </si>
  <si>
    <t xml:space="preserve">En el mes de junio se realiza una capacitaciòn sobre Rendición de Cuentas vía Teams a los Servidores de la ADR.
En el mes de julio se realiza el ajuste al Procedimiento de Rendición de Cuentas Versión 3 donde se adjunta un Formato F-DER-016 Evaluación de diálogos para aplicar en los espacios de rendición de cuentas.
Se emite capsula Informativa por correo 
Dirección de Participación y Asociatividad, cuenta con la  actualización de sus procedimientos y manuales realizadas apra el mes de agosto de 2022:
- Metodología Integral de Asociatividad - MIA MO-PAA-001 Ver. 2.
- El formato Evaluación de actividades F-PAA-029 Versión 2.
El formato de evaluación, es  específico para la implemenatción del servicio de fomento asociativo y donde se realizan las dos pregunta correspondientes a los riegos de corrupción, igualmente se han desarrollado los informes de monitoreo de forma mensual donde se reporta el resultado de la evaluación de las actividades realizadas.
</t>
  </si>
  <si>
    <t xml:space="preserve"> Mesa de Trabajo entre la VP - VP - OP el 27-abr-2022</t>
  </si>
  <si>
    <t>Analizada la evidencia aportada, si bien se entiende son gestiones que se encaminan frente a  la meta propuesta, a la fecha del presente seguimiento aún no se ha realizado la actualización de los formatos, por lo cual no es procedente conceder procentaje de avance, puesto que la actividad no contempla la realización de mesas de trabajo, lo cual impide cuantificar un avance.</t>
  </si>
  <si>
    <r>
      <t xml:space="preserve">
</t>
    </r>
    <r>
      <rPr>
        <b/>
        <u/>
        <sz val="11"/>
        <color rgb="FF000000"/>
        <rFont val="Arial"/>
        <family val="2"/>
      </rPr>
      <t xml:space="preserve">Dirección de Participación y Asociatividad, 
</t>
    </r>
    <r>
      <rPr>
        <sz val="11"/>
        <color rgb="FF000000"/>
        <rFont val="Arial"/>
        <family val="2"/>
      </rPr>
      <t>1. Remisión de Correo Electrónico de socialización 
2. Grabación Retroalimentación MIA, procedimientos y Formatos I y II Sesión
Link https://acortar.link/M6dThP
OP: Socializacion del formato F-DER-016 Evaluacion Satisfaccion espacios de Dialogo y Rendicion de cuentas</t>
    </r>
  </si>
  <si>
    <t>¿Qué temas te gustaría que conversáramos en nuestra Audiencia Pública? Responde la encuesta ➡️https://forms.office.com/Pages/ResponsePage.aspx?id=QCFFmQP2m0qhKR0iU5S-AdDCDhnRnuFFse1Nogb6CmNUNDlaTTcxMjJZWEJSSlRNQ09QV09aQVI0SC4u</t>
  </si>
  <si>
    <t xml:space="preserve">Para la Audiencia se realizó la consulta a la ciudadanía </t>
  </si>
  <si>
    <t>Pantallazo de encuesta "Queremos saber tu opinión"
Banner de publicación de la encuesta
Resultado de la encuesta</t>
  </si>
  <si>
    <t>Se obtuvo evidencia de la encuesta "Queremos saber tu opinión", elaborada para conocer la opinión de la ciudadanía y realizada el 10 de febrero de 2022 de 2022
Teniendo en cuenta la Información reportada por la Oficina de Comunicaciones, se asigna un porcentaje de cumplimiento de 100%</t>
  </si>
  <si>
    <t xml:space="preserve"> - Banner Publicación Informe en Pagina ADR
 - Link Facebook publicacion Ingorme de Gestion 
https://www.facebook.com/plugins/post.php?href=https%3A%2F%2Fwww.facebook.com%2FAgenciaDesarrolloRuralCo%2Fposts%2F10159865146714339&amp;show_text=true&amp;width=500 
- Link Twitter https://twitter.com/ADR_Colombia/status/1488526587205193729?s=20&amp;t=exVrgJFcnnBLEl4OU-TMtg
- Link Publicación Documento en Pág
https://www.adr.gov.co/transparencia/plan-de-accion/</t>
  </si>
  <si>
    <t>El 31 de enero del 2022 se publicó en la Página de la ADR el Informe de Gestión 2021</t>
  </si>
  <si>
    <t>Informe de gestión publicado en la página web
- Link Publicación Documento en Pág
https://www.adr.gov.co/transparencia/plan-de-accion/
https://www.facebook.com/plugins/post.php?href=https%3A%2F%2Fwww.facebook.com%2FAgenciaDesarrolloRuralCo%2Fposts%2F10159865146714339&amp;show_text=true&amp;width=500</t>
  </si>
  <si>
    <t>La Oficina de Control Interno evidenció que informe de gestión 2021 se encuentra cargado para consulta pública en la página web de la agencia
Teniendo en cuenta la Información reportada por el área y validada por la Oficina de Control Interno, se asigna un porcentaje de cumplimiento del 100%.</t>
  </si>
  <si>
    <t>Documentos que evidencien las actividades realizadas por los procesos misionales con los grupos de interés</t>
  </si>
  <si>
    <r>
      <rPr>
        <b/>
        <sz val="11"/>
        <color theme="1"/>
        <rFont val="Arial"/>
        <family val="2"/>
      </rPr>
      <t xml:space="preserve">Dirección de Comercialización: </t>
    </r>
    <r>
      <rPr>
        <sz val="11"/>
        <color theme="1"/>
        <rFont val="Arial"/>
        <family val="2"/>
      </rPr>
      <t>se adjunta los soportes de las caracterizaciones y valoraciones  realizadas a las organizaciones durante el primer cuatrimestre.// PAAC 2022//I Cuatrimestre//Componente 3 - Rendición de Cuentas////Fila 25//Dirección de Comercialización</t>
    </r>
  </si>
  <si>
    <r>
      <rPr>
        <b/>
        <sz val="11"/>
        <color theme="1"/>
        <rFont val="Arial"/>
        <family val="2"/>
      </rPr>
      <t xml:space="preserve">
Dirección de Comercialización: </t>
    </r>
    <r>
      <rPr>
        <sz val="11"/>
        <color theme="1"/>
        <rFont val="Arial"/>
        <family val="2"/>
      </rPr>
      <t xml:space="preserve">Durante el primer cuatrimestre con corte a 30 de abril de 2022,  se han reportaron 9 organizaciones caracterizadas , valoradas y con plan de  trabajo definido para ingresar a la ruta de atención del modelo de atención y prestación de servicios de apoyo a la comercialización.
</t>
    </r>
    <r>
      <rPr>
        <b/>
        <sz val="11"/>
        <color theme="1"/>
        <rFont val="Arial"/>
        <family val="2"/>
      </rPr>
      <t>DPA:</t>
    </r>
    <r>
      <rPr>
        <sz val="11"/>
        <color theme="1"/>
        <rFont val="Arial"/>
        <family val="2"/>
      </rPr>
      <t xml:space="preserve"> Enlazar los informes de eventos y si se tiene encuestas de satisfacción o evalaución de los eventos también adjuntar. </t>
    </r>
  </si>
  <si>
    <t>1. Dirección de Participación y Asocaitividad
evidencia en los siguientes  enlace:
-https://acortar.link/rH2C4u -Monitoreo
-https://acortar.link/OdBZSu -Informe eventos</t>
  </si>
  <si>
    <r>
      <rPr>
        <sz val="11"/>
        <color rgb="FF000000"/>
        <rFont val="Arial"/>
        <family val="2"/>
      </rPr>
      <t xml:space="preserve">VP = Dirección de Participación y Asociatividad, Durante el segundo cuatrimestre y con corte a </t>
    </r>
    <r>
      <rPr>
        <sz val="11"/>
        <color rgb="FFFF0000"/>
        <rFont val="Arial"/>
        <family val="2"/>
      </rPr>
      <t>31 de julio</t>
    </r>
    <r>
      <rPr>
        <sz val="11"/>
        <color rgb="FF000000"/>
        <rFont val="Arial"/>
        <family val="2"/>
      </rPr>
      <t>,ha realizado treinta (30) eventos de implementación de la Metodología Integral de Asociatividad -MIA en el servicio de fomento asociativo, igualmente ha desarrollado los informes de monitoreo de forma mensual donde se reporta el resultado de la evaluación de las actividades realizadas.</t>
    </r>
  </si>
  <si>
    <t>Diferentes informes y evaluaciones realizadas en los meses de Febrero y Marzo</t>
  </si>
  <si>
    <t>Se observó  nueve (9) informes y evaluaciones realizadas en febrero, marzo y abril de 2022, en donde se abordaron las caracterizaciones y valoraciones  realizadas 9 organizaciones. 
De lo anterior, no es claro como estos avances redundarán en la consecución de la meta dispuesta (1 documento), por lo que se hace indispensable dar claridad de las gestiones adelantadas en concordancia con la acción y como se podrá validar el cumplimiento de la misma.
teniendo en cuenta que dos (2) áreas son responsables de la presente acción, se sugiere trabajar conjuntamente en el reporte de avances enfocados en sustentar el cumplimiento de la acción.
Teniendo en cuenta lo anterior, no es posible determinar un avance cuantificable y concreto a partir de lo reportado.</t>
  </si>
  <si>
    <t>VP = Dirección de Participación y Asociatividad, Durante el segundo cuatrimestre y con corte a 31 de julio,ha realizado treinta (30) eventos de implementación de la Metodología Integral de Asociatividad -MIA en el servicio de fomento asociativo, igualmente ha desarrollado los informes de monitoreo de forma mensual donde se reporta el resultado de la evaluación de las actividades realizadas.</t>
  </si>
  <si>
    <r>
      <t xml:space="preserve">En la descripción del avance de gestión el proceso indicó: </t>
    </r>
    <r>
      <rPr>
        <i/>
        <sz val="11"/>
        <rFont val="Arial"/>
        <family val="2"/>
      </rPr>
      <t>Durante el segundo cuatrimestre y con corte a 31 de julio,ha realizado treinta (30) eventos de implementación de la Metodología Integral de Asociatividad -MIA en el servicio de fomento asociativo</t>
    </r>
    <r>
      <rPr>
        <sz val="11"/>
        <rFont val="Arial"/>
        <family val="2"/>
      </rPr>
      <t>, no obstante, no se aporto evidencia que permitiera corroborar dicha información.
Así mismo, se hace énfasis en la observación drl anterior seguimiento: No es claro como estos avances redundarán en la consecución de la meta dispuesta (1 documento), por lo que se hace indispensable dar claridad de las gestiones adelantadas en concordancia con la acción y como se podrá validar el cumplimiento de la misma. Teniendo en cuenta que dos (2) áreas son responsables de la presente acción, se sugiere trabajar conjuntamente en el reporte de avances enfocados en sustentar el cumplimiento de la acción.
De acuerdo con lo anterior, no es posible determinar un avance cuantificable y concreto a partir de lo reportado."</t>
    </r>
  </si>
  <si>
    <t>Teniendo en cuenta que la actividad fue modificada a "Documentos que evidencien las actividades realizadas por los procesos misionales con los grupos de interés", se identifican las actividades realizadas por cada dirección con lo cual se verifica el cumplimiento de las actividades propuestas.</t>
  </si>
  <si>
    <t>Control Requerimientos a correo de Comunicaciones</t>
  </si>
  <si>
    <t xml:space="preserve">Este es un registro de las actualizaciones </t>
  </si>
  <si>
    <t xml:space="preserve"> - Correo Avance Matriz ITA 20 may
Link: https://adrgov-my.sharepoint.com/:f:/g/personal/wendy_tovar_adr_gov_co/EnrfnPpFC7xPuA-9dTlSLX0BgkqA8khisFz3yQVlGgfgwA?e=YbI2yz
Archivo de requerimiento a comunicaciones: Control Requerimiento al correo de Comunicaicones Enero - Junio 
 - Correo Circular Lineamiento ITA 25-jul
- Matriz Lineamientos ITA - Emitida
- Correo Ley 1712 - 25 julio
- Convocatoria Presidencia 08-ago</t>
  </si>
  <si>
    <t>Se crea carpeta OneDrive para la Matriz ITA y las evidencias a cargar, la Oficina de Comunicaciones, La Oficina de Planeación y la Oficina de Tecnologías se encuentran diligenciando en linea.
La Oficina de Comunicaciones tiene un documento donde relaciona las actividades que se realizan dentro de la página web, que es el de control a los requerimientos. 
El 25 de julio desde la Oficina de Planeaciòn se emite correo con circular borrador y matriz ITA con asignación de responsables a laOficina de Comunicaciones para su revisiòn y posterior gestiòn ante la Presidencia para su emisión.
El día 25 de julio realizan sensibilización por correo sobre la Ley 1712
El día 10 de agosto se convoca reunión desde Presidencia a enlaces de las Áreas para socializar el requerimiento de la Matriz ITA (Procuraduria)</t>
  </si>
  <si>
    <t xml:space="preserve">
- Puntaje de auditoria 2022
-Notificacion de calificacion Auditoria Matriz ITA
</t>
  </si>
  <si>
    <t xml:space="preserve">
26. 1 La Oficina de Comunicaciones tiene un formato donde se relacionan las solicitudes que se realizan y publican dentro de la página web, que sirve como herramienta de control a los requerimientos internos de la Agencia de Desarrollo Rural
26. 2 Además, se registra un control a través de una matriz de seguimiento para dar cumplimiento a las publicaciones efectuadas en la página web https://adrgov.sharepoint.com/:x:/s/Comunicaciones/EZIplD5CZApJv9UAbwlsrKsB3kX6IGBlmlO3j_SmuBEY2Q?e=I8EkYN
OP: El dia 30 de noviembre se notifica la calificacion de la auditoria realizada a la matriz ITA 2022, en la cual se obtuvo una calificacion de 85/100. Se realizo los respectivos ajustes solicitados y se remitio nuevamente a la contraloria para su revision, se esta a la espera de la respuesta de calificacion final.</t>
  </si>
  <si>
    <t>Excel "Control requerimientos a correo de comunicaciones 2022"</t>
  </si>
  <si>
    <t>Se obtuvo cómo evidencia archivo Excel denominado "Control requerimientos a correo de comunicaciones 2022", y se tiene en consideración los requerimientos que realizó el ITA sobre la información que debe ser cargada en la página web de la Agencia, información que fue allegada a través de correo electrónico por parte de la Oficina de Planeación a la OCI el día 6 de mayo de 2022. 
Teniendo en cuenta la Información reportada como avance, se asigna un porcentaje de cumplimiento de 33%, teniendo en cuenta que su ejecución es continua.</t>
  </si>
  <si>
    <t>Se obtuvo cómo evidencia archivo Excel denominado "Control requerimientos a correo de comunicaciones 2022", y se tiene en consideración los requerimientos que realizó el ITA sobre la información que debe ser cargada en la página web de la Agencia, i
Teniendo en cuenta la Información reportada como avance, se asigna un porcentaje de cumplimiento de 66%, teniendo en cuenta que su ejecución es continua.</t>
  </si>
  <si>
    <t xml:space="preserve">
- Puntaje de auditoria 2022
-Notificacion de calificacion Auditoria Matriz ITA
https://adrgov.sharepoint.com/:x:/s/Comunicaciones/EZIplD5CZApJv9UAbwlsrKsB3kX6IGBlmlO3j_SmuBEY2Q?e=I8EkYN
</t>
  </si>
  <si>
    <t>Se obtuvo cómo evidencia del seguimiento de la oficina de comunicaciones, y se tiene en consideración los requerimientos que realizó el ITA sobre la información que debe ser cargada en la página web de la Agencia.
Teniendo en cuenta la Información reportada como avance, se asigna un porcentaje de cumplimiento de 100%, teniendo en cuenta que su ejecución es continua.</t>
  </si>
  <si>
    <t>https://twitter.com/ADR_Colombia/status/1498285184021635072?s=20&amp;t=7Wd2BbGIRD_iqgr2P73WDw
infografia-participacion-y-asociatividad
Twitter_Aguacate Hass_ (2)</t>
  </si>
  <si>
    <t>Invitación Audiencia Pública
infografia-participacion-y-asociatividad difundida por Twitter</t>
  </si>
  <si>
    <t xml:space="preserve">
Durante el tercer cuatrimestre se divulgó a través de las redes sociales de la Entidad, información clara y veraz sobre la oferta misional, acciones en territorio y eventos institucionales</t>
  </si>
  <si>
    <t>Link de twitter en donde se socializa la invitación a participar de la audiencia pública de rendición de cuentas
https://twitter.com/ADR_Colombia/status/1498285184021635072?s=20&amp;t=7Wd2BbGIRD_iqgr2P73WDw</t>
  </si>
  <si>
    <t>Teniendo en cuenta la Información reportada por el área resposable se asigna un porcentaje de cumplimiento de 0%</t>
  </si>
  <si>
    <t>Correo envio informes de gestion</t>
  </si>
  <si>
    <t xml:space="preserve">Correo solicitando el envio de los informes de gestion a direfentes entidades del sector, gobernaciones, alcaldías, secretarios de agricultura nacional, entre otros.  </t>
  </si>
  <si>
    <t>El 03 de mayo se remite por correo para observaciones del Grupo de Rendición de Cuentas el Informe de la Audiencia Pública de Rendicion de Cuentas. En la pagina web de la ADR reposa los informes de Rendicion de Cuentas realizada en el 2022</t>
  </si>
  <si>
    <t>Evidencia: Captura de pantalla de difusión por el correo de Comunicaciones consignadas en el word</t>
  </si>
  <si>
    <t xml:space="preserve">
28.1 Se divulgó a través del correo de comunicaciones a periodistas nacionales, información clara y veraz sobre la Rueda de Prensa realizada el 06 de octubre, dando a conocer los anuncios de inversión para el sector y la nueva ruta que se implementará con la reforma agraria. 
28.2 Durante el tercer cuatrimestre se divulgó a través del correo de comunicaciones a periodistas nacionales, boletines de prensa donde se difunde la Oferta institucional, eventos y entregas de PIDAR más representativos para la Agencia.</t>
  </si>
  <si>
    <t>Correo informando sobre la audiencia y los espacios digitales</t>
  </si>
  <si>
    <t xml:space="preserve">Audiencia Pública de Rendición de Cuentas realizada el 15 de marzo de 2022. </t>
  </si>
  <si>
    <r>
      <t xml:space="preserve">Dentro de la carpeta se adjuntan los pantallazos de las reuniones que se programaron por medio de la plicación teams
</t>
    </r>
    <r>
      <rPr>
        <b/>
        <u/>
        <sz val="11"/>
        <color rgb="FF000000"/>
        <rFont val="Arial"/>
        <family val="2"/>
      </rPr>
      <t xml:space="preserve">Dirección de Adecuación de Tierras
</t>
    </r>
    <r>
      <rPr>
        <sz val="11"/>
        <color rgb="FF000000"/>
        <rFont val="Arial"/>
        <family val="2"/>
      </rPr>
      <t>Actas de socialización de estudios y diseños de proyectos de distritos
Carpeta con listados de asistencia y actas.</t>
    </r>
  </si>
  <si>
    <t xml:space="preserve">Se apoyó a las áreas con 8 encuentros locales 
Dirección de Adecuación de Tierras
Se hizo socialización de los estudios y diseños a los potenciales beneficiarios de los siguientes proyectos de distrito de pequeña, en el marco del Contrato 225 de 2016, suscrito entre la ADR y FINDETER: 
1) San Isidro - Funes (Nariño).
2) Audatrer (Carcasí, Santander)
3) Asomontecillo (Capitanejo, Santander). 
4) Asudirarpi (San Miguel, Santander)
5) Asocandelaria (Zona Bananera, Magdalena).
De otra parte, se realizaron espacios de educación informal a asociaciones de usuarios de distritos, en los cuales se generó espacios de diálogo:
1) Mesa Técnica de Asociatividad (28/04/2022) Desarrollada por la Dirección de Participación y Asociatividad.
2) Capacitación sobre la importancia de la administración, operación y conservación de distritos de  pequeña escala, departamentos de Cundinamarca y Huila (abril y mayo 2022).
3) Evento de fortalecimiento asociativo (capacitaciones y talleres) para asociaciones de usuarios de distritos de riego de pequeña escala de los departamentos de Santander y Norte de Santander (Junio 29 y 30/2022). 
4) Capacitacion oferta Adecuación de Tierras mujeres rurales (22 junio 2022) -ADR  y Dirección de Mujer Rural del MADR.
</t>
  </si>
  <si>
    <t xml:space="preserve">Correo electrónico en donde se socializa la Audiencia Pública de Rendición de Cuentas realizada el 15 de marzo de 2022. </t>
  </si>
  <si>
    <t>Se obtuvo evidencia de la socialización e invitación a participar en la Audiencia Pública de Rendición de Cuentas realizada el 15 de marzo de 2022. 
Teniendo en cuenta la Información reportada por la Oficina de Comunicaciones, se asigna un porcentaje de cumplimiento de 33%, teniendo en cuenta que la misma esta prevista para ejecutarse en los tres (3) cuatrimestres.</t>
  </si>
  <si>
    <t>Se evidenciaron soportes (Actas y/o pantallazos teams) de los espacios de dialogo realizados con los diferentes grupos de Interés por la Dirección de adecuación de tierras, la Dirección de Asociatividad y el área de comunicaciones.
Teniendo en cuenta la Información reportada por la Oficina de Comunicaciones, se asigna un porcentaje de cumplimiento de 100%, teniendo en cuenta que la misma esta prevista para ejecutarse en los tres (3) cuatrimestres.</t>
  </si>
  <si>
    <t>Teniendo en cuenta que en revisión del 6 de enero de 2023 no se obtiene soporte y/o evidencia de la actividad no se logro verificar el cumplimiento de la misma</t>
  </si>
  <si>
    <t>Correo_masivo Free Press</t>
  </si>
  <si>
    <t>Se realizó difusión por correo electrónico a prediosistas del sector a nivel nacional</t>
  </si>
  <si>
    <t>Se obtuvo evidencia del envío del correo masivo de rendición de cuentas. 
Teniendo en cuenta la Información reportada por la Oficina de Comunicaciones, se asigna un porcentaje de cumplimiento de 33%, teniendo en cuenta que la misma esta prevista para ejecutarse en los tres (3) cuatrimestres. Se sugiere tener presente reportar aquellos otros medios utilizados para la realización de esta actvidad y la invitación a las demás partes interesadas.</t>
  </si>
  <si>
    <t xml:space="preserve">
1. Dirección de Adecuación de Tierras Cronograma de eventos asociaciones de usuarios de adecuación de tierras.
2. Desde la Vicepresidencia de Proyectos se carga el cronograma de  la prestación del servicio de fomento asociativo y las solicitudes de los servicios de fomento y respuesta en el siguiente link:
https://cutt.ly/VGXdlGE
3. Dirección de Comercialización:se adjunta   los soportes de las cpacitaciones o transferencias del modelo realizadas a grupos de valor durante el primer cuatrimestre.// PAAC 2022//I Cuatrimestre//Componente 3 - Rendición de Cuentas////Fila 32//Dirección de Comercialización</t>
  </si>
  <si>
    <r>
      <rPr>
        <b/>
        <sz val="11"/>
        <color theme="1"/>
        <rFont val="Arial"/>
        <family val="2"/>
      </rPr>
      <t xml:space="preserve">1. </t>
    </r>
    <r>
      <rPr>
        <sz val="11"/>
        <color theme="1"/>
        <rFont val="Arial"/>
        <family val="2"/>
      </rPr>
      <t xml:space="preserve">Se proyectó cronograma con los eventos de educación informal (capacitaciones, talleres, escuela de campo) a realizarse en la vigencia 2022, con los representantes legales y/o usuarios de las asociaciones de usuarios de distritos de adecuación de tierras.
</t>
    </r>
    <r>
      <rPr>
        <b/>
        <sz val="11"/>
        <color theme="1"/>
        <rFont val="Arial"/>
        <family val="2"/>
      </rPr>
      <t>2.</t>
    </r>
    <r>
      <rPr>
        <sz val="11"/>
        <color theme="1"/>
        <rFont val="Arial"/>
        <family val="2"/>
      </rPr>
      <t xml:space="preserve">Dirección de Participación y Asociatividad, se realizó el cronograma de prestación al servicio de fomento asociativo, acorde con el POA  y los servicios son por demanda 
</t>
    </r>
    <r>
      <rPr>
        <b/>
        <sz val="11"/>
        <color theme="1"/>
        <rFont val="Arial"/>
        <family val="2"/>
      </rPr>
      <t xml:space="preserve">
3. Dirección de Comercialización: </t>
    </r>
    <r>
      <rPr>
        <sz val="11"/>
        <color theme="1"/>
        <rFont val="Arial"/>
        <family val="2"/>
      </rPr>
      <t>Durante el primer cuatrimestre con corte a 30 de abril de 2022, se han realizado 25  transferencias del  Modelo de Atención y Prestación de Servicios de Apoyo a la Comercialización a instituciones públicas (24) y privadas (1).</t>
    </r>
  </si>
  <si>
    <t xml:space="preserve">1.Dirección de Adecuación de Tierras:
Se enviaron invitaciones a las comunidades o asociaciones de usuarios para las socializaciones de estudios de preinversión y los diferentes espacios de capacitación, talleres realizados en el segundo cuatrimestre 2022.  Igualmente, se realizaron otras acciones preparatorias como organización de agenda de los eventos.  
2. Dirección de Participación y Asociatividad
Se  esté ejecutando el cronograma previsto para la prestación  del servicio de fomento en el  II cuatrimestre y se dió trámite a las solicitudes del servicio de fomento por demanda. 
</t>
  </si>
  <si>
    <t>•Excel de Cronograma de capacitaciones asociaciones de usuarios de adecuación de tierras.
•Mesas de trabajo</t>
  </si>
  <si>
    <t>La Oficina de Control Interno obtuvo evidencia de:
•Cronograma de capacitaciones a asociaciones de usuarios de Adecuación de Tierras 
•Cronograma de prestación al servicio de fomento asociativo y su socialización
•Soportes de la realización de transferencias del  Modelo de Atención y Prestación de Servicios de Apoyo a la Comercialización a instituciones públicas 
Por lo anterior, se otorga un porcentaje de avance del 33%, estimando que la actividad se ejecutará de manera recurrente.</t>
  </si>
  <si>
    <t>https://www.youtube.com/watch?v=TS_x2XEvWo0</t>
  </si>
  <si>
    <t>1. Dirección de Participación y Asociatividad socializó las actividades desarrolladas de la prestación de los servicios de fomento y fortalecimiento asociativo en el espacio de rendición de cuentas.
2. Dirección de Asistencia Tecnica socializó las actividades desarrolladas de la prestación del servicio publico de extension agropecuaria en el espacio de rendición de cuentas.</t>
  </si>
  <si>
    <t>1. Dirección de Participación y Asociatividad
evidencias https://acortar.link/jNaOx1</t>
  </si>
  <si>
    <t>1. Dirección de Participación y Asociatividad socializó las actividades desarrolladas de la prestación del servicios de fomento  asociativo en los diferentes espacios de diálogos consignados en el formato F-DER-019</t>
  </si>
  <si>
    <t>link de youtube donde se realizó la transmisión de rendición de cuentas. 
https://www.youtube.com/watch?v=TS_x2XEvWo0</t>
  </si>
  <si>
    <t>Los avances reportados por las áreas responsables, sustentan la realización de las actividades de rendición de cuentas (ejemplo, el video de esta actividad); no obstante, no se evidencia el suministro de información a la ciudadanía de manera previa, como lo establece la acción y la meta.
Teniendo en cuenta lo anterior, no es viable conceder un porcentaje de avance, y se sugiere tomar medidas de control en lo que resta de la vigencia para su cumplimiento.</t>
  </si>
  <si>
    <t xml:space="preserve">Teniendo en cuenta que no se aporto evidencia por parte del área responsable se asigna un porcentaje de cumplimiento de 0%.
</t>
  </si>
  <si>
    <t>https://www.facebook.com/AgenciaDesarrolloRuralCo/videos/386337696639299/
https://www.youtube.com/watch?v=TS_x2XEvWo0</t>
  </si>
  <si>
    <t xml:space="preserve">Para la Audiencia Pública de Rendición de Cuentas se implementaron canales virtuales con el fin de llegar a la mayoría de ciudadanos. </t>
  </si>
  <si>
    <t>Link de facebook en donde se lleva a cabo la audiencia pública de rendición de cuentas
https://www.facebook.com/AgenciaDesarrolloRuralCo/videos/386337696639299/</t>
  </si>
  <si>
    <t>Se evidenció que la ADR publicó a través de facebook y YouTube la audiencia pública de rendición de cuentas  realizada en marzo de 2022.
Teniendo en cuenta lo anterior, se asigna un porcentaje de cumplimiento de 33%, en el entendido que las actividades de rendición de cuentas se ejecutarán en más de una ocasión en la vigencia.</t>
  </si>
  <si>
    <t xml:space="preserve"> - Link Estrategia en Pág
https://www.adr.gov.co/wp-content/uploads/2021/12/Estrategia-de-Rendicion-de-Cuentas-2022.pdf
- Banner Estrategia RC 2022 - Página
- Estrategia de Rendicion de Cuentas 2022</t>
  </si>
  <si>
    <t>Se tiene publicada la Estrategia de Rendiciòn de Cuentas en la Página de la ADR en el Módulo de Rendición de Cuentas</t>
  </si>
  <si>
    <t xml:space="preserve"> - Banner Estrategia RC 2022 - Página
- Estrategia de Rendicion de Cuentas 2022
 - Link Estrategia en Pág
https://www.adr.gov.co/wp-content/uploads/2021/12/Estrategia-de-Rendicion-de-Cuentas-2022.pdf</t>
  </si>
  <si>
    <t>Se observó que la Estrategia de Rendición de Cuentas se encuentra publicada en la Página de la ADR en el Módulo de Rendición de Cuentas.
Teniendo en cuenta lo anterior, se observó que se dio cumplimiento a lo dispuesto en la acción.</t>
  </si>
  <si>
    <t>1. Dirección de Participación y Asociatividad
https://acortar.link/dL75ii</t>
  </si>
  <si>
    <t xml:space="preserve">1. Dirección de PArticipación y Asociatividad
Se realizó los informes de eventos F-DER-019, correspondiente a los espacios de diálogo con los grupos de valor de:
- 2  Encuentro Territorial
- 4  Encuentros Locales
- 6  Ruedas de PArticipación
- 26 Mesas de Asociatividad
</t>
  </si>
  <si>
    <r>
      <t xml:space="preserve">
</t>
    </r>
    <r>
      <rPr>
        <b/>
        <u/>
        <sz val="11"/>
        <color rgb="FF000000"/>
        <rFont val="Arial"/>
        <family val="2"/>
      </rPr>
      <t xml:space="preserve">Dirección de Participación y Asociatividad:
</t>
    </r>
    <r>
      <rPr>
        <sz val="11"/>
        <color rgb="FF000000"/>
        <rFont val="Arial"/>
        <family val="2"/>
      </rPr>
      <t xml:space="preserve">
Enlace de evidencia
https://acortar.link/zXCiva</t>
    </r>
  </si>
  <si>
    <t xml:space="preserve">
'-Dirección de Participación y Asociatividad
Con corte al 28 de diciembre, se han realizado los siguientes eventos:
- 6  Mesas de Asociatividad
-15 Ruedas de Participación
-  2 Escuelas de Asociatividad
</t>
  </si>
  <si>
    <t>Informes de evento
https://acortar.link/dL75ii</t>
  </si>
  <si>
    <t>La Oficina de Control Interno obtuvo como evidencia los informes elaborados como producto de los espacios de diálogo con los grupos de valor.
Teniendo en cuenta lo anterior, y en el entendido de que la actividad se ejecutará de manera continua en la vigencia 2022, se asigna un porcentaje de avance 33%.</t>
  </si>
  <si>
    <t>La Oficina de Control Interno obtuvo como evidencia los informes elaborados como producto de los espacios de diálogo con los grupos de valor.
Teniendo en cuenta lo anterior, y en el entendido de que la actividad se ejecutó de manera continua en la vigencia 2022, se asigna un porcentaje de cumplimiento de 100%</t>
  </si>
  <si>
    <t>Informe 2021 Rendición de Cuentas realizada el día marzo 15 de 2022 - Final</t>
  </si>
  <si>
    <t>Se realizó el informe de la evaluación de satisfacción realizada por 62 de los asistentes a la Audiencia Pública de rendición de cuentas, estas evaluaciones fueron tabuladas y análizadas para la realización del informe y en apoyo al informe final de la audiencia pública.</t>
  </si>
  <si>
    <r>
      <t xml:space="preserve">
</t>
    </r>
    <r>
      <rPr>
        <b/>
        <u/>
        <sz val="11"/>
        <color rgb="FF000000"/>
        <rFont val="Arial"/>
        <family val="2"/>
      </rPr>
      <t xml:space="preserve">1. Dirección de PArticipación y Asociatividad
</t>
    </r>
    <r>
      <rPr>
        <sz val="11"/>
        <color rgb="FF000000"/>
        <rFont val="Arial"/>
        <family val="2"/>
      </rPr>
      <t xml:space="preserve">
https://acortar.link/zXCiva Informe de eventos
https://acortar.link/oLrxcd Informe Monitoreo</t>
    </r>
  </si>
  <si>
    <t xml:space="preserve">
2.Dirección de Participación y Asociatividad, Durante el presente cuatrimestre, ha realizado veinticuatro (24) eventos de implementación de la Metodología Integral de Asociatividad -MIA en el servicio de fomento asociativo, igualmente ha desarrollado los informes de monitoreo de forma mensual donde se reporta el resultado de la evaluación de las actividades realizadas
Corte 28 de diciembre 2022</t>
  </si>
  <si>
    <t>Presentación del Informe 2021 Rendición de Cuentas realizada el día marzo 15 de 2022 - Final</t>
  </si>
  <si>
    <t>Se obtuvo como evidencia el informe de la evaluación de satisfacción de la rendición de cuentas 2021, realizada por 62 de los asistentes a la Audiencia Pública. Estas evaluaciones fueron tabuladas y analizadas para la realización del informe  final de la audiencia pública.
Teniendo en cuenta lo anterior, se asigna un porcentaje de cumplimiento de 33%, en el entendido que las actividades de rendición de cuentas se ejecutarán en más de una ocasión en la vigencia.</t>
  </si>
  <si>
    <t>ACCIÓN PAAC - DIMENSIÓN 3 FILA 38
SLIDE ACCIÓN PAAC - DIMENSIÓN 3 FILA 38
Evidencia en el siguiente linK https://acortar.link/w5C2a3</t>
  </si>
  <si>
    <t>VP- Desde la VP se realiza la gestion para realizar la presentacion ante el CIGD el dia 28 de diciembre, se adjunta la presentacion.</t>
  </si>
  <si>
    <t>Teniendo en cuenta que se llevo ante el Comité Institucional de Gestión y desempeño el reporte de resultados de la estrategias de rendición de cuentas, se verificó por parte de la Oficina de control Interno el cumplimiento de la actividad.</t>
  </si>
  <si>
    <t xml:space="preserve"> - Correo solicitud TH 2-jun
- Analisis Capacitaciones I Semestre - Oficina de Planeación
- Consolidado Evaluaciones Capacitaciones 2022 I semestre
- Correo - Analisis de Capacitaciones I Semestre 15-jun</t>
  </si>
  <si>
    <t>Durante el segundo cuatrimestre se evidenció el cumplimiento de la actividad a un 100%</t>
  </si>
  <si>
    <t>A la fecha no han llegado recomendaciones u observaciones de Organos de Control frente al ejercicio de Rendición de Cuentas, sin embargo, se creo una acción correctiva para mejorar el formato utilizado en el ejercicio de Audiencia Publica, este fue publicado en la Página de la ADR (Acción Correctiva No. 164)</t>
  </si>
  <si>
    <t>De acuerdo con lo informado por el proceso, a la fecha no han llegado recomendaciones u observaciones de Organos de Control frente al ejercicio de Rendición de Cuentas, sin embargo, la Oficina de Control Interno evidenció la definición de  una acción correctiva para mejorar el formato utilizado en el ejercicio de Audiencia Publica, el cual fue publicado en la Página de la ADR (Acción Correctiva No. 164)
Teniendo en cuenta lo anterior, se asigna un porcentaje de cumplimiento de 66%, en el entendido que las actividades de rendición de cuentas se ejecutarán en más de una ocasión en la vigencia.</t>
  </si>
  <si>
    <t>Teniendo en cuenta que no han llegado recomendaciones u observaciones de Órganos de Control frente al ejercicio de Rendición de Cuentas, se valida el cumplimiento de la acción propuesta.</t>
  </si>
  <si>
    <t xml:space="preserve"> - Banner Informe de Gestión 2021 - Página
Link Informe de la Página
https://www.adr.gov.co/wp-content/uploads/2022/01/INFORME-DE-GESTIO%CC%81N-ADR-2021-31-01-2022.pdf</t>
  </si>
  <si>
    <t>El 31 de enero del 2022 se publicó en la Página de la ADR el Informe de Gestión 2021 dado que es la Información que se expondra en la Audiencia Pública de RC.</t>
  </si>
  <si>
    <t xml:space="preserve"> - Correo solicitud - Cargue Informe RC Pág 09-may
- Banner Informe RC en Pág - 12 de mayo 2022
- Correo Rev. Informe Audiencia RC 3-may-2022
- Informe RC</t>
  </si>
  <si>
    <t>Los responsbles de la actividad inidcaron que se contaba con el "Informe de Gestión 2021 dado que es la Información que se expondra en la Audiencia Pública de RC", no obstante, no se considera que esto de cobertura a la actividad en comento, toda vez que, la acción da a entender que el informe será a partir de lo realizado y resultados obtenidos en el proceso de rendición de cuentas, seguramente incluyendo los resultados de la evaluación de rendición de cuentas de la actividad anterior, lo cual se estableció en el procedimiento PR-DER-013 "Rendición de Cuentas". Por lo anterior, no se considera viable asignar porcentaje de avance.</t>
  </si>
  <si>
    <t xml:space="preserve">1. Dirección de Participación y Asociatividad 
En los espacios de diálogo donde se presenta la los servicios de fomento asociativo, se  dan respuestas a las preguntas realizadas por el grupo de valor, las cuales se encuentran en los informes de eventos F-DER-019:
- Encuentro Territorial 
- Encuentros Locales
- Ruedas de Participación
- Mesas de Asociatividad
</t>
  </si>
  <si>
    <r>
      <rPr>
        <b/>
        <u/>
        <sz val="11"/>
        <color rgb="FF000000"/>
        <rFont val="Arial"/>
        <family val="2"/>
      </rPr>
      <t>1. Dirección de Participación y Asociatividad</t>
    </r>
    <r>
      <rPr>
        <sz val="11"/>
        <color rgb="FF000000"/>
        <rFont val="Arial"/>
        <family val="2"/>
      </rPr>
      <t xml:space="preserve"> 
Evidencia;
https://acortar.link/zXCiva Informe de eventos</t>
    </r>
  </si>
  <si>
    <t>Informes de evento</t>
  </si>
  <si>
    <t>Dentro de los informes de eventos realizados en el primer cuatrimestre, se evidencian las preguntas realizadas con sus respectivas respuestas.
Teniendo en cuenta lo anterior, se asigna un porcentaje de cumplimiento de 50%.
Se suigere tener presente que la acción se extiende a todas las actividades de rendición de cuentas, por lo cual se entendería esto debería existir para la actividad realizada a nivel central en marzo de 2022.</t>
  </si>
  <si>
    <t>Teniendo en cuenta que no se aporto evidendencia por parte del área responsable se asigna un porcentaje de cumplimiento de 0%.
Dado la inexistencia de avances para este cuatrimestre el porcentaje acumulado para esta actividad es del 50%.</t>
  </si>
  <si>
    <t xml:space="preserve">El día 08 de agosto, se evalua los informes de eventos de las Áreas Misionales y se elabora el documento de analisis de las recomendaciones realizadas por los participantes y la gestión ejecutada que apunta a mejorar esas observaciones de la Ciudadania. </t>
  </si>
  <si>
    <t>Teniendo en cuenta la Información reportada por el área de planeación se asigna un procetaje de cumplimiento de 0%</t>
  </si>
  <si>
    <t>Se obtiene evidencia del documento  de análisis de las recomendaciones realizadas por los participantes en cada  los eventos realizados,sin embargo, con dicho soporte no se logra sustentar lo requerido en la actividad "Mesas de trabajo de análisis",  por lo cual se considera que no se ha dado cumplimiento a la misma y se sugiere priorizar su cumplimiento.
Teniendo en cuenta la Información reportada por el área y validada por la Oficina de Control Interno, se asigna un porcentaje de cumplimiento del 0%.</t>
  </si>
  <si>
    <r>
      <t xml:space="preserve">A través del seguimiento al Plan Anticorrupción y de Atención al Ciudadano, en la verificación del cumplimiento de los elementos del “Componente 3. Rendición de Cuentas”, la Oficina de Control Interno evalúa y verifica que se garanticen los mecanismos de participación ciudadana en la rendición de cuentas realizada por la Entidad, cuyos resultados reportó en los apartes de </t>
    </r>
    <r>
      <rPr>
        <i/>
        <sz val="11"/>
        <color rgb="FF000000"/>
        <rFont val="Arial"/>
        <family val="2"/>
      </rPr>
      <t xml:space="preserve">“Oportunidades de Mejoramiento” </t>
    </r>
    <r>
      <rPr>
        <sz val="11"/>
        <color rgb="FF000000"/>
        <rFont val="Arial"/>
        <family val="2"/>
      </rPr>
      <t>del Informe OCI-2022-013 emitido el 12-may-2022 con corte a 30-abr-2022.</t>
    </r>
  </si>
  <si>
    <t>Se evidenció Infome de Seguimiento al Plan Anticorrupción y de Atención al Ciudadano  OCI-2022-013 emitido el 12-may-2022 con corte a 30-abr-2022., donde se verificó el cumplimiento de los elementos del “Componente 3. Rendición de Cuentas. 
Teniendo en cuenta la Información reportada por el área y validada por la Oficina de Control Interno, se asigna un porcentaje de cumplimiento del 100%.</t>
  </si>
  <si>
    <r>
      <rPr>
        <u/>
        <sz val="11"/>
        <color rgb="FF000000"/>
        <rFont val="Arial"/>
        <family val="2"/>
      </rPr>
      <t xml:space="preserve">Oficina de Planeación:
</t>
    </r>
    <r>
      <rPr>
        <sz val="11"/>
        <color rgb="FF000000"/>
        <rFont val="Arial"/>
        <family val="2"/>
      </rPr>
      <t xml:space="preserve">No se genero en el periodo requerimiento de Control Externo con respecto al ejercicio de Rendición de Cuentas, sin embargo, se continua con los canales abiertos para recibir quejas y denuncias. 
El 21 de julio se remite un correo campaña sobre Campaña "Seamos Transparentes, denuncia la corrupción"
</t>
    </r>
    <r>
      <rPr>
        <u/>
        <sz val="11"/>
        <color rgb="FF000000"/>
        <rFont val="Arial"/>
        <family val="2"/>
      </rPr>
      <t xml:space="preserve">Control Interno Disciplinario:
</t>
    </r>
    <r>
      <rPr>
        <sz val="11"/>
        <color rgb="FF000000"/>
        <rFont val="Arial"/>
        <family val="2"/>
      </rPr>
      <t>Con respecto a las Entradas sobre posibles actos suceptibles a Investigación Disciplinaria, se tienen documentos para gestionar las posibles sanciones.</t>
    </r>
  </si>
  <si>
    <t>Teniendo en cuenta que no se genero en el periodo requerimiento de Control Externo con respecto al ejercicio de Rendición de Cuentas, se valida el cumplimiento de la acción propuesta.</t>
  </si>
  <si>
    <t xml:space="preserve"> - Correo - Solicitud Banner para la Construcción  Estrategia de RC 2023 para sugerencias de la Ciudadania 08-sep-2022
Banner Opiniòn Ciudadania - Construcción Estrategia RC 2023 08-sep-2022
- Formulario Opiniones de la Ciudadania - Estrategia RC
-Grabacion Socializacion Estrategia de rendicion de ceuntas 2023.
-Correo con la Estrategia de Rendicion de cuentas para las observaciones pertinentes por el comite de RC.</t>
  </si>
  <si>
    <t xml:space="preserve">Se solicita ante la Ofi. de Comunicaciones la publicacion del Banner en Home Página para que la ciudadania opine sobre temas que vayan dentro de la Nueva Estrategia, este es publicado el 08-sep-2022
El dia 24 de noviembre se realiza la socializacion de la Estrategia de Rendicion de Cuentas vigencia 2023 al comite lider de rendicion de cuentas. </t>
  </si>
  <si>
    <t>Teniendo en cuenta que se consolido el documento Actualizado de la Estrategia de rendición de cuentas para el año 2023, se verifica por parte de la Oficina de Control Interno el cumplimiento de la acción propuesta.</t>
  </si>
  <si>
    <t xml:space="preserve"> - Mesa de Trabajo 05 dic 2022 - Análisis Resultado de la Audiencia Pública de RC 2021</t>
  </si>
  <si>
    <t>Se realiza mesa de trabajo el 05 de diciembre con los Enlaces de Servicio al Ciudadano y Comunicaciones con el fin de establecer las mejoras para la proxima vigencia con respecto a la Audiencia Publica de RC</t>
  </si>
  <si>
    <t>De acuerdo a la actividad establecida se realiza la publicación y actualización del Portafolio de trámites y servicios, se solicitó la realización de banner divulgativo y se realizó difusión por el correo institucional de atencionalciudadano@adr.gov.co
Teniendo en cuenta la Información reportada por el área de participación y atención al ciudadano, se asigna un porcentaje de cumplimiento del 100%</t>
  </si>
  <si>
    <t>Teniendo en cuenta la Información reportada por el área de participación y atención al ciudadano, se asigna un procetaje de cumplimiento de 0%</t>
  </si>
  <si>
    <t>No se reportó avance o ejecución. No obstante, esta actividad tiene fecha de ejecución en el segundo y tercer cuatrimestre.</t>
  </si>
  <si>
    <t>Se realizó banner de invitación y consulta del portafolio de trámites y servicios y se encuentra disponible en la página web.</t>
  </si>
  <si>
    <t>Se ajusta la meta</t>
  </si>
  <si>
    <t xml:space="preserve">
De acuerdo a las evidencias reportadas y dentro del cumplimiento de la meta, se verifica Informe PQRSD del 01 de abril al 30 de junio de 2022.
De acuerdo a lo anterior, la Información reportada por el área responsable, se considera que la actividad fue cumplida al 100%</t>
  </si>
  <si>
    <t>La Oficina de Control Interno obtuvo evidencia del primer informe trimetral de PQRSD de la vigencia 2022.
Teniendo en cuenta la Información reportada por el área de participación y atención al ciudadano, se asigna un porcentaje de cumplimiento de 33%</t>
  </si>
  <si>
    <t>La Oficina de Control Interno obtuvo evidencia del primer informe trimetral de PQRSD de la vigencia 2022</t>
  </si>
  <si>
    <t xml:space="preserve">Se evidencia correo de aprobación del informe, correo de revisión e Informe </t>
  </si>
  <si>
    <t>Informe PQRSD del 01 de julio al 31 de octubre de 2022</t>
  </si>
  <si>
    <t>https://www.adr.gov.co/wp-content/uploads/2022/11/Tercer-Informe-PQRSD-2022.pdf</t>
  </si>
  <si>
    <t>Informe PQRSD del 01 de enero al 31 de marzo de 2022</t>
  </si>
  <si>
    <t>A través del seguimiento semestral de Atención al Ciudadano y Gestión de Peticiones, Quejas, Reclamos, Sugerencias y Denuncias (PQRSD), la Oficina de Control Interno vigila que la dependencia de servicio al ciudadano preste la atención adecuada de acuerdo a las normas vigentes emitido el 28 de julio de 2022 con corte a 30-jun-2022.
Donde lo anterior nos conlleva a que la Información reportada por el área responsable, se considera que la actividad fue cumplida al 100%</t>
  </si>
  <si>
    <t>La OCI emitió el informe OCI-2022-003 "informe Semestral de Atención al Ciudadano y Gestión de PQRSD", que de acuerdo con lo dispuesto en cuanto a su ejecución, permite indicar que se ha avanzado en un 33%. No obstante lo anterior, se debe tener presente que el informe se emite de manera semestral, lo cual impedirá que la actividad se cumpla en los tres (3) cuatrimestres del año 2022.</t>
  </si>
  <si>
    <t>Informe emitido por la OCI el día 31 de enero de 2022 de la Atención al Ciudadano y Gestión de Peticiones, Quejas, Reclamos, Sugerencias y Denuncias (PQRSD).</t>
  </si>
  <si>
    <t>Informe Semestral de Atención al Ciudadano y 
Gestión de Peticiones, Quejas, Reclamos, Sugerencias y Denuncias (PQRSD).</t>
  </si>
  <si>
    <t>A través del seguimiento semestral  de  Atención  al  Ciudadano  y Gestión de Peticiones, Quejas, Reclamos, Sugerencias y Denuncias (PQRSD), la Oficina de Control Interno  vigila que la dependencia de servicio al ciudadano preste la atencion adeciada deacuerdo a las normas vigentes emitido el 31 de enero de 2022 con corte a 31-dic-2021.</t>
  </si>
  <si>
    <t>1 Informe OCI-2022-003</t>
  </si>
  <si>
    <t>No se reportó avance o ejecución.</t>
  </si>
  <si>
    <t>Teniendo en cuenta que este reporte se debe llevar a cabo en este cuatrimestre, el area encargada no reporta evidencia para llevar a cabo el analisis y establecer un porcetaje de ejecución.</t>
  </si>
  <si>
    <t>Se observó que el día 4 de abril de 2022 se realizó capacitación de la política de atención al ciudadano.
Teniendo en cuenta la Información reportada por el área de participación y atención al ciudadano y lo dispuesto en la acción, se asigna un porcentaje de cumplimiento de 33%</t>
  </si>
  <si>
    <t>Se observó que el día 4 de abril de 2022 se realizó capacitación de la política de atención al ciudadano.</t>
  </si>
  <si>
    <t>Pantallazos de capacitación de la política de atención al ciudadano</t>
  </si>
  <si>
    <t xml:space="preserve">Se realiza el PIFC y se incluyen capacitaciones sobre el asunto en mención. </t>
  </si>
  <si>
    <t>PIFC Actualizado</t>
  </si>
  <si>
    <t>De acuerdo a los soportes entregados, se evidencia que dentro de los archivos PDF Se realizaron las evaluaciones de desempeño a los servidores en torno al servicio al ciudadano para el primer cuatrimestre y se enviar el correo a todas las UTT´S para el segundo cuatrimestre.
Esto quiere decir que la Información reportada por el área responsable, se considera que la actividad fue cumplida al 100%</t>
  </si>
  <si>
    <t>si bien se reportan gestiones encaminadas al logro de la meta, No se evidenció la erealización de la evaluación para los servidores.
Por lo anterior, no se considera viable conceder un porcentaje de avance.</t>
  </si>
  <si>
    <t>si bien se reportan gestiones encaminadas al logro de la meta, No se evidenció la erealización de la evaluación para los servidores.</t>
  </si>
  <si>
    <t>Acta mesa de trabajo talento humano</t>
  </si>
  <si>
    <t xml:space="preserve">Se realizaron las evaluaciones de desempeño a los servidores en torno al servicio al ciudadano para el último cuatrimestre. </t>
  </si>
  <si>
    <t>Se realizó mesa de trabajo con la oficina de talento humano para mostrar la propuesta de evaluación a los servidores de atención al ciudadano para que desde esta área se evaluara y realizara la aplicación correspondiente</t>
  </si>
  <si>
    <t xml:space="preserve">De acuerdo a las evidencias reportadas y dentro del cumplimiento de la meta, se verifica que fue realizada la cápsula informativa con la actualización de los tiempos para dar respuesta a las PQRSD; adicionalmente se publicó un banner informativo con los correos habilitados para la radicación de las PQRSD en el inicio de la página web.
</t>
  </si>
  <si>
    <t xml:space="preserve">Informe PQRSD del 01 de enero al 31 de marzo de 2022
Correo de aprobación del informe, correo de revisión de Informe </t>
  </si>
  <si>
    <t>en la página web se encuentra publicado el tercer informe de la vigencia 2022, el último informe de la vigencia se publicará en el mes de enero, una vez se haya realizado el corte del seguimiento</t>
  </si>
  <si>
    <t>Tercer informe: https://www.adr.gov.co/wp-content/uploads/2022/11/Tercer-Informe-PQRSD-2022.pdf</t>
  </si>
  <si>
    <t>Teniendo en cuenta que no se reporta evidencias y/o soportes de la Actividad propuesta no se puede verificar el cumplimiento de la Misma.</t>
  </si>
  <si>
    <t>No se reportó avance o ejecución. No obstante, esta actividad tiene fecha de ejecución en el primer cuatrimestre.
https://adrgov.sharepoint.com/:f:/r/sites/PAAC/Documentos%20compartidos/PAAC%202022/III%20Cuatrimestre/Componente%204%20-%20Atenci%C3%B3n%20a</t>
  </si>
  <si>
    <t>Gabriel</t>
  </si>
  <si>
    <t>De acuerdo a las evidencias reportadas y dentro del cumplimiento de la meta, se verifica que fue realizada la cápsula informativa con la actualización de los tiempos para dar respuesta a las PQRSD; adicionalmente se publicó un banner informativo con los correos habilitados para la radicación de las PQRSD en el inicio de la página web.
Esto quiere decir que la Información reportada por el área responsable, se considera que la actividad fue cumplida al 100%</t>
  </si>
  <si>
    <t>Se evidencia la cápsula informativa, envíada el día 9 de marzo de 2022 relacionada con la gestión de PQRSD.
Teniendo en cuenta la Información reportada por el área de participación y atención al ciudadano, se asigna un porcentaje de cumplimiento de 33%</t>
  </si>
  <si>
    <t>Se evidencia la cápsula informativa, envíada el día 9 de marzo de 2022 relacionada con la gestión de PQRSD</t>
  </si>
  <si>
    <t>Cápsula informativa sobre PQRSD</t>
  </si>
  <si>
    <t>Se publicó cápsula informaiva solicitando a los servidores y contratistas la entrega oportuna de la información y solicitudes realizadas por los ciudadanos.</t>
  </si>
  <si>
    <t>Cápsula informativa</t>
  </si>
  <si>
    <t>Se realiza cápsula informativa indicando los lineamientos de respuesta que deben ser entregados al ciudadano</t>
  </si>
  <si>
    <t>La Oficina de Control Interno obtuvo evidencia del segundo informe trimestral de PQRSD de la vigencia 2022. (Informe PQRSD del 01 de abril al 30 de junio de 2022)
Con la Información suministrada por el área de participación y atención al ciudadano, se asigna un porcentaje de cumplimiento de 100%</t>
  </si>
  <si>
    <t>El tercer informe se encuentra publicado en la página web, el último informe de la vigencia se publicará en el mes de enero</t>
  </si>
  <si>
    <t>Actividad reportada durante el primer cuatrimestre, la cual obtuvo un cumplimiento del 100%</t>
  </si>
  <si>
    <t>Actividad que tiene fecha de ejecución en el primer cuatrimestre.</t>
  </si>
  <si>
    <t>Se evidención que en la página web de la ADR se encuentra publicado el "protocolo de atención al ciudadano".
Teniendo en cuenta la Información reportada por el área responable, se considera que la actividad fue cumplida al 100%</t>
  </si>
  <si>
    <t>Se evidención que en la página web de la ADR se encuentra publicado el "protocolo de atención al ciudadano".</t>
  </si>
  <si>
    <t>Protocolo de atención al ciudadano</t>
  </si>
  <si>
    <t>Se cuenta con protocolo de atención al ciudadano vigente.</t>
  </si>
  <si>
    <t>Protocolo vigente en linea
https://www.adr.gov.co/atencion-y-servicios-a-la-ciudadania/carta-trato-digno/</t>
  </si>
  <si>
    <t>Teniendo en cuenta que no se obtuvo el reglamento aprobado y publicado, la oficina de control Interno no puede verificar el cumplimiento de las Actividad propuesta, además que no se adjuntan soportes de cumplimiento de la Actividad.</t>
  </si>
  <si>
    <t>La entidad se encuentra actualizando el reglamento de peticiones, quejas y reclamos, lineamientos para la atención y gestión de peticiones verbales en lenguas nativas, de acuerdo con el decreto 1166 de 2016 (Documento en Borrador). 
Se realiza el envío del documento para la revisión del Secretario General y su aprobación, no obstante, no es posible reportar avances, toda vez que la meta es la publicación del reglamento.</t>
  </si>
  <si>
    <t xml:space="preserve">Se obtuvo evidencia de documento borrador del reglamento dispuesto como meta, no obstante, no es posible reportar avances, toda vez que la meta es la publicación del reglamento. </t>
  </si>
  <si>
    <t>Borrador del documento</t>
  </si>
  <si>
    <t>Se ha venido trabajado en el documento con la asesoria de la oficina juridica</t>
  </si>
  <si>
    <t>No se reportó avance o ejecución. No obstante, esta actividad tiene fecha de ejecución en el primer cuatrimestre.
https://adrgov.sharepoint.com/:f:/r/sites/PAAC/Documentos%20compartidos/PAAC%202022/III%20Cuatrimestre/Componente%204%20-%20Atenci%C3%B3n%20al%20Ciudadano?csf=1&amp;web=1&amp;e=N6raZv</t>
  </si>
  <si>
    <t>La Entidad cuenta con formato de tratamiento de datos dentro del proceso de participación y atención al ciudadano, de acuerdo con los avances reportados por el área, se asigna un porcentaje de avance del 50%, en el entendido que es una actividad recurrente.</t>
  </si>
  <si>
    <t>La Oficina de Control Interno obtuvo evidencia de la aplicación del formato F-PAC-006 "Autorización tratamiento de datos personales" en el mes de agosto de 2022.</t>
  </si>
  <si>
    <t>La Oficina de Control Interno obtuvo evidencia de la aplicación del formato F-PAC-006 "Autorización tratamiento de datos personales" en el mes de abril de 2022.
Enn virtud de lo dispuesto en la actividad, y de acuerdo con los avances reportados por el área, se asigna un porcentaje de avance del 33%, en el entendido que es una actividad recurrente.</t>
  </si>
  <si>
    <t>La Oficina de Control Interno obtuvo evidencia de la aplicación del formato F-PAC-006 "Autorización tratamiento de datos personales" en el mes de abril de 2022.</t>
  </si>
  <si>
    <t xml:space="preserve">Formato tratamiento de datos </t>
  </si>
  <si>
    <t>Para la elaboración del tercer informe cuatrimestral se recepcionarán los formatos de tratamiento de datos de las encuestas que hayan sido realizadas de forma presencial.</t>
  </si>
  <si>
    <t xml:space="preserve">Formatos de tratamiento de datos </t>
  </si>
  <si>
    <t>La Entidad cuenta con formato de tratamiento de datos dentro del proceso de participación y atención al ciudadano</t>
  </si>
  <si>
    <t>La Oficina de Control interno evidenció que en la página web se encuentra dispuesta Resolución N° 081 del 21-04-2021 a través de la cual se adoptó la "política general de seguridad y privacidad de la información, seguridad digital y continuidad de la operación de los servicios", así como también se encuentra publicada la Política de tratamiento de datos.
Teniendo en cuenta la Información reportada por el área responable, se considera que la actividad fue cumplida al 100%</t>
  </si>
  <si>
    <t>La Oficina de Control interno evidenció que en la página web se encuentra dispuesta Resolución N° 081 del 21-04-2021 a través de la cual se adoptó la "política general de seguridad y privacidad de la información, seguridad digital y continuidad de la operación de los servicios", así como también se encuentra publicada la Política de tratamiento de datos.</t>
  </si>
  <si>
    <t>Pantallazo de la política se encuentra publicada en la página web</t>
  </si>
  <si>
    <t>La politica se encuentra publicada en la página web</t>
  </si>
  <si>
    <t>https://www.adr.gov.co/politicas-de-privacidad-y-condiciones-de-uso/</t>
  </si>
  <si>
    <t>Se evidención que en la página web de la ADR se encuentra publicado la "carta de trato digno al ciudadano"
Teniendo en cuenta la Información reportada por el área responable, se considera que la actividad fue cumplida al 100%</t>
  </si>
  <si>
    <t>Se evidención que en la página web de la ADR se encuentra publicado la "carta de trato digno al ciudadano"</t>
  </si>
  <si>
    <t>Carta de trato Digno al ciudadano
https://www.adr.gov.co/atencion-y-servicios-a-la-ciudadania/carta-trato-digno/</t>
  </si>
  <si>
    <t>Se cuenta con Carta trato digno vigente en linea</t>
  </si>
  <si>
    <t>Carta trato digno vigente en linea
https://www.adr.gov.co/atencion-y-servicios-a-la-ciudadania/carta-trato-digno/</t>
  </si>
  <si>
    <t>Aunque en el primer cuatrimestre se llevo a cabo la publicación en la pagina web y el porcentajede avance fue del 50%, en este cuatrimestre no se ejecuta porcentaje para esta actividad, ya que no se reporta evidencia.</t>
  </si>
  <si>
    <t>No se reportó avance o ejecución. No obstante, esta actividad tiene fecha de ejecución en el primer cuatrimestre.</t>
  </si>
  <si>
    <t>Se evidención que en la página web de la ADR se encuentra publicado el "protocolo de atención al ciudadano". No obstante lo anterior, se indica que el protocolo debe estar publicado en todas las sedes, por lo cual se requiere de la evidencia de esta última parte.
Teniendo en cuenta la Información reportada por el área responable, y lo indicado anteriormente, se concede un porcentaje de avance del 50%</t>
  </si>
  <si>
    <t>Protocolo de atención al ciudadano
https://www.adr.gov.co/atencion-y-servicios-a-la-ciudadania/carta-trato-digno/</t>
  </si>
  <si>
    <t xml:space="preserve">
Twitter https://twitter.com/ADR_Colombia/ Facebook:
Facebook: https://www.facebook.com/AgenciaDesarrolloRuralCo 
Instagram: https://www.instagram.com/adr_colombia/
YouTube: Agencia de Desarrollo Rural Colombia
Tiktok: adr_colombia
</t>
  </si>
  <si>
    <t>La ADR cuenta con los canales oficiales adecuados donde a través de la estrategia de contenidos digitales propende a la interacción con los ciudadanos</t>
  </si>
  <si>
    <t>Si bien se menciona que se realiza la difusión en la entidad, a corte de 6 de enero de 2023 no se adjunta soporte que de cumplimiento de la Actividad, razón por la cual la Oficina no puede verificar el cumplimiento de la Actividad.</t>
  </si>
  <si>
    <t>Pantallazo difusión de protocolo (No se encuentra Soporte Cargado en Share Point). https://adrgov.sharepoint.com/:f:/r/sites/PAAC/Documentos%20compartidos/PAAC%202022/III%20Cuatrimestre/Componente%204%20-%20Atenci%C3%B3n%20al%20Ciudadano/Fila%2019?csf=1&amp;web=1&amp;e=yHenw2</t>
  </si>
  <si>
    <t>Pantallazo difusión de protocolo</t>
  </si>
  <si>
    <t>Se realizó capacitación a los enlaces de atención al ciudadano con el propósito de mejorar la atención por los diferentes canales de atención disponibles en cada punto de atención de la ADR.</t>
  </si>
  <si>
    <t>Capacitación protocolo de atención al ciudadano  - enlaces de atención al ciudadano</t>
  </si>
  <si>
    <t>Al verificar uno de los soportes enviados (Correo electrónico), se abre el enlace y nos permitió evidenciar el portafolio de tramites y servicios, esto quiere decir que se realizó la publicación y actualización del Portafolio, de la misma manera se solicitó la realización de banner divulgativo y se realizó difusión por el correo institucional de atencionalciudadano@adr.gov.co
Teniendo en cuenta la información reportada por el área de participación y atención al ciudadano, se asigna el porcentaje de cumplimiento al 100%, ya que se cumple con la difusión y socialización.</t>
  </si>
  <si>
    <t>El 04 de octubre se participa en Aseosria del DNP con el Enlace Carly, para conocer las etapas de implementación de Lenguaje Claro, se fija compromiso de realizar el curso del DNP y fijar cronograma de implementación desde la OP Y Atención al Ciudadano, para posteriormente darlo a conocer a las Misionales
Servicio al ciudadano: En la página web se encuentra publicado el banner informativo de consulta del portafolio de trámites y servicios.</t>
  </si>
  <si>
    <t xml:space="preserve"> - Grabación de Aseosria DNP 04-oct
Asesoria Estrategia Lenguaje claro
https://www.adr.gov.co/</t>
  </si>
  <si>
    <t>Al verificar la información entregada por el responsable de esta actividad, se ingresa al link: https://www.adr.gov.co/transparencia/informacion-publica-y-o-relevante/ donde se refleja la publicación en la página web las estadísticas de los meses de enero a julio de 2022. La cuales se descargan para evidencia.</t>
  </si>
  <si>
    <t>Se han publicado en la página web las estadísticas de los meses de agosto, septiembre, octubre y noviembre.</t>
  </si>
  <si>
    <t>Se han publicado en la página web las estadísticas de los meses de Enero, febrero y marzo.</t>
  </si>
  <si>
    <t>De acuerdo a la meta establecida y con las evidencias entregadas, se verifica mediante listado de asistencia una reunión el 16 de mayo de 2022 donde se realiza seguimiento del proceso de Atención al Ciudadano. 
De acuerdo a lo anterior se asigna responsabilidades a los servidores y contratistas de los puntos de atención al ciudadano de las UTT´S y Sede central.</t>
  </si>
  <si>
    <t>Teniendo en cuenta que para esta actividad no se observaron reportes o evidencias que dieran cuenta de su cumplimiento o avance,  la Oficina de Control Interno le asignó un porcentaje del 0%.</t>
  </si>
  <si>
    <t>Teniendo en cuenta que no se reporta evidencia para verificar el cumplimiento de esta actividad, la oficina de control interno asigna un porcentaje del 0%</t>
  </si>
  <si>
    <t xml:space="preserve">No se obtuvo evidencia de la circular, por lo tanto no se reporta avance o ejecución. </t>
  </si>
  <si>
    <t>Se obtuvo evidencia de las circulares No. 14 y 15 de 2022, a través de las cuales se solicitó a cada dependencia designar el personal de apoyo en el seguimiento a PQRSD y los enlaces de atención al ciudadano.
Teniendo en cuenta la Información reportada por el área responable, se considera que la actividad fue cumplida al 100%</t>
  </si>
  <si>
    <t>Se obtuvo evidencia de las circulares No. 14 y 15 de 2022, a través de las cuales se solicitó a cada dependencia designar el personal de apoyo en el seguimiento a PQRSD y los enlaces de atención al ciudadano</t>
  </si>
  <si>
    <t>Circular #14 de 2022 (Designación enlaces seguimiento PQRSD)
Circular #15 de 2022 (Designación enlaces de atención al ciudadano)</t>
  </si>
  <si>
    <t>Se realizan y difunden las circulares para designar al personal de apoyo en el seguimiento a PQRSD y los enlaces de atención al ciudadano</t>
  </si>
  <si>
    <t>https://pqrsd.adr.gov.co/pqr3/consulta.php</t>
  </si>
  <si>
    <t>Por lo anterior, no se considera viable conceder un porcentaje de avance.</t>
  </si>
  <si>
    <t xml:space="preserve">
No se reportó avance o ejecución, teniendo en cuenta que esta actividad se tenía que reportar en el segundo cuatrimestre 2022.</t>
  </si>
  <si>
    <t>Se obtuvo evidencia de actas de mesas de trabajo realizadas para definir mejoras en la implementación de la nueva herramienta de Gestión Documental, sin embargo, no hay evidencia del diagnóstico de base de datos para atención en línea que se definió como meta.</t>
  </si>
  <si>
    <t xml:space="preserve">Actas de implementación nueva heramienta de Gestión documental </t>
  </si>
  <si>
    <t>La página de la Entidad cuenta con espacio para que el ciudadano realice la consulta del trámite de su radicado y se encuentra disponible en el link de la evidencia.</t>
  </si>
  <si>
    <t>Se han realizado mesas de trabajo para definir las mejoras en la implementación de la nueva herramienta de Gestión Documental</t>
  </si>
  <si>
    <t>De cada una de las evidencias entregadas se pudo verificar actas de mesas de trabajo realizadas para definir mejoras en la implementación de la nueva herramienta de Gestión Documental, sin embargo, no hay evidencia del diagnóstico de base de datos para atención en línea que se definió como meta.
Por lo tanto no se considera viable asignar porcentaje de avance.</t>
  </si>
  <si>
    <t xml:space="preserve">actas de reunion - deL 2 Marzo aL 29 De  Marzo. 
Citación Audiencia PRODIGITEK Del 27 de Septiembre - para realizarse el 6 de Octubre </t>
  </si>
  <si>
    <t>Dentro de la evidencia reportada por los responsables, no se observó el documento que da cumplimiento a la actividad de "Salida en vivo o puesta en funcionamiento del nuevo sistema de información para la Gestión Documental y calificar la pertinencia de los requisitos aplicables al mismo"
Teniendo en cuenta lo anterior, no se considera viable asignar porcentaje de avance frente a la actividad.</t>
  </si>
  <si>
    <r>
      <t xml:space="preserve">Dentro de la evidencia reportada por los responsables, no se observó el documento que da cumplimiento a la actividad de </t>
    </r>
    <r>
      <rPr>
        <i/>
        <sz val="11"/>
        <color theme="1"/>
        <rFont val="Arial"/>
        <family val="2"/>
      </rPr>
      <t>"Salida en vivo o puesta en funcionamiento del nuevo sistema de información para la Gestión Documental y calificar la pertinencia de los requisitos aplicables al mismo"</t>
    </r>
  </si>
  <si>
    <t>Listado de asistencia, actas y capacitaciones</t>
  </si>
  <si>
    <r>
      <t>Se siguieron adelantando las mesas de trabajo entre ADR y PRODYGYTEK, con el fin de revisar los ajustes a la herrami enta teniendo encuenta  las actas levantadas en las reuniones, todo esto con el fin de llevar a cabo la salida y puesta en marcha. 
Se adjunta Documento de el Incumplimiento por parte PRODYGYTEK PROCESS DOCUMENTAND DATA SOLUTIONS SAS, NIT: 900217227-2. - donde se estipula que no cumple con los criterios establecidos: De:</t>
    </r>
    <r>
      <rPr>
        <b/>
        <sz val="11"/>
        <color rgb="FF000000"/>
        <rFont val="Arial"/>
        <family val="2"/>
      </rPr>
      <t xml:space="preserve"> Descripcion del servcio requerido:</t>
    </r>
    <r>
      <rPr>
        <sz val="11"/>
        <color rgb="FF000000"/>
        <rFont val="Arial"/>
        <family val="2"/>
      </rPr>
      <t xml:space="preserve"> Herramienta de software que permite realizar la administración, almacenamiento, organización, archivo, recuperación y control de los expedientes, documentos electrónicos y el flujo de los documentos de la Entidad Compradora de forma centralizada
“Implementar un sistema de información para la Gestión Documental en la Agencia de Desarrollo Rural - ADR, bajo la modalidad de Software como servicio - SaaS(Software as a Service, por sus siglas en inglés),para la administración de los archivos y el manejo de la Gestión Documental, que se articule con los lineamientos definidos por el Archivo General de la Nación en la Ley 594 de 2000 y decretos reglamentarios y el Sistema Integrado de Conservación de la Entidad”.</t>
    </r>
  </si>
  <si>
    <t>Se  realizaron mesas de trabajo donde PRODYGYTEK ha presentado cada uno de los modulos de la herramienta y a su vez ha recibido observaciones y ajustes detectados por Gestiòn Documental</t>
  </si>
  <si>
    <t>Listado de Asistencia y acta de Reuniòn</t>
  </si>
  <si>
    <t>Teniendo en cuenta que se presentó Informe de septiembre a diciembre de 2022, y en los seguimientos anteriores no se evidenciaron soportes de la actividad, se considera asignar un porcentaje de cumplimiento de 33% .</t>
  </si>
  <si>
    <t>Se relaciona informe de Incidentes y monitoreo de infraestructura para el trimestre reportado</t>
  </si>
  <si>
    <t>A partir de la información reportada por el área, se observó que en el periodo objeto de seguimiento se presentaron tres (3) casos relacionados con el sistema de Gestión Documental Orfeo, sobre los cuales se allegó el informe de solución a dichos casos
Teniendo en cuenta la Información reportada por el área responable, se asigna un porcentaje de avance de 33%.</t>
  </si>
  <si>
    <t xml:space="preserve">A partir de la información reportada por el área, se observó que en el periodo objeto de seguimiento se presentaron tres (3) casos relacionados con el sistema de Gestión Documental Orfeo, sobre los cuales se allegó el informe de solución a dichos casos. </t>
  </si>
  <si>
    <t xml:space="preserve">Correos electronicos a mesa de servicios. </t>
  </si>
  <si>
    <t>Gestión Documental en su primer nivel ha dado solución en tema funcional de la herramienta ORFEO, los casos que son competencia y alcance de la OTI se indica al usuario que se debe remitir a mesa de servicio de dicha depedencia, para su respuesta y solución</t>
  </si>
  <si>
    <t>Correos electronicos (Gestión Documental)</t>
  </si>
  <si>
    <t>Teniendo en cuenta que en el seguimiento anterior se menciono que no se observa el informe correspondiente para cumplir con la meta establecida, y que a corte de 6 de enero de 2023 no se entrega adjunta ningún soporte, no es posible para esta oficina verificar el cumplimiento de la actividad propuesta.</t>
  </si>
  <si>
    <t>No se reporta evidencia y/o soportes de la Actividad propuesta.</t>
  </si>
  <si>
    <t>Durante el primer cuatrimestre de la vigencia 2022 desde atención al ciudadano se elevó la solicitud a Secretaria General – Dirección Administrativa y Financiera mediante correo electrónico para realizar el análisis y aprobación del anteproyecto de presupuesto para la vigencia 2023 de recursos que faciliten y garanticen las herramientas de acceso efectivo a personas con discapacidad; esta solicitud se realizó con presupuesto específico para las actividades que faciliten el acceso a la información de la ADR.
Dado lo anterior, y a partir de la información reportada por el área responsable, no se considera viable asignar porcentaje de avance, ya que no se observa el documento correspondiente para el cumplimiento de la meta.</t>
  </si>
  <si>
    <t>Se observó diferentes correos electrónicos en donde se aborda la inclusión en anteproyecto correspondiente la necesidad de recursos destinados para accesibilidad a personas con discapacidad, sin embargo no se observa el informe estipulado como meta.
Teniendo en cuenta lo anterior, no se considera viable asignar procentaje de avance.</t>
  </si>
  <si>
    <t xml:space="preserve">Se observó diferentes correos electrónicos en donde se aborda la inclusión en anteproyecto correspondiente la necesidad de recursos destinados para accesibilidad a personas con discapacidad, sin embargo no se observa el informe estipulado como meta. </t>
  </si>
  <si>
    <t>Correos electrónicos de inclusión lenguaje de señas.</t>
  </si>
  <si>
    <t xml:space="preserve">Se realiza la solicitud de inclusión de anteproyecto al área de adminitrativa y financiera con el fin de solicitar recursos para garantizar herramientas de acceso efectivo a personas con discapacidad.  </t>
  </si>
  <si>
    <t xml:space="preserve">Correo electrónico
</t>
  </si>
  <si>
    <t>Teniendo en cuenta que en el seguimiento anterior se menciono que no se observa el informe correspondiente para cumplir con la meta establecida, y que a corte de 6 de enero de 2023 no se  adjunta ningún soporte, no es posible para esta oficina verificar el cumplimiento de la actividad Propuesta</t>
  </si>
  <si>
    <t>De acuerdo a lo entregado como soporte para evidenciar el proceso que se lleva a cabo para cumplir con esta actividad, se observó diferentes correos electrónicos donde se realiza la solicitud de inclusión de anteproyecto al área de administrativa y financiera con el fin de solicitar recursos para garantizar herramientas de acceso efectivo a personas con discapacidad, pero no se observa el informe correspondiente para cumplir con la meta establecida.
Teniendo en cuenta la información reportada por el área responsable, no se considera viable asignar porcentaje de avance.</t>
  </si>
  <si>
    <t>En el marco de garantizar el acceso para personas con discapacidad visual en los puntos de atención al ciudadano de la Agencia de Desarrollo Rural, la entidad implementa acciones para garantizar una atención accesible, contemplando las necesidades de la población con discapacidades como:  Visual - Auditiva - Cognitiva - Mental - Sordo ceguera - Múltiple - Física o motora. Se asigna porcentaje de cumplimiento.</t>
  </si>
  <si>
    <t>Se realizó el informe de la gestión realizada durante la vigencia para implementar acciones que faciliten el acceso a personas que presentan alguna discapacidad.</t>
  </si>
  <si>
    <t>De acuerdo a las actividades establecidas y verificando cada una de las evidencias entregadas, la entidad efectúa ajustes razonables para garantizar la accesibilidad a los espacios físicos conforme a lo establecido en la NTC 6047, y en atención a los compromisos de la mesa de trabajo realizada el día 16 de febrero de 2022 y una vez revisados los formatos  en donde se realizó el informe de accesibilidad con el área encargada en cumplimiento de la norma. Se asigna porcentaje de cumplimiento.</t>
  </si>
  <si>
    <t>No se obtuvo evidencia que sustente que la entidad efectuó ajustes razonables para garantizar la accesibilidad a los espacios físicos conforme a lo establecido en la NTC 6047. 
Teniendo en cuenta que la meta es un informe, se prevé se cumpla con esta actividad en el siguinete informe. Por lo anterior, no se asigna porcentaje de cumplimiento.</t>
  </si>
  <si>
    <t xml:space="preserve">No se obtuvo evidencia que sustente que la entidad efectuó ajustes razonables para garantizar la accesibilidad a los espacios físicos conforme a lo establecido en la NTC 6047. </t>
  </si>
  <si>
    <t>Listado de asistencia encargados 
Formatos para difusión de cumplimiento</t>
  </si>
  <si>
    <t>Se realizó mesa de trabajo con los encargados del cumplimiento de adecuaciones de acceso a los espacios de la ADR y se socializó el formato de cumplimiento de dicha normatividad establecido por el DNP para que estos efectuaran el diagnostico en la sede central y las UTT´s</t>
  </si>
  <si>
    <t>Se obtuvo evidencia donde se realizó la publicación y actualización del Portafolio de trámites y servicios, se solicitó la realización de banner divulgativo y se realizó difusión por el correo institucional de atencionalciudadano@adr.gov.co
Dado lo anterior, y a partir de la información reportada por el área responsable, se asigna un porcentaje de cumplimiento del 100%.</t>
  </si>
  <si>
    <t>Dentro del informe de asistencia a evento de feria se evidenció que se abordó el ítem "Facilitar el acceso de los ciudadanos a los trámites y servicios de la ADR", sin embargo, se siguiere aclarar el alcance y tipo de difusión que se va a realizar en esta actividad. 
Dado lo anterior,  y apartir de la información reportada por el área responsable, se asigna un porcentaje de cumplimiento de 33%, con la salvedad de que se busque dar claridad sobre las difusiones a realizar en lo que resta de la vigencia en los informes que se emitan.</t>
  </si>
  <si>
    <t xml:space="preserve">Dentro del informe de asistencia a evento de feria se evidenció que se abordó el ítem "Facilitar el acceso de los ciudadanos a los trámites y servicios de la ADR", sin embargo, se siguiere aclarar el alcance y tipo de difusión que se va a realizar en esta actividad. </t>
  </si>
  <si>
    <t>Informe participación Feria de servicio La Jagua de Ibirico - Cesar</t>
  </si>
  <si>
    <t>Se realizó la difusión del portafolio de trámites y servicios a traves de la página web y las redes socialies de la Entidad.</t>
  </si>
  <si>
    <t>Se participó en la primera feria de la vigencia 2022 organizada por el DAFP en donde se realizó la difusión del portafolio de trámites y servicios en la primera parte de la feria, se entregaron capacitaciones grupales a los asistentes</t>
  </si>
  <si>
    <t>Se verifico por parte de la oficina de Control Interno el cumplimiento de la Actividad propuesta.</t>
  </si>
  <si>
    <t>De acuerdo a las evidencias estregadas y después de efectuar el análisis por parte de la oficina de control interno, en el mes de mayo se realiza la publicación del primer informe de encuesta de satisfacción del primer cuatrimestre en el siguiente link: https://www.adr.gov.co/atencion-y-servicios-a-la-ciudadania/evaluacion-percepcion/ y se realiza el envío del correo electrónico a los enlaces de atención al ciudadano para la aplicación de encuestas del segundo cuatrimestre.</t>
  </si>
  <si>
    <t>Se obtuvo evidencia de correo enviado el día 4 de marzo de 2022 con lineamientos y muestra para la aplicación de encuestas a los enlaces de atención al ciudadano. No obstante, según lo afirmado por el área responsable, a la fecha del seguimiento se encontraba en proceso de revisión las encuestas practicadas por cada enlace.
Por lo anterior, y teniendo en cuenta que la meta es "Encuestas / Informe de Satisfacción", no se considera pertinente asignar porcente de avance.</t>
  </si>
  <si>
    <t>Se obtuvo evidencia de correo enviado el día 4 de marzo de 2022 con lineamientos y muestra para la aplicación de encuestas a los enlaces de atención al ciudadano. No obstante, según lo afirmado por el área responsable, a la fecha del seguimiento se encontraba en proceso de revisión las encuestas practicadas por cada enlace.</t>
  </si>
  <si>
    <t>Correo lineamientos y muestra aplicación de encuesta a enlaces de atención al ciudadano</t>
  </si>
  <si>
    <t>Las encuestas se encuentran en análisis para posteriormente realizar el informe último informe de encuesta de satisfacción</t>
  </si>
  <si>
    <t>Se envía correo con lineamientos y muestra para la aplicación de encuestas a los enlaces de atención al ciudadano, a la fecha se encuentra realizando la revisión de las encuestas allegadas por los enlaces</t>
  </si>
  <si>
    <t xml:space="preserve">https://www.adr.gov.co/wp-content/uploads/2022/10/Caracterizacio%CC%81n.pdf
</t>
  </si>
  <si>
    <t>Se evidenció correo electrónico remitido a las áreas misionales, el día 22 de abril de 2022; no obstante, hasta el momento no se ha realizado el documento de caracterización de usuarios 2023 propuesto como meta
Teniendo en cuenta la información reportada por el área responable, no se considera viable asignar procentaje de avance.</t>
  </si>
  <si>
    <t>Se evidenció correo electrónico remitido a las áreas misionales, el día 22 de abril de 2022; no obstante, hasta el momento no se ha realizado el documento de caracterización de usuarios 2023 propuesto como meta</t>
  </si>
  <si>
    <t>Correo electrónico para las áreas misionales</t>
  </si>
  <si>
    <r>
      <t xml:space="preserve">Se realizó la identificación de las condiciones del entorno social, económico, político, ambiental y se contruyó el documento de caracterización 2022, este se encuentra publicado y disponible en la página web.
</t>
    </r>
    <r>
      <rPr>
        <b/>
        <sz val="11"/>
        <color rgb="FF000000"/>
        <rFont val="Arial"/>
        <family val="2"/>
      </rPr>
      <t xml:space="preserve">
</t>
    </r>
    <r>
      <rPr>
        <b/>
        <u/>
        <sz val="11"/>
        <color rgb="FF000000"/>
        <rFont val="Arial"/>
        <family val="2"/>
      </rPr>
      <t>2. Dirección de Comercialización:</t>
    </r>
    <r>
      <rPr>
        <sz val="11"/>
        <color rgb="FF000000"/>
        <rFont val="Arial"/>
        <family val="2"/>
      </rPr>
      <t xml:space="preserve"> actividad cumplida por la Dirección en el segundo cuatrimestre.</t>
    </r>
  </si>
  <si>
    <t>Se solicitó a las áreas misionales la designación de personas de la VIP y VP para establecer mesas de trabajo que permitan la construcción del documento.
Se construye el documento base por parte de Atención al ciudadano</t>
  </si>
  <si>
    <t>Correo electrónico para misionales.
Documento base</t>
  </si>
  <si>
    <t>Observaciones / Concepto
Oficina de Control Interno - OCI
Fecha corte: 31-ago-2022</t>
  </si>
  <si>
    <t>Soporte/Evidencia
(Reporte Oficina de Planeación) 
Fecha corte: 31-ago-2022</t>
  </si>
  <si>
    <t>Concepto Oficina de Control Interno</t>
  </si>
  <si>
    <t>Observaciones Oficina de Control Interno</t>
  </si>
  <si>
    <t>Fecha de corte del seguimiento</t>
  </si>
  <si>
    <t>SEGUIMIENTO OFICINA DE CONTROL INTERNO 1 ER CUATRIMESTRE</t>
  </si>
  <si>
    <r>
      <t xml:space="preserve">Observaciones / Concepto
Oficina de Control Interno - OCI
</t>
    </r>
    <r>
      <rPr>
        <i/>
        <sz val="11"/>
        <color theme="1"/>
        <rFont val="Arial"/>
        <family val="2"/>
      </rPr>
      <t>Fecha corte: 31-Ago-2022</t>
    </r>
  </si>
  <si>
    <t>OBSERVACIÓN / FORTALEZA</t>
  </si>
  <si>
    <t>Publicación Información en Pág para la opinión de la Ciudadania</t>
  </si>
  <si>
    <t xml:space="preserve"> - Informe RC con Encuestas y Preguntas realizadas por los Participantes</t>
  </si>
  <si>
    <t>En el ejercicio de la Audiencia Publica RC llevada a cabo el 15 de marzo, se tuvo en cuenta las opiniones e inquietudes de la Ciudadania.</t>
  </si>
  <si>
    <t>https://www.adr.gov.co/wp-content/uploads/2022/09/Estrategia-1_merged.pdf</t>
  </si>
  <si>
    <t>El 08 de septiembre, se pone a consideración de la ciudadanía la Estrategia de Rendición de Cuentas para la vigencia 2023, con el fin de incluir nuevos temas de interés dentro del documento. Se contó con la participación de 24 Ciudadanos, ninguno indico cambios al documento.</t>
  </si>
  <si>
    <t>Informe de rendición de cuentas 2021</t>
  </si>
  <si>
    <t>La Oficina de Control Interno obtuvo evidencia del informe de rendición de cuentas realizada el 15 de marzo de 2022, donde se plasman las preguntas y las respuestas brindadas por los participantes. No obstante lo anterior, la meta no es clara frente a que documento es el entregable, pues se plasmo "Documento de toma de decisiones", dejando abierto el campo a interpretar que puede ser cualquier documento. Se sugiere ajustar la redacción para ser más específico el soporte a entregar.</t>
  </si>
  <si>
    <t>La Oficina de Control Interno obtuvo evidencia del informe de rendición de cuentas realizada el 15 de marzo de 2022, donde se plasman las preguntas y las respuestas brindadas por los participantes. No obstante lo anterior, la meta no es clara frente a que documento es el entregable, pues se plasmo "Documento de toma de decisiones", siedo muy subjetivo el entregable final por lo cual se sugiere ajustar la redacción detallando específicamente el resultado final de la actividad.
Teniendo en cuenta lo anterior, no se considera pertinente asignar porcentaje de avance; no obstante, en lo seguimientos posteriores el avance y/o cumplimiento depedenderá de cómo se haya ajustado la meta.</t>
  </si>
  <si>
    <t>FORTALEZA</t>
  </si>
  <si>
    <t>Teniendo en cuenta que no se aporto evidendencia por parte del área responsable se asigna un porcentaje de cumplimiento de 0%.</t>
  </si>
  <si>
    <t>Actas CIGD (con temas aprobados por la Alta Dirección)</t>
  </si>
  <si>
    <t xml:space="preserve"> - Invitación CIGD
- Pantallazos Alertas PAI</t>
  </si>
  <si>
    <t>En el Tercer CIGD se llevó el informe del Análisis del I Trimestre del Plan de Acción y se generaron alertas a los Directivos y el PAAC Versión 2</t>
  </si>
  <si>
    <t xml:space="preserve">Desde Presidencia sale directriz por correo el 18 de julio donde solicitan que todos los Procedimientos se lleven ante el CIGD.
El día 26 de julio se llevaron los Procedimientos de la VGC para socializar ante el CIGD.
El dìa viernes 05 de agosto se llevo ante el CIGD el Informe de avance a la Implementación del MIPG - Semestre I y el Informe de la Gestión Ambiental </t>
  </si>
  <si>
    <t>Link grabación CIGD: https://adrgov-my.sharepoint.com/:v:/g/personal/sandra_cardenas_adr_gov_co/EVL4Nv0ClS9BiuYC2yh2oSwB1kNTu6ngHkVaaugajDG_OQ
CIGD 12 - Avance PAI - PAAC - Gestión del Riesgo 20-oct-2022</t>
  </si>
  <si>
    <t>El día 20 de octubre se lleva ante el CIGD el Informe de Avance de los indicadores del Plan de Acción - PAAC - Gestión del Riesgo desde la Oficina de Planeación</t>
  </si>
  <si>
    <t xml:space="preserve">Correo citación de tercer comité de Gestión y Desempeño
Pantallazos de presentaciones </t>
  </si>
  <si>
    <t>La Oficina de Control Interno obtuvo evidencia de correo de citación al tercer comité de Gestión y Desempeño donde ese abordó la socialización al informe de avances de primer trimestre- Plan de Acción 2022 y socialización y aprobación de la V2 del PAAC</t>
  </si>
  <si>
    <t>La Oficina de Control Interno obtuvo evidencia de correo de citación al tercer comité de Gestión y Desempeño donde ese abordó la socialización al informe de avances de primer trimestre- Plan de Acción 2022 y socialización y aprobación de la V2 del PAAC. No obstante lo anterior, la meta no es clara frente a que documento es el entregable, pues se plasmo "Documento de toma de decisiones", siedo muy subjetivo el entregable final por lo cual se sugiere ajustar la redacción detallando específicamente el resultado final de la actividad.
Teniendo en cuenta lo anterior, no se considera pertinente asignar porcentaje de avance; no obstante, en lo seguimientos posteriores el avance y/o cumplimiento depedenderá de cómo se haya ajustado la meta.</t>
  </si>
  <si>
    <t>La oficina de control Interno obtuvo evidencia de la convocatoria 7 comité Institucional de Gestión y Desempeño, Directriz de presidencia del 18 de julio y demás documentos relacionados en las evidencias. No obstante lo anterior, la meta no es clara frente a que documento es el entregable, pues se plasmo "Documento de toma de decisiones", siendo muy subjetivo el entregable final por lo cual se sugiere ajustar la redacción detallando específicamente el resultado final de la actividad.
Teniendo en cuenta lo anterior, no se considera pertinente asignar porcentaje de avance; no obstante, en lo seguimientos posteriores el avance y/o cumplimiento depedenderá de cómo se haya ajustado la meta.</t>
  </si>
  <si>
    <t xml:space="preserve"> - Link Página -  Plan de Acción
https://www.adr.gov.co/wp-content/uploads/2022/01/Plan-de-Accion-2022.xlsx
- Link Página -  PAAC
https://www.adr.gov.co/wp-content/uploads/2022/01/Plan-Anticorrupcion-y-Atencion-al-Ciudadano-2022-V1.xlsx
- Link Página - Planes TH / OTI
https://www.adr.gov.co/transparencia/plan-de-accion/
- Pantallazo Planes Publicados - Pág 31 Ene
- Banner PAAC 2022 - Página</t>
  </si>
  <si>
    <t>El 31 de Enero se publicó el Plan de Acción 2022 en la Página de la ADR
Se publicaron los Planes de acuerdo al Decreto 612 (Planes OTI - TH - PAAC)</t>
  </si>
  <si>
    <t>Correo Requerimiento Banner 23-ago
Formulario Opiniones de la Ciudadania
Formulario Opiniones de la Ciudadania
Banner Opinión Ciudadanía - Política de Riesgos Ajustes 25-ago</t>
  </si>
  <si>
    <r>
      <rPr>
        <b/>
        <sz val="11"/>
        <color rgb="FF000000"/>
        <rFont val="Arial"/>
        <family val="2"/>
      </rPr>
      <t>La Oficina de Planeación:</t>
    </r>
    <r>
      <rPr>
        <sz val="11"/>
        <color rgb="FF000000"/>
        <rFont val="Arial"/>
        <family val="2"/>
      </rPr>
      <t xml:space="preserve"> 
El 23 de agosto solicita ante la Oficina de Comunicaciones la publicación de la Política de Riesgos Borrador para la opiniòn de la Ciudadania en la PÀgina web (Se crea formulario)
Se lleva la Política oara aprobación ante el Comité de Control Interno el xxxxxxx de agosto</t>
    </r>
  </si>
  <si>
    <t xml:space="preserve"> - Correo - Solicitud Banner para la Construcción  Estrategia de RC 2023 para sugerencias de la Ciudadania 08-sep-2022
- Banner Opiniòn Ciudadania - Construcción Estrategia RC 2023 08-sep-2022
- Formulario Opiniones de la Ciudadania - Estrategia RC</t>
  </si>
  <si>
    <t>Se solicita ante la Ofi. de Comunicaciones la publicacion del Banner en Home Página para que la ciudadania opine sobre temas que vayan dentro de la Nueva Estrategia, este es publicado el 08-sep-2022</t>
  </si>
  <si>
    <t>Plan de acción 2022 publicado</t>
  </si>
  <si>
    <t xml:space="preserve">Se obruvo evidencia del Plan de acción 2022 publicado en la página web de la entidad. </t>
  </si>
  <si>
    <t>Se obruvo evidencia del Plan de acción 2022 publicado en la página web de la entidad.
Teniendo en cuenta la Información reportada por el área de responsable y la meta dispuesta, se asigna un porcentaje de cumplimiento de 33% teniendo en cuenta que la actividad se dispuso para ejecución en los tres (3) cuatrimestres; no obstante, se sugiere revisar si lo establecido como meta cumple lo señalado en la actividad.</t>
  </si>
  <si>
    <t xml:space="preserve"> - Correo Asociatividad - Posibles Tramites
 - Correo Comercializaciòn - Posibles Tramites
 - Identificación Tramites DPA</t>
  </si>
  <si>
    <t>Desde la OP en el 1er Cuatrimestre se emite solicitud a la Dirección de Comercialización y Asociatividad para identificar posibles Tramites a cargar en el SUIT
El 19 de abril se realiza reunión para identificar que posible Tramite de la Dir. Asociatividad se puede cargar en el SUIT y solicitar una mesa con el Doc Diego Líder del Área.</t>
  </si>
  <si>
    <t>Correo estrategia de Rendicion de cuentas 2023</t>
  </si>
  <si>
    <t>Desde la Oficina de Planeacion se emite la estrategia de Rendicion de cuentas para aprobacion por parte de la asesoria de Presidencia, estamos a la espera de la respuesta para realizar la publicación.</t>
  </si>
  <si>
    <t xml:space="preserve">Correos electrónicos sobre procesos de trámites SUIT </t>
  </si>
  <si>
    <t>Dentro de la evidencia allegada se observó la identificación de posibles trámites a cargar en el SUIT; si bien dicha gestión se encamina al resultado final propuesto en la actividad, la misma no permite sustentar un porcentaje parcial de avance, teniendo en cuenta que la meta es contar con la "Estrategia de racionalización de trámites". De igual forma es oportuno sugerir se revise lo establecido en cuando a fechas de ejecución, puesto que podría interpretarse que se podría emitir una estratégia por cuatrimestre.</t>
  </si>
  <si>
    <t>Carpeta repositorio Talento Humano ( adjunta un caso del procedimiento), teniendo en cuenta que son 18 los servidores que renunciaron, las evidencia de todo se encuentra en el repositorio de TH.
 Carpeta historia laboral ( archivo de Gestión TH)</t>
  </si>
  <si>
    <t>Para una efectiva transferencia de conocimiento para los servidores que dejan sus cargos, se modifico el procedimiento de Retiro, adicionando la actividad Entrega del cargo, consiste en que el servidor debe allegar a Talento Humano el acta de entrega del puesto de trabajo para transferencia de conocimeinto y formato Retención del conocimiento.
En el mes de enero se presentaron 18 renuncias.</t>
  </si>
  <si>
    <r>
      <rPr>
        <sz val="11"/>
        <color rgb="FF000000"/>
        <rFont val="Arial"/>
        <family val="2"/>
      </rPr>
      <t xml:space="preserve">En este segundo cuatrimetres se presento solo una renuncia, el servidor allego los formatos para transferencia de conocimiento.
</t>
    </r>
    <r>
      <rPr>
        <sz val="11"/>
        <color rgb="FFFF0000"/>
        <rFont val="Arial"/>
        <family val="2"/>
      </rPr>
      <t>CUANTAS PERSONAS SE HAN RETIRADO DE MAYO HASTA AGOSOT 31</t>
    </r>
  </si>
  <si>
    <t>1. Archivo de actas y formato retención diligenciado
2. Divulgaciones uso del repositorio</t>
  </si>
  <si>
    <t>cuando los servidores públicos renuncian se les envia los requisitos que deben cumplir para entregar el cro, entre ello, el informe de gestionen el caso de servidores del nivel directivo y formato de retención del conocmiento.
Para el caso de los contratistas de caracter obligatorio cargar la informacion relevante en el Repositorio de su respectiva área</t>
  </si>
  <si>
    <t xml:space="preserve">Carpetas con las diferentes entregas del cargo. </t>
  </si>
  <si>
    <t>Se observaron los documentos de entrega del cargo de los difetentes funcionarios que se retiraron de la entidad durante el primer cuatrimestre de 2022.</t>
  </si>
  <si>
    <t>Se observaron los documentos de entrega del cargo de los difetentes funcionarios que se retiraron de la entidad durante el primer cuatrimestre de 2022.
Teniendo en cuenta la Información reportada por el área de responsable se asigna un porcentaje de avance de 33%, teniendo en cuenta que es una actividade de ejecución continua.</t>
  </si>
  <si>
    <t>Se observó documento de entrega del cargo del funcionario que se retiro de la entidad durante el segundo cuatrimestre de 2022.
Teniendo en cuenta la Información reportada por el área de responsable se asigna un porcentaje de avance de 33%, teniendo en cuenta que es una actividad de ejecución continua.</t>
  </si>
  <si>
    <t>Se observaron documentos de entrega del cargo del funcionario que se retiro de la entidad durante el tercer cuatrimestre de 2022.
Teniendo en cuenta la Información reportada por el área de responsable se asigna un porcentaje de  cumplimiento de 100%, teniendo en cuenta que es una actividad que se ejecutó de forma continua.</t>
  </si>
  <si>
    <t>Sensibilizaciones a funcionarios y contratistas</t>
  </si>
  <si>
    <t>Correo electronico invitación curso integridad, trasparencia y lucha contra la corrupción</t>
  </si>
  <si>
    <t xml:space="preserve">Por medio de correo electronico, Talento Humano extendió la invitación a todos los servidores y contratistas a realizar el curso de integridad, trasparencia y lucha contra la corrupción brindado por el DAFP </t>
  </si>
  <si>
    <t>Requerimiento diseño de piezas
certificados
Atención al ciudadano diseño encueta para medir el impacto de la informacion que la entidad publica cumple las espectativas del ciudadano. vnculo de la encuesta documento PDF.</t>
  </si>
  <si>
    <t>Talento Humano:
1.invitación capacitación
2. video capacitación</t>
  </si>
  <si>
    <t>Talento Humano: Se realizo capacitación ley Transparencia en articulacion con la oficina de control interno disciplinario</t>
  </si>
  <si>
    <t>Correo electronico invitación curso integridad, trasparencia y lucha contra la corrupción y diplomas</t>
  </si>
  <si>
    <t xml:space="preserve">Se obtuvo evidencia de los diplomas de participación del curso de Integridad, transparencia y lucha contra la corrupción, además del correo electrónico dirigido a todos los servidores y contratistas instandolos a participar de este taller. </t>
  </si>
  <si>
    <t>Se obtuvo evidencia de los diplomas de participación del curso de Integridad, transparencia y lucha contra la corrupción, además del correo electrónico dirigido a todos los servidores y contratistas instandolos a participar de este taller. 
Teniendo en cuenta la Información reportada por el área de responsable se asigna un porcentaje de avance de 33%, teniendo en cuenta que es una actividade de ejecución continua.</t>
  </si>
  <si>
    <t>Se verificó por parte de la Oficina de Control Interno que se realizó sensibilización o capacitación en ley Transparencia en articulación con la oficina de control interno disciplinario, sin embargo al ser una actividad que se tenia programada para realizar cada cuatrimestre no se pudo verificar cumplimiento para el seguimiento anterior, razón por la cual se deja un cumplimiento de 66%.</t>
  </si>
  <si>
    <t>No esta programada para el primer cuatrimestre. A la espera de la agenda del DAFP</t>
  </si>
  <si>
    <t>1. Requerimiento comunicaciones Ley 1712 de 2014.
para publicar via correo electronico y publicacion de video Sabes que es acceso a la información?
2, Presentación PowerPoint socialización de Transparencia y Acceso a la Información</t>
  </si>
  <si>
    <t>teniendo en cuenta que DAFPno ha programado talleres, desde Talento humano se realizó  sensibilizaciones publicadas por medios internos acerca de la  Ley de transparencia y acceso a la información da conocer a los servidores y colaboradores que estamos obligados a general confiaza, credibilidad con nuestras actuaciones.
en Agosto 22, La Oficina de Planeación realizó socialización de la Ley de Transparencia y Acceso a la Información.</t>
  </si>
  <si>
    <t>No aplica.</t>
  </si>
  <si>
    <t>Teniendo en cuenta la Información reportada por el área responsable, se asigna un procetaje de cumplimiento de 0%</t>
  </si>
  <si>
    <t>OBSERVACIÓN</t>
  </si>
  <si>
    <t>Se verificó por parte de la Oficina de Control Interno que se realizó sensibilización o capacitación en ley Transparencia en articulación con la oficina de control interno disciplinario para el tercer cuatrimestre, razón por la cual se verifica el cumplimiento de la acción propuesta.</t>
  </si>
  <si>
    <t xml:space="preserve">Correo invitación curso de integridad, transparencia y lucha contra la corrupción. Correo de uso buzon de integridad y transparencia </t>
  </si>
  <si>
    <t xml:space="preserve">Las campañas que realizó TH con respecto a la transparencia fueron: Invitación a participar en el curso de integridad, trasparencia y lucha contra la corrupción; se informó sobre el uso y existencia del buzon de integridad y transparencia; Se realizaron dos campañas de valores </t>
  </si>
  <si>
    <r>
      <rPr>
        <b/>
        <sz val="10"/>
        <color rgb="FF000000"/>
        <rFont val="Arial"/>
        <family val="2"/>
      </rPr>
      <t xml:space="preserve">Talento Humano:
</t>
    </r>
    <r>
      <rPr>
        <sz val="10"/>
        <color rgb="FF000000"/>
        <rFont val="Arial"/>
        <family val="2"/>
      </rPr>
      <t xml:space="preserve">1.Invitación capacitación
2. Video capacitación
</t>
    </r>
    <r>
      <rPr>
        <b/>
        <sz val="10"/>
        <color rgb="FF000000"/>
        <rFont val="Arial"/>
        <family val="2"/>
      </rPr>
      <t xml:space="preserve">Oficina de Comunicaciones:
</t>
    </r>
    <r>
      <rPr>
        <sz val="10"/>
        <color rgb="FF000000"/>
        <rFont val="Arial"/>
        <family val="2"/>
      </rPr>
      <t>A través del siguiente enlace relacionado a continuación se puede acceder al espacio: https://www.adr.gov.co/transparencia/</t>
    </r>
  </si>
  <si>
    <t>Se evidenció las campañas que realizó la Dirección de Talento Humano rrelacionadas con: 
• Invitación a participar en el curso de integridad, trasparencia y lucha contra la corrupción; 
• Se informó sobre el uso y existencia del buzon de integridad y transparencia; 
• Se realizaron dos campañas de valores también remitidas a través de correo electrónico</t>
  </si>
  <si>
    <t>Teniendo en cuenta lo reportado por el área responsable, respecto a los avances obtenidos en cuanto a campañas de difusión de la Ley de Transparencia de Acceso a la información, se asigna un porcentaje de avance de 50% de acuerdo con lo dispuesto como meta y sus fechas de ejecución</t>
  </si>
  <si>
    <t>Si bien se observa capacitación a los funcionarios de la entidad  sobre la ley de transparencia y acceso a la información publica, no se evidencia por  parte de esta Oficina las dos campañas establecidas en la actividad  para los usuarios de la agencia, tanto en el primer como el  tercer cuatrimestre, razón por la cual no se puede verificar el cumplimiento de la actividad propuesta.</t>
  </si>
  <si>
    <t>Se encuentra disponible en la Web</t>
  </si>
  <si>
    <t xml:space="preserve">Organigrama </t>
  </si>
  <si>
    <t>Se evidenció la publicación del cronograma en la página web de la agencia, si bien es una actividad que tenía plazo de ejecución hasta el segundo semestre, se puede observar culminada</t>
  </si>
  <si>
    <t>Se evidenció la publicación del cronograma en la página web de la agencia, por lo cual se considera que la acción fue ejecutada en su totalidad.</t>
  </si>
  <si>
    <t xml:space="preserve"> - Link Decreto liquidación
https://www.adr.gov.co/wp-content/uploads/2022/02/Decreto-1793-del-21-de-Diciembre-de-2021.pdf
 - Link Ejecución presupuestal Enero, Febrero, Marzo
https://www.adr.gov.co/transparencia/ejecucion-presupuestal/</t>
  </si>
  <si>
    <t>Se solicita ante la Of. de Comunicaciones 9 de Feb, el cargue del documento Decreto de liquidaciòn 1793 (Para el que se liquida el Presupuesto para la vigencia 2022)</t>
  </si>
  <si>
    <t>Se publica en Pagina la Ejecución Presupuestal agregada y desagregada mensualemente</t>
  </si>
  <si>
    <t>Decreto de liquidación publicado
Link Decreto liquidación
https://www.adr.gov.co/wp-content/uploads/2022/02/Decreto-1793-del-21-de-Diciembre-de-2021.pdf</t>
  </si>
  <si>
    <t>Se observa que el decreto 1793 de 2021 "Por el cual se liquida el presupuesto General de la Nación para la vigencia fiscal de 2022, se detallan las apropiaciones y se clasifican y definen los gastos", se encuentra publicado en la página Web.</t>
  </si>
  <si>
    <t>Se observa que el decreto 1793 de 2021 "Por el cual se liquida el presupuesto General de la Nación para la vigencia fiscal de 2022, se detallan las apropiaciones y se clasifican y definen los gastos", se encuentra publicado en la página Web.
En virtud de lo anterior se consdiera procedente asignar un porcentaje de cumplimiento de 100%</t>
  </si>
  <si>
    <t xml:space="preserve"> - Banner correos de AC y Denuncias
- Link PQRSD página
https://www.adr.gov.co/atencion-y-servicios-a-la-ciudadania/pqrsd/</t>
  </si>
  <si>
    <t>Se tiene publicado en el home de la pág el banner para que la ciudadania conozca los correos de trámites y denuncias</t>
  </si>
  <si>
    <t xml:space="preserve"> - Banner correos de Atención al Ciudadano y Denuncias
- Link PQRSD página
https://www.adr.gov.co/atencion-y-servicios-a-la-ciudadania/pqrsd/</t>
  </si>
  <si>
    <t xml:space="preserve">Se observó  la publicación en la página web de la ADR,  el banner del proceso a seguir para presentar PQRSD </t>
  </si>
  <si>
    <t>Se observó  la publicación en la página web de la ADR,  el banner del proceso a seguir para presentar PQRSD.
En virtud de lo anterior se consdiera procedente asignar un porcentaje de cumplimiento de 100%</t>
  </si>
  <si>
    <t>Correo electronico, LINK: https://www.adr.gov.co/la-agencia/unidades-tecnicas-territoriales/ y https://www.adr.gov.co/transparencia/directorio-de-servidores-publicos-empleados-o-contratistas/</t>
  </si>
  <si>
    <t xml:space="preserve">Actualización de LINK del directorio en el DAFP de servidores publicos y contratistas. </t>
  </si>
  <si>
    <t xml:space="preserve">Correo electrónico de actualización de LINK del directorio en el DAFP de servidores publicos y contratistas. </t>
  </si>
  <si>
    <t>La Oficina de Control Interno obtuvo evidencia de los links que direccionan a la página Web donde se encuentran los datos de los directivos de la Entidad, así como link donde se direcciona al SIGEP para consultar la información de servidores y contratistas.</t>
  </si>
  <si>
    <t>La Oficina de Control Interno obutov evidencia de los links que direccionan a la página Web donde se encuentran los datos de los directivos de la Entidad, así como link donde se direcciona al SIGEP para consultar la información de servidores y contratistas.
En virtud de lo anterior se consdiera procedente asignar un porcentaje de cumplimiento de 100%</t>
  </si>
  <si>
    <t>Correo sobre ley 1712</t>
  </si>
  <si>
    <t>Se envió un cápsula por correo sobre el Principio de Gratuidad</t>
  </si>
  <si>
    <t xml:space="preserve">
Evidencias: captura de pantalla de publicaciones y difusión oportuna realizada por correo de comunicaciones consignadas en el word
</t>
  </si>
  <si>
    <t xml:space="preserve">
17.1 Durante el tercer cuatrimestre la Agencia de Desarrollo Rural a través del correo institucional de la Oficina de Comunicaciones proporcionó y facilitó al interior de la entidad el acceso a información de la Ley 1712 de 2014 mediante una capacitación para funcionarios y contratistas a través del correo emitida el 05 de diciembre de 2022 en los términos más amplios posibles. 
17.2 La Agencia de Desarrollo Rural a través del correo institucional de la Oficina de Comunicaciones proporcionó y facilitó al interior de la Entidad el acceso a información de Transparencia mediante la Ley 1952 de 2019 a través de una cápsula informativa emitida el 27 de septiembre de 2022:</t>
  </si>
  <si>
    <t>Capsula informativa sobre la Ley 1712</t>
  </si>
  <si>
    <t>Se comparte a través del correo electrónico del 18 de abril de 2022 la cápsula infomativa sobre el Principio de gratuidad, en el marco de lo establecido en la Ley 1712 de 2014.</t>
  </si>
  <si>
    <t>Se comparte a través del correo electrónico del 18 de abril de 2022 la cápsula infomativa sobre el Principio de gratuidad, en el marco de lo establecido en la Ley 1712 de 2014.
Por lo anterior,  se asigna un porcentaje de avance de 33% de acuerdo con lo dispuesto como meta y sus fechas de ejecución</t>
  </si>
  <si>
    <t>Informes que soporten la realización de espacios de participación en los cuales se relacionen los asistentes a dichos espacio</t>
  </si>
  <si>
    <t>Listado de asistencia Audiencia pública (presencial y virtual)</t>
  </si>
  <si>
    <t>Se adjuntan los listados de asistencia de la audiencia pública de rendición de cuentas realizada el 15 de marzo de 2022</t>
  </si>
  <si>
    <r>
      <t xml:space="preserve">Estadísticas publicadas 
https://www.adr.gov.co/transparencia/informacion-publica-y-o-relevante/
plantilla F-PAC-001
</t>
    </r>
    <r>
      <rPr>
        <b/>
        <u/>
        <sz val="11"/>
        <color theme="1"/>
        <rFont val="Arial"/>
        <family val="2"/>
      </rPr>
      <t>2. Dirección de Comercialización:</t>
    </r>
    <r>
      <rPr>
        <sz val="11"/>
        <color theme="1"/>
        <rFont val="Arial"/>
        <family val="2"/>
      </rPr>
      <t xml:space="preserve"> se adjunta los soportes de los espacios realizados con grupos de valor durante el segundo cuatrimestre.// PAAC 2022//I Cuatrimestre//Componente 5 - Transparencia//Fila 18//Dirección de Comercialización</t>
    </r>
  </si>
  <si>
    <r>
      <t xml:space="preserve">Atencion al Ciudadano = La Entidad mensualmte realiza estadisticas de los canales mas utilizados por los ciudadanos durante el mes, con base en el formato F-PAC-001 con nombre de registro de ciudadanos. El formato mencionado se digitalizó en la entidad en el año 2019, en la herramienta de Microsoft - FORM se puede encontrar registro de los ciudadanos atendidos a la fecha.
</t>
    </r>
    <r>
      <rPr>
        <b/>
        <u/>
        <sz val="11"/>
        <color theme="1"/>
        <rFont val="Arial"/>
        <family val="2"/>
      </rPr>
      <t>2. Dirección de Comercialización:</t>
    </r>
    <r>
      <rPr>
        <sz val="11"/>
        <color theme="1"/>
        <rFont val="Arial"/>
        <family val="2"/>
      </rPr>
      <t xml:space="preserve"> el área tiene listados de asistencia de las actividades misionales en las que participa la ciudadania, durante el II cuatrimestre se realizaron los siguientes espacios:
- 19 Caracterizaciones y valoraciones de capacidades a organizaciones de productores agropecuarios
- 57 Circuitos Cortos de Comercialización 
- 17 Transferencias del modelo de comercialización a instituciones públicas y privadas
PENDIENTE DE AVANCES POR PARTE DE LA VP</t>
    </r>
  </si>
  <si>
    <r>
      <rPr>
        <b/>
        <u/>
        <sz val="11"/>
        <color rgb="FF000000"/>
        <rFont val="Arial"/>
        <family val="2"/>
      </rPr>
      <t>1. Dirección de Comercialización:</t>
    </r>
    <r>
      <rPr>
        <sz val="11"/>
        <color rgb="FF000000"/>
        <rFont val="Arial"/>
        <family val="2"/>
      </rPr>
      <t xml:space="preserve"> se adjunta los soportes de los espacios realizados con grupos de valor durante el tercer cuatrimestre.// PAAC 2022//III Cuatrimestre//Componente 5 - Transparencia//Fila 18//Dirección de Comercialización
</t>
    </r>
    <r>
      <rPr>
        <b/>
        <sz val="11"/>
        <color rgb="FF000000"/>
        <rFont val="Arial"/>
        <family val="2"/>
      </rPr>
      <t xml:space="preserve">2. Dirección de Adecuación de Tierras - VIP
</t>
    </r>
    <r>
      <rPr>
        <sz val="11"/>
        <color rgb="FF000000"/>
        <rFont val="Arial"/>
        <family val="2"/>
      </rPr>
      <t xml:space="preserve">Se adjuntan algunos soportes de espacios realizados con grupos de valor durante la vigencia 2022
</t>
    </r>
    <r>
      <rPr>
        <b/>
        <u/>
        <sz val="11"/>
        <color rgb="FF000000"/>
        <rFont val="Arial"/>
        <family val="2"/>
      </rPr>
      <t xml:space="preserve">3.. Dirección de Participación y Asociatividad
</t>
    </r>
    <r>
      <rPr>
        <sz val="11"/>
        <color rgb="FF000000"/>
        <rFont val="Arial"/>
        <family val="2"/>
      </rPr>
      <t xml:space="preserve">
https://acortar.link/zXCiva Informe de eventos
https://acortar.link/oLrxcd Informe Monitoreo</t>
    </r>
  </si>
  <si>
    <r>
      <rPr>
        <b/>
        <u/>
        <sz val="11"/>
        <color rgb="FF000000"/>
        <rFont val="Arial"/>
        <family val="2"/>
      </rPr>
      <t xml:space="preserve">1. Dirección de Comercialización: </t>
    </r>
    <r>
      <rPr>
        <sz val="11"/>
        <color rgb="FF000000"/>
        <rFont val="Arial"/>
        <family val="2"/>
      </rPr>
      <t xml:space="preserve">el área tiene listados de asistencia de las actividades misionales en las que participa la ciudadania, durante el III cuatrimestre se realizaron los siguientes espacios:
- 54 Caracterizaciones y valoraciones de capacidades a organizaciones de productores agropecuarios
- 25 Circuitos Cortos de Comercialización 
- 5 Transferencias del modelo de comercialización a instituciones públicas y privadas.
</t>
    </r>
    <r>
      <rPr>
        <b/>
        <sz val="11"/>
        <color rgb="FF000000"/>
        <rFont val="Arial"/>
        <family val="2"/>
      </rPr>
      <t xml:space="preserve">2. Dirección de Adecuación de Tierras -- VIP
</t>
    </r>
    <r>
      <rPr>
        <sz val="11"/>
        <color rgb="FF000000"/>
        <rFont val="Arial"/>
        <family val="2"/>
      </rPr>
      <t xml:space="preserve">La Dirección cuenta con los listados de asistencia de los pobladores rurales participantes de los espacios o eventos de socialización (capacitaciones, talleres, escuela de campo) realizados durante la presente vigencia, sobre el servicio público de adecuación de tierras.
Servicio al ciudadano: Las estadísticas de los puntos de atención al ciudadano se encuentran publicadas en el siguienente link https://www.adr.gov.co/transparencia/informacion-publica-y-o-relevante/
</t>
    </r>
    <r>
      <rPr>
        <b/>
        <sz val="11"/>
        <color rgb="FF000000"/>
        <rFont val="Arial"/>
        <family val="2"/>
      </rPr>
      <t xml:space="preserve">3. Dirección de Particiapción y Asociatividad-VP
</t>
    </r>
    <r>
      <rPr>
        <sz val="11"/>
        <color rgb="FF000000"/>
        <rFont val="Arial"/>
        <family val="2"/>
      </rPr>
      <t xml:space="preserve">La Dirección de Participación y Asociatividad- VP 
Durante el tercer cuatrimestre, ha realizado vienticuatro (24) eventos de implementación de la Metodología Integral de Asociatividad -MIA en el servicio de fomento asociativo, donde se  desarrolló la caracterización de los productores y productoras.
Esta información los cua se encuentran reportado en los informes de monitoreo de forma mensual y los informes de eventos.
</t>
    </r>
  </si>
  <si>
    <t>Listados de asistencia de la audiencia pública de rendición de cuentas realizada el 15 de marzo de 2022</t>
  </si>
  <si>
    <t>Se evidenció la base de datos de listado de asistencia virtual y los listados en físico de rendición de cuentas realizada el 15 de marzo de 2022</t>
  </si>
  <si>
    <t>Se evidenció la base de datos de listado de asistencia virtual y los listados en físico de rendición de cuentas realizada el 15 de marzo de 2022.
Por lo anterior,  se asigna un porcentaje de avance de 33% de acuerdo con lo dispuesto como meta y sus fechas de ejecución</t>
  </si>
  <si>
    <t>Banner publicado https://www.adr.gov.co/</t>
  </si>
  <si>
    <t xml:space="preserve">Encuesta con respecto a los tramites en la pagina web </t>
  </si>
  <si>
    <t>Resultados encuesta</t>
  </si>
  <si>
    <t>Se adjuntan los resultados de la encuesta publicada en la página web</t>
  </si>
  <si>
    <t>Pantallazo del Banner publicado en página Web
https://www.adr.gov.co/</t>
  </si>
  <si>
    <t>Se evidencia la publicación del banner en la pagina web de la entidad donde se pone en conocimiento la encuesta frente a los trámites a través de la página Web.</t>
  </si>
  <si>
    <t>Se evidencia la publicación del banner en la pagina web de la entidad donde se pone en conocimiento la encuesta frente a los trámites a través de la página Web.
Por lo anterior,  se asigna un porcentaje de avance de 33% de acuerdo con lo dispuesto como meta y sus fechas de ejecución. Se sugiere aportar en próximos seguimientos los resultados de las encuestas</t>
  </si>
  <si>
    <t>Teniendo en cuenta que no se aporto evidendencia por parte del área responsable se asigna un porcentaje de cumplimiento de 0%.
Dado la inexistencia de avances para este cuatrimestre el porcentaje acumulado para esta actividad es del 33%.</t>
  </si>
  <si>
    <t>Se evidencia por parte de la Oficina de Control Interno encuesta realizada para el Tercer cuatrimestre de 2022. Teniendo en cuenta que para el seguimiento del segundo cuatrimestre no se adjunto soporte del cumplimiento de la actividad, se valida un cumplimiento de 66% de la actividad propuesta.</t>
  </si>
  <si>
    <t xml:space="preserve">Pantallazos de asistencia.a la capacitación de Protocolo de atención y trato Digno al ciudadano,  - UTTS </t>
  </si>
  <si>
    <t>Se realiza capacitación a la sede central sobre Protocolo de Atención al Ciudadano y Carta de Trato Digno a los servidores de las territoriales. Esta capacitación la realizó el área de Atención al ciudadano en el mes de marzo del 2022.</t>
  </si>
  <si>
    <t>(Registro de asistencia) (Encuesta de satisfación)</t>
  </si>
  <si>
    <t xml:space="preserve">Evidencia de la asistencia a la capacitación de Protocolo de atención y trato Digno al ciudadano,  - UTTS </t>
  </si>
  <si>
    <t>Se observó evidencia de asistencia.a la capacitación de Protocolo de atención y trato Digno al ciudadano,  - UTTS realizada el día 8 de marzo de 2022</t>
  </si>
  <si>
    <t>Se observó evidencia de asistencia.a la capacitación de Protocolo de atención y trato Digno al ciudadano,  - UTTS realizada el día 8 de marzo de 2022.
Por lo anterior,  se asigna un porcentaje de avance de 33% de acuerdo con lo dispuesto como meta y sus fechas de ejecución</t>
  </si>
  <si>
    <t xml:space="preserve">La oficina de control Interno obtuvo evidencia de registro de capacitación del 25 de abril de 2022, no obstante, con dichos soportes no se logra sustentar lo requerido en la actividad "Talleres realizados de atención al ciudadano".
Dado la inexistencia de avances para este cuatrimestre el porcentaje acumulado para esta actividad es del 33%.
</t>
  </si>
  <si>
    <t>No se adjuntan evidencias y/o soportes de la actividad propuesta.</t>
  </si>
  <si>
    <t>Teniendo en cuenta que no se presentan evidencias y/o soportes de avance de la actividad propuesta, la Oficina de Control Interno no puede verificar el cumplimiento de las misma razón por la cual se mantiene el porcentaje de cumplimiento de 33%.</t>
  </si>
  <si>
    <t>https://forms.office.com/Pages/AnalysisPage.aspx?id=QCFFmQP2m0qhKR0iU5S-AbmMEjQV_FZMknZe3L-R3aRUOEJIUk9ITDc5M0RYN04wTVJTTUFORlRaTi4u&amp;AnalyzerToken=7H8d0C3pXKvh7TPuO5fSxdNqiIDURWIz</t>
  </si>
  <si>
    <t>Respuesta encuestas de transparencia y acceso a la información</t>
  </si>
  <si>
    <t>https://www.adr.gov.co/participa/consulta-ciudadana/</t>
  </si>
  <si>
    <t xml:space="preserve">
Fila 21 Se adjunta reporte a respuestas de la encuesta publicada y disponible en la página web, con respecto a los temas de transparencia y acceso a la información</t>
  </si>
  <si>
    <t>Encuesta de Transparencia y Acceso a la Información</t>
  </si>
  <si>
    <t>Se evidenció que se realizó la encuesta de Transparencia y Acceso a la Información; no obstante, esto no sustenta el cumplimiento de la actividad, la cual redunda en evaluar la gestión en transparencia y acceso a la información a través de los indicadores generados y medidos.</t>
  </si>
  <si>
    <t>Se evidenció que se realizó la encuesta de Transparencia y Acceso a la Información; no obstante, esto no sustenta el cumplimiento de la actividad, la cual redunda en evaluar la gestión en transparencia y acceso a la información a través de los indicadores generados y medidos. Por lo anterior no se considera pertinente asignar porcentaje de cumplimiento a la actividad propuesta.</t>
  </si>
  <si>
    <t>Encuesta de satisfacción, pregunta No. 3 , No. 5 y No. 6 / Banner publicado https://www.adr.gov.co/</t>
  </si>
  <si>
    <t>En el informe de encuesta de satisfacción se incluirá un apartado para analizar las respuestas de las preguntas No. 3, 5 y 6 y verificar si con nuestra gestión brindamos respuesta a las necesidades del usuario y resolvimos su problema.</t>
  </si>
  <si>
    <t xml:space="preserve">Encuesta de satisfacción </t>
  </si>
  <si>
    <t>Se observó que en la encuesta de satisfacción publicada en la página web, en las pregunta No. 3 ,5 y  6 se abordan los interrogantes relacionados con accesibilidad a la página web, sobre las cuales se brindaron respuestas a las necesidades  de los usuarios en el informe de encuesta.</t>
  </si>
  <si>
    <t>Se observó que en la encuesta de satisfacción publicada en la página web, en las pregunta No. 3 ,5 y  6 se abordan los interrogantes relacionados con accesibilidad a la página web, sobre las cuales se brindaron respuestas a las necesidades  de los usuarios en el informe de encuesta.
De acuero con lo anterior, y lo dispuesto en la actividad sobre fechas de ejecución, se asigna un pocentaje del 33%, considerando existirán otros mecanismos a través de las mediciones realizadas.</t>
  </si>
  <si>
    <t>Teniendo en cuenta que no se aporto evidendencia por parte del área responsable se asigna un porcentaje de cumplimiento de 0%.
Dado la inexistencia de avances para este cuatrimestre el porcentaje de cumplimiento  para esta actividad es del 33%.</t>
  </si>
  <si>
    <t>La encuesta se encuentra publicada en la página web en el espacio de participa - consulta ciudadana</t>
  </si>
  <si>
    <t>Se evidenció que se dispueso en la página Web de la ADR, la encuesta de Transparencia y Acceso a la Información.</t>
  </si>
  <si>
    <t>Se evidenció que se dispueso en la página Web de la ADR, la encuesta de Transparencia y Acceso a la Información.
De acuero con lo anterior, y lo dispuesto en la actividad sobre fechas de ejecución, se asigna un pocentaje del 33%, considerando la encuesta se extenerá durante toda la vigencia</t>
  </si>
  <si>
    <t>Teniendo en cuenta que se tiene la encuentra de consulta ciudadana en la pagina web se evidencia cumplimiento de la actividad propuesta para el presente cuatrimestre.</t>
  </si>
  <si>
    <t>Publicar en el pié de página o footer, los documentos aprobados que hagan referencia a las siguientes Políticas Términos y condiciones, Política de privacidad y tratamiento de datos personales, Política de derechos de autor y/o autorización de uso sobre los contenidos.</t>
  </si>
  <si>
    <t>Políticas de Privacidad y Condiciones de Uso – Agencia de Desarrollo Rural (adr.gov.co)</t>
  </si>
  <si>
    <t>Se remite link donde se encuentra publicada la Política de Privacidad de la ADR</t>
  </si>
  <si>
    <t>Política de privacidad</t>
  </si>
  <si>
    <t>Se observo la Política de privacidad publicada en la página web de la Agencia.</t>
  </si>
  <si>
    <t>Se observo la Política de privacidad publicada en la página web de la Agencia, cumpliendo así con la meta establecida en la actividad.</t>
  </si>
  <si>
    <t>1. Formato de Inventario Tacito
2. Formato Inventario Explicito</t>
  </si>
  <si>
    <t xml:space="preserve">Se realizó el levantamiento de invetario Tacito y explicito </t>
  </si>
  <si>
    <t>Se verificó por parte de la oficina de Control Interno el levantamiento de información del conocimiento de los servidores de la organización adquirido a través de su experiencia, razón por la cual se valida el cumplimiento de la actividad propuesta.</t>
  </si>
  <si>
    <t>Gestión Documental
Oficina Juridica</t>
  </si>
  <si>
    <t>Correo electronico solicitud AGN y acta de reunion con Juridica con respecto a la acción. LINK pag web https://www.adr.gov.co/indice-de-informacion-clasificada-y-reservada/</t>
  </si>
  <si>
    <t xml:space="preserve">Se envio correo al AGN solicitando un concepto tecnico con respecto al deber de aprobar por medio de acto adminstrativo la información reservada, puesto que aquella se encuentra publicada en la pagina web. Adicional a ello, se hizo una reunion presencial  con el area juridica de la ADR para el cumplimiento de dicha acción y su pertinencia. </t>
  </si>
  <si>
    <t xml:space="preserve">Correo electronico solicitud AGN y acta de reunion con Juridica con respecto a la acción. </t>
  </si>
  <si>
    <t xml:space="preserve">El día 22 de  abril de 2022 se llevó a cabo reunion con entre el grupo de Gestión Documental y la Oficina Juridica para analizar la actividad. Adicionalmente, a través de correo electronico se solicitud al AGN concepto sobre acto administrativo, no obstante, hasta el momento, no se ha dado cumplimiento a la acción. </t>
  </si>
  <si>
    <t>El día 22 de  abril de 2022 se llevó a cabo reunion con entre el grupo de Gestión Documental y la Oficina Juridica para analizar la actividad. Adicionalmente, a través de correo electronico se solicitud al AGN concepto sobre acto administrativo, no obstante, hasta el momento, no se ha dado cumplimiento a la acción. No obstante lo anterior, las gestiones adelantadas no permiten asignar porcentaje de avance frente a la muestra propuesta.</t>
  </si>
  <si>
    <t>La oficina de Control Interno Verificó la resolución No. 440 del 12 de agosto de 2022, por medio de la cual se adopta el registro de activos de información y el índice de información clasificada y reservada den la Agencia de desarrollo rural.
Teniendo en cuenta lo mencionado se asigna un porcentaje de avance de 100%</t>
  </si>
  <si>
    <t>Durante el Segundo Cuatrimestre se evidenció el cumplimiento de la actividad a un 100%</t>
  </si>
  <si>
    <t>La entidad ha construido, implementado y aprobado por medio de acto administrativo el Registro de Activos de Información de la entidad deacuerdo a la Ley 1712 de 2014</t>
  </si>
  <si>
    <t>Correo electronico solicitud AGN y acta de reunion con Juridica con respecto a la acción. LINK pag web. https://www.adr.gov.co/transparencia/instrumentos-de-gestion-de-la-informacion/</t>
  </si>
  <si>
    <r>
      <t>Continuación de la Resolución</t>
    </r>
    <r>
      <rPr>
        <b/>
        <sz val="11"/>
        <color rgb="FF000000"/>
        <rFont val="Arial"/>
        <family val="2"/>
      </rPr>
      <t xml:space="preserve"> “</t>
    </r>
    <r>
      <rPr>
        <sz val="11"/>
        <color rgb="FF000000"/>
        <rFont val="Arial"/>
        <family val="2"/>
      </rPr>
      <t xml:space="preserve">“Por la cual se adopta el  </t>
    </r>
    <r>
      <rPr>
        <b/>
        <sz val="11"/>
        <color rgb="FF000000"/>
        <rFont val="Arial"/>
        <family val="2"/>
      </rPr>
      <t>Registro de Activos de Información</t>
    </r>
    <r>
      <rPr>
        <sz val="11"/>
        <color rgb="FF000000"/>
        <rFont val="Arial"/>
        <family val="2"/>
      </rPr>
      <t>, el Índice de Información Clasificada y Reservada y el Esquema de Publicación de Información en la Agencia de Desarrollo Rural- ADR”</t>
    </r>
  </si>
  <si>
    <t>https://www.adr.gov.co/wp-content/uploads/2021/12/Estategia-de-servicio-al-ciudadano-2021.pdf</t>
  </si>
  <si>
    <t xml:space="preserve">Estrategia de servicio al ciudadano vigente </t>
  </si>
  <si>
    <t xml:space="preserve">Se observó la estrategia de servicio al ciudadano vigente, publicada en la página web de la entidad, si bien es cierto, se tiene del primer al tercer cuatrimestre para ejeutar esta acción, se dio cumplimiento dentro del primer cuatrimestre. </t>
  </si>
  <si>
    <t>Se observó la estrategia de servicio al ciudadano vigente, publicada en la página web de la entidad, si bien es cierto, se tiene del primer al tercer cuatrimestre para ejeutar esta acción, se dio cumplimiento dentro del primer cuatrimestre. 
Teniendo en cuenta la Información reportada por el área responsable, se asigna un porcentaje de cumplimiento de 100%</t>
  </si>
  <si>
    <t>Traducción de Información Pirorizada y Publicada</t>
  </si>
  <si>
    <t>Directorio de traductores oficiales
Correo solicitud Min Cultura</t>
  </si>
  <si>
    <t>Se realizó la solicitud al ministerio de cultura el directorio de traductores autorizados por dicha entidad, como referencia para la solicitud de cotizaciones que permitan la traducción de documentos.</t>
  </si>
  <si>
    <t>Se solicitó la cotización de traducción del documento (ANEXO 1) a los contactos vinculados al directorio entregado por el Ministerio de Cultura; la contratación de dichos trductores se realizará a través del operador logistico contratado.</t>
  </si>
  <si>
    <t>https://www.adr.gov.co/transparencia/acerca-de-la-adr/</t>
  </si>
  <si>
    <t>Se realizó la traducción en lenguas nativas (Katio Namtruk y Embera) de información pública relevante y se encuentra disponible en la página web.</t>
  </si>
  <si>
    <t>Se realizó la solicitud de realización del video de canales de atención para ser interpretado en lenguaje de señas.
Adicionalemte se realizó la solicitud de identificación de videos para realizar la misma actividad y ser publicados en la página web.</t>
  </si>
  <si>
    <t>https://www.adr.gov.co/atencion-y-servicios-a-la-ciudadania/participacion-y-asociatividad/</t>
  </si>
  <si>
    <t>La entidad cuenta con videos publicados en la página web interpretados en lenguaje de señas, estos videos permiten la difusión de los trámites y servicios de la Entidad</t>
  </si>
  <si>
    <t>Se verificó video de asociatividad con lenguaje de señal validando el cumplimiento para el tercer cuatrimestre de 2022. No obstante y teniendo en cuenta que la actividad no se desarrollo para el segundo cuatrimestre como se contemplo, se asigna un porcentaje de cumplimiento del 50%</t>
  </si>
  <si>
    <t>Informe sede cental</t>
  </si>
  <si>
    <t>Correo respuesta área administrativa</t>
  </si>
  <si>
    <t>Se adjunta el soprte de la respuesta del área administrativa que comunica que la gestión de reportes de diagnósticos avanzada por servicio al ciudadano, se tendrá en cuenta para la vigencia 2023</t>
  </si>
  <si>
    <t>La oficina de control Interno obtuvo evidencia de informe de autodiagnóstico de espacio físico para garantizar la accesibilidad (Norma NTC 6047) se realizó en la Sede Central, sin embargo, no se observa el informe de ejecución de adecuaciones  por lo cual no es pertinente asignar un porcentaje de cumplimiento de la actividad planteada dado que finalmente no se realizó la ejecución de adecuaciones de los espacios físicos.</t>
  </si>
  <si>
    <t>teniendo en cuenta que DAFP no ha programado talleres, desde Talento humano se realizó  sensibilizaciones publicadas por medios internos acerca de la  Ley de transparencia y acceso a la información da conocer a los servidores y colaboradores que estamos obligados a general confiaza, credibilidad con nuestras actuaciones.
El 22 de agosto la oficina de Planeación, realizó capacitación sobre la Ley de Transparencia y acceso a la Información</t>
  </si>
  <si>
    <t>Se obtuvo evidencia sobre la publicación de un video y una presentación de socialización sobre la ley de transparencia y acceso a la información,no obstante, tal como se indica en la actividad, desde la ADR y la dirección de talento humano durante el segundo cuatrimestre se debe realizar talleres a los funcionarios  de Transparencia y acceso a la información pública  , por lo cual no se puede asignar un porcentaje de avance, dado que no se obtuvo evidencia los talleres realizados
Teniendo en cuenta lo anterior se mantiene el porcentaje de avance de 50%</t>
  </si>
  <si>
    <t>Para el segundo cuatrimestre se obtuvo evidencia sobre la publicación de un video y una presentación de socialización sobre la ley de transparencia y acceso a la información, no obstante, tal como se indica en la actividad, desde la ADR y la dirección de talento humano durante el segundo cuatrimestre se debe realizar talleres a los funcionarios  de Transparencia y acceso a la información pública  , por lo cual no se puede asignar un porcentaje cumplimiento, dado que no se obtuvo evidencia los talleres realizados
Teniendo en cuenta lo anterior se mantiene asigna un porcentaje de cumplimiento de 50%</t>
  </si>
  <si>
    <t>N.A</t>
  </si>
  <si>
    <t>1. Requerimiento comunicaciones Ley 1712 de 2014.
para publicar via correo electronico y publicacion de video Sabes que es acceso a la información?"</t>
  </si>
  <si>
    <t>teniendo en cuenta que DAFPno ha programado talleres, desde Talento humano se realizó  sensibilizaciones publicadas por medios internos acerca de la  Ley de transparencia y acceso a la información da conocer a los servidores y colaboradores que estamos obligados a general confiaza, credibilidad con nuestras actuaciones.</t>
  </si>
  <si>
    <t xml:space="preserve">No se allega evidencia. </t>
  </si>
  <si>
    <r>
      <t xml:space="preserve">Se informa por parte de los responsables que </t>
    </r>
    <r>
      <rPr>
        <i/>
        <sz val="11"/>
        <color theme="1"/>
        <rFont val="Arial"/>
        <family val="2"/>
      </rPr>
      <t>"No esta programada para el primer cuatrimestre. A la espera de la agenda del DAFP"</t>
    </r>
  </si>
  <si>
    <t>Se informa por parte de los responsables que "No esta programada para el primer cuatrimestre. A la espera de la agenda del DAFP"
Teniendo en cuenta la Información reportada por el área responsable, se asigna un porcentaje de cumplimiento de 0%</t>
  </si>
  <si>
    <t>Se evidenció para el segundo cuatrimestre requerimiento de comunicaciones Ley 1712 de 2014, para publicar vía correo electrónico y publicación de video "Sabes que es acceso a la información", no obstante, con dichos soportes no se logra sustentar lo requerido en la actividad "Talleres realizados".
Dado la inexistencia de avances para este cuatrimestre no se puede verificar el cumplimiento de la actividad propuesta.</t>
  </si>
  <si>
    <t xml:space="preserve"> - Link Página -  Plan de Acción
https://www.adr.gov.co/wp-content/uploads/2022/01/Plan-de-Accion-2022.xlsx
- Invitación CIGD 27-Ene (PAI 2022)
- Link Grabación Reunión
https://adrgov-my.sharepoint.com/:v:/r/personal/sandra_cardenas_adr_gov_co/Documents/Grabaciones/Convocatoria%20Segundo%20Comit%C3%A9%20Institucional%20de%20Gesti%C3%B3n%20y%20Desempe%C3%B1o-20220127_081146-Grabaci%C3%B3n%20de%20la%20reuni%C3%B3n%202.mp4?csf=1&amp;web=1&amp;e=tNk8Ei</t>
  </si>
  <si>
    <t>El 31 de Enero se publicó el Plan de Acción 2022 en la Página de la ADR</t>
  </si>
  <si>
    <t xml:space="preserve">El informe de cierre de actividades (informe de gestión), se encuentra publicado en la página web de la entidad. </t>
  </si>
  <si>
    <t>El informe de cierre de gestión 2021, se encuentra publicado en la página web de la entidad. 
Teniendo en cuenta la evidenciado se considera que la actividad se ejecutó al 100%.</t>
  </si>
  <si>
    <t xml:space="preserve">Se publica Banner en Pagina para que la ciudadania consulte el  II Informe de PQRSD
</t>
  </si>
  <si>
    <t>En la página web se encuentra disponible el tercer informe de PQRSD, el último informe de la vigencia se publicará en el mes de enero.</t>
  </si>
  <si>
    <t>Se obtuvo evidencia del primer informe trimetral de PQRSD de la vigencia 2022 publicado en la página Web.</t>
  </si>
  <si>
    <t>Se obtuvo evidencia del primer informe trimetral de PQRSD de la vigencia 2022 publicado en la página Web.
Teniendo en cuenta la Información reportada por el área de responsable se asigna un porcentaje de avance de 33%, teniendo en cuenta que es una actividade de ejecución continua.</t>
  </si>
  <si>
    <t>Se obtuvo evidencia del segundo informe trimetral de PQRSD de la vigencia 2022 publicado en la página Web.
Teniendo en cuenta la Información reportada por el área de responsable se asigna un porcentaje de avance de 66%, teniendo en cuenta que es una actividades de ejecución continua.</t>
  </si>
  <si>
    <t>Teniendo en cuenta que se realizó la Publicación del tercer informe de PQRSD, se verifica el cumplimiento de la actividad propuesta.</t>
  </si>
  <si>
    <t>PRIMER  CUATRIMESTRE</t>
  </si>
  <si>
    <t>SEGUIMIENTO DE LA OFICINA DE CONTROL INTERNO</t>
  </si>
  <si>
    <t>Publicaciones de las sensibilñizaciones de codigo de integridad.
2. Publicación/fotos de invitación a la actividad Reconoce nuestros valores en tu compañero
3. Publicación via correo electrónico..</t>
  </si>
  <si>
    <t>Publicaciones de las sensibilizaciones de codigo de integridad.
2. Publicación/fotos de invitación a la actividad Reconoce nuestros valores en tu compañero
3. Publicación via correo electrónico..</t>
  </si>
  <si>
    <t>Teniendo en cuenta la Información reportada por el área de la Dirección de Talento Humano,se asigna un procetaje de cumplimiento de 0%</t>
  </si>
  <si>
    <t>La Oficina de Control Interno evidenció   Publicaciones de las sensibilizaciones de código de integridad,  publicación de invitación a la actividad reconoce nuestros valores en tu compañero y publicación vía correo electrónico.
Teniendo en cuenta la Información reportada por el área y validada por la Oficina de Control Interno, se asigna un porcentaje de cumplimiento del 100%.</t>
  </si>
  <si>
    <t xml:space="preserve">Requerimiento comunicaciones diseño de Banner Conflicto de interés.
Requerimiento comunicaciones diseño Pieza socializando la guia conflicto de interés.
Publicación realizada por correo electronico </t>
  </si>
  <si>
    <t>Se diseño pieza para socializar la Guía para el manejo y Declaración de Conflicto de interés, se publica por Correo de comunicaciones y la Intranet de la ADR</t>
  </si>
  <si>
    <t>1. Correo de publicación tipos de conflicto de interes.
2. Base de datos consolidado de los dirctivos que cumplieron con la declaracion de conflicto de interés.</t>
  </si>
  <si>
    <t>Relacion del personal que ha realizado la declaración.</t>
  </si>
  <si>
    <t>Se envia a traves  del correo la obligatoriedad de la realizacion de la declaración conflicto de interes.</t>
  </si>
  <si>
    <t xml:space="preserve">Banner de Integridad y Transparencia, correo electrónico sobre conflicto de Interés. Y dos formatoS de requerimiento de comunicación </t>
  </si>
  <si>
    <t xml:space="preserve">Se evidencian los formatos de requerimiento de comunicación para los días 15 y 22 de febrero de 2022, así mismo, observa el banner de integridad y transparencia, junto con el correo electrónico enviado el día 17 de febrero de 2022. </t>
  </si>
  <si>
    <t>Teniendo en cuenta la Información reportada por el área de la Dirección de Talento Humano, se asigna un procetaje de cumplimiento de 33%</t>
  </si>
  <si>
    <t>Se evidenció sensibilización de los tipos de conflicto de interés el día 2 de junio de 2022,archivo de seguimiento de la elaboración de la declaración de conflicto de interes de los directivos.
Teniendo en cuenta la Información reportada por el área, se asigna un porcentaje de cumplimiento de 66%</t>
  </si>
  <si>
    <t>La oficina de Control Interno validó que a través  del correo se envió  la obligatoriedad de la realización de la declaración conflicto de interés, y se relaciona el personal que ha realizado la declaración en cuadro de Excel, razón por la cual se valida el cumplimiento de la acción propuesta.</t>
  </si>
  <si>
    <t>El día 22 de agosto se realizó la capacitación por parte de la Oficina de Planeación vía Teams a los Servidores de la ADR sobe el Indice de Transparencia y Acceso a la Información</t>
  </si>
  <si>
    <r>
      <t>TERCER</t>
    </r>
    <r>
      <rPr>
        <sz val="11"/>
        <color theme="1"/>
        <rFont val="Arial"/>
        <family val="2"/>
      </rPr>
      <t xml:space="preserve"> </t>
    </r>
    <r>
      <rPr>
        <b/>
        <sz val="11"/>
        <color theme="1"/>
        <rFont val="Arial"/>
        <family val="2"/>
      </rPr>
      <t>CUATRIMESTRE</t>
    </r>
  </si>
  <si>
    <t>Se solicitó y publicó banner informativo en donde se le recuerda a los ciudadanos la gratuidad del trámite. Teniendo en cuenta que la actividad estaba establecida para realizar las 2 campañas por año y no por cuatrimestre se verifica el cumplimiento de la actividad propuesta</t>
  </si>
  <si>
    <t>Se evidenció la aprobación y publicación de la Politica de Administración del Riesgo Versión 5 en el Aplicativo ISOLUCION.</t>
  </si>
  <si>
    <t>Se evidenció la socialización de la Politica de Administración del Riesgo Versión 5 en el Aplicativo ISOLUCION.</t>
  </si>
  <si>
    <t>No Aplica.</t>
  </si>
  <si>
    <t>Al 30-abr-2022 se había cumplido esta actividad.</t>
  </si>
  <si>
    <t>Se evidenciaron los soportes de las mesas de trabajo realizadas para la construcción de Mapa de Riesgos 2023.</t>
  </si>
  <si>
    <t xml:space="preserve">Se observaron correos electronicos y piezas informativas de alerta seguimiento a los riesgos de cada proceso, así mismo, se evidenciaron los formatos de seguimiento diligenciados por cada proceso. </t>
  </si>
  <si>
    <t>Se evidenció que, el 28-dic-2022 se presentó al Comité de Coordinación del Sistema de Control Interno - CCSCI los reportes del primer y segundo cuatrimestre de 2022 de seguimiento a los riesgos, como también, se socializó la materialización de un riesgo.</t>
  </si>
  <si>
    <r>
      <t xml:space="preserve">SUIT Habilitación de Entidades Prestadoras Servicio de Extensión Agropecuaria - EPSEA
</t>
    </r>
    <r>
      <rPr>
        <b/>
        <sz val="11"/>
        <color rgb="FF000000"/>
        <rFont val="Arial"/>
        <family val="2"/>
      </rPr>
      <t>Dirección de Adecuación de Tierras</t>
    </r>
    <r>
      <rPr>
        <sz val="11"/>
        <color rgb="FF000000"/>
        <rFont val="Arial"/>
        <family val="2"/>
      </rPr>
      <t xml:space="preserve">: Archivo con trámites de personerías jurídicas del tercer trimestre 2022 y correo de remisión de la información.
</t>
    </r>
    <r>
      <rPr>
        <b/>
        <sz val="11"/>
        <color rgb="FF000000"/>
        <rFont val="Arial"/>
        <family val="2"/>
      </rPr>
      <t xml:space="preserve">Dirección de Acceso a Activos Productivos:
</t>
    </r>
    <r>
      <rPr>
        <sz val="11"/>
        <color rgb="FF000000"/>
        <rFont val="Arial"/>
        <family val="2"/>
      </rPr>
      <t>Soporte reunión virtual por la plataforma Teams del 23/11/2022</t>
    </r>
  </si>
  <si>
    <r>
      <t xml:space="preserve"> - Grabación Mesa de Trabajo 24 mayo DAFP
- Mesa de Trabajo DAFP 23-ago-2022
</t>
    </r>
    <r>
      <rPr>
        <b/>
        <sz val="11"/>
        <color rgb="FF000000"/>
        <rFont val="Arial"/>
        <family val="2"/>
      </rPr>
      <t xml:space="preserve">Link grabación:
</t>
    </r>
    <r>
      <rPr>
        <sz val="11"/>
        <color rgb="FF000000"/>
        <rFont val="Arial"/>
        <family val="2"/>
      </rPr>
      <t>https://adrgov-my.sharepoint.com/:v:/r/personal/camilo_debedout_adr_gov_co/Documents/Grabaciones/Reuni%C3%B3n%20%20con%20Alb%C3%A9niz%20Salinas%20de%20Funci%C3%B3n%20Publica-20220823_091135-Grabaci%C3%B3n%20de%20la%20reuni%C3%B3n.mp4?csf=1&amp;web=1&amp;e=oIuoSa</t>
    </r>
  </si>
  <si>
    <r>
      <rPr>
        <sz val="11"/>
        <color rgb="FFFF0000"/>
        <rFont val="Arial"/>
        <family val="2"/>
      </rPr>
      <t>La Dirección de Participación y Asociatividad
El equipo de la dirección realizó la actualización de los siguientes documentos, que se encuentran en isolucion
1. Metodología Integral de Asociatividad MIA MO-PAA-001 Ver. 2
2. Estrategia de monitoreo MO-PAA-002 Ver. 2
3. Formato Caracterización de productores rurales F-PAA-028 Ver.2
4. Formato Evaluación de actividades F-PAA-029 Versión 2
5. Formato Informe mensual de monitoreo F-PAA-032 Versión 2
6. Instructivo para la prestación del servicio de fortalecimiento asociativo IN-PAA-001 (nuevo</t>
    </r>
    <r>
      <rPr>
        <sz val="11"/>
        <color rgb="FF000000"/>
        <rFont val="Arial"/>
        <family val="2"/>
      </rPr>
      <t xml:space="preserve">).
</t>
    </r>
  </si>
  <si>
    <t>Al 31-ago-2022 se había cumplido esta actividad.</t>
  </si>
  <si>
    <t>Si bien se observó la herramienta de Excel que se lleva actualmente para el registro de EPSEAS, y correo remitido a los misionales con el acumulado de las solicitudes que allegaron a cada proceso con respecto a los (3) trámites y que están reportados en el SUIT de los meses de enero a junio, por parte de esta oficina no se logró evidenciar el documento en el cual se analiza e identifican los tramites con mayor frecuencia y se definan estrategias para facilitar el acceso a potenciales beneficiarios del servicio. Por tal razón no se logra sustentar lo requerido por en la actividad, por lo cual se considera que no se ha dado cumplimiento a la misma.</t>
  </si>
  <si>
    <t>No se adjuntaron soportes.</t>
  </si>
  <si>
    <t>Se evidenció que en la página web de la Entidad se dispuso la encuesta de Transparencia y Acceso a la Información, que en su pregunta 6 señala "6.Por favor díganos para usted ¿Cuál es el trámite más difícil con el que cuenta la ADR?
Dado lo anterior y de acuerdo con las fechas dispuestas en la actividad se concede un porcentaje de avance del 100%.</t>
  </si>
  <si>
    <t>https://www.adr.gov.co/atencion-y-servicios-a-la-ciudadania/evaluacion-percepcion/</t>
  </si>
  <si>
    <t>Se evidenció reunión de revisión del estado del tramite de estructuración de PIDAR, sin embargo, no se obtuvo evidencia del tramite nuevo y mejorado y de la actualización de la Estrategia de Racionalización de Tramites publicada en la Pagina web de la entidad tal y como se define en la actividad y la meta establecida, razón por la cual no se puede establecer cumplimiento de la actividad.</t>
  </si>
  <si>
    <t>No se obtuvo evidencia de los actos administrativos generados para la actualización de los tramites por parte de la entidad, en lo relacionado al tramite de Estructuración de PIDAR, por lo cual, no se asigna porcentaje de avance de la actividad.
Dado la inexistencia de avances para este cuatrimestre el porcentaje acumulado para esta actividad es del 33%.</t>
  </si>
  <si>
    <t xml:space="preserve">
Teniendo en cuenta que no se han generado ajustes en el tramite del SUIT,se da por completa la actividad.</t>
  </si>
  <si>
    <t xml:space="preserve">Se evidenció documento "Plan de Recuperación de Desastres a Partir de la Arquitectura del Sistema de Información", Para el banco de proyectos  acuerdo 010 de 2019, con el cual se verifica el cumplimiento de la actividad propuesta. </t>
  </si>
  <si>
    <t>Se evidenció el documento de  Arquitectura de Interoperabilidad, con lo cual se verifica el cumplimiento de la actividad propuesta.</t>
  </si>
  <si>
    <t>En el mes de Octubre se diligenció el reporte de los datos de Operación para el Tramite de Estructuración PIDAR y Habilitación de EPSEAS para el III Trimestre.
Teniendo en cuenta lo establecido en la actividad, se considera pertinente asignar porcentaje de avance del 100%. Ya que se cuantifico el impacto de las acciones de racionalización para divulgarlos a la ciudadanía.</t>
  </si>
  <si>
    <t>Se observó una capsula Informativa, y en el anterior seguimiento se observaron 2 capsulas, además de una presentación y/o capacitación y en el entendido que actividad y meta propuesta indica que son 2 por año, se verifica el cumplimiento de la actividad propuesta.</t>
  </si>
  <si>
    <t>Matriz de seguimiento de las solicitudes presentadas en atención al usuario en el marco de la habilitación de EPSEA  PENDIENTE CARGUE DE EVIDENCIAS</t>
  </si>
  <si>
    <t>La dirección de Asistencia Técnica realiza seguimiento a las solicitudes de habilitación de EPSEA,mediante una matriz de seguimiento que permite identificar las diferentes acciones y procesos en los cuales se encuentra la solicitud de habilitación presentada. Desde el área de atención al ciudadano no tiene tramite relevante sobre EPSEA.</t>
  </si>
  <si>
    <t>Soportes de solicitudes de habilitación de EPSEA y reporte SUIT</t>
  </si>
  <si>
    <t>Soportes de solicitudes de habilitación de EPSEA, resoluciones de habilitación y reporte SUIT</t>
  </si>
  <si>
    <t>Desde la Dirección de Asistencia Técnica continua con el  tramite establecido en el SUIT denominado "Habilitación de Entidades Prestadoras Servicio de Extensión Agropecuaria - EPSEA", permitiendo de esta manera que cualquier tipo de población pueda participar y presentarse.</t>
  </si>
  <si>
    <t>La oficina de control interno verificó en la pagina de la Agencia que en el portal web, se pueden consultar aquellos trámites que se encuentran registrados en el Sistema Único de Información de Trámites  (SUIT) y que obedecen a la operación de la Agencia de Desarrollo Rural y están orientadas a prestar el trámite correspondiente, permitiendo de esta manera que cualquier tipo de población pueda participar y presentarse. No Obstante, no se obtiene evidencia de la base de datos y/o Bitácora de la identificación de tramites den la entidad.</t>
  </si>
  <si>
    <r>
      <rPr>
        <b/>
        <sz val="11"/>
        <color rgb="FF000000"/>
        <rFont val="Arial"/>
        <family val="2"/>
      </rPr>
      <t xml:space="preserve">Atención al Ciudadano
</t>
    </r>
    <r>
      <rPr>
        <sz val="11"/>
        <color rgb="FF000000"/>
        <rFont val="Arial"/>
        <family val="2"/>
      </rPr>
      <t xml:space="preserve">En la página web existe una encuesta que pregunta a los ciudadanos y usuarios sobre la facilidad y el acceso a la información que tienen estos para acceder a los servicios y trámites de la ADR. Se adjuntan los resultados de la pregunta correspondiente a los trámites engorrosos; la pregunta 6 la cual hace referencia a la actividad se encuentra demarcada en un cuadrado en donde se observa que los ciudadanos contestaron en su mayoría que ningún trámite es engorroso como respuesta favorita.
</t>
    </r>
    <r>
      <rPr>
        <b/>
        <sz val="11"/>
        <color rgb="FF000000"/>
        <rFont val="Arial"/>
        <family val="2"/>
      </rPr>
      <t xml:space="preserve">Oficina de Planeación
</t>
    </r>
    <r>
      <rPr>
        <sz val="11"/>
        <color rgb="FF000000"/>
        <rFont val="Arial"/>
        <family val="2"/>
      </rPr>
      <t>El 17 de agosto, se radica PQR a el SUIT solicitando la información de Experiencia Ciudadana para los Tramites de la ADR y en respuesta recibida confirman que NO hay registro de información de encuestas para ninguno de los 3 tramites</t>
    </r>
  </si>
  <si>
    <t>Atención al Ciudadano
En la página web existe una encuesta que pregunta a los ciudadanos y usuarios sobre la facilidad y el acceso a la información que tienen estos para acceder a los servicios y trámites de la ADR. Se adjuntan los resultados de la pregunta correspondiente a los trámites engorrosos; la pregunta 6 la cual hace referencia a la actividad se encuentra demarcada en un cuadrado en donde se observa que los ciudadanos contestaron en su mayoría que ningún trámite es engorroso como respuesta favorita.</t>
  </si>
  <si>
    <t>Publicación Primer Informe encuesta de satisfacción y correo muestra segundo informe</t>
  </si>
  <si>
    <t>El día 24 de mayo 2022 se realiza mesa de trabajo con enlace del DAFP para conocer el proceso de ajustar o actualizar los Trámites en la Entidad, en especial, el Tramite de PIDAR.
El 23 de agosto se tuvo mesa de trabajo con enlace del DAFP para conocer un posible nuevo tramite (Código de Barras) para el SUIT y se concluye que NO cumple con el concepto de OPA o Tramite.</t>
  </si>
  <si>
    <t>De acuerdo al soporte entregado por el área encargada de esta actividad, se evidencia que el día 24 de mayo 2022 se realiza mesa de trabajo con enlace del DAFP para conocer el proceso de ajustar o actualizar los Trámites en la Entidad, en especial, el Trámite de PIDAR, sin embargo no se evidencia soporte del Documento de la Estrategia de Racionalización de tramites y su Publicación en la Pagina web, por lo cual no se asigna Porcentaje de Avance.</t>
  </si>
  <si>
    <r>
      <rPr>
        <b/>
        <sz val="11"/>
        <color rgb="FF000000"/>
        <rFont val="Arial"/>
        <family val="2"/>
      </rPr>
      <t>Dirección de Acceso a Activos Productivos</t>
    </r>
    <r>
      <rPr>
        <sz val="11"/>
        <color rgb="FF000000"/>
        <rFont val="Arial"/>
        <family val="2"/>
      </rPr>
      <t>, se realizó reunión con la Oficina de Planeación el 23 de noviembre de 2022, para realizar revisión del avance del actualización del tramite SUIF denominado Estructuración y cofinanciación de Proyectos Integrales de Desarrollo Agropecuario y Rural con Enfoque Territorial, como conclusión de la reunión se acordó que se hablaría con el Vicepresidente sobre la actualización del trámite, para lo cual la Dirección asumió como compromiso informar a la Oficina de Planeación los lineamientos dados por la Vicepresidencia.
Conforma al compromiso asumido la Dirección de Acceso a Activos Productivos, informa que en esta vigencia no se realiza la actualización del trámite Estructuración y cofinanciación de Proyectos Integrales de Desarrollo Agropecuario y Rural con Enfoque Territorio, dado a que con la nueva Presidencia se esta trabajando en la propuesta de ajustes de la reglamentación de PIDAR, por lo que se adelantarán la actualización del trámite en 2023.</t>
    </r>
  </si>
  <si>
    <t>Mesa de Trabajo - Código de Barras 17-ago-2022
Mesa de Trabajo DAFP - Código de Barras 23-AGO-2022</t>
  </si>
  <si>
    <r>
      <rPr>
        <b/>
        <sz val="11"/>
        <color rgb="FF000000"/>
        <rFont val="Arial"/>
        <family val="2"/>
      </rPr>
      <t>Oficina de Planeación:</t>
    </r>
    <r>
      <rPr>
        <sz val="11"/>
        <color rgb="FF000000"/>
        <rFont val="Arial"/>
        <family val="2"/>
      </rPr>
      <t xml:space="preserve"> 
El 17 de agosto se realiza mesa de trabajo con Profesionales de la Dirección de Comercialización para analizar la viabilidad del Proceso de Código de Barras para posiblemente cargue en la Plataforma SUIT.
El 23 de agosto se realiza mesa de trabajo con enlace de la Función Pública - Albeniz Salinas para exponer la gestión del Código de Barras y se concluye que NO obedece a una OPA o a un Tramite para el SUIT.</t>
    </r>
  </si>
  <si>
    <r>
      <t xml:space="preserve">Los Trámites que siguen vigentes están publicado en el SUIT actualmente, durante la vigencia se gestionó otros posibles trámites pero no fueron Viables por Asesoría del DAFP.
La meta se da por </t>
    </r>
    <r>
      <rPr>
        <b/>
        <sz val="11"/>
        <color rgb="FF000000"/>
        <rFont val="Arial"/>
        <family val="2"/>
      </rPr>
      <t>cumplida</t>
    </r>
    <r>
      <rPr>
        <sz val="11"/>
        <color rgb="FF000000"/>
        <rFont val="Arial"/>
        <family val="2"/>
      </rPr>
      <t xml:space="preserve">, dado que no se generó una nueva Estrategia de Racionalización de otros servicio que ofrezca la ADR.
</t>
    </r>
    <r>
      <rPr>
        <b/>
        <sz val="11"/>
        <color rgb="FF000000"/>
        <rFont val="Arial"/>
        <family val="2"/>
      </rPr>
      <t>Dirección de Acceso a Activos Productivos,</t>
    </r>
    <r>
      <rPr>
        <sz val="11"/>
        <color rgb="FF000000"/>
        <rFont val="Arial"/>
        <family val="2"/>
      </rPr>
      <t xml:space="preserve"> se realizó reunión con la Oficina de Planeación el 23 de noviembre de 2022, para realizar revisión del avance del actualización del tramite SUIF denominado Estructuración y cofinanciación de Proyectos Integrales de Desarrollo Agropecuario y Rural con Enfoque Territorial, como conclusión de la reunión se acordó que se hablaría con el Vicepresidente sobre la actualización del trámite, para lo cual la Dirección asumió como compromiso informar a la Oficina de Planeación los lineamientos dados por la Vicepresidencia.
Conforma al compromiso asumido la Dirección de Acceso a Activos Productivos, informa que en esta vigencia no se realiza la actualización del trámite Estructuración y cofinanciación de Proyectos Integrales de Desarrollo Agropecuario y Rural con Enfoque Territorio, dado a que con la nueva Presidencia se esta trabajando en la propuesta de ajustes de la reglamentación de PIDAR, por lo que se adelantarán la actualización del trámite en 2023.</t>
    </r>
  </si>
  <si>
    <t>Pantallazos
Mesa de Trabajo - Código de Barras 17-ago-2022
Mesa de Trabajo DAFP - Código de Barras 23-AGO-2022</t>
  </si>
  <si>
    <t xml:space="preserve">
Se evidenció la realización de dos mesas de trabajo,  la primera el 17 de agosto con Profesionales de la Dirección de Comercialización para analizar la viabilidad del Proceso de Código de Barras para posiblemente cargue en la Plataforma SUIT y la segunda el 23 de agosto con enlace de Función Pública el cual informó que posterior a lo expuesto por el Profesional de Comercialización, la Gestión de Código de Barras NO obedece a un Trámite u OPA.
No obstante, con dicho soporte no se logra sustentar lo requerido por en la actividad, por lo cual se considera que no se ha dado cumplimiento a la misma y se sugiere priorizar su cumplimiento.</t>
  </si>
  <si>
    <t>Desde la OP se remite a los Misionales el acumulado de las solicitudes que allegaron a cada Procesos con respecto a los (3) Trámites y que están reportados en el SUIT de los meses de Enero a Junio. Con el propósito que la VIP realice su análisis respectivo.
Desde la Dirección de Asistencia Técnica se continúa con el seguimiento a las solicitudes de habilitación de EPSEA, mediante una matriz de seguimiento interna, que permite identificar las diferentes acciones y procesos en los cuales se encuentra la solicitud de habilitación presentada.</t>
  </si>
  <si>
    <t>Se evidenció la actualización del proceso de Promoción y Apoyo a la Asociatividad, sin embargo, es importante revisar cuales de los procesos soportan entrega de productos y/o Servicios en la entidad con el fin de lograr su actualizacion,e indicar cuales son los cambios generados y que agregan valor en la Racionalización de Tramites Administrativos.
Teniendo en cuenta que no se ha indicado de cuales son los cambios y/o actualizaciones, no es pertinente asignar un porcentaje de avance.</t>
  </si>
  <si>
    <t>Se evidenció la actualización del proceso de Promoción y Apoyo a la Asociatividad, sin embargo, es importante revisar cuales de los procesos soportan entrega de productos y/o servicios en la entidad con el fin de lograr su actualización, e indicar cuales son los cambios generados y que agregan valor en la Racionalización de Tramites Administrativos.
Teniendo en cuenta que no se ha indicado cuales son los cambios y/o actualizaciones, se mantiene el avance reportado por los responsables de la Actividad de 50% a 31 de Diciembre de 2022</t>
  </si>
  <si>
    <t>Se evidenció documento Word donde se analiza la pertinencia y posibilidad para ampliar cobertura y accesibilidad de los canales de servicio para la prestación de los trámites.
Dado lo anterior se asigna un porcentaje de cumplimiento del 100%.</t>
  </si>
  <si>
    <t>Se efectúa informe de Arquitectura de Interoperabilidad de la ADR</t>
  </si>
  <si>
    <t xml:space="preserve"> - Reporte Datos Adecuación de Tierras
- Correo Solicitud Tramites - Entradas II Trimestre
- Correo Datos SUIT - II Trimestre EA
- Reporte Datos SUIT EA
- Datos Suit - Adecuación de Tierras II Trimestre
- Reporte Datos SUIT - Ad. Tierras II Trimestre
- Datos Suito - PIDAR I Semestre
- Reporte Datos SUIT - PIDAR I Semestre</t>
  </si>
  <si>
    <t xml:space="preserve"> En el mes de mayo se diligenció el reporte de los datos de Operación para el Tramite de Adecuación de Tierras del I Trimestre
El 13 de julio se solicita por correo a los enlaces el Reporte de Datos de los Tramites en el SUIT del II Trimestre
El día 21 de julio se se diligenció el reporte de los datos de Operación para el Tramite de Extensión Agropecuaria del II Trimestre
El día 25 de julio se se diligenció el reporte de los datos de Operación para el Tramite de Adecuación de Tierras del II Trimestre
El 29 de julio se diligencia el reporte de datos de Operación del Tramite de PIDAR del I Semestre</t>
  </si>
  <si>
    <t>En el mes de Octubre se diligenció el reporte de los datos de Operación para el Tramite de Estructuración PIDAR y Habilitación de EPSEAS para el III Trimestre</t>
  </si>
  <si>
    <r>
      <t xml:space="preserve">
</t>
    </r>
    <r>
      <rPr>
        <b/>
        <sz val="11"/>
        <color rgb="FF000000"/>
        <rFont val="Arial"/>
        <family val="2"/>
      </rPr>
      <t xml:space="preserve">
El 23 de junio desde la Oficina de Planeación</t>
    </r>
    <r>
      <rPr>
        <sz val="11"/>
        <color rgb="FF000000"/>
        <rFont val="Arial"/>
        <family val="2"/>
      </rPr>
      <t xml:space="preserve"> realizó capacitación sobre Racionalización de Tramites vía Teams
</t>
    </r>
  </si>
  <si>
    <t>Se evidenció reunión de revisión del estado de trámite de estructuración de PIDAR de la Dirección de acceso a activos Productivos, documento de Excel con la relación de los tramites de personerías jurídicas y correo remitido a planeación con el reporte de los datos de trámites ante el SUIT, sin embargo, no se consolido el documento en el cual  se logre observar y revisar la información que está cargada en el SUIT para identificar si los trámites y otros procedimientos que se encuentran registrados siguen siendo vigentes para la entidad. Por tal razón no se logra sustentar lo requerido por en la actividad, por lo cual se considera que no se ha dado cumplimiento a la misma y se sugiere priorizar su cumplimiento.</t>
  </si>
  <si>
    <t>Por parte de esta oficina no se obtiene evidencia de la base de datos y/o Bitácora de la identificación de trámites de la entidad. Tampoco se logró evidenciar las mesas de trabajo en las cuales se realizó la identificación de nuevos trámites y no se adjunta para esta actividad soportes de avance, razón por la cual se considera que no se ha dado cumplimiento de la misma.</t>
  </si>
  <si>
    <t>Teniendo en cuenta que a la fecha de revisión 6 de enero de 2023, solo se han publicado 2 informes de Encuesta de Satisfacción en la página web, y que no se evidencia soporte para el tercer cuatrimestre de la actividad, se asigna el porcentaje de cumplimiento de 66%.</t>
  </si>
  <si>
    <t>Teniendo en cuenta que para la presente vigencia no se realizó ni se cargo en el SUIT la estrategia actualizada de racionalización de trámites, no se puede validar el cumplimiento de la Actividad propuesta.</t>
  </si>
  <si>
    <r>
      <t xml:space="preserve">
</t>
    </r>
    <r>
      <rPr>
        <b/>
        <u/>
        <sz val="11"/>
        <rFont val="Arial"/>
        <family val="2"/>
      </rPr>
      <t xml:space="preserve">1.Dirección de Participación y Asociatividad - VP
</t>
    </r>
    <r>
      <rPr>
        <sz val="11"/>
        <rFont val="Arial"/>
        <family val="2"/>
      </rPr>
      <t xml:space="preserve">De acuerdo con las diferentes mesas de trabajo sostenidas con el equipo de la Oficina de Atención al Ciudadano y con otras áreas de la Agencia,  la DPA no tiene las atribuciones de diligenciamiento de esta herramienta, toda vez que el Decreto 2364 de 2015 dispone funciones para esta dirección en el Artículo 26 que distan de la participación ciudadana como se refiere el artículo 2 de ley 1757 de 2015.
</t>
    </r>
    <r>
      <rPr>
        <b/>
        <u/>
        <sz val="11"/>
        <rFont val="Arial"/>
        <family val="2"/>
      </rPr>
      <t>2. Dirección de Comercialización</t>
    </r>
    <r>
      <rPr>
        <sz val="11"/>
        <rFont val="Arial"/>
        <family val="2"/>
      </rPr>
      <t>: Actividad cumplida por esta Dirección en el II cuatrimestre.</t>
    </r>
  </si>
  <si>
    <r>
      <rPr>
        <b/>
        <u/>
        <sz val="11"/>
        <rFont val="Arial"/>
        <family val="2"/>
      </rPr>
      <t xml:space="preserve">1. Vicepresidencia de Proyectos
</t>
    </r>
    <r>
      <rPr>
        <sz val="11"/>
        <rFont val="Arial"/>
        <family val="2"/>
      </rPr>
      <t>Desde la Dirección de Participación y Asociatividad se han realizado en articulación con el Ministerio de Ambiente y Desarrollo Sostenible, las alcaldías municipales, cabildos indígenas, la Autoridad Nacional de Pesca y Acuicultura-AUNAP, la Agencia de Renovación del Terrtorio-ART -PNIS y AGROSAVIA instituciones universitarias y organizaciones sociales, comunitarias y productivas rurales, en los espacios de diálogo para dar a conocer el servicio de fomento asociativo a través de: 
-   7 Mesas técnica de asociatividad
- 15 Ruedas de particiación
-   2 Escuelas de Asocaitividad
Oficina de Planeación
El día 15 de diciembre la ADR participo en el espacio de rendición de cuentas del Sector Agropecuario en forma cooperada con el Ministerio de Agricultura</t>
    </r>
  </si>
  <si>
    <r>
      <t xml:space="preserve">
</t>
    </r>
    <r>
      <rPr>
        <b/>
        <u/>
        <sz val="11"/>
        <rFont val="Arial"/>
        <family val="2"/>
      </rPr>
      <t xml:space="preserve">1.Dirección de Participación y Asociatividad - VP
</t>
    </r>
    <r>
      <rPr>
        <sz val="11"/>
        <rFont val="Arial"/>
        <family val="2"/>
      </rPr>
      <t xml:space="preserve">De acuerdo con las  mesas de trabajo sostenidas con el equipo de la Oficina de Atención al Ciudadano y con otras áreas de la Agencia,  la DPA no tiene las atribuciones de diligenciamiento de esta herramienta, toda vez que el Decreto 2364 de 2015 dispone funciones para esta dirección en el Artículo 26 que distan de la participación ciudadana como se refiere el artículo 2 de ley 1757 de 2015.
La matriz se encuentra diligenciada y cargada en la carpeta del segundo cuatrimestre
</t>
    </r>
    <r>
      <rPr>
        <b/>
        <u/>
        <sz val="11"/>
        <rFont val="Arial"/>
        <family val="2"/>
      </rPr>
      <t xml:space="preserve">
2. Dirección de Comercialización: </t>
    </r>
    <r>
      <rPr>
        <sz val="11"/>
        <rFont val="Arial"/>
        <family val="2"/>
      </rPr>
      <t>Actividad cumplida por esta Dirección en el II cuatrimestre.</t>
    </r>
  </si>
  <si>
    <r>
      <rPr>
        <b/>
        <u/>
        <sz val="11"/>
        <rFont val="Arial"/>
        <family val="2"/>
      </rPr>
      <t xml:space="preserve">1.Dirección de Participación y Asociatividad - VP
</t>
    </r>
    <r>
      <rPr>
        <sz val="11"/>
        <rFont val="Arial"/>
        <family val="2"/>
      </rPr>
      <t xml:space="preserve">De acuerdo con las diferentes mesas de trabajo sostenidas con el equipo de la Oficina de Atención al Ciudadano y con otras áreas de la Agencia,  la DPA no tiene las atribuciones de diligenciamiento de esta herramienta, toda vez que el Decreto 2364 de 2015 dispone funciones para esta dirección en el Artículo 26 que distan de la participación ciudadana como se refiere el artículo 2 de ley 1757 de 2015.
</t>
    </r>
    <r>
      <rPr>
        <b/>
        <u/>
        <sz val="11"/>
        <rFont val="Arial"/>
        <family val="2"/>
      </rPr>
      <t xml:space="preserve">2. Dirección de Comercialización: </t>
    </r>
    <r>
      <rPr>
        <sz val="11"/>
        <rFont val="Arial"/>
        <family val="2"/>
      </rPr>
      <t>Actividad cumplida por esta Dirección en el II cuatrimestre.</t>
    </r>
  </si>
  <si>
    <r>
      <t xml:space="preserve">
</t>
    </r>
    <r>
      <rPr>
        <b/>
        <u/>
        <sz val="11"/>
        <rFont val="Arial"/>
        <family val="2"/>
      </rPr>
      <t>2. Dirección de Comercialización:</t>
    </r>
    <r>
      <rPr>
        <sz val="11"/>
        <rFont val="Arial"/>
        <family val="2"/>
      </rPr>
      <t xml:space="preserve"> Actividad cumplida por esta Dirección en el II cuatrimestre.</t>
    </r>
  </si>
  <si>
    <r>
      <t xml:space="preserve">
</t>
    </r>
    <r>
      <rPr>
        <b/>
        <u/>
        <sz val="11"/>
        <rFont val="Arial"/>
        <family val="2"/>
      </rPr>
      <t xml:space="preserve">La Dirección de Participación y Asociatividad
</t>
    </r>
    <r>
      <rPr>
        <sz val="11"/>
        <rFont val="Arial"/>
        <family val="2"/>
      </rPr>
      <t xml:space="preserve">Se adelantó la socialización a los profesionales que prestan sus servicios de los documentos metodológicos que rigen la prestación de los servicios de fomento y fortalecimiento asociativos, estos documento son
1.Caracterización del Proceso de Promoción y Apoyo a la Asociatividad CP-PAA-001, Fecha: 5 de mayo de 2022.
2.Procedimiento Fomento Asociativo PR-PAA-001 Fecha: 5 de mayo de 2022.
3.Procedimiento Fortalecimiento Asociativo PR-PAA-002. Fecha: 5 de mayo de 2022
4.Manual de Operaciones- Metodología Integral de Asociatividad MO-PAA-001 Fecha: 11 de agosto 2022
5.Manual de Operaciones- Estrategia de Monitoreo MO-PAA-002
Fecha: 24 y 28 de noviembre de 2022
*OP: El dia 9 de diciembre se realiza socializacion del formato F-DER-016 Evaluacion Satisfaccion espacios de Dialogo y Rendicion de cuentas 
</t>
    </r>
  </si>
  <si>
    <r>
      <rPr>
        <b/>
        <u/>
        <sz val="11"/>
        <rFont val="Arial"/>
        <family val="2"/>
      </rPr>
      <t xml:space="preserve">Vicepresidencia de Proyectos-Dirección de Participación y Asociatividad:
</t>
    </r>
    <r>
      <rPr>
        <sz val="11"/>
        <rFont val="Arial"/>
        <family val="2"/>
      </rPr>
      <t xml:space="preserve">Durante el tercer cuatrimestre, han realizado veinticuatro (24) eventos de implementación de la Metodología Integral de Asociatividad -MIA en el servicio de fomento asociativo, igualmente ha desarrollado los informes de monitoreo de forma mensual donde se reporta el resultado de la evaluación de las actividades realizadas con corte a 28 de diciembre.
</t>
    </r>
    <r>
      <rPr>
        <b/>
        <u/>
        <sz val="11"/>
        <rFont val="Arial"/>
        <family val="2"/>
      </rPr>
      <t>2. Dirección de Comercialización:</t>
    </r>
    <r>
      <rPr>
        <sz val="11"/>
        <rFont val="Arial"/>
        <family val="2"/>
      </rPr>
      <t xml:space="preserve"> Durante el segundo cuatrimestre con corte a 30 de noviembrede 2022,  se han reportaron 54 organizaciones caracterizadas , valoradas y con plan de  trabajo definido para ingresar a la ruta de atención del modelo de atención y prestación de servicios de apoyo a la comercialización.
</t>
    </r>
    <r>
      <rPr>
        <b/>
        <u/>
        <sz val="11"/>
        <rFont val="Arial"/>
        <family val="2"/>
      </rPr>
      <t xml:space="preserve">3. Dirección de Adecuación de Tierras -- VIP
</t>
    </r>
    <r>
      <rPr>
        <sz val="11"/>
        <rFont val="Arial"/>
        <family val="2"/>
      </rPr>
      <t xml:space="preserve">En el período de enero a noviembre de 2022, la Dirección de Adecuación de Tierras de la Agencia de Desarrollo Rural organizó y desarrolló cinco (5) capacitaciones, talleres y/o escuelas de campo, sobre el servicio público de adecuación de tierras, dirigidas a usuarios y/o posibles beneficiarios de distritos de riego y drenaje.
Así, población rural de 15 departamentos (Atlántico, Huila, Cundinamarca, Tolima, Nariño, Antioquia, Cauca, Magdalena, Quindío, Boyacá, Bolívar, Caldas, Meta, Valle del Cauca, Norte de Santander) han sido beneficiarios de la transferencia de conocimiento de temas relacionados con la oferta de adecuación de tierras y de otros temas de interés para la población rural del país, como sensibilización de género, Ley 731 de 2002 y economía del cuidado, Programas de Uso y Ahorro Eficiente del Agua -PUEAA, estrategias de comercialización, servicio público de extensión agropecuaria, Metodología Integral de Asociatividad, entre otros temas.
</t>
    </r>
    <r>
      <rPr>
        <b/>
        <u/>
        <sz val="11"/>
        <rFont val="Arial"/>
        <family val="2"/>
      </rPr>
      <t xml:space="preserve">
</t>
    </r>
  </si>
  <si>
    <r>
      <rPr>
        <b/>
        <u/>
        <sz val="11"/>
        <rFont val="Arial"/>
        <family val="2"/>
      </rPr>
      <t xml:space="preserve">1. Dirección de Participación y Asociatividad
</t>
    </r>
    <r>
      <rPr>
        <sz val="11"/>
        <rFont val="Arial"/>
        <family val="2"/>
      </rPr>
      <t xml:space="preserve">
Se  esté ejecutando el cronograma previsto para la prestación  del servicio de fomento en el  III cuatrimestre y se dió trámite a las solicitudes del servicio de fomento por demanda y oferta. 
</t>
    </r>
    <r>
      <rPr>
        <b/>
        <u/>
        <sz val="11"/>
        <rFont val="Arial"/>
        <family val="2"/>
      </rPr>
      <t>2. Dirección de Comercialización:</t>
    </r>
    <r>
      <rPr>
        <sz val="11"/>
        <rFont val="Arial"/>
        <family val="2"/>
      </rPr>
      <t xml:space="preserve"> Durante el tercer cuatrimestre con corte a 30 de noviembre de 2022, se han realizado 5  transferencias del  Modelo de Atención y Prestación de Servicios de Apoyo a la Comercialización a instituciones públicas (3) y privadas (2).
</t>
    </r>
    <r>
      <rPr>
        <b/>
        <sz val="11"/>
        <rFont val="Arial"/>
        <family val="2"/>
      </rPr>
      <t xml:space="preserve">Direccción de Acceso a Activos Productivos - VIP
</t>
    </r>
    <r>
      <rPr>
        <sz val="11"/>
        <rFont val="Arial"/>
        <family val="2"/>
      </rPr>
      <t xml:space="preserve">
Desde la Dirección de Acceso a Activos Productivos se participo conjuntamente con la Dirección de Adecuación de Tierras, el 1 de septiembre de 2022 en la jornada de escuela de campo dirigida a asociaciones de usuarios de distritos de adecuación de tierras públicos y privados del departamento de Nariño, con la realización de socialización de metodología PIDAR.</t>
    </r>
  </si>
  <si>
    <r>
      <rPr>
        <b/>
        <u/>
        <sz val="11"/>
        <rFont val="Arial"/>
        <family val="2"/>
      </rPr>
      <t xml:space="preserve">1. Dirección de Participación y Asociatividad 
</t>
    </r>
    <r>
      <rPr>
        <sz val="11"/>
        <rFont val="Arial"/>
        <family val="2"/>
      </rPr>
      <t>En los espacios de diálogo donde se presenta la los servicios de fomento asociativo, se  dan respuestas a las preguntas realizadas por el grupo de valor, las cuales se encuentran en los informes de eventos F-DER-019:
-Escuelas e Asociatividad
- Ruedas de Participación
- Mesas Técnicas de Asociatividad</t>
    </r>
  </si>
  <si>
    <r>
      <rPr>
        <u/>
        <sz val="11"/>
        <rFont val="Arial"/>
        <family val="2"/>
      </rPr>
      <t xml:space="preserve">Oficina de Planeación:
</t>
    </r>
    <r>
      <rPr>
        <sz val="11"/>
        <rFont val="Arial"/>
        <family val="2"/>
      </rPr>
      <t xml:space="preserve">No se genero en el periodo requerimiento de Control Externo con respecto al ejercicio de Rendición de Cuentas, sin embargo, se continua con los canales abiertos para recibir quejas y denuncias. 
</t>
    </r>
  </si>
  <si>
    <t>Se evidenció documento de caracterización de usuarios  cargado en la Pagina web de la ADR.</t>
  </si>
  <si>
    <t>Teniendo en cuenta que no se aportó evidencia por parte del área responsable se asigna un porcentaje de cumplimiento de 0%, de acuerdo con la meta programada para el tercer cuatrimestre de 2022. No obstante, se mantiene un cumplimiento acumulado del 50%.</t>
  </si>
  <si>
    <t>Teniendo en cuenta que se desarrollaron mesas de trabajo y diferentes encuentros en los cuales se realizaron actividades de rendición de cuentas se verificó el cumplimiento de la Actividad propuesta.</t>
  </si>
  <si>
    <t>Si bien se observa la participación en diálogos regionales, con la ciudadanía de Tunja y Yopal, no se logró evidenciar mesas de trabajo con entidades del sector administrativo, corresponsables en políticas y proyectos y del nivel territorial, en mecanismos y temas propicios para realizar acciones de rendición de cuentas y/o espacios de dialogo en forma cooperada, tal como se indica en la actividad propuesta. Por esta razón, y teniendo en cuenta que no se logro tampoco realizar mesas de trabajo con la ANT y el MADR, no se puede verificar el cumplimiento de dicha actividad.</t>
  </si>
  <si>
    <t>La matriz se encuentra cargada en la carpeta Fila 13,  del primer cuatrimestre</t>
  </si>
  <si>
    <t>Se evidenció  la Matriz de Excel, razón por la cual se denota el  cumplimiento de la actividad.</t>
  </si>
  <si>
    <t>Teniendo en cuenta que en revisión de la OCI de 6 de enero de 2023 no se obtuvo soporte del cumplimiento de la actividad propuesta, no es factible validar el cumplimiento de la actividad propuesta.</t>
  </si>
  <si>
    <t>Se evidenció documento de rendición de cuentas actualizado, por lo cual se valida el cumplimiento de la acción propuesta.</t>
  </si>
  <si>
    <t>Teniendo en cuenta que en revisión de la OCI de 30 de diciembre de 2022 no se obtuvo evidencia y/o soporte de la Actividad propuesta, no es factible validar el cumplimiento de la actividad propuesta.</t>
  </si>
  <si>
    <t>Teniendo en cuenta que no se presento avance, y que dentro de la matriz no se realizó la clasificación de los grupos de valor que convocará a los espacios de diálogo para la rendición de cuentas a partir de los temas específicos de interés especial que implementará la entidad durante la vigencia, de acuerdo a la priorización realizada previamente. Se mantiene el porcentaje de avance acumulado  y no se puede verificar el cumplimiento de la actividad.</t>
  </si>
  <si>
    <t>Teniendo en cuenta las observaciones de la Oficina de Control Interno en la cual se recomendó finalizar el diligenciamiento y aprobación de la Estrategia de Participación Ciudadana, y que no se presentaron soportes a 6 de enero de 2023, no se considera pertinente asignar porcentaje de avance a la Actividad, por lo cual, se mantiene el porcentaje de avance acumulado.</t>
  </si>
  <si>
    <t>Teniendo en cuenta que para el segundo cuatrimestre solo se evidenció correo electrónico de mesa de trabajo para la revisión de Formato de la Estrategia de Participación Ciudadana, y que para el presente seguimiento a 6 de enero de 2023 no se suministraron soportes y/o evidencias de la actividad, con dicho soporte no se logra sustentar lo requerido en la actividad.</t>
  </si>
  <si>
    <t>Se evidenció que en el mes de octubre y noviembre se publicó en el Home de la Página web el documento borrador de la Estrategia para la opinión de la ciudadanía, razón por la cual se verifica el cumplimiento de la presente Actividad.</t>
  </si>
  <si>
    <t>Se evidenció que en el mes de octubre y noviembre se publicó en el Home de la Página web el documento borrador de la Estrategia para la opinión de la ciudadanía, razón por la cual se verifica el cumplimiento de la presente Actividad</t>
  </si>
  <si>
    <t>Se evidenció la actualización y socialización del formato F.DER-016 Evaluación Satisfacción espacios de Dialogo y Rendición de cuentas, razón por la cual se valida el cumplimiento de la actividad propuesta.</t>
  </si>
  <si>
    <t>Se observó la actualización de los medios de comunicación diferentes a la pagina web de la entidad, por tal razón se verifica el cumplimiento de la actividad propuesta.</t>
  </si>
  <si>
    <t>Teniendo en cuenta que la actividad indica "Realizar difusión masiva de los informes de rendición de cuentas en medios de comunicación a través del Free Press, de acuerdo a la directiva de austeridad." y que la meta también indica Informes publicados para el segundo y tercer cuatrimestre, en vista que esta oficina no obtuvo evidencia de la publicación de informe para el segundo cuatrimestre, se asigna un porcentaje de cumplimiento del 50%.</t>
  </si>
  <si>
    <t>Se evidenciaron Invitaciones a los diferentes encuentros territoriales realizados por la DPA, Invitaciones a las diferentes asociaciones por la Dirección de adecuación de tierras, y eventos de Transferencia por la Dirección de Comercialización.
Por lo anterior, se otorga un porcentaje de cumplimiento de 100% teniendo en cuenta que la actividad se desarrollo de manera recurrente.</t>
  </si>
  <si>
    <t>Teniendo encuenta las actividades realizadas por la dirección de Participación y Asociatividad, se verificó el cumplimiento de la actividad propuesta.</t>
  </si>
  <si>
    <t>Si  bien se entregan informes de monitoreo y de los eventos realizados por la DPA, con la evaluación de las actividades realizadas, no se obtiene evidencia del informe sobre las encuestas de rendición de cuentas tal como lo indica la meta establecida. Teniendo en cuenta que a corte del 6 de enero de 2023, la OCI no obtiene soporte de la actividad se mantiene el cumplimiento de 66% para esta actividad.</t>
  </si>
  <si>
    <t xml:space="preserve">Si bien se envían los informes de monitoreo de tercer cuatrimestre, dentro de los mismos no se evidencia respuestas  a las preguntas de los ciudadanos formuladas en el marco del proceso de rendición de cuentas y publicadas en la página web o en los medios de difusión oficiales de las entidades, razón por la cual no se puede validar el cumplimiento de la actividad propuesta. </t>
  </si>
  <si>
    <t>Teniendo en cuenta que en el anterior seguimiento se mencionó, que se obtuvo evidencia del documento  de análisis de las recomendaciones realizadas por los participantes en cada  los eventos realizados, sin embargo, que con dicho soporte no se lograba sustentar lo requerido en la actividad "Mesas de trabajo de análisis",  por lo cual se considera que no se ha dado cumplimiento a la misma ,en razón a que no se adjuntaron soportes para el presente seguimiento.</t>
  </si>
  <si>
    <r>
      <t xml:space="preserve">1. Dirección de Participación y Asociatividad evidencia en los siguientes  enlace:https://acortar.link/zXCiva
https://acortar.link/iDWjfu
</t>
    </r>
    <r>
      <rPr>
        <b/>
        <u/>
        <sz val="11"/>
        <color rgb="FF000000"/>
        <rFont val="Arial"/>
        <family val="2"/>
      </rPr>
      <t xml:space="preserve">2. Dirección de Comercialización: </t>
    </r>
    <r>
      <rPr>
        <sz val="11"/>
        <color rgb="FF000000"/>
        <rFont val="Arial"/>
        <family val="2"/>
      </rPr>
      <t>se adjunta los soportes de las caracterizaciones y valoraciones  realizadas a las organizaciones durante el tercer cuatrimestre.// PAAC 2022//III Cuatrimestre//Componente 3 - Rendición de Cuentas////Fila 25//Dirección de Comercialización
3. Dirección de Adecuación de Tierras: Listados de Asistencia a espacios o eventos de educación informal realizados en el área de adecuación de tierras</t>
    </r>
  </si>
  <si>
    <r>
      <rPr>
        <b/>
        <sz val="11"/>
        <color rgb="FF000000"/>
        <rFont val="Arial"/>
        <family val="2"/>
      </rPr>
      <t xml:space="preserve">Evidencias: </t>
    </r>
    <r>
      <rPr>
        <sz val="11"/>
        <color rgb="FF000000"/>
        <rFont val="Arial"/>
        <family val="2"/>
      </rPr>
      <t xml:space="preserve">Captura de pantalla de publicaciones y difusión oportuna realizada por redes sociales
https://twitter.com/ADR_Colombia
https://www.facebook.com/AgenciaDesarrolloRuralCo 
https://www.instagram.com/adr_colombia/
</t>
    </r>
  </si>
  <si>
    <r>
      <rPr>
        <b/>
        <u/>
        <sz val="11"/>
        <color rgb="FF000000"/>
        <rFont val="Arial"/>
        <family val="2"/>
      </rPr>
      <t>1. Dirección de Participación y Asocaitividad</t>
    </r>
    <r>
      <rPr>
        <sz val="11"/>
        <color rgb="FF000000"/>
        <rFont val="Arial"/>
        <family val="2"/>
      </rPr>
      <t xml:space="preserve">  
En el siguientes  enlace se encuentran las evidencias:
https://acortar.link/iDWjfu
</t>
    </r>
    <r>
      <rPr>
        <b/>
        <u/>
        <sz val="11"/>
        <color rgb="FF000000"/>
        <rFont val="Arial"/>
        <family val="2"/>
      </rPr>
      <t xml:space="preserve">2. Dirección de Comercialización: </t>
    </r>
    <r>
      <rPr>
        <sz val="11"/>
        <color rgb="FF000000"/>
        <rFont val="Arial"/>
        <family val="2"/>
      </rPr>
      <t xml:space="preserve">se adjunta   los soportes de los espacios realizados con grupos de valor durante el tercer cuatrimestre.// PAAC 2022//III Cuatrimestre//Componente 3 - Rendición de Cuentas////Fila 29//Dirección de Comercialización
</t>
    </r>
    <r>
      <rPr>
        <b/>
        <sz val="11"/>
        <color rgb="FF000000"/>
        <rFont val="Arial"/>
        <family val="2"/>
      </rPr>
      <t>3. Oficina de Comunicaciones:</t>
    </r>
    <r>
      <rPr>
        <sz val="11"/>
        <color rgb="FF000000"/>
        <rFont val="Arial"/>
        <family val="2"/>
      </rPr>
      <t xml:space="preserve"> https://adrgov-my.sharepoint.com/:f:/r/personal/maria_ramirez_adr_gov_co/Documents/NUEVO%20GOBIERNO/CARPETA%20TRAFICO%20DE%20COMUNICACIONES?csf=1&amp;web=1&amp;e=vEXbkP
</t>
    </r>
    <r>
      <rPr>
        <b/>
        <sz val="11"/>
        <color rgb="FF000000"/>
        <rFont val="Arial"/>
        <family val="2"/>
      </rPr>
      <t xml:space="preserve">Direccción de Acceso a Activos Productivos - VIP
</t>
    </r>
    <r>
      <rPr>
        <sz val="11"/>
        <color rgb="FF000000"/>
        <rFont val="Arial"/>
        <family val="2"/>
      </rPr>
      <t xml:space="preserve">
Se carga AGENDA EVENTO NARIÑO (IPIALES) AGOSTO 31 – SEPTIEMBE 01 Y 02 DE 2022 y asistencia</t>
    </r>
  </si>
  <si>
    <r>
      <t xml:space="preserve">1. Dirección de Participación y Asociatividad
</t>
    </r>
    <r>
      <rPr>
        <sz val="11"/>
        <color rgb="FF000000"/>
        <rFont val="Arial"/>
        <family val="2"/>
      </rPr>
      <t xml:space="preserve">La Evidencia se encuentra en el link;
</t>
    </r>
    <r>
      <rPr>
        <b/>
        <u/>
        <sz val="11"/>
        <color rgb="FF000000"/>
        <rFont val="Arial"/>
        <family val="2"/>
      </rPr>
      <t>https://acortar.link/2iGsnk
2. Dirección de Comercialización:</t>
    </r>
    <r>
      <rPr>
        <sz val="11"/>
        <color rgb="FF000000"/>
        <rFont val="Arial"/>
        <family val="2"/>
      </rPr>
      <t xml:space="preserve">se adjunta   los soportes de las cpacitaciones o transferencias del modelo realizadas a grupos de valor durante el tercer cuatrimestre.// PAAC 2022//III Cuatrimestre//Componente 3 - Rendición de Cuentas////Fila 32//Dirección de Comercialización
</t>
    </r>
    <r>
      <rPr>
        <b/>
        <sz val="11"/>
        <color rgb="FF000000"/>
        <rFont val="Arial"/>
        <family val="2"/>
      </rPr>
      <t xml:space="preserve">Direccción de Acceso a Activos Productivos - VIP
</t>
    </r>
    <r>
      <rPr>
        <sz val="11"/>
        <color rgb="FF000000"/>
        <rFont val="Arial"/>
        <family val="2"/>
      </rPr>
      <t xml:space="preserve">
Se carga AGENDA EVENTO NARIÑO (IPIALES) AGOSTO 31 – SEPTIEMBE 01 Y 02 DE 2022 y asistencia</t>
    </r>
  </si>
  <si>
    <t>Teniendo en cuenta que se consolido el documento actualizado de la Estrategia de rendición de cuentas para el año 2023, se verifica por parte de la Oficina de Control Interno el cumplimiento de la acción propuesta.</t>
  </si>
  <si>
    <t>Teniendo en cuenta que no se aportaron evidencias para la presente actividad, se mantiene el porcentaje de avance y no es posible por parte de esta Oficina validar el cumplimiento de la actividad.</t>
  </si>
  <si>
    <t>Se evidenció la caracterización de ciudadanos, usuarios o grupos de interés atendidos 2022, cargada en la pagina web  verificando cumplimiento de la misma para el año 2022.</t>
  </si>
  <si>
    <t>Se verificó por parte de la oficina de Control Interno el cumplimiento de la Actividad propuesta.</t>
  </si>
  <si>
    <t>Se verificó por parte de la oficina de Control Interno el cumplimiento de la Actividad propuesta, en seguimientos anteriores.</t>
  </si>
  <si>
    <t>Por favor realizar informe del diagnostico de las acciones para ultimo cuatrimestre 
Atención al Ciudadano debe generar el informe especificando los resultados a las solicitudes realizadas</t>
  </si>
  <si>
    <t>Se verificó el cumplimiento de la actividad propuesta por parte de la Oficina de Control Interno.</t>
  </si>
  <si>
    <t>Esta actividad se cumplió durante el seguimiento con corte a agosto de 2022.</t>
  </si>
  <si>
    <t>Esta actividad se cumplió durante el seguimiento con corte a abril de 2022.</t>
  </si>
  <si>
    <t xml:space="preserve">Teniendo en cuenta que para el presente seguimiento no se adjuntan soportes de seguimiento, la Oficina de Control Interno no logro evidenciar el cumplimiento de la Actividad, por lo cual se mantiene el porcentaje de avance de 33%. </t>
  </si>
  <si>
    <t>La Oficina de Control Interno obtuvo evidencia del tercer informe trimestral de PQRSD de la vigencia 2022.
Con la Información suministrada por el área de participación y atención al ciudadano, se asigna un porcentaje de cumplimiento de 100%</t>
  </si>
  <si>
    <t>Teniendo en cuenta que no se aportaron evidencias para el III cuatrimestre, se mantiene el porcentaje acumulado.</t>
  </si>
  <si>
    <t xml:space="preserve">Teniendo en cuenta que no se aportó evidencia por parte del área responsable se asigna un porcentaje de cumplimiento de 0%.
Dado la inexistencia de avances para este cuatrimestre el porcentaje acumulado para esta actividad es del 33%.
</t>
  </si>
  <si>
    <t>La Oficina de Control Interno obtuvo evidencia del tercer informe trimestral de PQRSD de la vigencia 2022.
Teniendo en cuenta la Información reportada por el área de participación y atención al ciudadano, se asigna un porcentaje de cumplimiento de 100%</t>
  </si>
  <si>
    <r>
      <rPr>
        <b/>
        <sz val="11"/>
        <color theme="1"/>
        <rFont val="Arial"/>
        <family val="2"/>
      </rPr>
      <t>1.</t>
    </r>
    <r>
      <rPr>
        <sz val="11"/>
        <color theme="1"/>
        <rFont val="Arial"/>
        <family val="2"/>
      </rPr>
      <t xml:space="preserve">Publicación Primer Informe encuesta de satisfacción
</t>
    </r>
    <r>
      <rPr>
        <b/>
        <sz val="11"/>
        <color theme="1"/>
        <rFont val="Arial"/>
        <family val="2"/>
      </rPr>
      <t>2.</t>
    </r>
    <r>
      <rPr>
        <sz val="11"/>
        <color theme="1"/>
        <rFont val="Arial"/>
        <family val="2"/>
      </rPr>
      <t xml:space="preserve">Correo muestra segundo informe
</t>
    </r>
    <r>
      <rPr>
        <b/>
        <sz val="11"/>
        <color theme="1"/>
        <rFont val="Arial"/>
        <family val="2"/>
      </rPr>
      <t>3.</t>
    </r>
    <r>
      <rPr>
        <sz val="11"/>
        <color theme="1"/>
        <rFont val="Arial"/>
        <family val="2"/>
      </rPr>
      <t>https://www.adr.gov.co/atencion-y-servicios-a-la-ciudadania/evaluacion-percepcion/</t>
    </r>
  </si>
  <si>
    <r>
      <rPr>
        <b/>
        <sz val="11"/>
        <color theme="1"/>
        <rFont val="Arial"/>
        <family val="2"/>
      </rPr>
      <t>1</t>
    </r>
    <r>
      <rPr>
        <sz val="11"/>
        <color theme="1"/>
        <rFont val="Arial"/>
        <family val="2"/>
      </rPr>
      <t xml:space="preserve">.Banner publicado
</t>
    </r>
    <r>
      <rPr>
        <b/>
        <sz val="11"/>
        <color theme="1"/>
        <rFont val="Arial"/>
        <family val="2"/>
      </rPr>
      <t>2</t>
    </r>
    <r>
      <rPr>
        <sz val="11"/>
        <color theme="1"/>
        <rFont val="Arial"/>
        <family val="2"/>
      </rPr>
      <t>.Correo divulgación.</t>
    </r>
  </si>
  <si>
    <r>
      <rPr>
        <b/>
        <sz val="11"/>
        <color theme="1"/>
        <rFont val="Arial"/>
        <family val="2"/>
      </rPr>
      <t>1.</t>
    </r>
    <r>
      <rPr>
        <sz val="11"/>
        <color theme="1"/>
        <rFont val="Arial"/>
        <family val="2"/>
      </rPr>
      <t xml:space="preserve">Autodiagnóstico Espacios Físicos PAC NTC 6047de 2022 ADR_26052022
</t>
    </r>
    <r>
      <rPr>
        <b/>
        <sz val="11"/>
        <color theme="1"/>
        <rFont val="Arial"/>
        <family val="2"/>
      </rPr>
      <t>2.</t>
    </r>
    <r>
      <rPr>
        <sz val="11"/>
        <color theme="1"/>
        <rFont val="Arial"/>
        <family val="2"/>
      </rPr>
      <t xml:space="preserve">Correo seguimiento respuesta área administrativa
</t>
    </r>
    <r>
      <rPr>
        <b/>
        <sz val="11"/>
        <color theme="1"/>
        <rFont val="Arial"/>
        <family val="2"/>
      </rPr>
      <t>3.</t>
    </r>
    <r>
      <rPr>
        <sz val="11"/>
        <color theme="1"/>
        <rFont val="Arial"/>
        <family val="2"/>
      </rPr>
      <t xml:space="preserve">Correo_ diagnóstico
</t>
    </r>
    <r>
      <rPr>
        <b/>
        <sz val="11"/>
        <color theme="1"/>
        <rFont val="Arial"/>
        <family val="2"/>
      </rPr>
      <t>4</t>
    </r>
    <r>
      <rPr>
        <sz val="11"/>
        <color theme="1"/>
        <rFont val="Arial"/>
        <family val="2"/>
      </rPr>
      <t>.Informe Diagnóstico Sede Central 27 de mayo 2022_06072022</t>
    </r>
  </si>
  <si>
    <r>
      <rPr>
        <b/>
        <sz val="11"/>
        <color theme="1"/>
        <rFont val="Arial"/>
        <family val="2"/>
      </rPr>
      <t>1.</t>
    </r>
    <r>
      <rPr>
        <sz val="11"/>
        <color theme="1"/>
        <rFont val="Arial"/>
        <family val="2"/>
      </rPr>
      <t xml:space="preserve">Correo Asesoría Psicosocial
</t>
    </r>
    <r>
      <rPr>
        <b/>
        <sz val="11"/>
        <color theme="1"/>
        <rFont val="Arial"/>
        <family val="2"/>
      </rPr>
      <t>2.</t>
    </r>
    <r>
      <rPr>
        <sz val="11"/>
        <color theme="1"/>
        <rFont val="Arial"/>
        <family val="2"/>
      </rPr>
      <t>Correo INCI</t>
    </r>
  </si>
  <si>
    <r>
      <rPr>
        <b/>
        <sz val="11"/>
        <color theme="1"/>
        <rFont val="Arial"/>
        <family val="2"/>
      </rPr>
      <t>1.</t>
    </r>
    <r>
      <rPr>
        <sz val="11"/>
        <color theme="1"/>
        <rFont val="Arial"/>
        <family val="2"/>
      </rPr>
      <t xml:space="preserve">Correos electrónicos 
</t>
    </r>
  </si>
  <si>
    <r>
      <rPr>
        <b/>
        <sz val="11"/>
        <color theme="1"/>
        <rFont val="Arial"/>
        <family val="2"/>
      </rPr>
      <t>1.</t>
    </r>
    <r>
      <rPr>
        <sz val="11"/>
        <color theme="1"/>
        <rFont val="Arial"/>
        <family val="2"/>
      </rPr>
      <t xml:space="preserve">Acta 2 de mayo PRODYGYTEK
</t>
    </r>
    <r>
      <rPr>
        <b/>
        <sz val="11"/>
        <color theme="1"/>
        <rFont val="Arial"/>
        <family val="2"/>
      </rPr>
      <t>2</t>
    </r>
    <r>
      <rPr>
        <sz val="11"/>
        <color theme="1"/>
        <rFont val="Arial"/>
        <family val="2"/>
      </rPr>
      <t xml:space="preserve">.Acta 9 de junio 2022
</t>
    </r>
    <r>
      <rPr>
        <b/>
        <sz val="11"/>
        <color theme="1"/>
        <rFont val="Arial"/>
        <family val="2"/>
      </rPr>
      <t>3</t>
    </r>
    <r>
      <rPr>
        <sz val="11"/>
        <color theme="1"/>
        <rFont val="Arial"/>
        <family val="2"/>
      </rPr>
      <t>.Acta 10 de Junio 2022-06-23 12.27.50</t>
    </r>
  </si>
  <si>
    <r>
      <rPr>
        <b/>
        <sz val="11"/>
        <color theme="1"/>
        <rFont val="Arial"/>
        <family val="2"/>
      </rPr>
      <t>1</t>
    </r>
    <r>
      <rPr>
        <sz val="11"/>
        <color theme="1"/>
        <rFont val="Arial"/>
        <family val="2"/>
      </rPr>
      <t>.Listado de Asistencia.</t>
    </r>
  </si>
  <si>
    <r>
      <rPr>
        <b/>
        <sz val="11"/>
        <color theme="1"/>
        <rFont val="Arial"/>
        <family val="2"/>
      </rPr>
      <t>1</t>
    </r>
    <r>
      <rPr>
        <sz val="11"/>
        <color theme="1"/>
        <rFont val="Arial"/>
        <family val="2"/>
      </rPr>
      <t xml:space="preserve">.link publicación estadísticas https://www.adr.gov.co/transparencia/informacion-publica-y-o-relevante/
</t>
    </r>
    <r>
      <rPr>
        <b/>
        <sz val="11"/>
        <color theme="1"/>
        <rFont val="Arial"/>
        <family val="2"/>
      </rPr>
      <t>2.</t>
    </r>
    <r>
      <rPr>
        <sz val="11"/>
        <color theme="1"/>
        <rFont val="Arial"/>
        <family val="2"/>
      </rPr>
      <t>Formato PDF estadísticas usuarios enero a Julio de 2022</t>
    </r>
  </si>
  <si>
    <r>
      <rPr>
        <b/>
        <sz val="11"/>
        <color theme="1"/>
        <rFont val="Arial"/>
        <family val="2"/>
      </rPr>
      <t>1.</t>
    </r>
    <r>
      <rPr>
        <sz val="11"/>
        <color theme="1"/>
        <rFont val="Arial"/>
        <family val="2"/>
      </rPr>
      <t xml:space="preserve">Correo Electrónico
</t>
    </r>
    <r>
      <rPr>
        <b/>
        <sz val="11"/>
        <color theme="1"/>
        <rFont val="Arial"/>
        <family val="2"/>
      </rPr>
      <t>2</t>
    </r>
    <r>
      <rPr>
        <sz val="11"/>
        <color theme="1"/>
        <rFont val="Arial"/>
        <family val="2"/>
      </rPr>
      <t xml:space="preserve">.Link Acceso:  https://www.adr.gov.co/wp-content/uploads/2022/08/PORTAFOLIO-DE-TRA%CC%81MITES-Y-SERVICIOS-2022-.pdf
</t>
    </r>
    <r>
      <rPr>
        <b/>
        <sz val="11"/>
        <color theme="1"/>
        <rFont val="Arial"/>
        <family val="2"/>
      </rPr>
      <t>3.</t>
    </r>
    <r>
      <rPr>
        <sz val="11"/>
        <color theme="1"/>
        <rFont val="Arial"/>
        <family val="2"/>
      </rPr>
      <t>Portafolio de Tramites y Servicios.</t>
    </r>
  </si>
  <si>
    <r>
      <rPr>
        <b/>
        <sz val="11"/>
        <color theme="1"/>
        <rFont val="Arial"/>
        <family val="2"/>
      </rPr>
      <t>1.</t>
    </r>
    <r>
      <rPr>
        <sz val="11"/>
        <color theme="1"/>
        <rFont val="Arial"/>
        <family val="2"/>
      </rPr>
      <t xml:space="preserve">Correos Reglamentos
</t>
    </r>
    <r>
      <rPr>
        <b/>
        <sz val="11"/>
        <color theme="1"/>
        <rFont val="Arial"/>
        <family val="2"/>
      </rPr>
      <t>2.</t>
    </r>
    <r>
      <rPr>
        <sz val="11"/>
        <color theme="1"/>
        <rFont val="Arial"/>
        <family val="2"/>
      </rPr>
      <t>Reglamentación D Petición 13122021  GAQO</t>
    </r>
  </si>
  <si>
    <r>
      <rPr>
        <b/>
        <sz val="11"/>
        <color theme="1"/>
        <rFont val="Arial"/>
        <family val="2"/>
      </rPr>
      <t>1.</t>
    </r>
    <r>
      <rPr>
        <sz val="11"/>
        <color theme="1"/>
        <rFont val="Arial"/>
        <family val="2"/>
      </rPr>
      <t xml:space="preserve">Informe PQRSD-  https://www.adr.gov.co/transparencia/informes-trimestrales-sobre-acceso-a-informacion-quejas-y-reclamos/
2.Soportes Informes trimestrales sobre acceso a información, quejas y reclamos – Agencia de Desarrollo Rural (Pagina Web)
</t>
    </r>
    <r>
      <rPr>
        <b/>
        <sz val="11"/>
        <color theme="1"/>
        <rFont val="Arial"/>
        <family val="2"/>
      </rPr>
      <t>3.</t>
    </r>
    <r>
      <rPr>
        <sz val="11"/>
        <color theme="1"/>
        <rFont val="Arial"/>
        <family val="2"/>
      </rPr>
      <t xml:space="preserve">Segundo-informe-trimestral-PQRSD-aprobado
</t>
    </r>
    <r>
      <rPr>
        <b/>
        <sz val="11"/>
        <color theme="1"/>
        <rFont val="Arial"/>
        <family val="2"/>
      </rPr>
      <t>4</t>
    </r>
    <r>
      <rPr>
        <sz val="11"/>
        <color theme="1"/>
        <rFont val="Arial"/>
        <family val="2"/>
      </rPr>
      <t>.Anexo-segundo-informe-trimestral-PQRSD-2022-mayo-17-junio-30</t>
    </r>
  </si>
  <si>
    <r>
      <rPr>
        <b/>
        <sz val="11"/>
        <color theme="1"/>
        <rFont val="Arial"/>
        <family val="2"/>
      </rPr>
      <t>1.</t>
    </r>
    <r>
      <rPr>
        <sz val="11"/>
        <color theme="1"/>
        <rFont val="Arial"/>
        <family val="2"/>
      </rPr>
      <t xml:space="preserve">Link: https://www.adr.gov.co/transparencia/informes-trimestrales-sobre-acceso-a-informacion-quejas-y-reclamos/
</t>
    </r>
    <r>
      <rPr>
        <b/>
        <sz val="11"/>
        <color theme="1"/>
        <rFont val="Arial"/>
        <family val="2"/>
      </rPr>
      <t>2.</t>
    </r>
    <r>
      <rPr>
        <sz val="11"/>
        <color theme="1"/>
        <rFont val="Arial"/>
        <family val="2"/>
      </rPr>
      <t xml:space="preserve">Segundo Informe Trimestral PQRSD
</t>
    </r>
    <r>
      <rPr>
        <b/>
        <sz val="11"/>
        <color theme="1"/>
        <rFont val="Arial"/>
        <family val="2"/>
      </rPr>
      <t>3.</t>
    </r>
    <r>
      <rPr>
        <sz val="11"/>
        <color theme="1"/>
        <rFont val="Arial"/>
        <family val="2"/>
      </rPr>
      <t>Anexo Segundo Informe Trimestral PQRSD 2022 MAYO 17 -JUNIO 30</t>
    </r>
  </si>
  <si>
    <r>
      <rPr>
        <b/>
        <sz val="11"/>
        <color theme="1"/>
        <rFont val="Arial"/>
        <family val="2"/>
      </rPr>
      <t>1.</t>
    </r>
    <r>
      <rPr>
        <sz val="11"/>
        <color theme="1"/>
        <rFont val="Arial"/>
        <family val="2"/>
      </rPr>
      <t xml:space="preserve">Evaluaciones de desempeño primer cuatrimestre 
</t>
    </r>
    <r>
      <rPr>
        <b/>
        <sz val="11"/>
        <color theme="1"/>
        <rFont val="Arial"/>
        <family val="2"/>
      </rPr>
      <t>2.</t>
    </r>
    <r>
      <rPr>
        <sz val="11"/>
        <color theme="1"/>
        <rFont val="Arial"/>
        <family val="2"/>
      </rPr>
      <t>Correo para realizar evaluaciones segundo cuatrimestre.</t>
    </r>
  </si>
  <si>
    <r>
      <rPr>
        <b/>
        <sz val="11"/>
        <color theme="1"/>
        <rFont val="Arial"/>
        <family val="2"/>
      </rPr>
      <t>1.</t>
    </r>
    <r>
      <rPr>
        <sz val="11"/>
        <color theme="1"/>
        <rFont val="Arial"/>
        <family val="2"/>
      </rPr>
      <t>OCI-2022-017-Seguimiento-a-la-Gestion-PQRSD-Semestre-I-2022</t>
    </r>
  </si>
  <si>
    <r>
      <rPr>
        <b/>
        <sz val="11"/>
        <color theme="1"/>
        <rFont val="Arial"/>
        <family val="2"/>
      </rPr>
      <t>1.</t>
    </r>
    <r>
      <rPr>
        <sz val="11"/>
        <color theme="1"/>
        <rFont val="Arial"/>
        <family val="2"/>
      </rPr>
      <t xml:space="preserve">Link: https://www.adr.gov.co/transparencia/informes-trimestrales-sobre-acceso-a-informacion-quejas-y-reclamos/
</t>
    </r>
    <r>
      <rPr>
        <b/>
        <sz val="11"/>
        <color theme="1"/>
        <rFont val="Arial"/>
        <family val="2"/>
      </rPr>
      <t>2.</t>
    </r>
    <r>
      <rPr>
        <sz val="11"/>
        <color theme="1"/>
        <rFont val="Arial"/>
        <family val="2"/>
      </rPr>
      <t xml:space="preserve">Segundo Informe Trimestral PQRSD
</t>
    </r>
    <r>
      <rPr>
        <b/>
        <sz val="11"/>
        <color theme="1"/>
        <rFont val="Arial"/>
        <family val="2"/>
      </rPr>
      <t>3</t>
    </r>
    <r>
      <rPr>
        <sz val="11"/>
        <color theme="1"/>
        <rFont val="Arial"/>
        <family val="2"/>
      </rPr>
      <t>.Anexo Segundo Informe Trimestral PQRSD 2022 MAYO 17 -JUNIO 30</t>
    </r>
  </si>
  <si>
    <r>
      <rPr>
        <b/>
        <sz val="11"/>
        <color theme="1"/>
        <rFont val="Arial"/>
        <family val="2"/>
      </rPr>
      <t>1</t>
    </r>
    <r>
      <rPr>
        <sz val="11"/>
        <color theme="1"/>
        <rFont val="Arial"/>
        <family val="2"/>
      </rPr>
      <t xml:space="preserve">.Link publicación portafolio https://www.adr.gov.co/wp-content/uploads/2022/08/PORTAFOLIO-DE-TRA%CC%81MITES-Y-SERVICIOS-2022-.pdf
</t>
    </r>
    <r>
      <rPr>
        <b/>
        <sz val="11"/>
        <color theme="1"/>
        <rFont val="Arial"/>
        <family val="2"/>
      </rPr>
      <t>2</t>
    </r>
    <r>
      <rPr>
        <sz val="11"/>
        <color theme="1"/>
        <rFont val="Arial"/>
        <family val="2"/>
      </rPr>
      <t>.Correo difusión de actualización</t>
    </r>
  </si>
  <si>
    <r>
      <t>El documento referente a la resolución: </t>
    </r>
    <r>
      <rPr>
        <b/>
        <i/>
        <sz val="11"/>
        <color rgb="FF000000"/>
        <rFont val="Arial"/>
        <family val="2"/>
      </rPr>
      <t>“Por la cual se deroga la Resolución No. 983 del 10 de mayo de 2017, ´Por medio de la cual se reglamenta el trámite interno del derecho de petición y la manera de atender las quejas, para garantizar el buen funcionamiento de los servicios a cargo de la Agencia de Desarrollo Rural – ADR’;</t>
    </r>
    <r>
      <rPr>
        <sz val="11"/>
        <color rgb="FF000000"/>
        <rFont val="Arial"/>
        <family val="2"/>
      </rPr>
      <t xml:space="preserve"> teniendo en cuenta las nuevas necesidades presentadas en el proceso de Servicio al Ciudadano y los cambios venideros frente al mismo. 
Teniendo en cuenta lo expuesto, se debería hacer nuevas modificaciones al mismo y así poder también dar cumplimiento a meta del PAAC. </t>
    </r>
  </si>
  <si>
    <t>De acuerdo a las actividades establecidas y verificando cada una de las evidencias entregadas durante el II cuatrimestre, la entidad efectúa diagnostico razonables para garantizar la accesibilidad a los espacios físicos conforme a lo establecido en la NTC 6047,sin embargo, dado que no se ha realizado un informe de ajustes realizados en los espacio físicos, solo de diagnostico, no se considera pertinente asignar un grado de avance de la actividad, así mismo, durante el III cuatrimestre no se aporto evidencia.</t>
  </si>
  <si>
    <t>No se aporto evidencia.</t>
  </si>
  <si>
    <t xml:space="preserve">Se evidenció documento con correos electronicos donde se gestionan capacitaciones y mesas de trabajo, no obstante, no se evidenció informe como lo establece la meta.
Teniendo en cuenta la Información reportada por el área y validada por la Oficina de Control Interno, se asigna un porcentaje de cumplimiento del 0%.
</t>
  </si>
  <si>
    <t xml:space="preserve">No se obtuvo evidencia de la distribución de responsabilidades, por lo cual no se considera pertinente asignar un porcentaje de avance. </t>
  </si>
  <si>
    <t>Se verifico por parte de la oficina de Control Interno el cumplimiento de la actividad propuesta.</t>
  </si>
  <si>
    <t>Se evidenció la publicación en la pagina web de la entidad, validando el cumplimiento de la actividad propuesta.</t>
  </si>
  <si>
    <t>Se evidenció grabación del Comité Institucional  de Gestión y desempeño realizado el 20 de octubre de 2022 y acta del comité firmada por las partes, dando cumplimiento a la actividad establecida.</t>
  </si>
  <si>
    <t>Teniendo en cuenta la recomendación de la Oficina de Control Interno en el anterior seguimiento frente a la periodicidad de la  actividad  propuesta la cual se estima ejecutar tres (3) veces en el año,siendo que se realiza en una única ocasión, esta no se ajusto, por lo cual, se deja el cumplimiento de 33%.</t>
  </si>
  <si>
    <t>Si bien se evidenció correo enviado desde la Oficina de planeación del documento de Estrategias de racionalización de tramites para revisión previa a la publicación, no se observa el documento en firme aprobado y publicado, razón por la cual esta oficina no puede verificar el cumplimiento de la acción propuesta.</t>
  </si>
  <si>
    <t>Se evidenció  la difusión realizada por parte de la Oficina de Comunicaciones con lo relacionado a la ley de transparencia, por lo cual se verifica el cumplimiento de la actividad propuesta.</t>
  </si>
  <si>
    <t>Se cambio la meta de la actividad a "Informes que soporten la realización de espacios de participación en los cuales se relacionen los asistentes a dichos espacio". Teniendo en cuenta que se verificaron los informes entregados por las diferentes direcciones, se evidenció el cumplimiento de la actividad propuesta.</t>
  </si>
  <si>
    <t>No se aportaron evidencias.</t>
  </si>
  <si>
    <t>No se reportaron avances.</t>
  </si>
  <si>
    <t>Se evidenció en la Pagina web de la entidad que se realiza la traducción de información pública relevante, por lo cual se verifica el cumplimiento de la información propuesta, no obstante dado que para el cuatrimestre anterior no se presento evidencia y o soportes de la traducción de información y/o documentos de interés publico, se asigna un porcentaje de cumplimiento de 50%.</t>
  </si>
  <si>
    <t>Se publica en Página el Informe de la Audiencia Pública de Rendición de Cuentas llevada a cabo en marzo, en la página de la ADR</t>
  </si>
  <si>
    <t>Link Informe Audiencia Publica de RC
https://www.adr.gov.co/wp-content/uploads/2022/05/Informe-Audiencia-Publica-de-Rendicion-de-Cuentas-2021-15-mar-2022.pdf</t>
  </si>
  <si>
    <t>Teniendo en cuenta la Información reportada por el área responsable, se asigna un porcentaje de cumplimiento de 100%</t>
  </si>
  <si>
    <r>
      <rPr>
        <b/>
        <sz val="11"/>
        <color theme="1"/>
        <rFont val="Arial"/>
        <family val="2"/>
      </rPr>
      <t>1</t>
    </r>
    <r>
      <rPr>
        <sz val="11"/>
        <color theme="1"/>
        <rFont val="Arial"/>
        <family val="2"/>
      </rPr>
      <t xml:space="preserve">. Correo de publicación tipos de conflicto de interés.
</t>
    </r>
    <r>
      <rPr>
        <b/>
        <sz val="11"/>
        <color theme="1"/>
        <rFont val="Arial"/>
        <family val="2"/>
      </rPr>
      <t>2</t>
    </r>
    <r>
      <rPr>
        <sz val="11"/>
        <color theme="1"/>
        <rFont val="Arial"/>
        <family val="2"/>
      </rPr>
      <t>. Base de datos consolidado de los directivos que cumplieron con la declaración de conflicto de interés.</t>
    </r>
  </si>
  <si>
    <r>
      <rPr>
        <b/>
        <sz val="11"/>
        <color theme="1"/>
        <rFont val="Arial"/>
        <family val="2"/>
      </rPr>
      <t xml:space="preserve">1. </t>
    </r>
    <r>
      <rPr>
        <sz val="11"/>
        <color theme="1"/>
        <rFont val="Arial"/>
        <family val="2"/>
      </rPr>
      <t xml:space="preserve">Correo Ley 1712 - 25 julio
</t>
    </r>
    <r>
      <rPr>
        <b/>
        <sz val="11"/>
        <color theme="1"/>
        <rFont val="Arial"/>
        <family val="2"/>
      </rPr>
      <t xml:space="preserve">2. </t>
    </r>
    <r>
      <rPr>
        <sz val="11"/>
        <color theme="1"/>
        <rFont val="Arial"/>
        <family val="2"/>
      </rPr>
      <t xml:space="preserve">Campaña Seamos Transparentes, denuncia la corrupción 21-jul
</t>
    </r>
    <r>
      <rPr>
        <b/>
        <sz val="11"/>
        <color theme="1"/>
        <rFont val="Arial"/>
        <family val="2"/>
      </rPr>
      <t>3.</t>
    </r>
    <r>
      <rPr>
        <sz val="11"/>
        <color theme="1"/>
        <rFont val="Arial"/>
        <family val="2"/>
      </rPr>
      <t xml:space="preserve"> Presentación Ley de Transparencia Teams 22-ago</t>
    </r>
  </si>
  <si>
    <r>
      <t xml:space="preserve">
</t>
    </r>
    <r>
      <rPr>
        <b/>
        <sz val="11"/>
        <rFont val="Arial"/>
        <family val="2"/>
      </rPr>
      <t xml:space="preserve">1. Vicepresidencia de Proyectos-Dirección de Participación y Asociatividad:
</t>
    </r>
    <r>
      <rPr>
        <sz val="11"/>
        <rFont val="Arial"/>
        <family val="2"/>
      </rPr>
      <t xml:space="preserve">Durante el tercer cuatrimestre, ha realizado veinticuatro (24) eventos de implementación de la Metodología Integral de Asociatividad -MIA en el servicio de fomento asociativo, igualmente ha desarrollado los informes de monitoreo de forma mensual donde se reporta el resultado de la evaluación de las actividades realizadas con corte a 28 de diciembre
</t>
    </r>
    <r>
      <rPr>
        <b/>
        <sz val="11"/>
        <rFont val="Arial"/>
        <family val="2"/>
      </rPr>
      <t xml:space="preserve">
Oficina de Comunicaciones:</t>
    </r>
    <r>
      <rPr>
        <sz val="11"/>
        <rFont val="Arial"/>
        <family val="2"/>
      </rPr>
      <t xml:space="preserve"> Durante el tercer cuatrimestre se organizó espacios de diálogo a través del tráfico de Comunicaciones; estas presentaciones de control de seguimiento permite reportar información clara y veraz sobre los eventos a realizar en la Entidad y entregas significativas en territorio.
</t>
    </r>
    <r>
      <rPr>
        <b/>
        <sz val="11"/>
        <rFont val="Arial"/>
        <family val="2"/>
      </rPr>
      <t xml:space="preserve">Direccción de Acceso a Activos Productivos - VIP
</t>
    </r>
    <r>
      <rPr>
        <sz val="11"/>
        <rFont val="Arial"/>
        <family val="2"/>
      </rPr>
      <t xml:space="preserve">
Desde la Dirección de Acceso a Activos Productivos se participo conjuntamente con la Dirección de Adecuación de Tierras, el 1 de septiembre de 2022 en la jornada de escuela de campo dirigida a asociaciones de usuarios de distritos de adecuación de tierras públicos y privados del departamento de Nariño, con la realización de socialización de metodología PIDAR.</t>
    </r>
  </si>
  <si>
    <r>
      <t xml:space="preserve">Dirección de Adecuación de Tierras:
Se realizó informe de evento, correspondiente a la capacitación/taller de asociaciones de usuarios de distritos de riego de pequeña escala de los departamentos de Santander y Norte de Santander. 
</t>
    </r>
    <r>
      <rPr>
        <sz val="11"/>
        <color rgb="FFFF0000"/>
        <rFont val="Arial"/>
        <family val="2"/>
      </rPr>
      <t xml:space="preserve">-Dirección de Participación y Asociatividad
Se realizó los informes de eventos F-DER-019, correspondiente a los espacios de diálogo con los grupos de valor de:
- 3  Encuentro Territorial
- 6  Encuentros Locales
- 6  Ruedas de PArticipación
- 16 Mesas de Asociatividad
</t>
    </r>
  </si>
  <si>
    <r>
      <t xml:space="preserve"> - Canales Abiertos Pagina ADR
- Campaña Seamos Transparentes, denuncia la corrupción 21-jul
</t>
    </r>
    <r>
      <rPr>
        <b/>
        <sz val="11"/>
        <color rgb="FF000000"/>
        <rFont val="Arial"/>
        <family val="2"/>
      </rPr>
      <t xml:space="preserve">- Link Documentos Of. Disciplinarios:
</t>
    </r>
    <r>
      <rPr>
        <sz val="11"/>
        <color rgb="FF000000"/>
        <rFont val="Arial"/>
        <family val="2"/>
      </rPr>
      <t>*https://www.adr.gov.co/wp-content/uploads/2021/07/Caracterizacion-Control-Disciplinario-Interno.pdf
*https://www.adr.gov.co/wp-content/uploads/2021/07/Control-Interno-Disciplinario-Ordinario.pdf
*https://www.adr.gov.co/wp-content/uploads/2021/07/Control-Interno-Disciplinario-Verbal.pdf</t>
    </r>
  </si>
  <si>
    <r>
      <rPr>
        <b/>
        <sz val="11"/>
        <color rgb="FF000000"/>
        <rFont val="Arial"/>
        <family val="2"/>
      </rPr>
      <t xml:space="preserve">Talento Humano:
</t>
    </r>
    <r>
      <rPr>
        <sz val="11"/>
        <color rgb="FF000000"/>
        <rFont val="Arial"/>
        <family val="2"/>
      </rPr>
      <t xml:space="preserve">1.Invitación capacitación
2. Video capacitación
</t>
    </r>
    <r>
      <rPr>
        <b/>
        <sz val="11"/>
        <color rgb="FF000000"/>
        <rFont val="Arial"/>
        <family val="2"/>
      </rPr>
      <t xml:space="preserve">Oficina de Comunicaciones:
</t>
    </r>
    <r>
      <rPr>
        <sz val="11"/>
        <color rgb="FF000000"/>
        <rFont val="Arial"/>
        <family val="2"/>
      </rPr>
      <t>A través del siguiente enlace relacionado a continuación se puede acceder al espacio: https://www.adr.gov.co/transparencia/</t>
    </r>
  </si>
  <si>
    <r>
      <rPr>
        <b/>
        <sz val="11"/>
        <color rgb="FF000000"/>
        <rFont val="Arial"/>
        <family val="2"/>
      </rPr>
      <t xml:space="preserve">Talento Humano: 
</t>
    </r>
    <r>
      <rPr>
        <sz val="11"/>
        <color rgb="FF000000"/>
        <rFont val="Arial"/>
        <family val="2"/>
      </rPr>
      <t xml:space="preserve">Se realizó capacitación ley Transparencia en articulacion con la oficina de control interno disciplinario
</t>
    </r>
    <r>
      <rPr>
        <b/>
        <sz val="11"/>
        <color rgb="FF000000"/>
        <rFont val="Arial"/>
        <family val="2"/>
      </rPr>
      <t xml:space="preserve">Comunicaciones:
</t>
    </r>
    <r>
      <rPr>
        <sz val="11"/>
        <color rgb="FF000000"/>
        <rFont val="Arial"/>
        <family val="2"/>
      </rPr>
      <t xml:space="preserve">la Agencia de Desarrollo Rural a través de la página web proporciona y facilita el acceso a información de la Ley 1712 de 2014 en los términos más amplios posibles. </t>
    </r>
  </si>
  <si>
    <r>
      <t>Continuación de la Resolución</t>
    </r>
    <r>
      <rPr>
        <b/>
        <sz val="11"/>
        <color rgb="FF000000"/>
        <rFont val="Arial"/>
        <family val="2"/>
      </rPr>
      <t xml:space="preserve"> “</t>
    </r>
    <r>
      <rPr>
        <sz val="11"/>
        <color rgb="FF000000"/>
        <rFont val="Arial"/>
        <family val="2"/>
      </rPr>
      <t xml:space="preserve">“Por la cual se adopta el  Registro de Activos de Información, el </t>
    </r>
    <r>
      <rPr>
        <b/>
        <sz val="11"/>
        <color rgb="FF000000"/>
        <rFont val="Arial"/>
        <family val="2"/>
      </rPr>
      <t>Índice de Información Clasificada y Reservada</t>
    </r>
    <r>
      <rPr>
        <sz val="11"/>
        <color rgb="FF000000"/>
        <rFont val="Arial"/>
        <family val="2"/>
      </rPr>
      <t xml:space="preserve"> y el Esquema de Publicación de Información en la Agencia de Desarrollo Rural- ADR”</t>
    </r>
  </si>
  <si>
    <r>
      <t xml:space="preserve">Soporte/Evidencia
</t>
    </r>
    <r>
      <rPr>
        <b/>
        <i/>
        <sz val="11"/>
        <rFont val="Arial"/>
        <family val="2"/>
      </rPr>
      <t xml:space="preserve">(Reporte Oficina de Planeación) 
</t>
    </r>
    <r>
      <rPr>
        <i/>
        <sz val="11"/>
        <rFont val="Arial"/>
        <family val="2"/>
      </rPr>
      <t>Fecha corte: 31-Dic-2022</t>
    </r>
  </si>
  <si>
    <r>
      <t xml:space="preserve">Observaciones / Concepto
Oficina de Control Interno - OCI
</t>
    </r>
    <r>
      <rPr>
        <i/>
        <sz val="11"/>
        <rFont val="Arial"/>
        <family val="2"/>
      </rPr>
      <t>Fecha corte: 31-Dic-2022</t>
    </r>
  </si>
  <si>
    <r>
      <t xml:space="preserve">Soporte/Evidencia
</t>
    </r>
    <r>
      <rPr>
        <b/>
        <i/>
        <sz val="11"/>
        <rFont val="Arial"/>
        <family val="2"/>
      </rPr>
      <t>(Reporte Oficina de Planeación) 
F</t>
    </r>
    <r>
      <rPr>
        <i/>
        <sz val="11"/>
        <rFont val="Arial"/>
        <family val="2"/>
      </rPr>
      <t>echa corte: 31-Dic-2022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</si>
</sst>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
  </numFmts>
  <fonts count="47"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1"/>
      <color theme="0"/>
      <name val="Calibri"/>
      <family val="2"/>
      <scheme val="minor"/>
    </font>
    <font>
      <sz val="11"/>
      <color theme="1"/>
      <name val="Arial"/>
      <family val="2"/>
    </font>
    <font>
      <sz val="11"/>
      <name val="Arial"/>
      <family val="2"/>
    </font>
    <font>
      <b/>
      <sz val="11"/>
      <color theme="0"/>
      <name val="Arial"/>
      <family val="2"/>
    </font>
    <font>
      <b/>
      <sz val="11"/>
      <color theme="1"/>
      <name val="Arial"/>
      <family val="2"/>
    </font>
    <font>
      <sz val="11"/>
      <color rgb="FF000000"/>
      <name val="Arial"/>
      <family val="2"/>
    </font>
    <font>
      <b/>
      <sz val="12"/>
      <color theme="1"/>
      <name val="Arial"/>
      <family val="2"/>
    </font>
    <font>
      <b/>
      <sz val="12"/>
      <color rgb="FFFFFFFF"/>
      <name val="Arial"/>
      <family val="2"/>
    </font>
    <font>
      <i/>
      <sz val="11"/>
      <color theme="1"/>
      <name val="Arial"/>
      <family val="2"/>
    </font>
    <font>
      <b/>
      <i/>
      <sz val="11"/>
      <color theme="1"/>
      <name val="Arial"/>
      <family val="2"/>
    </font>
    <font>
      <b/>
      <sz val="12"/>
      <color theme="0"/>
      <name val="Arial"/>
      <family val="2"/>
    </font>
    <font>
      <b/>
      <sz val="14"/>
      <color rgb="FFFFFFFF"/>
      <name val="Arial"/>
      <family val="2"/>
    </font>
    <font>
      <sz val="12"/>
      <color theme="1"/>
      <name val="Arial"/>
      <family val="2"/>
    </font>
    <font>
      <sz val="11"/>
      <color indexed="81"/>
      <name val="Arial"/>
      <family val="2"/>
    </font>
    <font>
      <b/>
      <sz val="11"/>
      <color rgb="FFFFFFFF"/>
      <name val="Arial"/>
      <family val="2"/>
    </font>
    <font>
      <b/>
      <sz val="11"/>
      <color rgb="FF000000"/>
      <name val="Arial"/>
      <family val="2"/>
    </font>
    <font>
      <i/>
      <sz val="11"/>
      <name val="Arial"/>
      <family val="2"/>
    </font>
    <font>
      <b/>
      <u/>
      <sz val="11"/>
      <name val="Arial"/>
      <family val="2"/>
    </font>
    <font>
      <b/>
      <u/>
      <sz val="11"/>
      <color theme="1"/>
      <name val="Arial"/>
      <family val="2"/>
    </font>
    <font>
      <sz val="11"/>
      <color rgb="FF00B050"/>
      <name val="Arial"/>
      <family val="2"/>
    </font>
    <font>
      <sz val="11"/>
      <color rgb="FFFF0000"/>
      <name val="Arial"/>
      <family val="2"/>
    </font>
    <font>
      <sz val="10"/>
      <color rgb="FF000000"/>
      <name val="Arial"/>
      <family val="2"/>
    </font>
    <font>
      <b/>
      <u/>
      <sz val="11"/>
      <color rgb="FF000000"/>
      <name val="Arial"/>
      <family val="2"/>
    </font>
    <font>
      <b/>
      <sz val="11"/>
      <color rgb="FFFF0000"/>
      <name val="Arial"/>
      <family val="2"/>
    </font>
    <font>
      <b/>
      <sz val="10"/>
      <color rgb="FF000000"/>
      <name val="Arial"/>
      <family val="2"/>
    </font>
    <font>
      <i/>
      <sz val="11"/>
      <color rgb="FF000000"/>
      <name val="Arial"/>
      <family val="2"/>
    </font>
    <font>
      <u/>
      <sz val="11"/>
      <color rgb="FF000000"/>
      <name val="Arial"/>
      <family val="2"/>
    </font>
    <font>
      <b/>
      <sz val="11"/>
      <name val="Arial"/>
      <family val="2"/>
    </font>
    <font>
      <u/>
      <sz val="11"/>
      <color theme="10"/>
      <name val="Arial"/>
      <family val="2"/>
    </font>
    <font>
      <u/>
      <sz val="11"/>
      <name val="Arial"/>
      <family val="2"/>
    </font>
    <font>
      <b/>
      <i/>
      <sz val="11"/>
      <color rgb="FF000000"/>
      <name val="Arial"/>
      <family val="2"/>
    </font>
    <font>
      <b/>
      <i/>
      <sz val="11"/>
      <name val="Arial"/>
      <family val="2"/>
    </font>
  </fonts>
  <fills count="2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2"/>
        <bgColor indexed="64"/>
      </patternFill>
    </fill>
    <fill>
      <patternFill patternType="solid">
        <fgColor theme="0" tint="-4.9989318521683403E-2"/>
        <bgColor indexed="64"/>
      </patternFill>
    </fill>
    <fill>
      <patternFill patternType="solid">
        <fgColor theme="1" tint="0.34998626667073579"/>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rgb="FF000000"/>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top/>
      <bottom style="thin">
        <color auto="1"/>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indexed="64"/>
      </top>
      <bottom/>
      <diagonal/>
    </border>
    <border>
      <left style="medium">
        <color indexed="64"/>
      </left>
      <right style="medium">
        <color indexed="64"/>
      </right>
      <top style="thin">
        <color indexed="64"/>
      </top>
      <bottom/>
      <diagonal/>
    </border>
    <border>
      <left/>
      <right style="thin">
        <color rgb="FF000000"/>
      </right>
      <top style="thin">
        <color rgb="FF000000"/>
      </top>
      <bottom/>
      <diagonal/>
    </border>
    <border>
      <left style="medium">
        <color indexed="64"/>
      </left>
      <right style="medium">
        <color indexed="64"/>
      </right>
      <top style="thin">
        <color indexed="64"/>
      </top>
      <bottom style="medium">
        <color indexed="64"/>
      </bottom>
      <diagonal/>
    </border>
    <border>
      <left style="thin">
        <color rgb="FF000000"/>
      </left>
      <right style="thin">
        <color indexed="64"/>
      </right>
      <top/>
      <bottom style="medium">
        <color rgb="FF000000"/>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rgb="FF000000"/>
      </left>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rgb="FF000000"/>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41"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cellStyleXfs>
  <cellXfs count="804">
    <xf numFmtId="0" fontId="0" fillId="0" borderId="0" xfId="0"/>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9" xfId="0" applyFont="1" applyBorder="1" applyAlignment="1">
      <alignment horizontal="center" vertical="center" wrapText="1"/>
    </xf>
    <xf numFmtId="14" fontId="0" fillId="0" borderId="9" xfId="0" applyNumberFormat="1" applyBorder="1" applyAlignment="1" applyProtection="1">
      <alignment horizontal="center" vertical="center" wrapText="1"/>
      <protection locked="0"/>
    </xf>
    <xf numFmtId="0" fontId="9" fillId="0" borderId="19" xfId="0" applyFont="1" applyBorder="1" applyAlignment="1">
      <alignment horizontal="center" vertical="center" wrapText="1"/>
    </xf>
    <xf numFmtId="14" fontId="0" fillId="0" borderId="19"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2"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6"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4" xfId="0" applyBorder="1" applyAlignment="1" applyProtection="1">
      <alignment vertical="center" wrapText="1"/>
      <protection locked="0"/>
    </xf>
    <xf numFmtId="0" fontId="0" fillId="0" borderId="19"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9" xfId="0" applyNumberFormat="1" applyBorder="1" applyAlignment="1" applyProtection="1">
      <alignment horizontal="center" vertical="center" wrapText="1"/>
      <protection locked="0"/>
    </xf>
    <xf numFmtId="15" fontId="0" fillId="0" borderId="19"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7" xfId="0" applyBorder="1" applyAlignment="1">
      <alignment horizontal="center" vertical="center" wrapText="1"/>
    </xf>
    <xf numFmtId="14" fontId="0" fillId="0" borderId="27" xfId="0" applyNumberForma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5" borderId="27" xfId="0" applyNumberFormat="1" applyFill="1" applyBorder="1" applyAlignment="1">
      <alignment horizontal="center" vertical="center" wrapText="1"/>
    </xf>
    <xf numFmtId="0" fontId="0" fillId="5" borderId="27" xfId="0" applyFill="1" applyBorder="1" applyAlignment="1">
      <alignment horizontal="center" vertical="center" wrapText="1"/>
    </xf>
    <xf numFmtId="0" fontId="0" fillId="5"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0" fillId="2" borderId="1" xfId="0" applyFill="1" applyBorder="1" applyAlignment="1">
      <alignment horizontal="center" vertical="center"/>
    </xf>
    <xf numFmtId="0" fontId="12"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0" xfId="0" applyFill="1"/>
    <xf numFmtId="0" fontId="15" fillId="2" borderId="1" xfId="0" applyFont="1" applyFill="1" applyBorder="1" applyAlignment="1">
      <alignment horizontal="center" vertical="center"/>
    </xf>
    <xf numFmtId="0" fontId="6" fillId="2" borderId="0" xfId="0" applyFont="1" applyFill="1"/>
    <xf numFmtId="0" fontId="16" fillId="2" borderId="1" xfId="0" applyFont="1" applyFill="1" applyBorder="1" applyAlignment="1">
      <alignment horizontal="center" vertical="center" wrapText="1"/>
    </xf>
    <xf numFmtId="9" fontId="16" fillId="0" borderId="1" xfId="3" applyFont="1" applyBorder="1" applyAlignment="1">
      <alignment horizontal="center" vertical="center" wrapText="1"/>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6" fillId="2" borderId="1" xfId="0" applyFont="1" applyFill="1" applyBorder="1" applyAlignment="1">
      <alignment horizontal="justify" vertical="center" wrapText="1"/>
    </xf>
    <xf numFmtId="9" fontId="0" fillId="2" borderId="1" xfId="3" applyFont="1" applyFill="1" applyBorder="1" applyAlignment="1">
      <alignment horizontal="center" vertical="center"/>
    </xf>
    <xf numFmtId="9" fontId="6" fillId="2" borderId="1" xfId="3" applyFont="1" applyFill="1" applyBorder="1" applyAlignment="1">
      <alignment horizontal="center" vertical="center"/>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27" fillId="2" borderId="0" xfId="0" applyFont="1" applyFill="1" applyAlignment="1" applyProtection="1">
      <alignment horizontal="center"/>
      <protection locked="0"/>
    </xf>
    <xf numFmtId="0" fontId="16" fillId="0" borderId="6" xfId="0" applyFont="1" applyBorder="1" applyAlignment="1" applyProtection="1">
      <alignment horizontal="left" vertical="center" wrapText="1"/>
      <protection locked="0"/>
    </xf>
    <xf numFmtId="15" fontId="16" fillId="0" borderId="6" xfId="0" applyNumberFormat="1" applyFont="1" applyBorder="1" applyAlignment="1" applyProtection="1">
      <alignment horizontal="center" vertical="center" wrapText="1"/>
      <protection locked="0"/>
    </xf>
    <xf numFmtId="0" fontId="16" fillId="0" borderId="2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2" borderId="1" xfId="0" applyFont="1" applyFill="1" applyBorder="1" applyAlignment="1" applyProtection="1">
      <alignment horizontal="justify" vertical="center" wrapText="1"/>
      <protection locked="0"/>
    </xf>
    <xf numFmtId="0" fontId="16" fillId="0" borderId="1" xfId="0" applyFont="1" applyBorder="1" applyAlignment="1" applyProtection="1">
      <alignment horizontal="justify" vertical="center" wrapText="1"/>
      <protection locked="0"/>
    </xf>
    <xf numFmtId="0" fontId="16" fillId="2" borderId="0" xfId="0" applyFont="1" applyFill="1" applyAlignment="1" applyProtection="1">
      <alignment horizontal="left" vertical="center" wrapText="1"/>
      <protection locked="0"/>
    </xf>
    <xf numFmtId="0" fontId="17" fillId="2" borderId="1" xfId="0" applyFont="1" applyFill="1" applyBorder="1" applyAlignment="1">
      <alignment horizontal="center" vertical="center" wrapText="1"/>
    </xf>
    <xf numFmtId="0" fontId="16" fillId="13" borderId="1" xfId="0" applyFont="1" applyFill="1" applyBorder="1" applyAlignment="1">
      <alignment horizontal="left" vertical="center" wrapText="1"/>
    </xf>
    <xf numFmtId="0" fontId="16" fillId="13" borderId="1" xfId="0" applyFont="1" applyFill="1" applyBorder="1" applyAlignment="1">
      <alignment horizontal="center" vertical="center" wrapText="1"/>
    </xf>
    <xf numFmtId="15" fontId="16" fillId="0" borderId="1" xfId="0" applyNumberFormat="1" applyFont="1" applyBorder="1" applyAlignment="1" applyProtection="1">
      <alignment horizontal="center" vertical="center" wrapText="1"/>
      <protection locked="0"/>
    </xf>
    <xf numFmtId="0" fontId="16" fillId="0" borderId="1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15" fontId="16" fillId="0" borderId="4" xfId="0" applyNumberFormat="1" applyFont="1" applyBorder="1" applyAlignment="1" applyProtection="1">
      <alignment horizontal="center" vertical="center" wrapText="1"/>
      <protection locked="0"/>
    </xf>
    <xf numFmtId="0" fontId="16" fillId="0" borderId="15"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2" borderId="0" xfId="0" applyFont="1" applyFill="1" applyAlignment="1" applyProtection="1">
      <alignment horizontal="center"/>
      <protection locked="0"/>
    </xf>
    <xf numFmtId="15" fontId="16" fillId="0" borderId="1" xfId="0" applyNumberFormat="1" applyFont="1" applyBorder="1" applyAlignment="1">
      <alignment horizontal="center" vertical="center" wrapText="1"/>
    </xf>
    <xf numFmtId="0" fontId="16" fillId="0" borderId="44" xfId="0" applyFont="1" applyBorder="1" applyAlignment="1" applyProtection="1">
      <alignment horizontal="left" vertical="center" wrapText="1"/>
      <protection locked="0"/>
    </xf>
    <xf numFmtId="15" fontId="16" fillId="0" borderId="45" xfId="0" applyNumberFormat="1" applyFont="1" applyBorder="1" applyAlignment="1" applyProtection="1">
      <alignment horizontal="center" vertical="center" wrapText="1"/>
      <protection locked="0"/>
    </xf>
    <xf numFmtId="0" fontId="20" fillId="13" borderId="1" xfId="0" applyFont="1" applyFill="1" applyBorder="1" applyAlignment="1">
      <alignment horizontal="center" vertical="center" wrapText="1"/>
    </xf>
    <xf numFmtId="0" fontId="16" fillId="0" borderId="24" xfId="0" applyFont="1" applyBorder="1" applyAlignment="1" applyProtection="1">
      <alignment horizontal="left" vertical="center" wrapText="1"/>
      <protection locked="0"/>
    </xf>
    <xf numFmtId="15" fontId="16" fillId="0" borderId="40" xfId="0" applyNumberFormat="1" applyFont="1" applyBorder="1" applyAlignment="1" applyProtection="1">
      <alignment horizontal="center" vertical="center" wrapText="1"/>
      <protection locked="0"/>
    </xf>
    <xf numFmtId="0" fontId="16" fillId="0" borderId="19" xfId="0" applyFont="1" applyBorder="1" applyAlignment="1" applyProtection="1">
      <alignment horizontal="left" vertical="center" wrapText="1"/>
      <protection locked="0"/>
    </xf>
    <xf numFmtId="0" fontId="16" fillId="13" borderId="1" xfId="0" applyFont="1" applyFill="1" applyBorder="1" applyAlignment="1">
      <alignment horizontal="justify" vertical="center" wrapText="1"/>
    </xf>
    <xf numFmtId="0" fontId="17" fillId="0" borderId="1" xfId="0" applyFont="1" applyBorder="1" applyAlignment="1" applyProtection="1">
      <alignment horizontal="justify" vertical="center" wrapText="1"/>
      <protection locked="0"/>
    </xf>
    <xf numFmtId="0" fontId="17" fillId="0" borderId="1" xfId="2" applyFont="1" applyFill="1" applyBorder="1" applyAlignment="1" applyProtection="1">
      <alignment horizontal="justify" vertical="center" wrapText="1"/>
      <protection locked="0"/>
    </xf>
    <xf numFmtId="9" fontId="16"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justify" vertical="center" wrapText="1"/>
      <protection locked="0"/>
    </xf>
    <xf numFmtId="0" fontId="17" fillId="2" borderId="1" xfId="0" applyFont="1" applyFill="1" applyBorder="1" applyAlignment="1" applyProtection="1">
      <alignment horizontal="justify" vertical="center" wrapText="1"/>
      <protection locked="0"/>
    </xf>
    <xf numFmtId="9" fontId="17" fillId="0" borderId="1" xfId="3" applyFont="1" applyBorder="1" applyAlignment="1" applyProtection="1">
      <alignment horizontal="center" vertical="center"/>
      <protection locked="0"/>
    </xf>
    <xf numFmtId="0" fontId="16" fillId="0" borderId="1" xfId="0" applyFont="1" applyBorder="1" applyAlignment="1">
      <alignment horizontal="center" vertical="center"/>
    </xf>
    <xf numFmtId="15" fontId="17" fillId="2" borderId="1" xfId="0" applyNumberFormat="1" applyFont="1" applyFill="1" applyBorder="1" applyAlignment="1">
      <alignment horizontal="center" vertical="center" wrapText="1"/>
    </xf>
    <xf numFmtId="15" fontId="16" fillId="0" borderId="1" xfId="0" applyNumberFormat="1" applyFont="1" applyBorder="1" applyAlignment="1" applyProtection="1">
      <alignment horizontal="justify" vertical="center" wrapText="1"/>
      <protection locked="0"/>
    </xf>
    <xf numFmtId="9" fontId="16" fillId="0" borderId="1" xfId="0" applyNumberFormat="1" applyFont="1" applyBorder="1" applyAlignment="1" applyProtection="1">
      <alignment horizontal="center" vertical="center"/>
      <protection locked="0"/>
    </xf>
    <xf numFmtId="0" fontId="16" fillId="2" borderId="0" xfId="0" applyFont="1" applyFill="1" applyAlignment="1" applyProtection="1">
      <alignment horizontal="left"/>
      <protection locked="0"/>
    </xf>
    <xf numFmtId="9" fontId="16" fillId="2" borderId="0" xfId="0" applyNumberFormat="1" applyFont="1" applyFill="1" applyAlignment="1" applyProtection="1">
      <alignment horizontal="center"/>
      <protection locked="0"/>
    </xf>
    <xf numFmtId="15" fontId="16" fillId="2" borderId="0" xfId="0" applyNumberFormat="1" applyFont="1" applyFill="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26" fillId="0" borderId="0" xfId="0" applyFont="1" applyAlignment="1">
      <alignment horizontal="center" vertical="center" wrapText="1"/>
    </xf>
    <xf numFmtId="0" fontId="22" fillId="0" borderId="0" xfId="0" applyFont="1" applyAlignment="1">
      <alignment horizontal="center" vertical="center" wrapText="1"/>
    </xf>
    <xf numFmtId="15" fontId="16" fillId="0" borderId="0" xfId="0" applyNumberFormat="1" applyFont="1" applyAlignment="1" applyProtection="1">
      <alignment horizontal="center" vertical="center" wrapText="1"/>
      <protection locked="0"/>
    </xf>
    <xf numFmtId="9" fontId="16" fillId="0" borderId="1" xfId="3" applyFont="1" applyBorder="1" applyAlignment="1" applyProtection="1">
      <alignment horizontal="center" vertical="center"/>
      <protection locked="0"/>
    </xf>
    <xf numFmtId="0" fontId="17" fillId="13" borderId="1"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9" fontId="18" fillId="3"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horizontal="left" vertical="top" wrapText="1"/>
      <protection locked="0"/>
    </xf>
    <xf numFmtId="9" fontId="16" fillId="2" borderId="1" xfId="3" applyFont="1" applyFill="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6" fillId="2" borderId="1" xfId="0" applyFont="1" applyFill="1" applyBorder="1" applyAlignment="1">
      <alignment vertical="center" wrapText="1"/>
    </xf>
    <xf numFmtId="14" fontId="14" fillId="0" borderId="1" xfId="0" applyNumberFormat="1" applyFont="1" applyBorder="1" applyAlignment="1" applyProtection="1">
      <alignment horizontal="center" vertical="center" wrapText="1"/>
      <protection locked="0"/>
    </xf>
    <xf numFmtId="0" fontId="13" fillId="0" borderId="1" xfId="0" applyFont="1" applyBorder="1" applyAlignment="1">
      <alignment horizontal="justify" vertical="center" wrapText="1"/>
    </xf>
    <xf numFmtId="0" fontId="16" fillId="0" borderId="0" xfId="0" applyFont="1" applyAlignment="1" applyProtection="1">
      <alignment horizontal="center"/>
      <protection locked="0"/>
    </xf>
    <xf numFmtId="15" fontId="29" fillId="12" borderId="1" xfId="0" applyNumberFormat="1" applyFont="1" applyFill="1" applyBorder="1" applyAlignment="1">
      <alignment horizontal="center" vertical="center" wrapText="1"/>
    </xf>
    <xf numFmtId="15" fontId="16" fillId="0" borderId="2" xfId="0" applyNumberFormat="1" applyFont="1" applyBorder="1" applyAlignment="1">
      <alignment horizontal="center" vertical="center" wrapText="1"/>
    </xf>
    <xf numFmtId="9" fontId="16" fillId="2" borderId="1" xfId="3"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9" fontId="16" fillId="0" borderId="1" xfId="3" applyFont="1" applyFill="1" applyBorder="1" applyAlignment="1" applyProtection="1">
      <alignment horizontal="center" vertical="center"/>
      <protection locked="0"/>
    </xf>
    <xf numFmtId="9" fontId="16" fillId="0" borderId="2" xfId="0" applyNumberFormat="1" applyFont="1" applyBorder="1" applyAlignment="1" applyProtection="1">
      <alignment horizontal="center" vertical="center" wrapText="1"/>
      <protection locked="0"/>
    </xf>
    <xf numFmtId="15" fontId="16" fillId="0" borderId="47" xfId="0" applyNumberFormat="1" applyFont="1" applyBorder="1" applyAlignment="1" applyProtection="1">
      <alignment horizontal="center" vertical="center" wrapText="1"/>
      <protection locked="0"/>
    </xf>
    <xf numFmtId="15" fontId="16" fillId="0" borderId="22" xfId="0" applyNumberFormat="1" applyFont="1" applyBorder="1" applyAlignment="1" applyProtection="1">
      <alignment horizontal="center" vertical="center" wrapText="1"/>
      <protection locked="0"/>
    </xf>
    <xf numFmtId="15" fontId="16" fillId="0" borderId="48" xfId="0" applyNumberFormat="1" applyFont="1" applyBorder="1" applyAlignment="1" applyProtection="1">
      <alignment horizontal="center" vertical="center" wrapText="1"/>
      <protection locked="0"/>
    </xf>
    <xf numFmtId="9" fontId="16" fillId="0" borderId="1" xfId="0" applyNumberFormat="1" applyFont="1" applyBorder="1" applyAlignment="1" applyProtection="1">
      <alignment horizontal="justify" vertical="center" wrapText="1"/>
      <protection locked="0"/>
    </xf>
    <xf numFmtId="0" fontId="17" fillId="0" borderId="1" xfId="0" applyFont="1" applyBorder="1" applyAlignment="1">
      <alignment horizontal="justify" vertical="top" wrapText="1"/>
    </xf>
    <xf numFmtId="9" fontId="16" fillId="2" borderId="12" xfId="0" applyNumberFormat="1" applyFont="1" applyFill="1" applyBorder="1" applyAlignment="1" applyProtection="1">
      <alignment horizontal="center" vertical="center"/>
      <protection locked="0"/>
    </xf>
    <xf numFmtId="0" fontId="16" fillId="0" borderId="1" xfId="0" applyFont="1" applyBorder="1" applyAlignment="1">
      <alignment horizontal="center" vertical="center" textRotation="90" wrapText="1"/>
    </xf>
    <xf numFmtId="0" fontId="22" fillId="12"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6" fillId="0" borderId="49" xfId="0" applyFont="1" applyBorder="1" applyAlignment="1" applyProtection="1">
      <alignment horizontal="left" vertical="center" wrapText="1"/>
      <protection locked="0"/>
    </xf>
    <xf numFmtId="0" fontId="16" fillId="0" borderId="50" xfId="0" applyFont="1" applyBorder="1" applyAlignment="1" applyProtection="1">
      <alignment horizontal="center" vertical="center" wrapText="1"/>
      <protection locked="0"/>
    </xf>
    <xf numFmtId="0" fontId="16" fillId="0" borderId="51" xfId="0" applyFont="1" applyBorder="1" applyAlignment="1" applyProtection="1">
      <alignment horizontal="left" vertical="center" wrapText="1"/>
      <protection locked="0"/>
    </xf>
    <xf numFmtId="0" fontId="16" fillId="0" borderId="52" xfId="0" applyFont="1" applyBorder="1" applyAlignment="1" applyProtection="1">
      <alignment horizontal="center" vertical="center" wrapText="1"/>
      <protection locked="0"/>
    </xf>
    <xf numFmtId="0" fontId="16" fillId="0" borderId="53" xfId="0" applyFont="1" applyBorder="1" applyAlignment="1" applyProtection="1">
      <alignment horizontal="left" vertical="center" wrapText="1"/>
      <protection locked="0"/>
    </xf>
    <xf numFmtId="0" fontId="16" fillId="0" borderId="54" xfId="0" applyFont="1" applyBorder="1" applyAlignment="1" applyProtection="1">
      <alignment horizontal="center" vertical="center" wrapText="1"/>
      <protection locked="0"/>
    </xf>
    <xf numFmtId="0" fontId="16" fillId="0" borderId="45" xfId="0" applyFont="1" applyBorder="1" applyAlignment="1" applyProtection="1">
      <alignment horizontal="left" vertical="center" wrapText="1"/>
      <protection locked="0"/>
    </xf>
    <xf numFmtId="0" fontId="16" fillId="0" borderId="55"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16" fillId="0" borderId="57" xfId="0" applyFont="1" applyBorder="1" applyAlignment="1" applyProtection="1">
      <alignment horizontal="center" vertical="center" wrapText="1"/>
      <protection locked="0"/>
    </xf>
    <xf numFmtId="9" fontId="21" fillId="5" borderId="6" xfId="0" applyNumberFormat="1" applyFont="1" applyFill="1" applyBorder="1" applyAlignment="1">
      <alignment horizontal="center" vertical="center"/>
    </xf>
    <xf numFmtId="0" fontId="29" fillId="10" borderId="0" xfId="0" applyFont="1" applyFill="1" applyAlignment="1">
      <alignment horizontal="center" vertical="center" wrapText="1"/>
    </xf>
    <xf numFmtId="0" fontId="29" fillId="4" borderId="0" xfId="0" applyFont="1" applyFill="1" applyAlignment="1">
      <alignment horizontal="center" vertical="center" wrapText="1"/>
    </xf>
    <xf numFmtId="9" fontId="16" fillId="0" borderId="6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15" fontId="16" fillId="0" borderId="12" xfId="0" applyNumberFormat="1" applyFont="1" applyBorder="1" applyAlignment="1" applyProtection="1">
      <alignment horizontal="center" vertical="center" wrapText="1"/>
      <protection locked="0"/>
    </xf>
    <xf numFmtId="9" fontId="16" fillId="2" borderId="1" xfId="0" applyNumberFormat="1" applyFont="1" applyFill="1" applyBorder="1" applyAlignment="1" applyProtection="1">
      <alignment horizontal="center" vertical="center" wrapText="1"/>
      <protection locked="0"/>
    </xf>
    <xf numFmtId="0" fontId="16" fillId="0" borderId="13" xfId="0" applyFont="1" applyBorder="1" applyAlignment="1" applyProtection="1">
      <alignment horizontal="left" vertical="center" wrapText="1"/>
      <protection locked="0"/>
    </xf>
    <xf numFmtId="0" fontId="17" fillId="2" borderId="11" xfId="0" applyFont="1" applyFill="1" applyBorder="1" applyAlignment="1" applyProtection="1">
      <alignment horizontal="justify" vertical="center" wrapText="1"/>
      <protection locked="0"/>
    </xf>
    <xf numFmtId="0" fontId="19" fillId="0" borderId="1" xfId="0" applyFont="1" applyBorder="1" applyAlignment="1" applyProtection="1">
      <alignment horizontal="justify" vertical="center" wrapText="1"/>
      <protection locked="0"/>
    </xf>
    <xf numFmtId="0" fontId="20" fillId="2" borderId="1" xfId="0" applyFont="1" applyFill="1" applyBorder="1" applyAlignment="1" applyProtection="1">
      <alignment horizontal="justify" vertical="center" wrapText="1"/>
      <protection locked="0"/>
    </xf>
    <xf numFmtId="0" fontId="34"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4" xfId="0" applyFont="1" applyBorder="1" applyAlignment="1">
      <alignment horizontal="center" vertical="center" wrapText="1"/>
    </xf>
    <xf numFmtId="15" fontId="16" fillId="0" borderId="4" xfId="0" applyNumberFormat="1" applyFont="1" applyBorder="1" applyAlignment="1">
      <alignment horizontal="center" vertical="center" wrapText="1"/>
    </xf>
    <xf numFmtId="0" fontId="16" fillId="0" borderId="4" xfId="0" applyFont="1" applyBorder="1" applyAlignment="1" applyProtection="1">
      <alignment horizontal="justify" vertical="center" wrapText="1"/>
      <protection locked="0"/>
    </xf>
    <xf numFmtId="0" fontId="17" fillId="2" borderId="4" xfId="0" applyFont="1" applyFill="1" applyBorder="1" applyAlignment="1" applyProtection="1">
      <alignment horizontal="justify" vertical="center" wrapText="1"/>
      <protection locked="0"/>
    </xf>
    <xf numFmtId="0" fontId="17" fillId="0" borderId="4" xfId="0" applyFont="1" applyBorder="1" applyAlignment="1" applyProtection="1">
      <alignment horizontal="justify" vertical="center" wrapText="1"/>
      <protection locked="0"/>
    </xf>
    <xf numFmtId="0" fontId="34" fillId="13" borderId="1" xfId="0" applyFont="1" applyFill="1" applyBorder="1" applyAlignment="1">
      <alignment horizontal="center" vertical="center" wrapText="1"/>
    </xf>
    <xf numFmtId="15" fontId="16" fillId="0" borderId="1" xfId="0" applyNumberFormat="1" applyFont="1" applyBorder="1" applyAlignment="1" applyProtection="1">
      <alignment horizontal="left" vertical="center" wrapText="1"/>
      <protection locked="0"/>
    </xf>
    <xf numFmtId="9" fontId="17" fillId="0" borderId="1" xfId="0" applyNumberFormat="1" applyFont="1" applyBorder="1" applyAlignment="1" applyProtection="1">
      <alignment horizontal="center" vertical="center" wrapText="1"/>
      <protection locked="0"/>
    </xf>
    <xf numFmtId="0" fontId="16" fillId="13" borderId="1" xfId="0" applyFont="1" applyFill="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0" fontId="16" fillId="0" borderId="6" xfId="0" applyFont="1" applyBorder="1" applyAlignment="1" applyProtection="1">
      <alignment horizontal="justify" vertical="center" wrapText="1"/>
      <protection locked="0"/>
    </xf>
    <xf numFmtId="0" fontId="17" fillId="2" borderId="6" xfId="0" applyFont="1" applyFill="1" applyBorder="1" applyAlignment="1" applyProtection="1">
      <alignment horizontal="justify" vertical="center" wrapText="1"/>
      <protection locked="0"/>
    </xf>
    <xf numFmtId="9" fontId="16" fillId="0" borderId="69" xfId="0" applyNumberFormat="1" applyFont="1" applyBorder="1" applyAlignment="1" applyProtection="1">
      <alignment horizontal="center" vertical="center" wrapText="1"/>
      <protection locked="0"/>
    </xf>
    <xf numFmtId="10" fontId="0" fillId="0" borderId="0" xfId="0" applyNumberFormat="1"/>
    <xf numFmtId="0" fontId="16" fillId="0" borderId="4"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2" borderId="6" xfId="0" applyFont="1" applyFill="1" applyBorder="1" applyAlignment="1">
      <alignment horizontal="left" vertical="center" wrapText="1"/>
    </xf>
    <xf numFmtId="0" fontId="16" fillId="2" borderId="7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7" fillId="2" borderId="72" xfId="0" applyFont="1" applyFill="1" applyBorder="1" applyAlignment="1">
      <alignment horizontal="center" vertical="center" wrapText="1"/>
    </xf>
    <xf numFmtId="15" fontId="16" fillId="0" borderId="6" xfId="0" applyNumberFormat="1" applyFont="1" applyBorder="1" applyAlignment="1">
      <alignment horizontal="center" vertical="center" wrapText="1"/>
    </xf>
    <xf numFmtId="15" fontId="16" fillId="0" borderId="72" xfId="0" applyNumberFormat="1" applyFont="1" applyBorder="1" applyAlignment="1">
      <alignment horizontal="center" vertical="center" wrapText="1"/>
    </xf>
    <xf numFmtId="9" fontId="16" fillId="0" borderId="73" xfId="0" applyNumberFormat="1" applyFont="1" applyBorder="1" applyAlignment="1" applyProtection="1">
      <alignment horizontal="center" vertical="center" wrapText="1"/>
      <protection locked="0"/>
    </xf>
    <xf numFmtId="0" fontId="16" fillId="2" borderId="11" xfId="0" applyFont="1" applyFill="1" applyBorder="1" applyAlignment="1" applyProtection="1">
      <alignment horizontal="left" vertical="center" wrapText="1"/>
      <protection locked="0"/>
    </xf>
    <xf numFmtId="0" fontId="16" fillId="2" borderId="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6" fillId="2" borderId="11" xfId="0" applyFont="1" applyFill="1" applyBorder="1" applyAlignment="1" applyProtection="1">
      <alignment horizontal="justify" vertical="center" wrapText="1"/>
      <protection locked="0"/>
    </xf>
    <xf numFmtId="0" fontId="16" fillId="2" borderId="11" xfId="0" applyFont="1" applyFill="1" applyBorder="1" applyAlignment="1" applyProtection="1">
      <alignment horizontal="center" vertical="center" wrapText="1"/>
      <protection locked="0"/>
    </xf>
    <xf numFmtId="9" fontId="34" fillId="0" borderId="1" xfId="0" applyNumberFormat="1" applyFont="1" applyBorder="1" applyAlignment="1">
      <alignment horizontal="center" vertical="center" wrapText="1"/>
    </xf>
    <xf numFmtId="0" fontId="20" fillId="13"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justify" vertical="center" wrapText="1"/>
      <protection locked="0"/>
    </xf>
    <xf numFmtId="0" fontId="16" fillId="5" borderId="1" xfId="0" applyFont="1" applyFill="1" applyBorder="1" applyAlignment="1" applyProtection="1">
      <alignment horizontal="left" vertical="center" wrapText="1"/>
      <protection locked="0"/>
    </xf>
    <xf numFmtId="0" fontId="16" fillId="0" borderId="6" xfId="0" applyFont="1" applyBorder="1" applyAlignment="1">
      <alignment horizontal="center" vertical="center" wrapText="1"/>
    </xf>
    <xf numFmtId="0" fontId="16" fillId="0" borderId="13"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35" fillId="13" borderId="1" xfId="0" applyFont="1" applyFill="1" applyBorder="1" applyAlignment="1" applyProtection="1">
      <alignment horizontal="left" vertical="center" wrapText="1"/>
      <protection locked="0"/>
    </xf>
    <xf numFmtId="0" fontId="16" fillId="0" borderId="14" xfId="0" applyFont="1" applyBorder="1" applyAlignment="1" applyProtection="1">
      <alignment horizontal="justify" vertical="center" wrapText="1"/>
      <protection locked="0"/>
    </xf>
    <xf numFmtId="0" fontId="17" fillId="13" borderId="1" xfId="0" applyFont="1" applyFill="1" applyBorder="1" applyAlignment="1" applyProtection="1">
      <alignment horizontal="left" vertical="center" wrapText="1"/>
      <protection locked="0"/>
    </xf>
    <xf numFmtId="15" fontId="16" fillId="0" borderId="74" xfId="0" applyNumberFormat="1" applyFont="1" applyBorder="1" applyAlignment="1" applyProtection="1">
      <alignment horizontal="center" vertical="center" wrapText="1"/>
      <protection locked="0"/>
    </xf>
    <xf numFmtId="15" fontId="16" fillId="0" borderId="75" xfId="0" applyNumberFormat="1" applyFont="1" applyBorder="1" applyAlignment="1">
      <alignment horizontal="center" vertical="center" wrapText="1"/>
    </xf>
    <xf numFmtId="9" fontId="16" fillId="0" borderId="6" xfId="0" applyNumberFormat="1" applyFont="1" applyBorder="1" applyAlignment="1">
      <alignment horizontal="center" vertical="center" wrapText="1"/>
    </xf>
    <xf numFmtId="0" fontId="16" fillId="0" borderId="44" xfId="0" applyFont="1" applyBorder="1" applyAlignment="1" applyProtection="1">
      <alignment horizontal="justify" vertical="center" wrapText="1"/>
      <protection locked="0"/>
    </xf>
    <xf numFmtId="0" fontId="20" fillId="0" borderId="4" xfId="0" applyFont="1" applyBorder="1" applyAlignment="1" applyProtection="1">
      <alignment horizontal="justify" vertical="center" wrapText="1"/>
      <protection locked="0"/>
    </xf>
    <xf numFmtId="0" fontId="16" fillId="0" borderId="1" xfId="0" applyFont="1" applyBorder="1" applyAlignment="1" applyProtection="1">
      <alignment vertical="center" wrapText="1"/>
      <protection locked="0"/>
    </xf>
    <xf numFmtId="0" fontId="16" fillId="0" borderId="2" xfId="0" applyFont="1" applyBorder="1" applyAlignment="1" applyProtection="1">
      <alignment horizontal="justify" vertical="center" wrapText="1"/>
      <protection locked="0"/>
    </xf>
    <xf numFmtId="0" fontId="16" fillId="13" borderId="2" xfId="0" applyFont="1" applyFill="1" applyBorder="1" applyAlignment="1">
      <alignment horizontal="center" vertical="center" wrapText="1"/>
    </xf>
    <xf numFmtId="0" fontId="16" fillId="0" borderId="45" xfId="0" applyFont="1" applyBorder="1" applyAlignment="1" applyProtection="1">
      <alignment horizontal="justify" vertical="center" wrapText="1"/>
      <protection locked="0"/>
    </xf>
    <xf numFmtId="0" fontId="16" fillId="0" borderId="48" xfId="0" applyFont="1" applyBorder="1" applyAlignment="1" applyProtection="1">
      <alignment horizontal="justify" vertical="center" wrapText="1"/>
      <protection locked="0"/>
    </xf>
    <xf numFmtId="0" fontId="16" fillId="0" borderId="66" xfId="0" applyFont="1" applyBorder="1" applyAlignment="1" applyProtection="1">
      <alignment horizontal="justify" vertical="center" wrapText="1"/>
      <protection locked="0"/>
    </xf>
    <xf numFmtId="0" fontId="17" fillId="2" borderId="4" xfId="0" applyFont="1" applyFill="1" applyBorder="1" applyAlignment="1">
      <alignment horizontal="center" vertical="center" wrapText="1"/>
    </xf>
    <xf numFmtId="0" fontId="16" fillId="2" borderId="44" xfId="0" applyFont="1" applyFill="1" applyBorder="1" applyAlignment="1" applyProtection="1">
      <alignment horizontal="justify" vertical="center" wrapText="1"/>
      <protection locked="0"/>
    </xf>
    <xf numFmtId="0" fontId="20" fillId="5" borderId="1" xfId="0" applyFont="1" applyFill="1" applyBorder="1" applyAlignment="1" applyProtection="1">
      <alignment horizontal="left" vertical="center" wrapText="1"/>
      <protection locked="0"/>
    </xf>
    <xf numFmtId="0" fontId="16" fillId="2" borderId="19" xfId="0" applyFont="1" applyFill="1" applyBorder="1" applyAlignment="1">
      <alignment horizontal="left" vertical="center" wrapText="1"/>
    </xf>
    <xf numFmtId="9" fontId="16" fillId="0" borderId="19" xfId="0" applyNumberFormat="1" applyFont="1" applyBorder="1" applyAlignment="1">
      <alignment horizontal="center" vertical="center" wrapText="1"/>
    </xf>
    <xf numFmtId="0" fontId="16" fillId="2" borderId="19" xfId="0" applyFont="1" applyFill="1" applyBorder="1" applyAlignment="1">
      <alignment horizontal="center" vertical="center" wrapText="1"/>
    </xf>
    <xf numFmtId="0" fontId="16" fillId="0" borderId="19" xfId="0" applyFont="1" applyBorder="1" applyAlignment="1">
      <alignment horizontal="center" vertical="center" wrapText="1"/>
    </xf>
    <xf numFmtId="15" fontId="16" fillId="0" borderId="19" xfId="0" applyNumberFormat="1" applyFont="1" applyBorder="1" applyAlignment="1">
      <alignment horizontal="center" vertical="center" wrapText="1"/>
    </xf>
    <xf numFmtId="15" fontId="16" fillId="0" borderId="41" xfId="0" applyNumberFormat="1" applyFont="1" applyBorder="1" applyAlignment="1">
      <alignment horizontal="center" vertical="center" wrapText="1"/>
    </xf>
    <xf numFmtId="0" fontId="16" fillId="0" borderId="24" xfId="0" applyFont="1" applyBorder="1" applyAlignment="1" applyProtection="1">
      <alignment horizontal="left" vertical="center"/>
      <protection locked="0"/>
    </xf>
    <xf numFmtId="15" fontId="16" fillId="0" borderId="19" xfId="0" applyNumberFormat="1" applyFont="1" applyBorder="1" applyAlignment="1" applyProtection="1">
      <alignment horizontal="center" vertical="center" wrapText="1"/>
      <protection locked="0"/>
    </xf>
    <xf numFmtId="15" fontId="16" fillId="0" borderId="77" xfId="0" applyNumberFormat="1" applyFont="1" applyBorder="1" applyAlignment="1" applyProtection="1">
      <alignment horizontal="center" vertical="center" wrapText="1"/>
      <protection locked="0"/>
    </xf>
    <xf numFmtId="9" fontId="0" fillId="0" borderId="0" xfId="0" applyNumberFormat="1"/>
    <xf numFmtId="165" fontId="0" fillId="0" borderId="0" xfId="0" applyNumberFormat="1"/>
    <xf numFmtId="9" fontId="18" fillId="3" borderId="72" xfId="0" applyNumberFormat="1" applyFont="1" applyFill="1" applyBorder="1" applyAlignment="1" applyProtection="1">
      <alignment horizontal="center" vertical="center"/>
      <protection locked="0"/>
    </xf>
    <xf numFmtId="9" fontId="18" fillId="2" borderId="0" xfId="0" applyNumberFormat="1" applyFont="1" applyFill="1" applyAlignment="1" applyProtection="1">
      <alignment horizontal="center" vertical="center"/>
      <protection locked="0"/>
    </xf>
    <xf numFmtId="9" fontId="18" fillId="3" borderId="78" xfId="0" applyNumberFormat="1" applyFont="1" applyFill="1" applyBorder="1" applyAlignment="1" applyProtection="1">
      <alignment horizontal="center" vertical="center"/>
      <protection locked="0"/>
    </xf>
    <xf numFmtId="9" fontId="16" fillId="0" borderId="12" xfId="0" applyNumberFormat="1" applyFont="1" applyBorder="1" applyAlignment="1" applyProtection="1">
      <alignment horizontal="center" vertical="center"/>
      <protection locked="0"/>
    </xf>
    <xf numFmtId="9" fontId="16" fillId="0" borderId="20" xfId="0" applyNumberFormat="1" applyFont="1" applyBorder="1" applyAlignment="1" applyProtection="1">
      <alignment horizontal="center" vertical="center"/>
      <protection locked="0"/>
    </xf>
    <xf numFmtId="9" fontId="16" fillId="0" borderId="0" xfId="0" applyNumberFormat="1" applyFont="1" applyAlignment="1" applyProtection="1">
      <alignment horizontal="center" vertical="center"/>
      <protection locked="0"/>
    </xf>
    <xf numFmtId="9" fontId="16" fillId="0" borderId="15" xfId="0" applyNumberFormat="1" applyFont="1" applyBorder="1" applyAlignment="1" applyProtection="1">
      <alignment horizontal="center" vertical="center"/>
      <protection locked="0"/>
    </xf>
    <xf numFmtId="0" fontId="16" fillId="0" borderId="19" xfId="0" applyFont="1" applyBorder="1" applyAlignment="1" applyProtection="1">
      <alignment horizontal="justify" vertical="center" wrapText="1"/>
      <protection locked="0"/>
    </xf>
    <xf numFmtId="14" fontId="17" fillId="0" borderId="24" xfId="0" applyNumberFormat="1" applyFont="1" applyBorder="1" applyAlignment="1" applyProtection="1">
      <alignment horizontal="center" vertical="center"/>
      <protection locked="0"/>
    </xf>
    <xf numFmtId="0" fontId="16" fillId="0" borderId="3" xfId="0" applyFont="1" applyBorder="1" applyAlignment="1" applyProtection="1">
      <alignment horizontal="justify" vertical="center"/>
      <protection locked="0"/>
    </xf>
    <xf numFmtId="0" fontId="20" fillId="0" borderId="1" xfId="0" applyFont="1" applyBorder="1" applyAlignment="1" applyProtection="1">
      <alignment wrapText="1"/>
      <protection locked="0"/>
    </xf>
    <xf numFmtId="0" fontId="16" fillId="0" borderId="1" xfId="0" applyFont="1" applyBorder="1" applyAlignment="1" applyProtection="1">
      <alignment horizontal="justify" vertical="center"/>
      <protection locked="0"/>
    </xf>
    <xf numFmtId="0" fontId="35" fillId="0" borderId="1" xfId="0" applyFont="1" applyBorder="1" applyAlignment="1" applyProtection="1">
      <alignment horizontal="justify" vertical="center"/>
      <protection locked="0"/>
    </xf>
    <xf numFmtId="9" fontId="16" fillId="2" borderId="0" xfId="0" applyNumberFormat="1" applyFont="1" applyFill="1" applyAlignment="1" applyProtection="1">
      <alignment horizontal="center" vertical="center"/>
      <protection locked="0"/>
    </xf>
    <xf numFmtId="14" fontId="17" fillId="0" borderId="13" xfId="0" applyNumberFormat="1" applyFont="1" applyBorder="1" applyAlignment="1" applyProtection="1">
      <alignment horizontal="center" vertical="center"/>
      <protection locked="0"/>
    </xf>
    <xf numFmtId="0" fontId="16" fillId="0" borderId="13" xfId="0" applyFont="1" applyBorder="1" applyAlignment="1" applyProtection="1">
      <alignment horizontal="justify" vertical="center" wrapText="1"/>
      <protection locked="0"/>
    </xf>
    <xf numFmtId="0" fontId="17" fillId="2" borderId="13" xfId="0" applyFont="1" applyFill="1" applyBorder="1" applyAlignment="1" applyProtection="1">
      <alignment horizontal="justify" vertical="center" wrapText="1"/>
      <protection locked="0"/>
    </xf>
    <xf numFmtId="0" fontId="16" fillId="2" borderId="13" xfId="0" applyFont="1" applyFill="1" applyBorder="1" applyAlignment="1" applyProtection="1">
      <alignment horizontal="left" vertical="center" wrapText="1"/>
      <protection locked="0"/>
    </xf>
    <xf numFmtId="0" fontId="20" fillId="17" borderId="1" xfId="0" applyFont="1" applyFill="1" applyBorder="1" applyAlignment="1" applyProtection="1">
      <alignment horizontal="justify" vertical="center" wrapText="1"/>
      <protection locked="0"/>
    </xf>
    <xf numFmtId="0" fontId="16" fillId="2" borderId="13" xfId="0" applyFont="1" applyFill="1" applyBorder="1" applyAlignment="1" applyProtection="1">
      <alignment horizontal="center" vertical="center" wrapText="1"/>
      <protection locked="0"/>
    </xf>
    <xf numFmtId="9" fontId="16" fillId="2" borderId="10" xfId="0" applyNumberFormat="1" applyFont="1" applyFill="1" applyBorder="1" applyAlignment="1" applyProtection="1">
      <alignment horizontal="center" vertical="center" wrapText="1"/>
      <protection locked="0"/>
    </xf>
    <xf numFmtId="0" fontId="17" fillId="2" borderId="9" xfId="0" applyFont="1" applyFill="1" applyBorder="1" applyAlignment="1" applyProtection="1">
      <alignment horizontal="justify" vertical="center" wrapText="1"/>
      <protection locked="0"/>
    </xf>
    <xf numFmtId="0" fontId="16" fillId="2" borderId="23" xfId="0" applyFont="1" applyFill="1" applyBorder="1" applyAlignment="1" applyProtection="1">
      <alignment horizontal="center" vertical="center" wrapText="1"/>
      <protection locked="0"/>
    </xf>
    <xf numFmtId="0" fontId="19" fillId="2" borderId="0" xfId="0" applyFont="1" applyFill="1" applyAlignment="1" applyProtection="1">
      <alignment vertical="center" wrapText="1"/>
      <protection locked="0"/>
    </xf>
    <xf numFmtId="0" fontId="19" fillId="16" borderId="25" xfId="0" applyFont="1" applyFill="1" applyBorder="1" applyAlignment="1" applyProtection="1">
      <alignment vertical="center" wrapText="1"/>
      <protection locked="0"/>
    </xf>
    <xf numFmtId="0" fontId="19" fillId="16" borderId="16" xfId="0" applyFont="1" applyFill="1" applyBorder="1" applyAlignment="1" applyProtection="1">
      <alignment horizontal="center" vertical="center" wrapText="1"/>
      <protection locked="0"/>
    </xf>
    <xf numFmtId="0" fontId="19" fillId="16" borderId="16" xfId="0" applyFont="1" applyFill="1" applyBorder="1" applyAlignment="1" applyProtection="1">
      <alignment vertical="center" wrapText="1"/>
      <protection locked="0"/>
    </xf>
    <xf numFmtId="0" fontId="19" fillId="16" borderId="8" xfId="0" applyFont="1" applyFill="1" applyBorder="1" applyAlignment="1" applyProtection="1">
      <alignment vertical="center" wrapText="1"/>
      <protection locked="0"/>
    </xf>
    <xf numFmtId="0" fontId="19" fillId="2" borderId="0" xfId="0" applyFont="1" applyFill="1" applyAlignment="1" applyProtection="1">
      <alignment horizontal="center" vertical="center" wrapText="1"/>
      <protection locked="0"/>
    </xf>
    <xf numFmtId="0" fontId="16" fillId="0" borderId="0" xfId="0" applyFont="1" applyAlignment="1">
      <alignment horizontal="left" vertical="top" wrapText="1"/>
    </xf>
    <xf numFmtId="9" fontId="0" fillId="0" borderId="0" xfId="3" applyFont="1"/>
    <xf numFmtId="0" fontId="25" fillId="0" borderId="58" xfId="0" applyFont="1" applyBorder="1" applyAlignment="1">
      <alignment horizontal="center" vertical="center" wrapText="1"/>
    </xf>
    <xf numFmtId="15" fontId="22" fillId="0" borderId="1" xfId="0" applyNumberFormat="1" applyFont="1" applyBorder="1" applyAlignment="1">
      <alignment horizontal="center" vertical="center" wrapText="1"/>
    </xf>
    <xf numFmtId="0" fontId="21" fillId="18" borderId="1" xfId="0" applyFont="1" applyFill="1" applyBorder="1" applyAlignment="1" applyProtection="1">
      <alignment horizontal="center"/>
      <protection locked="0"/>
    </xf>
    <xf numFmtId="0" fontId="21" fillId="18" borderId="75" xfId="0" applyFont="1" applyFill="1" applyBorder="1" applyAlignment="1" applyProtection="1">
      <alignment horizontal="center" wrapText="1"/>
      <protection locked="0"/>
    </xf>
    <xf numFmtId="0" fontId="21" fillId="18" borderId="1" xfId="0" applyFont="1" applyFill="1" applyBorder="1" applyAlignment="1" applyProtection="1">
      <alignment horizontal="center" wrapText="1"/>
      <protection locked="0"/>
    </xf>
    <xf numFmtId="0" fontId="21" fillId="18" borderId="4" xfId="0" applyFont="1" applyFill="1" applyBorder="1" applyAlignment="1" applyProtection="1">
      <alignment horizontal="center" wrapText="1"/>
      <protection locked="0"/>
    </xf>
    <xf numFmtId="0" fontId="17" fillId="2" borderId="6" xfId="0" applyFont="1" applyFill="1" applyBorder="1" applyAlignment="1">
      <alignment horizontal="left" vertical="center" wrapText="1"/>
    </xf>
    <xf numFmtId="0" fontId="34" fillId="2" borderId="9" xfId="0" applyFont="1" applyFill="1" applyBorder="1" applyAlignment="1">
      <alignment horizontal="center" vertical="center" wrapText="1"/>
    </xf>
    <xf numFmtId="0" fontId="20" fillId="0" borderId="6" xfId="0" applyFont="1" applyBorder="1" applyAlignment="1" applyProtection="1">
      <alignment horizontal="left" vertical="center" wrapText="1"/>
      <protection locked="0"/>
    </xf>
    <xf numFmtId="0" fontId="16" fillId="5" borderId="21" xfId="0" applyFont="1" applyFill="1" applyBorder="1" applyAlignment="1" applyProtection="1">
      <alignment horizontal="left" vertical="center" wrapText="1"/>
      <protection locked="0"/>
    </xf>
    <xf numFmtId="0" fontId="16" fillId="5" borderId="11" xfId="0" applyFont="1" applyFill="1" applyBorder="1" applyAlignment="1" applyProtection="1">
      <alignment horizontal="left" vertical="center" wrapText="1"/>
      <protection locked="0"/>
    </xf>
    <xf numFmtId="0" fontId="17" fillId="13" borderId="1" xfId="0" applyFont="1" applyFill="1" applyBorder="1" applyAlignment="1">
      <alignment horizontal="left" vertical="center" wrapText="1"/>
    </xf>
    <xf numFmtId="0" fontId="16" fillId="0" borderId="22" xfId="0" applyFont="1" applyBorder="1" applyAlignment="1" applyProtection="1">
      <alignment horizontal="justify" vertical="center" wrapText="1"/>
      <protection locked="0"/>
    </xf>
    <xf numFmtId="0" fontId="17" fillId="2" borderId="1" xfId="0" applyFont="1" applyFill="1" applyBorder="1" applyAlignment="1">
      <alignment horizontal="left" vertical="center" wrapText="1"/>
    </xf>
    <xf numFmtId="0" fontId="20" fillId="0" borderId="11" xfId="0" applyFont="1" applyBorder="1" applyAlignment="1" applyProtection="1">
      <alignment horizontal="left" vertical="center" wrapText="1"/>
      <protection locked="0"/>
    </xf>
    <xf numFmtId="0" fontId="17" fillId="0" borderId="22" xfId="0" applyFont="1" applyBorder="1" applyAlignment="1" applyProtection="1">
      <alignment horizontal="justify" vertical="center" wrapText="1"/>
      <protection locked="0"/>
    </xf>
    <xf numFmtId="0" fontId="16" fillId="0" borderId="6" xfId="0" applyFont="1" applyBorder="1" applyAlignment="1" applyProtection="1">
      <alignment horizontal="left" vertical="top" wrapText="1"/>
      <protection locked="0"/>
    </xf>
    <xf numFmtId="0" fontId="16" fillId="0" borderId="22" xfId="0" applyFont="1" applyBorder="1" applyAlignment="1" applyProtection="1">
      <alignment vertical="center" wrapText="1"/>
      <protection locked="0"/>
    </xf>
    <xf numFmtId="0" fontId="16" fillId="2" borderId="11" xfId="0" applyFont="1" applyFill="1" applyBorder="1" applyAlignment="1" applyProtection="1">
      <alignment vertical="top" wrapText="1"/>
      <protection locked="0"/>
    </xf>
    <xf numFmtId="0" fontId="16" fillId="0" borderId="6" xfId="0" applyFont="1" applyBorder="1" applyAlignment="1" applyProtection="1">
      <alignment vertical="top" wrapText="1"/>
      <protection locked="0"/>
    </xf>
    <xf numFmtId="0" fontId="20" fillId="13" borderId="11" xfId="0" applyFont="1" applyFill="1" applyBorder="1" applyAlignment="1" applyProtection="1">
      <alignment horizontal="left" vertical="center" wrapText="1"/>
      <protection locked="0"/>
    </xf>
    <xf numFmtId="0" fontId="16" fillId="2" borderId="45" xfId="0" applyFont="1" applyFill="1" applyBorder="1" applyAlignment="1" applyProtection="1">
      <alignment horizontal="left" vertical="center" wrapText="1"/>
      <protection locked="0"/>
    </xf>
    <xf numFmtId="0" fontId="16" fillId="2" borderId="14" xfId="0" applyFont="1" applyFill="1" applyBorder="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16" fillId="5" borderId="15"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wrapText="1"/>
      <protection locked="0"/>
    </xf>
    <xf numFmtId="0" fontId="16" fillId="13" borderId="44" xfId="0" applyFont="1" applyFill="1" applyBorder="1" applyAlignment="1" applyProtection="1">
      <alignment horizontal="left" vertical="center" wrapText="1"/>
      <protection locked="0"/>
    </xf>
    <xf numFmtId="0" fontId="16" fillId="0" borderId="45" xfId="0" applyFont="1" applyBorder="1" applyAlignment="1" applyProtection="1">
      <alignment horizontal="center" vertical="center" wrapText="1"/>
      <protection locked="0"/>
    </xf>
    <xf numFmtId="0" fontId="16" fillId="5" borderId="44" xfId="0" applyFont="1" applyFill="1" applyBorder="1" applyAlignment="1" applyProtection="1">
      <alignment horizontal="left" vertical="center" wrapText="1"/>
      <protection locked="0"/>
    </xf>
    <xf numFmtId="0" fontId="17" fillId="2" borderId="47" xfId="0" applyFont="1" applyFill="1" applyBorder="1" applyAlignment="1" applyProtection="1">
      <alignment horizontal="justify" vertical="center" wrapText="1"/>
      <protection locked="0"/>
    </xf>
    <xf numFmtId="0" fontId="16" fillId="0" borderId="13" xfId="0" applyFont="1" applyBorder="1" applyAlignment="1">
      <alignment horizontal="center" vertical="center" textRotation="90" wrapText="1"/>
    </xf>
    <xf numFmtId="0" fontId="16" fillId="0" borderId="80" xfId="0" applyFont="1" applyBorder="1" applyAlignment="1" applyProtection="1">
      <alignment horizontal="center" vertical="center" wrapText="1"/>
      <protection locked="0"/>
    </xf>
    <xf numFmtId="0" fontId="20" fillId="13" borderId="15" xfId="0" applyFont="1" applyFill="1" applyBorder="1" applyAlignment="1" applyProtection="1">
      <alignment vertical="center" wrapText="1"/>
      <protection locked="0"/>
    </xf>
    <xf numFmtId="0" fontId="35" fillId="15" borderId="1" xfId="0" applyFont="1" applyFill="1" applyBorder="1" applyAlignment="1" applyProtection="1">
      <alignment horizontal="justify" vertical="center" wrapText="1"/>
      <protection locked="0"/>
    </xf>
    <xf numFmtId="0" fontId="20" fillId="17" borderId="45" xfId="0" applyFont="1" applyFill="1" applyBorder="1" applyAlignment="1" applyProtection="1">
      <alignment horizontal="center" vertical="center" wrapText="1"/>
      <protection locked="0"/>
    </xf>
    <xf numFmtId="0" fontId="20" fillId="0" borderId="44" xfId="0" applyFont="1" applyBorder="1" applyAlignment="1" applyProtection="1">
      <alignment horizontal="left" vertical="center" wrapText="1"/>
      <protection locked="0"/>
    </xf>
    <xf numFmtId="0" fontId="16" fillId="0" borderId="75" xfId="0" applyFont="1" applyBorder="1" applyAlignment="1" applyProtection="1">
      <alignment horizontal="left" vertical="center" wrapText="1"/>
      <protection locked="0"/>
    </xf>
    <xf numFmtId="0" fontId="16" fillId="13" borderId="15" xfId="0" applyFont="1" applyFill="1" applyBorder="1" applyAlignment="1" applyProtection="1">
      <alignment horizontal="left" vertical="center" wrapText="1"/>
      <protection locked="0"/>
    </xf>
    <xf numFmtId="0" fontId="16" fillId="2" borderId="81" xfId="0" applyFont="1" applyFill="1" applyBorder="1" applyAlignment="1" applyProtection="1">
      <alignment horizontal="left" vertical="center" wrapText="1"/>
      <protection locked="0"/>
    </xf>
    <xf numFmtId="0" fontId="16" fillId="0" borderId="82" xfId="0" applyFont="1" applyBorder="1" applyAlignment="1" applyProtection="1">
      <alignment horizontal="left" vertical="center" wrapText="1"/>
      <protection locked="0"/>
    </xf>
    <xf numFmtId="15" fontId="16" fillId="0" borderId="82" xfId="0" applyNumberFormat="1" applyFont="1" applyBorder="1" applyAlignment="1" applyProtection="1">
      <alignment horizontal="center" vertical="center" wrapText="1"/>
      <protection locked="0"/>
    </xf>
    <xf numFmtId="0" fontId="17" fillId="2" borderId="19" xfId="0" applyFont="1" applyFill="1" applyBorder="1" applyAlignment="1">
      <alignment horizontal="center" vertical="center" wrapText="1"/>
    </xf>
    <xf numFmtId="0" fontId="16" fillId="5" borderId="20" xfId="0" applyFont="1" applyFill="1" applyBorder="1" applyAlignment="1" applyProtection="1">
      <alignment horizontal="left" vertical="center" wrapText="1"/>
      <protection locked="0"/>
    </xf>
    <xf numFmtId="0" fontId="16" fillId="5" borderId="24" xfId="0" applyFont="1" applyFill="1" applyBorder="1" applyAlignment="1" applyProtection="1">
      <alignment horizontal="left" vertical="center" wrapText="1"/>
      <protection locked="0"/>
    </xf>
    <xf numFmtId="165" fontId="18" fillId="3" borderId="1" xfId="0" applyNumberFormat="1" applyFont="1" applyFill="1" applyBorder="1" applyAlignment="1" applyProtection="1">
      <alignment horizontal="center" vertical="center"/>
      <protection locked="0"/>
    </xf>
    <xf numFmtId="0" fontId="16" fillId="0" borderId="9" xfId="0" applyFont="1" applyBorder="1" applyAlignment="1" applyProtection="1">
      <alignment horizontal="justify" vertical="center" wrapText="1"/>
      <protection locked="0"/>
    </xf>
    <xf numFmtId="9" fontId="16" fillId="0" borderId="10" xfId="3" applyFont="1" applyBorder="1" applyAlignment="1" applyProtection="1">
      <alignment horizontal="center" vertical="center"/>
      <protection locked="0"/>
    </xf>
    <xf numFmtId="9" fontId="16" fillId="0" borderId="0" xfId="3" applyFont="1" applyBorder="1" applyAlignment="1" applyProtection="1">
      <alignment horizontal="center" vertical="center"/>
      <protection locked="0"/>
    </xf>
    <xf numFmtId="0" fontId="16" fillId="0" borderId="12" xfId="0" applyFont="1" applyBorder="1" applyAlignment="1" applyProtection="1">
      <alignment horizontal="center" vertical="center" wrapText="1"/>
      <protection locked="0"/>
    </xf>
    <xf numFmtId="0" fontId="16" fillId="0" borderId="19" xfId="0" applyFont="1" applyBorder="1" applyAlignment="1">
      <alignment horizontal="center" vertical="center"/>
    </xf>
    <xf numFmtId="0" fontId="16" fillId="0" borderId="19"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46" xfId="0" applyFont="1" applyBorder="1" applyAlignment="1" applyProtection="1">
      <alignment vertical="center" wrapText="1"/>
      <protection locked="0"/>
    </xf>
    <xf numFmtId="9" fontId="16" fillId="0" borderId="20" xfId="3" applyFont="1" applyBorder="1" applyAlignment="1" applyProtection="1">
      <alignment horizontal="center" vertical="center"/>
      <protection locked="0"/>
    </xf>
    <xf numFmtId="9" fontId="17" fillId="0" borderId="1" xfId="3" applyFont="1" applyFill="1" applyBorder="1" applyAlignment="1" applyProtection="1">
      <alignment horizontal="center" vertical="center"/>
      <protection locked="0"/>
    </xf>
    <xf numFmtId="0" fontId="29" fillId="4" borderId="1" xfId="0" applyFont="1" applyFill="1" applyBorder="1" applyAlignment="1">
      <alignment horizontal="center" vertical="center" wrapText="1"/>
    </xf>
    <xf numFmtId="0" fontId="16" fillId="0" borderId="14" xfId="0" applyFont="1" applyBorder="1" applyAlignment="1">
      <alignment horizontal="center" vertical="center" textRotation="90" wrapText="1"/>
    </xf>
    <xf numFmtId="0" fontId="19" fillId="16" borderId="26" xfId="0" applyFont="1" applyFill="1" applyBorder="1" applyAlignment="1" applyProtection="1">
      <alignment horizontal="center" vertical="center" wrapText="1"/>
      <protection locked="0"/>
    </xf>
    <xf numFmtId="0" fontId="19" fillId="16" borderId="27" xfId="0" applyFont="1" applyFill="1" applyBorder="1" applyAlignment="1" applyProtection="1">
      <alignment horizontal="center" vertical="center" wrapText="1"/>
      <protection locked="0"/>
    </xf>
    <xf numFmtId="0" fontId="19" fillId="16" borderId="28" xfId="0" applyFont="1" applyFill="1" applyBorder="1" applyAlignment="1" applyProtection="1">
      <alignment horizontal="center" vertical="center" wrapText="1"/>
      <protection locked="0"/>
    </xf>
    <xf numFmtId="9" fontId="0" fillId="0" borderId="0" xfId="0" applyNumberFormat="1" applyAlignment="1">
      <alignment vertical="center"/>
    </xf>
    <xf numFmtId="0" fontId="16" fillId="0" borderId="0" xfId="0" applyFont="1"/>
    <xf numFmtId="0" fontId="16" fillId="0" borderId="0" xfId="0" applyFont="1" applyAlignment="1">
      <alignment horizontal="justify" vertical="center"/>
    </xf>
    <xf numFmtId="0" fontId="29" fillId="10" borderId="30" xfId="0" applyFont="1" applyFill="1" applyBorder="1" applyAlignment="1">
      <alignment vertical="center" wrapText="1"/>
    </xf>
    <xf numFmtId="0" fontId="29" fillId="10" borderId="31" xfId="0" applyFont="1" applyFill="1" applyBorder="1" applyAlignment="1">
      <alignment vertical="center" wrapText="1"/>
    </xf>
    <xf numFmtId="0" fontId="29" fillId="4" borderId="0" xfId="0" applyFont="1" applyFill="1" applyAlignment="1">
      <alignment vertical="center" wrapText="1"/>
    </xf>
    <xf numFmtId="0" fontId="29" fillId="4" borderId="33" xfId="0" applyFont="1" applyFill="1" applyBorder="1" applyAlignment="1">
      <alignment vertical="center" wrapText="1"/>
    </xf>
    <xf numFmtId="0" fontId="29" fillId="4" borderId="42" xfId="0" applyFont="1" applyFill="1" applyBorder="1" applyAlignment="1">
      <alignment horizontal="center" vertical="center" wrapText="1"/>
    </xf>
    <xf numFmtId="0" fontId="29" fillId="4" borderId="19" xfId="0" applyFont="1" applyFill="1" applyBorder="1" applyAlignment="1">
      <alignment horizontal="center" vertical="center" wrapText="1"/>
    </xf>
    <xf numFmtId="15" fontId="29" fillId="12" borderId="20" xfId="0" applyNumberFormat="1" applyFont="1" applyFill="1" applyBorder="1" applyAlignment="1">
      <alignment horizontal="center" vertical="center" wrapText="1"/>
    </xf>
    <xf numFmtId="9" fontId="19" fillId="3" borderId="6" xfId="3" applyFont="1" applyFill="1" applyBorder="1" applyAlignment="1">
      <alignment horizontal="center" vertical="center"/>
    </xf>
    <xf numFmtId="9" fontId="16" fillId="0" borderId="61" xfId="0" applyNumberFormat="1" applyFont="1" applyBorder="1" applyAlignment="1" applyProtection="1">
      <alignment horizontal="justify" vertical="center" wrapText="1"/>
      <protection locked="0"/>
    </xf>
    <xf numFmtId="0" fontId="16" fillId="0" borderId="58" xfId="0" applyFont="1" applyBorder="1" applyAlignment="1" applyProtection="1">
      <alignment horizontal="justify" vertical="center" wrapText="1"/>
      <protection locked="0"/>
    </xf>
    <xf numFmtId="15" fontId="16" fillId="0" borderId="6" xfId="0" applyNumberFormat="1" applyFont="1" applyBorder="1" applyAlignment="1" applyProtection="1">
      <alignment horizontal="justify" vertical="center" wrapText="1"/>
      <protection locked="0"/>
    </xf>
    <xf numFmtId="0" fontId="20" fillId="0" borderId="13" xfId="0" applyFont="1" applyBorder="1" applyAlignment="1" applyProtection="1">
      <alignment horizontal="justify" vertical="center" wrapText="1"/>
      <protection locked="0"/>
    </xf>
    <xf numFmtId="15" fontId="16" fillId="0" borderId="12" xfId="0" applyNumberFormat="1" applyFont="1" applyBorder="1" applyAlignment="1" applyProtection="1">
      <alignment horizontal="justify" vertical="center" wrapText="1"/>
      <protection locked="0"/>
    </xf>
    <xf numFmtId="0" fontId="16" fillId="0" borderId="0" xfId="0" applyFont="1" applyAlignment="1">
      <alignment horizontal="justify"/>
    </xf>
    <xf numFmtId="9" fontId="16" fillId="2" borderId="1" xfId="0" applyNumberFormat="1" applyFont="1" applyFill="1" applyBorder="1" applyAlignment="1" applyProtection="1">
      <alignment horizontal="justify" vertical="center" wrapText="1"/>
      <protection locked="0"/>
    </xf>
    <xf numFmtId="0" fontId="0" fillId="0" borderId="0" xfId="0" applyAlignment="1">
      <alignment horizontal="justify"/>
    </xf>
    <xf numFmtId="0" fontId="17" fillId="2" borderId="1" xfId="0" applyFont="1" applyFill="1" applyBorder="1" applyAlignment="1">
      <alignment horizontal="justify" vertical="center" wrapText="1"/>
    </xf>
    <xf numFmtId="0" fontId="16" fillId="0" borderId="0" xfId="0" applyFont="1" applyAlignment="1" applyProtection="1">
      <alignment horizontal="justify" vertical="center" wrapText="1"/>
      <protection locked="0"/>
    </xf>
    <xf numFmtId="0" fontId="20" fillId="0" borderId="62" xfId="0" applyFont="1" applyBorder="1" applyAlignment="1" applyProtection="1">
      <alignment horizontal="justify" vertical="center" wrapText="1"/>
      <protection locked="0"/>
    </xf>
    <xf numFmtId="0" fontId="16" fillId="13" borderId="45" xfId="0" applyFont="1" applyFill="1" applyBorder="1" applyAlignment="1" applyProtection="1">
      <alignment horizontal="justify" vertical="center" wrapText="1"/>
      <protection locked="0"/>
    </xf>
    <xf numFmtId="0" fontId="20" fillId="0" borderId="45" xfId="0" applyFont="1" applyBorder="1" applyAlignment="1" applyProtection="1">
      <alignment horizontal="justify" vertical="center" wrapText="1"/>
      <protection locked="0"/>
    </xf>
    <xf numFmtId="9" fontId="16" fillId="5" borderId="61" xfId="0" applyNumberFormat="1" applyFont="1" applyFill="1" applyBorder="1" applyAlignment="1" applyProtection="1">
      <alignment horizontal="justify" vertical="center" wrapText="1"/>
      <protection locked="0"/>
    </xf>
    <xf numFmtId="0" fontId="16" fillId="13" borderId="58" xfId="0" applyFont="1" applyFill="1" applyBorder="1" applyAlignment="1" applyProtection="1">
      <alignment horizontal="justify" vertical="center" wrapText="1"/>
      <protection locked="0"/>
    </xf>
    <xf numFmtId="0" fontId="16" fillId="0" borderId="63" xfId="0" applyFont="1" applyBorder="1" applyAlignment="1" applyProtection="1">
      <alignment horizontal="justify" vertical="center" wrapText="1"/>
      <protection locked="0"/>
    </xf>
    <xf numFmtId="15" fontId="20" fillId="0" borderId="12" xfId="7" applyNumberFormat="1" applyFont="1" applyBorder="1" applyAlignment="1" applyProtection="1">
      <alignment horizontal="justify" vertical="center" wrapText="1"/>
      <protection locked="0"/>
    </xf>
    <xf numFmtId="0" fontId="16" fillId="13" borderId="0" xfId="0" applyFont="1" applyFill="1" applyAlignment="1" applyProtection="1">
      <alignment horizontal="justify" vertical="center" wrapText="1"/>
      <protection locked="0"/>
    </xf>
    <xf numFmtId="15" fontId="16" fillId="5" borderId="12" xfId="0" applyNumberFormat="1" applyFont="1" applyFill="1" applyBorder="1" applyAlignment="1" applyProtection="1">
      <alignment horizontal="justify" vertical="center" wrapText="1"/>
      <protection locked="0"/>
    </xf>
    <xf numFmtId="0" fontId="20" fillId="2" borderId="65" xfId="0" applyFont="1" applyFill="1" applyBorder="1" applyAlignment="1" applyProtection="1">
      <alignment horizontal="justify" vertical="center" wrapText="1"/>
      <protection locked="0"/>
    </xf>
    <xf numFmtId="0" fontId="16" fillId="13" borderId="13" xfId="0" applyFont="1" applyFill="1" applyBorder="1" applyAlignment="1" applyProtection="1">
      <alignment horizontal="justify" vertical="center" wrapText="1"/>
      <protection locked="0"/>
    </xf>
    <xf numFmtId="0" fontId="16" fillId="13" borderId="66" xfId="0" applyFont="1" applyFill="1" applyBorder="1" applyAlignment="1" applyProtection="1">
      <alignment horizontal="justify" vertical="center" wrapText="1"/>
      <protection locked="0"/>
    </xf>
    <xf numFmtId="15" fontId="16" fillId="0" borderId="4" xfId="0" applyNumberFormat="1" applyFont="1" applyBorder="1" applyAlignment="1" applyProtection="1">
      <alignment horizontal="justify" vertical="center" wrapText="1"/>
      <protection locked="0"/>
    </xf>
    <xf numFmtId="9" fontId="17" fillId="0" borderId="1" xfId="3" applyFont="1" applyBorder="1" applyAlignment="1" applyProtection="1">
      <alignment horizontal="justify" vertical="center"/>
      <protection locked="0"/>
    </xf>
    <xf numFmtId="0" fontId="16" fillId="2" borderId="0" xfId="0" applyFont="1" applyFill="1" applyAlignment="1" applyProtection="1">
      <alignment horizontal="justify"/>
      <protection locked="0"/>
    </xf>
    <xf numFmtId="9" fontId="16" fillId="0" borderId="67" xfId="0" applyNumberFormat="1" applyFont="1" applyBorder="1" applyAlignment="1" applyProtection="1">
      <alignment horizontal="justify" vertical="center" wrapText="1"/>
      <protection locked="0"/>
    </xf>
    <xf numFmtId="0" fontId="16" fillId="13" borderId="53" xfId="0" applyFont="1" applyFill="1" applyBorder="1" applyAlignment="1" applyProtection="1">
      <alignment horizontal="justify" vertical="center" wrapText="1"/>
      <protection locked="0"/>
    </xf>
    <xf numFmtId="15" fontId="16" fillId="0" borderId="15" xfId="0" applyNumberFormat="1" applyFont="1" applyBorder="1" applyAlignment="1" applyProtection="1">
      <alignment horizontal="justify" vertical="center" wrapText="1"/>
      <protection locked="0"/>
    </xf>
    <xf numFmtId="9" fontId="16" fillId="2" borderId="4" xfId="0" applyNumberFormat="1" applyFont="1" applyFill="1" applyBorder="1" applyAlignment="1" applyProtection="1">
      <alignment horizontal="justify" vertical="center" wrapText="1"/>
      <protection locked="0"/>
    </xf>
    <xf numFmtId="9" fontId="16" fillId="0" borderId="4" xfId="0" applyNumberFormat="1" applyFont="1" applyBorder="1" applyAlignment="1" applyProtection="1">
      <alignment horizontal="justify" vertical="center" wrapText="1"/>
      <protection locked="0"/>
    </xf>
    <xf numFmtId="0" fontId="20" fillId="13" borderId="1" xfId="0" applyFont="1" applyFill="1" applyBorder="1" applyAlignment="1" applyProtection="1">
      <alignment horizontal="justify" vertical="top" wrapText="1"/>
      <protection locked="0"/>
    </xf>
    <xf numFmtId="0" fontId="16" fillId="0" borderId="1" xfId="0" applyFont="1" applyBorder="1" applyAlignment="1">
      <alignment horizontal="justify"/>
    </xf>
    <xf numFmtId="9" fontId="17" fillId="0" borderId="1" xfId="0" applyNumberFormat="1" applyFont="1" applyBorder="1" applyAlignment="1" applyProtection="1">
      <alignment horizontal="justify" vertical="center" wrapText="1"/>
      <protection locked="0"/>
    </xf>
    <xf numFmtId="0" fontId="20" fillId="13" borderId="0" xfId="0" applyFont="1" applyFill="1" applyAlignment="1" applyProtection="1">
      <alignment horizontal="justify" wrapText="1"/>
      <protection locked="0"/>
    </xf>
    <xf numFmtId="15" fontId="16" fillId="0" borderId="63" xfId="0" applyNumberFormat="1" applyFont="1" applyBorder="1" applyAlignment="1" applyProtection="1">
      <alignment horizontal="justify" vertical="center" wrapText="1"/>
      <protection locked="0"/>
    </xf>
    <xf numFmtId="15" fontId="16" fillId="0" borderId="21" xfId="0" applyNumberFormat="1" applyFont="1" applyBorder="1" applyAlignment="1" applyProtection="1">
      <alignment horizontal="justify" vertical="center" wrapText="1"/>
      <protection locked="0"/>
    </xf>
    <xf numFmtId="0" fontId="16" fillId="0" borderId="17" xfId="0" applyFont="1" applyBorder="1" applyAlignment="1">
      <alignment horizontal="justify"/>
    </xf>
    <xf numFmtId="9" fontId="16" fillId="2" borderId="6" xfId="0" applyNumberFormat="1" applyFont="1" applyFill="1" applyBorder="1" applyAlignment="1" applyProtection="1">
      <alignment horizontal="justify" vertical="center" wrapText="1"/>
      <protection locked="0"/>
    </xf>
    <xf numFmtId="9" fontId="16" fillId="0" borderId="6" xfId="0" applyNumberFormat="1" applyFont="1" applyBorder="1" applyAlignment="1" applyProtection="1">
      <alignment horizontal="justify" vertical="center" wrapText="1"/>
      <protection locked="0"/>
    </xf>
    <xf numFmtId="0" fontId="16" fillId="0" borderId="7" xfId="0" applyFont="1" applyBorder="1" applyAlignment="1">
      <alignment horizontal="justify"/>
    </xf>
    <xf numFmtId="15" fontId="16" fillId="0" borderId="45" xfId="0" applyNumberFormat="1" applyFont="1" applyBorder="1" applyAlignment="1" applyProtection="1">
      <alignment horizontal="justify" vertical="center" wrapText="1"/>
      <protection locked="0"/>
    </xf>
    <xf numFmtId="9" fontId="16" fillId="2" borderId="1" xfId="0" applyNumberFormat="1" applyFont="1" applyFill="1" applyBorder="1" applyAlignment="1" applyProtection="1">
      <alignment horizontal="justify" vertical="center"/>
      <protection locked="0"/>
    </xf>
    <xf numFmtId="9" fontId="16" fillId="0" borderId="1" xfId="0" applyNumberFormat="1" applyFont="1" applyBorder="1" applyAlignment="1" applyProtection="1">
      <alignment horizontal="justify" vertical="center"/>
      <protection locked="0"/>
    </xf>
    <xf numFmtId="0" fontId="16" fillId="0" borderId="68" xfId="0" applyFont="1" applyBorder="1" applyAlignment="1" applyProtection="1">
      <alignment horizontal="justify" vertical="center" wrapText="1"/>
      <protection locked="0"/>
    </xf>
    <xf numFmtId="0" fontId="20" fillId="13" borderId="64" xfId="0" applyFont="1" applyFill="1" applyBorder="1" applyAlignment="1" applyProtection="1">
      <alignment horizontal="justify" vertical="center" wrapText="1"/>
      <protection locked="0"/>
    </xf>
    <xf numFmtId="0" fontId="20" fillId="0" borderId="45" xfId="0" applyFont="1" applyBorder="1" applyAlignment="1" applyProtection="1">
      <alignment horizontal="justify" wrapText="1"/>
      <protection locked="0"/>
    </xf>
    <xf numFmtId="0" fontId="20" fillId="13" borderId="1" xfId="0" applyFont="1" applyFill="1" applyBorder="1" applyAlignment="1" applyProtection="1">
      <alignment horizontal="justify" vertical="center" wrapText="1"/>
      <protection locked="0"/>
    </xf>
    <xf numFmtId="9" fontId="16" fillId="0" borderId="69" xfId="0" applyNumberFormat="1" applyFont="1" applyBorder="1" applyAlignment="1" applyProtection="1">
      <alignment horizontal="justify" vertical="center" wrapText="1"/>
      <protection locked="0"/>
    </xf>
    <xf numFmtId="0" fontId="20" fillId="13" borderId="64" xfId="0" applyFont="1" applyFill="1" applyBorder="1" applyAlignment="1" applyProtection="1">
      <alignment horizontal="justify"/>
      <protection locked="0"/>
    </xf>
    <xf numFmtId="0" fontId="20" fillId="0" borderId="70" xfId="0" applyFont="1" applyBorder="1" applyAlignment="1" applyProtection="1">
      <alignment horizontal="justify" vertical="center" wrapText="1"/>
      <protection locked="0"/>
    </xf>
    <xf numFmtId="15" fontId="16" fillId="0" borderId="40" xfId="0" applyNumberFormat="1" applyFont="1" applyBorder="1" applyAlignment="1" applyProtection="1">
      <alignment horizontal="justify" vertical="center" wrapText="1"/>
      <protection locked="0"/>
    </xf>
    <xf numFmtId="0" fontId="16" fillId="0" borderId="24" xfId="0" applyFont="1" applyBorder="1" applyAlignment="1" applyProtection="1">
      <alignment horizontal="justify" vertical="center" wrapText="1"/>
      <protection locked="0"/>
    </xf>
    <xf numFmtId="15" fontId="16" fillId="0" borderId="20" xfId="0" applyNumberFormat="1" applyFont="1" applyBorder="1" applyAlignment="1" applyProtection="1">
      <alignment horizontal="justify" vertical="center" wrapText="1"/>
      <protection locked="0"/>
    </xf>
    <xf numFmtId="0" fontId="16" fillId="0" borderId="0" xfId="0" applyFont="1" applyAlignment="1">
      <alignment horizontal="center"/>
    </xf>
    <xf numFmtId="0" fontId="16" fillId="0" borderId="0" xfId="0" applyFont="1" applyAlignment="1">
      <alignment horizontal="center" vertical="center"/>
    </xf>
    <xf numFmtId="0" fontId="17" fillId="2"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2" borderId="1" xfId="0" applyFont="1" applyFill="1" applyBorder="1" applyAlignment="1">
      <alignment horizontal="justify" vertical="center" textRotation="90"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15" fontId="17" fillId="0" borderId="1" xfId="0" applyNumberFormat="1" applyFont="1" applyBorder="1" applyAlignment="1">
      <alignment horizontal="center" vertical="center" wrapText="1"/>
    </xf>
    <xf numFmtId="0" fontId="17" fillId="0" borderId="1" xfId="0" applyFont="1" applyBorder="1" applyAlignment="1">
      <alignment horizontal="justify" vertical="center" textRotation="90" wrapText="1"/>
    </xf>
    <xf numFmtId="9" fontId="17" fillId="0" borderId="1" xfId="0" applyNumberFormat="1" applyFont="1" applyBorder="1" applyAlignment="1">
      <alignment horizontal="center" vertical="center" wrapText="1"/>
    </xf>
    <xf numFmtId="15" fontId="17" fillId="0" borderId="12" xfId="0" applyNumberFormat="1" applyFont="1" applyBorder="1" applyAlignment="1">
      <alignment horizontal="center" vertical="center" wrapText="1"/>
    </xf>
    <xf numFmtId="0" fontId="17" fillId="2" borderId="4" xfId="0" applyFont="1" applyFill="1" applyBorder="1" applyAlignment="1">
      <alignment horizontal="justify" vertical="center" wrapText="1"/>
    </xf>
    <xf numFmtId="0" fontId="17" fillId="0" borderId="4" xfId="0" applyFont="1" applyBorder="1" applyAlignment="1">
      <alignment horizontal="justify" vertical="center" wrapText="1"/>
    </xf>
    <xf numFmtId="15" fontId="17" fillId="0" borderId="4" xfId="0" applyNumberFormat="1" applyFont="1" applyBorder="1" applyAlignment="1">
      <alignment horizontal="center" vertical="center" wrapText="1"/>
    </xf>
    <xf numFmtId="9" fontId="17" fillId="13" borderId="1" xfId="0" applyNumberFormat="1" applyFont="1" applyFill="1" applyBorder="1" applyAlignment="1">
      <alignment horizontal="center" vertical="center" wrapText="1"/>
    </xf>
    <xf numFmtId="0" fontId="16" fillId="0" borderId="2" xfId="0" applyFont="1" applyBorder="1" applyAlignment="1">
      <alignment horizontal="justify"/>
    </xf>
    <xf numFmtId="0" fontId="4" fillId="0" borderId="1" xfId="2" applyFill="1" applyBorder="1" applyAlignment="1" applyProtection="1">
      <alignment horizontal="justify" vertical="center" wrapText="1"/>
      <protection locked="0"/>
    </xf>
    <xf numFmtId="9" fontId="16" fillId="0" borderId="12" xfId="0" applyNumberFormat="1" applyFont="1" applyBorder="1" applyAlignment="1">
      <alignment horizontal="center" vertical="center"/>
    </xf>
    <xf numFmtId="0" fontId="16" fillId="0" borderId="13" xfId="0" applyFont="1" applyBorder="1" applyAlignment="1">
      <alignment horizontal="justify" vertical="center" wrapText="1"/>
    </xf>
    <xf numFmtId="0" fontId="16" fillId="0" borderId="4" xfId="0" applyFont="1" applyBorder="1" applyAlignment="1">
      <alignment horizontal="justify" vertical="center" wrapText="1"/>
    </xf>
    <xf numFmtId="9" fontId="16" fillId="0" borderId="15" xfId="0" applyNumberFormat="1" applyFont="1" applyBorder="1" applyAlignment="1">
      <alignment horizontal="center" vertical="center"/>
    </xf>
    <xf numFmtId="9" fontId="16" fillId="0" borderId="4" xfId="0" applyNumberFormat="1" applyFont="1" applyBorder="1" applyAlignment="1" applyProtection="1">
      <alignment horizontal="center" vertical="center"/>
      <protection locked="0"/>
    </xf>
    <xf numFmtId="0" fontId="20" fillId="0" borderId="76" xfId="0" applyFont="1" applyBorder="1" applyAlignment="1" applyProtection="1">
      <alignment horizontal="justify" vertical="center" wrapText="1"/>
      <protection locked="0"/>
    </xf>
    <xf numFmtId="0" fontId="16" fillId="0" borderId="76" xfId="0" applyFont="1" applyBorder="1" applyAlignment="1" applyProtection="1">
      <alignment horizontal="center" vertical="center" wrapText="1"/>
      <protection locked="0"/>
    </xf>
    <xf numFmtId="0" fontId="16" fillId="0" borderId="76" xfId="0" applyFont="1" applyBorder="1" applyAlignment="1" applyProtection="1">
      <alignment horizontal="justify" vertical="center" wrapText="1"/>
      <protection locked="0"/>
    </xf>
    <xf numFmtId="0" fontId="20" fillId="0" borderId="87" xfId="0" applyFont="1" applyBorder="1" applyAlignment="1" applyProtection="1">
      <alignment horizontal="justify" vertical="center" wrapText="1"/>
      <protection locked="0"/>
    </xf>
    <xf numFmtId="0" fontId="43" fillId="0" borderId="76" xfId="7" applyFont="1" applyBorder="1" applyAlignment="1" applyProtection="1">
      <alignment horizontal="justify" vertical="center" wrapText="1"/>
      <protection locked="0"/>
    </xf>
    <xf numFmtId="0" fontId="20" fillId="0" borderId="40" xfId="0" applyFont="1" applyBorder="1" applyAlignment="1" applyProtection="1">
      <alignment horizontal="justify" vertical="center" wrapText="1"/>
      <protection locked="0"/>
    </xf>
    <xf numFmtId="0" fontId="20" fillId="2" borderId="0" xfId="0" applyFont="1" applyFill="1" applyAlignment="1" applyProtection="1">
      <alignment horizontal="justify" vertical="center" wrapText="1"/>
      <protection locked="0"/>
    </xf>
    <xf numFmtId="9" fontId="42" fillId="5" borderId="28" xfId="0" applyNumberFormat="1" applyFont="1" applyFill="1" applyBorder="1" applyAlignment="1">
      <alignment horizontal="center" vertical="center"/>
    </xf>
    <xf numFmtId="0" fontId="17" fillId="13" borderId="1" xfId="0" quotePrefix="1" applyFont="1" applyFill="1" applyBorder="1" applyAlignment="1" applyProtection="1">
      <alignment horizontal="justify" vertical="center" wrapText="1"/>
      <protection locked="0"/>
    </xf>
    <xf numFmtId="0" fontId="17" fillId="13" borderId="1" xfId="0" applyFont="1" applyFill="1" applyBorder="1" applyAlignment="1" applyProtection="1">
      <alignment horizontal="justify" vertical="center" wrapText="1"/>
      <protection locked="0"/>
    </xf>
    <xf numFmtId="9" fontId="42" fillId="8" borderId="28" xfId="0" applyNumberFormat="1" applyFont="1" applyFill="1" applyBorder="1" applyAlignment="1">
      <alignment horizontal="center" vertical="center"/>
    </xf>
    <xf numFmtId="9" fontId="16" fillId="2" borderId="12" xfId="3" applyFont="1" applyFill="1" applyBorder="1" applyAlignment="1" applyProtection="1">
      <alignment horizontal="center" vertical="center" wrapText="1"/>
      <protection locked="0"/>
    </xf>
    <xf numFmtId="9" fontId="16" fillId="2" borderId="12" xfId="3" applyFont="1" applyFill="1" applyBorder="1" applyAlignment="1" applyProtection="1">
      <alignment horizontal="center" vertical="center"/>
      <protection locked="0"/>
    </xf>
    <xf numFmtId="0" fontId="17" fillId="0" borderId="13" xfId="0" applyFont="1" applyBorder="1" applyAlignment="1" applyProtection="1">
      <alignment horizontal="justify" vertical="center" wrapText="1"/>
      <protection locked="0"/>
    </xf>
    <xf numFmtId="0" fontId="16" fillId="0" borderId="13" xfId="0" applyFont="1" applyBorder="1" applyAlignment="1">
      <alignment vertical="center" wrapText="1"/>
    </xf>
    <xf numFmtId="0" fontId="16" fillId="0" borderId="13" xfId="0" applyFont="1" applyBorder="1" applyAlignment="1">
      <alignment vertical="center"/>
    </xf>
    <xf numFmtId="0" fontId="43" fillId="0" borderId="1" xfId="2" applyFont="1" applyBorder="1" applyAlignment="1" applyProtection="1">
      <alignment horizontal="justify" vertical="center" wrapText="1"/>
      <protection locked="0"/>
    </xf>
    <xf numFmtId="0" fontId="43" fillId="0" borderId="1" xfId="7" applyFont="1" applyBorder="1" applyAlignment="1" applyProtection="1">
      <alignment horizontal="left" vertical="center" wrapText="1"/>
      <protection locked="0"/>
    </xf>
    <xf numFmtId="0" fontId="16" fillId="0" borderId="24" xfId="0" applyFont="1" applyBorder="1" applyAlignment="1">
      <alignment vertical="center" wrapText="1"/>
    </xf>
    <xf numFmtId="0" fontId="16" fillId="0" borderId="19" xfId="0" applyFont="1" applyBorder="1" applyAlignment="1">
      <alignment horizontal="justify" vertical="center" wrapText="1"/>
    </xf>
    <xf numFmtId="0" fontId="16" fillId="2" borderId="0" xfId="0" applyFont="1" applyFill="1" applyAlignment="1" applyProtection="1">
      <alignment horizontal="center" vertical="center"/>
      <protection locked="0"/>
    </xf>
    <xf numFmtId="0" fontId="29" fillId="12" borderId="1" xfId="0" applyFont="1" applyFill="1" applyBorder="1" applyAlignment="1">
      <alignment horizontal="center" vertical="center" wrapText="1"/>
    </xf>
    <xf numFmtId="0" fontId="19" fillId="16" borderId="8" xfId="0" applyFont="1" applyFill="1" applyBorder="1" applyAlignment="1" applyProtection="1">
      <alignment horizontal="center" vertical="center" wrapText="1"/>
      <protection locked="0"/>
    </xf>
    <xf numFmtId="0" fontId="19" fillId="16" borderId="25" xfId="0" applyFont="1" applyFill="1" applyBorder="1" applyAlignment="1" applyProtection="1">
      <alignment horizontal="center" vertical="center" wrapText="1"/>
      <protection locked="0"/>
    </xf>
    <xf numFmtId="0" fontId="19" fillId="16" borderId="30" xfId="0" applyFont="1" applyFill="1" applyBorder="1" applyAlignment="1" applyProtection="1">
      <alignment vertical="center" wrapText="1"/>
      <protection locked="0"/>
    </xf>
    <xf numFmtId="0" fontId="16" fillId="0" borderId="3" xfId="0" applyFont="1" applyBorder="1" applyAlignment="1" applyProtection="1">
      <alignment horizontal="justify" vertical="center" wrapText="1"/>
      <protection locked="0"/>
    </xf>
    <xf numFmtId="0" fontId="20" fillId="2" borderId="3" xfId="0" applyFont="1" applyFill="1" applyBorder="1" applyAlignment="1" applyProtection="1">
      <alignment horizontal="justify" vertical="center" wrapText="1"/>
      <protection locked="0"/>
    </xf>
    <xf numFmtId="0" fontId="16" fillId="2" borderId="3" xfId="0" applyFont="1" applyFill="1" applyBorder="1" applyAlignment="1" applyProtection="1">
      <alignment horizontal="justify" vertical="center" wrapText="1"/>
      <protection locked="0"/>
    </xf>
    <xf numFmtId="0" fontId="17" fillId="0" borderId="3" xfId="0" applyFont="1" applyBorder="1" applyAlignment="1" applyProtection="1">
      <alignment horizontal="justify" vertical="center" wrapText="1"/>
      <protection locked="0"/>
    </xf>
    <xf numFmtId="0" fontId="20" fillId="17" borderId="3" xfId="0" applyFont="1" applyFill="1" applyBorder="1" applyAlignment="1" applyProtection="1">
      <alignment horizontal="justify" vertical="center" wrapText="1"/>
      <protection locked="0"/>
    </xf>
    <xf numFmtId="9" fontId="16" fillId="0" borderId="3" xfId="0" applyNumberFormat="1" applyFont="1" applyBorder="1" applyAlignment="1" applyProtection="1">
      <alignment horizontal="justify" vertical="center" wrapText="1"/>
      <protection locked="0"/>
    </xf>
    <xf numFmtId="0" fontId="20" fillId="0" borderId="3" xfId="0" applyFont="1" applyBorder="1" applyAlignment="1" applyProtection="1">
      <alignment horizontal="justify" vertical="center" wrapText="1"/>
      <protection locked="0"/>
    </xf>
    <xf numFmtId="0" fontId="43" fillId="0" borderId="1" xfId="2" applyFont="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15" fontId="16" fillId="2" borderId="1" xfId="0" applyNumberFormat="1" applyFont="1" applyFill="1" applyBorder="1" applyAlignment="1" applyProtection="1">
      <alignment horizontal="left" vertical="center" wrapText="1"/>
      <protection locked="0"/>
    </xf>
    <xf numFmtId="0" fontId="20" fillId="0" borderId="1" xfId="0" applyFont="1" applyBorder="1" applyAlignment="1" applyProtection="1">
      <alignment horizontal="justify" wrapText="1"/>
      <protection locked="0"/>
    </xf>
    <xf numFmtId="0" fontId="16" fillId="13" borderId="1" xfId="0" applyFont="1" applyFill="1" applyBorder="1" applyAlignment="1" applyProtection="1">
      <alignment horizontal="justify" vertical="center" wrapText="1"/>
      <protection locked="0"/>
    </xf>
    <xf numFmtId="9" fontId="42" fillId="5" borderId="72" xfId="0" applyNumberFormat="1" applyFont="1" applyFill="1" applyBorder="1" applyAlignment="1" applyProtection="1">
      <alignment horizontal="center" vertical="center"/>
      <protection locked="0"/>
    </xf>
    <xf numFmtId="9" fontId="0" fillId="0" borderId="1" xfId="3" applyFont="1" applyBorder="1" applyAlignment="1">
      <alignment horizontal="center" vertical="center"/>
    </xf>
    <xf numFmtId="9" fontId="0" fillId="0" borderId="1" xfId="3" applyFont="1" applyFill="1" applyBorder="1" applyAlignment="1">
      <alignment horizontal="center" vertical="center"/>
    </xf>
    <xf numFmtId="0" fontId="16" fillId="0" borderId="1" xfId="0" applyFont="1" applyBorder="1" applyAlignment="1">
      <alignment vertical="center"/>
    </xf>
    <xf numFmtId="9" fontId="42" fillId="5" borderId="1" xfId="0" applyNumberFormat="1" applyFont="1" applyFill="1" applyBorder="1" applyAlignment="1" applyProtection="1">
      <alignment horizontal="center" vertical="center"/>
      <protection locked="0"/>
    </xf>
    <xf numFmtId="0" fontId="16" fillId="0" borderId="1" xfId="0" applyFont="1" applyBorder="1" applyAlignment="1">
      <alignment horizontal="justify" vertical="top" wrapText="1"/>
    </xf>
    <xf numFmtId="0" fontId="29" fillId="19" borderId="0" xfId="0" applyFont="1" applyFill="1" applyAlignment="1" applyProtection="1">
      <alignment horizontal="center" vertical="center" wrapText="1"/>
      <protection locked="0"/>
    </xf>
    <xf numFmtId="0" fontId="29" fillId="12" borderId="20" xfId="0" applyFont="1" applyFill="1" applyBorder="1" applyAlignment="1" applyProtection="1">
      <alignment horizontal="center" vertical="center" wrapText="1"/>
      <protection locked="0"/>
    </xf>
    <xf numFmtId="0" fontId="16" fillId="19" borderId="0" xfId="0" applyFont="1" applyFill="1" applyAlignment="1" applyProtection="1">
      <alignment horizontal="center"/>
      <protection locked="0"/>
    </xf>
    <xf numFmtId="0" fontId="19" fillId="18" borderId="27" xfId="0" applyFont="1" applyFill="1" applyBorder="1" applyAlignment="1" applyProtection="1">
      <alignment horizontal="center" vertical="center" wrapText="1"/>
      <protection locked="0"/>
    </xf>
    <xf numFmtId="0" fontId="19" fillId="18" borderId="28" xfId="0" applyFont="1" applyFill="1" applyBorder="1" applyAlignment="1" applyProtection="1">
      <alignment horizontal="center" vertical="center" wrapText="1"/>
      <protection locked="0"/>
    </xf>
    <xf numFmtId="0" fontId="19" fillId="19" borderId="0" xfId="0" applyFont="1" applyFill="1" applyAlignment="1" applyProtection="1">
      <alignment horizontal="center" vertical="center" wrapText="1"/>
      <protection locked="0"/>
    </xf>
    <xf numFmtId="0" fontId="16" fillId="2" borderId="23" xfId="0" applyFont="1" applyFill="1" applyBorder="1" applyAlignment="1" applyProtection="1">
      <alignment horizontal="justify" vertical="center" wrapText="1"/>
      <protection locked="0"/>
    </xf>
    <xf numFmtId="0" fontId="16" fillId="2" borderId="9" xfId="0" applyFont="1" applyFill="1" applyBorder="1" applyAlignment="1" applyProtection="1">
      <alignment horizontal="justify" vertical="center" wrapText="1"/>
      <protection locked="0"/>
    </xf>
    <xf numFmtId="0" fontId="16" fillId="2" borderId="19" xfId="0" applyFont="1" applyFill="1" applyBorder="1" applyAlignment="1" applyProtection="1">
      <alignment horizontal="left" vertical="center" wrapText="1"/>
      <protection locked="0"/>
    </xf>
    <xf numFmtId="0" fontId="29" fillId="4" borderId="40" xfId="0" applyFont="1" applyFill="1" applyBorder="1" applyAlignment="1">
      <alignment horizontal="center" vertical="center" wrapText="1"/>
    </xf>
    <xf numFmtId="0" fontId="29" fillId="4" borderId="60" xfId="0" applyFont="1" applyFill="1" applyBorder="1" applyAlignment="1">
      <alignment horizontal="center" vertical="center" wrapText="1"/>
    </xf>
    <xf numFmtId="0" fontId="29" fillId="4" borderId="24" xfId="0" applyFont="1" applyFill="1" applyBorder="1" applyAlignment="1" applyProtection="1">
      <alignment horizontal="center" vertical="center" wrapText="1"/>
      <protection locked="0"/>
    </xf>
    <xf numFmtId="0" fontId="29" fillId="4" borderId="19" xfId="0" applyFont="1" applyFill="1" applyBorder="1" applyAlignment="1" applyProtection="1">
      <alignment horizontal="center" vertical="center" wrapText="1"/>
      <protection locked="0"/>
    </xf>
    <xf numFmtId="0" fontId="29" fillId="4" borderId="14" xfId="0" applyFont="1" applyFill="1" applyBorder="1" applyAlignment="1" applyProtection="1">
      <alignment horizontal="center" vertical="center" wrapText="1"/>
      <protection locked="0"/>
    </xf>
    <xf numFmtId="0" fontId="29" fillId="4" borderId="4" xfId="0" applyFont="1" applyFill="1" applyBorder="1" applyAlignment="1" applyProtection="1">
      <alignment horizontal="center" vertical="center" wrapText="1"/>
      <protection locked="0"/>
    </xf>
    <xf numFmtId="0" fontId="29" fillId="12" borderId="41" xfId="0" applyFont="1" applyFill="1" applyBorder="1" applyAlignment="1" applyProtection="1">
      <alignment horizontal="center" vertical="center" wrapText="1"/>
      <protection locked="0"/>
    </xf>
    <xf numFmtId="0" fontId="16" fillId="0" borderId="76" xfId="0" applyFont="1" applyBorder="1" applyAlignment="1" applyProtection="1">
      <alignment vertical="center" wrapText="1"/>
      <protection locked="0"/>
    </xf>
    <xf numFmtId="15" fontId="16" fillId="0" borderId="43" xfId="0" applyNumberFormat="1" applyFont="1" applyBorder="1" applyAlignment="1" applyProtection="1">
      <alignment horizontal="left" vertical="center" wrapText="1"/>
      <protection locked="0"/>
    </xf>
    <xf numFmtId="0" fontId="43" fillId="0" borderId="44" xfId="2" applyFont="1" applyBorder="1" applyAlignment="1" applyProtection="1">
      <alignment horizontal="justify" vertical="center" wrapText="1"/>
      <protection locked="0"/>
    </xf>
    <xf numFmtId="0" fontId="43" fillId="2" borderId="45" xfId="2" applyFont="1" applyFill="1" applyBorder="1" applyAlignment="1" applyProtection="1">
      <alignment horizontal="justify" vertical="center" wrapText="1"/>
      <protection locked="0"/>
    </xf>
    <xf numFmtId="0" fontId="43" fillId="0" borderId="44" xfId="7" applyFont="1" applyBorder="1" applyAlignment="1" applyProtection="1">
      <alignment horizontal="justify" vertical="center" wrapText="1"/>
      <protection locked="0"/>
    </xf>
    <xf numFmtId="15" fontId="43" fillId="0" borderId="1" xfId="2" applyNumberFormat="1" applyFont="1" applyBorder="1" applyAlignment="1" applyProtection="1">
      <alignment horizontal="center" vertical="center" wrapText="1"/>
      <protection locked="0"/>
    </xf>
    <xf numFmtId="0" fontId="43" fillId="2" borderId="1" xfId="2" applyFont="1" applyFill="1" applyBorder="1" applyAlignment="1" applyProtection="1">
      <alignment horizontal="justify" vertical="center" wrapText="1"/>
      <protection locked="0"/>
    </xf>
    <xf numFmtId="0" fontId="16" fillId="0" borderId="0" xfId="0" applyFont="1" applyAlignment="1">
      <alignment vertical="center"/>
    </xf>
    <xf numFmtId="9" fontId="16" fillId="0" borderId="0" xfId="0" applyNumberFormat="1" applyFont="1" applyAlignment="1">
      <alignment vertical="center"/>
    </xf>
    <xf numFmtId="9" fontId="16" fillId="5" borderId="20" xfId="0" applyNumberFormat="1" applyFont="1" applyFill="1" applyBorder="1" applyAlignment="1">
      <alignment horizontal="center" vertical="center"/>
    </xf>
    <xf numFmtId="0" fontId="29" fillId="4" borderId="89" xfId="0" applyFont="1" applyFill="1" applyBorder="1" applyAlignment="1" applyProtection="1">
      <alignment horizontal="center" vertical="center" wrapText="1"/>
      <protection locked="0"/>
    </xf>
    <xf numFmtId="0" fontId="43" fillId="0" borderId="37" xfId="7" applyFont="1" applyBorder="1" applyAlignment="1" applyProtection="1">
      <alignment horizontal="left" vertical="center" wrapText="1"/>
      <protection locked="0"/>
    </xf>
    <xf numFmtId="0" fontId="16" fillId="0" borderId="76" xfId="0" applyFont="1" applyBorder="1" applyAlignment="1" applyProtection="1">
      <alignment horizontal="left" vertical="center" wrapText="1"/>
      <protection locked="0"/>
    </xf>
    <xf numFmtId="0" fontId="17" fillId="0" borderId="2" xfId="0" applyFont="1" applyBorder="1" applyAlignment="1" applyProtection="1">
      <alignment horizontal="justify" vertical="center" wrapText="1"/>
      <protection locked="0"/>
    </xf>
    <xf numFmtId="0" fontId="20" fillId="0" borderId="76" xfId="0" applyFont="1" applyBorder="1" applyAlignment="1" applyProtection="1">
      <alignment horizontal="left" vertical="center" wrapText="1"/>
      <protection locked="0"/>
    </xf>
    <xf numFmtId="0" fontId="20" fillId="0" borderId="76" xfId="7"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37" fillId="0" borderId="76" xfId="0" applyFont="1" applyBorder="1" applyAlignment="1" applyProtection="1">
      <alignment horizontal="left" vertical="center" wrapText="1"/>
      <protection locked="0"/>
    </xf>
    <xf numFmtId="0" fontId="16" fillId="0" borderId="90" xfId="0" applyFont="1" applyBorder="1" applyAlignment="1" applyProtection="1">
      <alignment horizontal="left" vertical="center" wrapText="1"/>
      <protection locked="0"/>
    </xf>
    <xf numFmtId="0" fontId="29" fillId="12" borderId="91" xfId="0" applyFont="1" applyFill="1" applyBorder="1" applyAlignment="1" applyProtection="1">
      <alignment horizontal="center" vertical="center" wrapText="1"/>
      <protection locked="0"/>
    </xf>
    <xf numFmtId="15" fontId="16" fillId="0" borderId="38" xfId="0" applyNumberFormat="1" applyFont="1" applyBorder="1" applyAlignment="1" applyProtection="1">
      <alignment horizontal="left" vertical="center" wrapText="1"/>
      <protection locked="0"/>
    </xf>
    <xf numFmtId="15" fontId="16" fillId="0" borderId="91" xfId="0" applyNumberFormat="1" applyFont="1" applyBorder="1" applyAlignment="1" applyProtection="1">
      <alignment horizontal="left" vertical="center" wrapText="1"/>
      <protection locked="0"/>
    </xf>
    <xf numFmtId="0" fontId="29" fillId="4" borderId="1" xfId="0" applyFont="1" applyFill="1" applyBorder="1" applyAlignment="1" applyProtection="1">
      <alignment horizontal="center" vertical="center" wrapText="1"/>
      <protection locked="0"/>
    </xf>
    <xf numFmtId="0" fontId="43" fillId="0" borderId="13" xfId="7" applyFont="1" applyFill="1" applyBorder="1" applyAlignment="1" applyProtection="1">
      <alignment horizontal="justify" vertical="center" wrapText="1"/>
      <protection locked="0"/>
    </xf>
    <xf numFmtId="0" fontId="20" fillId="0" borderId="13" xfId="7" applyFont="1" applyFill="1" applyBorder="1" applyAlignment="1" applyProtection="1">
      <alignment horizontal="justify" vertical="center" wrapText="1"/>
      <protection locked="0"/>
    </xf>
    <xf numFmtId="0" fontId="37" fillId="0" borderId="13" xfId="0" applyFont="1" applyBorder="1" applyAlignment="1" applyProtection="1">
      <alignment horizontal="justify" vertical="center" wrapText="1"/>
      <protection locked="0"/>
    </xf>
    <xf numFmtId="0" fontId="17" fillId="0" borderId="13" xfId="2" applyFont="1" applyFill="1" applyBorder="1" applyAlignment="1" applyProtection="1">
      <alignment horizontal="justify" vertical="center" wrapText="1"/>
      <protection locked="0"/>
    </xf>
    <xf numFmtId="9" fontId="16" fillId="0" borderId="38" xfId="0" applyNumberFormat="1" applyFont="1" applyBorder="1" applyAlignment="1" applyProtection="1">
      <alignment horizontal="center" vertical="center" wrapText="1"/>
      <protection locked="0"/>
    </xf>
    <xf numFmtId="9" fontId="16" fillId="0" borderId="43" xfId="0" applyNumberFormat="1" applyFont="1" applyBorder="1" applyAlignment="1" applyProtection="1">
      <alignment horizontal="center" vertical="center" wrapText="1"/>
      <protection locked="0"/>
    </xf>
    <xf numFmtId="9" fontId="16" fillId="0" borderId="91" xfId="0" applyNumberFormat="1" applyFont="1" applyBorder="1" applyAlignment="1" applyProtection="1">
      <alignment horizontal="center" vertical="center" wrapText="1"/>
      <protection locked="0"/>
    </xf>
    <xf numFmtId="0" fontId="29" fillId="4" borderId="71" xfId="0" applyFont="1" applyFill="1" applyBorder="1" applyAlignment="1">
      <alignment horizontal="center" vertical="center" wrapText="1"/>
    </xf>
    <xf numFmtId="15" fontId="16" fillId="0" borderId="21" xfId="0" applyNumberFormat="1" applyFont="1" applyBorder="1" applyAlignment="1">
      <alignment horizontal="center" vertical="center" wrapText="1"/>
    </xf>
    <xf numFmtId="15" fontId="34" fillId="0" borderId="21" xfId="0" applyNumberFormat="1" applyFont="1" applyBorder="1" applyAlignment="1">
      <alignment horizontal="center" vertical="center" wrapText="1"/>
    </xf>
    <xf numFmtId="15" fontId="16" fillId="0" borderId="12" xfId="0" applyNumberFormat="1" applyFont="1" applyBorder="1" applyAlignment="1">
      <alignment horizontal="center" vertical="center" wrapText="1"/>
    </xf>
    <xf numFmtId="15" fontId="34" fillId="0" borderId="12" xfId="0" applyNumberFormat="1" applyFont="1" applyBorder="1" applyAlignment="1">
      <alignment horizontal="center" vertical="center" wrapText="1"/>
    </xf>
    <xf numFmtId="15" fontId="16" fillId="0" borderId="15" xfId="0" applyNumberFormat="1" applyFont="1" applyBorder="1" applyAlignment="1">
      <alignment horizontal="center" vertical="center" wrapText="1"/>
    </xf>
    <xf numFmtId="15" fontId="16" fillId="0" borderId="20" xfId="0" applyNumberFormat="1" applyFont="1" applyBorder="1" applyAlignment="1">
      <alignment horizontal="center" vertical="center" wrapText="1"/>
    </xf>
    <xf numFmtId="15" fontId="16" fillId="0" borderId="58" xfId="0" applyNumberFormat="1" applyFont="1" applyBorder="1" applyAlignment="1" applyProtection="1">
      <alignment horizontal="justify" vertical="center" wrapText="1"/>
      <protection locked="0"/>
    </xf>
    <xf numFmtId="0" fontId="16" fillId="2" borderId="0" xfId="0" applyFont="1" applyFill="1" applyAlignment="1" applyProtection="1">
      <alignment horizontal="justify" vertical="center" wrapText="1"/>
      <protection locked="0"/>
    </xf>
    <xf numFmtId="15" fontId="16" fillId="0" borderId="1" xfId="0" applyNumberFormat="1" applyFont="1" applyBorder="1" applyAlignment="1" applyProtection="1">
      <alignment horizontal="justify" vertical="center"/>
      <protection locked="0"/>
    </xf>
    <xf numFmtId="0" fontId="16" fillId="2" borderId="72" xfId="0" applyFont="1" applyFill="1" applyBorder="1" applyAlignment="1" applyProtection="1">
      <alignment horizontal="justify" vertical="center" wrapText="1"/>
      <protection locked="0"/>
    </xf>
    <xf numFmtId="0" fontId="16" fillId="2" borderId="72" xfId="0" applyFont="1" applyFill="1" applyBorder="1" applyAlignment="1" applyProtection="1">
      <alignment horizontal="justify" vertical="center"/>
      <protection locked="0"/>
    </xf>
    <xf numFmtId="0" fontId="4" fillId="0" borderId="1" xfId="2" applyBorder="1" applyAlignment="1" applyProtection="1">
      <alignment horizontal="justify" vertical="center" wrapText="1"/>
      <protection locked="0"/>
    </xf>
    <xf numFmtId="0" fontId="16" fillId="0" borderId="21" xfId="0" applyFont="1" applyBorder="1" applyAlignment="1" applyProtection="1">
      <alignment horizontal="justify" vertical="center" wrapText="1"/>
      <protection locked="0"/>
    </xf>
    <xf numFmtId="9" fontId="16" fillId="0" borderId="1" xfId="3" applyFont="1" applyBorder="1" applyAlignment="1">
      <alignment horizontal="justify" vertical="center"/>
    </xf>
    <xf numFmtId="0" fontId="17" fillId="2" borderId="1" xfId="4" applyFont="1" applyFill="1" applyBorder="1" applyAlignment="1" applyProtection="1">
      <alignment horizontal="justify" vertical="center" wrapText="1"/>
      <protection locked="0"/>
    </xf>
    <xf numFmtId="9" fontId="17" fillId="2" borderId="1" xfId="4" applyNumberFormat="1" applyFont="1" applyFill="1" applyBorder="1" applyAlignment="1" applyProtection="1">
      <alignment horizontal="justify" vertical="center"/>
      <protection locked="0"/>
    </xf>
    <xf numFmtId="0" fontId="16" fillId="2" borderId="47" xfId="0" applyFont="1" applyFill="1" applyBorder="1" applyAlignment="1" applyProtection="1">
      <alignment horizontal="justify" vertical="center" wrapText="1"/>
      <protection locked="0"/>
    </xf>
    <xf numFmtId="0" fontId="5" fillId="0" borderId="22" xfId="2" applyFont="1" applyFill="1" applyBorder="1" applyAlignment="1" applyProtection="1">
      <alignment horizontal="justify" vertical="center" wrapText="1"/>
      <protection locked="0"/>
    </xf>
    <xf numFmtId="9" fontId="16" fillId="0" borderId="1" xfId="3" applyFont="1" applyBorder="1" applyAlignment="1" applyProtection="1">
      <alignment horizontal="justify" vertical="center"/>
      <protection locked="0"/>
    </xf>
    <xf numFmtId="0" fontId="36" fillId="0" borderId="1" xfId="0" applyFont="1" applyBorder="1" applyAlignment="1" applyProtection="1">
      <alignment horizontal="justify" vertical="top" wrapText="1"/>
      <protection locked="0"/>
    </xf>
    <xf numFmtId="0" fontId="16" fillId="2" borderId="74" xfId="0" applyFont="1" applyFill="1" applyBorder="1" applyAlignment="1" applyProtection="1">
      <alignment horizontal="justify" vertical="center" wrapText="1"/>
      <protection locked="0"/>
    </xf>
    <xf numFmtId="0" fontId="16" fillId="2" borderId="45" xfId="0" applyFont="1" applyFill="1" applyBorder="1" applyAlignment="1" applyProtection="1">
      <alignment horizontal="justify" vertical="center" wrapText="1"/>
      <protection locked="0"/>
    </xf>
    <xf numFmtId="15" fontId="16" fillId="0" borderId="3" xfId="0" applyNumberFormat="1" applyFont="1" applyBorder="1" applyAlignment="1" applyProtection="1">
      <alignment horizontal="justify" vertical="center" wrapText="1"/>
      <protection locked="0"/>
    </xf>
    <xf numFmtId="15" fontId="16" fillId="0" borderId="66" xfId="0" applyNumberFormat="1" applyFont="1" applyBorder="1" applyAlignment="1" applyProtection="1">
      <alignment horizontal="justify" vertical="center" wrapText="1"/>
      <protection locked="0"/>
    </xf>
    <xf numFmtId="0" fontId="16" fillId="0" borderId="15" xfId="0" applyFont="1" applyBorder="1" applyAlignment="1" applyProtection="1">
      <alignment horizontal="justify" vertical="center" wrapText="1"/>
      <protection locked="0"/>
    </xf>
    <xf numFmtId="0" fontId="16" fillId="0" borderId="1" xfId="0" applyFont="1" applyBorder="1" applyAlignment="1" applyProtection="1">
      <alignment horizontal="justify" vertical="top" wrapText="1"/>
      <protection locked="0"/>
    </xf>
    <xf numFmtId="0" fontId="0" fillId="0" borderId="22" xfId="0" applyBorder="1" applyAlignment="1" applyProtection="1">
      <alignment horizontal="justify" vertical="center" wrapText="1"/>
      <protection locked="0"/>
    </xf>
    <xf numFmtId="0" fontId="3" fillId="0" borderId="1" xfId="7" applyFont="1" applyBorder="1" applyAlignment="1" applyProtection="1">
      <alignment horizontal="justify" vertical="center" wrapText="1"/>
      <protection locked="0"/>
    </xf>
    <xf numFmtId="0" fontId="4" fillId="0" borderId="1" xfId="7" applyBorder="1" applyAlignment="1" applyProtection="1">
      <alignment horizontal="justify" vertical="center" wrapText="1"/>
      <protection locked="0"/>
    </xf>
    <xf numFmtId="0" fontId="0" fillId="0" borderId="22" xfId="0" applyBorder="1" applyAlignment="1" applyProtection="1">
      <alignment horizontal="justify" vertical="center"/>
      <protection locked="0"/>
    </xf>
    <xf numFmtId="0" fontId="16" fillId="0" borderId="65" xfId="0" applyFont="1" applyBorder="1" applyAlignment="1" applyProtection="1">
      <alignment horizontal="justify" vertical="center" wrapText="1"/>
      <protection locked="0"/>
    </xf>
    <xf numFmtId="0" fontId="20" fillId="13" borderId="15" xfId="0" applyFont="1" applyFill="1" applyBorder="1" applyAlignment="1" applyProtection="1">
      <alignment horizontal="justify" vertical="center" wrapText="1"/>
      <protection locked="0"/>
    </xf>
    <xf numFmtId="0" fontId="20" fillId="13" borderId="13" xfId="0" applyFont="1" applyFill="1" applyBorder="1" applyAlignment="1" applyProtection="1">
      <alignment horizontal="justify" vertical="center" wrapText="1"/>
      <protection locked="0"/>
    </xf>
    <xf numFmtId="0" fontId="16" fillId="13" borderId="15" xfId="0" applyFont="1" applyFill="1" applyBorder="1" applyAlignment="1" applyProtection="1">
      <alignment horizontal="justify" vertical="center" wrapText="1"/>
      <protection locked="0"/>
    </xf>
    <xf numFmtId="0" fontId="16" fillId="2" borderId="83" xfId="0" applyFont="1" applyFill="1" applyBorder="1" applyAlignment="1" applyProtection="1">
      <alignment horizontal="justify" vertical="center" wrapText="1"/>
      <protection locked="0"/>
    </xf>
    <xf numFmtId="15" fontId="16" fillId="0" borderId="84" xfId="0" applyNumberFormat="1" applyFont="1" applyBorder="1" applyAlignment="1" applyProtection="1">
      <alignment horizontal="justify" vertical="center" wrapText="1"/>
      <protection locked="0"/>
    </xf>
    <xf numFmtId="0" fontId="29" fillId="4" borderId="24" xfId="0" applyFont="1" applyFill="1" applyBorder="1" applyAlignment="1">
      <alignment horizontal="center" vertical="center" wrapText="1"/>
    </xf>
    <xf numFmtId="15" fontId="29" fillId="12" borderId="41" xfId="0" applyNumberFormat="1" applyFont="1" applyFill="1" applyBorder="1" applyAlignment="1">
      <alignment horizontal="center" vertical="center" wrapText="1"/>
    </xf>
    <xf numFmtId="0" fontId="20" fillId="0" borderId="13" xfId="0" applyFont="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20" fillId="0" borderId="45" xfId="0" applyFont="1" applyBorder="1" applyAlignment="1" applyProtection="1">
      <alignment horizontal="left" vertical="center" wrapText="1"/>
      <protection locked="0"/>
    </xf>
    <xf numFmtId="0" fontId="43" fillId="0" borderId="13" xfId="2" applyFont="1" applyBorder="1" applyAlignment="1" applyProtection="1">
      <alignment horizontal="justify" vertical="center" wrapText="1"/>
      <protection locked="0"/>
    </xf>
    <xf numFmtId="0" fontId="43" fillId="2" borderId="11" xfId="7" applyFont="1" applyFill="1" applyBorder="1" applyAlignment="1" applyProtection="1">
      <alignment horizontal="left" vertical="center" wrapText="1"/>
      <protection locked="0"/>
    </xf>
    <xf numFmtId="0" fontId="43" fillId="0" borderId="44" xfId="7" applyFont="1" applyBorder="1" applyAlignment="1" applyProtection="1">
      <alignment horizontal="left" vertical="center" wrapText="1"/>
      <protection locked="0"/>
    </xf>
    <xf numFmtId="0" fontId="20" fillId="0" borderId="13" xfId="7" applyFont="1" applyBorder="1" applyAlignment="1" applyProtection="1">
      <alignment horizontal="justify" vertical="center" wrapText="1"/>
      <protection locked="0"/>
    </xf>
    <xf numFmtId="0" fontId="43" fillId="0" borderId="45" xfId="7" applyFont="1" applyBorder="1" applyAlignment="1" applyProtection="1">
      <alignment horizontal="left" vertical="center" wrapText="1"/>
      <protection locked="0"/>
    </xf>
    <xf numFmtId="0" fontId="43" fillId="0" borderId="13" xfId="7" applyFont="1" applyBorder="1" applyAlignment="1" applyProtection="1">
      <alignment horizontal="justify" vertical="center" wrapText="1"/>
      <protection locked="0"/>
    </xf>
    <xf numFmtId="0" fontId="43" fillId="0" borderId="0" xfId="7" applyFont="1" applyAlignment="1" applyProtection="1">
      <alignment wrapText="1"/>
      <protection locked="0"/>
    </xf>
    <xf numFmtId="0" fontId="43" fillId="0" borderId="32" xfId="7" applyFont="1" applyBorder="1" applyAlignment="1" applyProtection="1">
      <alignment horizontal="left" vertical="center" wrapText="1"/>
      <protection locked="0"/>
    </xf>
    <xf numFmtId="0" fontId="20" fillId="0" borderId="1" xfId="7" applyFont="1" applyBorder="1" applyAlignment="1" applyProtection="1">
      <alignment horizontal="justify" vertical="center" wrapText="1"/>
      <protection locked="0"/>
    </xf>
    <xf numFmtId="9" fontId="18" fillId="8" borderId="93" xfId="0" applyNumberFormat="1" applyFont="1" applyFill="1" applyBorder="1" applyAlignment="1" applyProtection="1">
      <alignment horizontal="center" vertical="center"/>
      <protection locked="0"/>
    </xf>
    <xf numFmtId="9" fontId="16" fillId="0" borderId="12" xfId="3" applyFont="1" applyBorder="1" applyAlignment="1" applyProtection="1">
      <alignment horizontal="center" vertical="center"/>
      <protection locked="0"/>
    </xf>
    <xf numFmtId="9" fontId="16" fillId="2" borderId="20" xfId="0" applyNumberFormat="1" applyFont="1" applyFill="1" applyBorder="1" applyAlignment="1" applyProtection="1">
      <alignment horizontal="center" vertical="center"/>
      <protection locked="0"/>
    </xf>
    <xf numFmtId="0" fontId="19" fillId="18" borderId="88" xfId="0" applyFont="1" applyFill="1" applyBorder="1" applyAlignment="1" applyProtection="1">
      <alignment horizontal="center" vertical="center" wrapText="1"/>
      <protection locked="0"/>
    </xf>
    <xf numFmtId="0" fontId="16" fillId="0" borderId="47" xfId="0" applyFont="1" applyBorder="1" applyAlignment="1" applyProtection="1">
      <alignment horizontal="left" vertical="center" wrapText="1"/>
      <protection locked="0"/>
    </xf>
    <xf numFmtId="0" fontId="29" fillId="12" borderId="12" xfId="0" applyFont="1" applyFill="1" applyBorder="1" applyAlignment="1">
      <alignment horizontal="center" vertical="center" wrapText="1"/>
    </xf>
    <xf numFmtId="0" fontId="16" fillId="13" borderId="19" xfId="0" applyFont="1" applyFill="1" applyBorder="1" applyAlignment="1">
      <alignment horizontal="left" vertical="center" wrapText="1"/>
    </xf>
    <xf numFmtId="0" fontId="16" fillId="13" borderId="19" xfId="0" applyFont="1" applyFill="1" applyBorder="1" applyAlignment="1">
      <alignment horizontal="center" vertical="center" wrapText="1"/>
    </xf>
    <xf numFmtId="9" fontId="16" fillId="0" borderId="19" xfId="0" applyNumberFormat="1" applyFont="1" applyBorder="1" applyAlignment="1" applyProtection="1">
      <alignment horizontal="center" vertical="center" wrapText="1"/>
      <protection locked="0"/>
    </xf>
    <xf numFmtId="0" fontId="42" fillId="16" borderId="6" xfId="0" applyFont="1" applyFill="1" applyBorder="1" applyAlignment="1">
      <alignment horizontal="center" vertical="center" wrapText="1"/>
    </xf>
    <xf numFmtId="0" fontId="19" fillId="5" borderId="1" xfId="0" applyFont="1" applyFill="1" applyBorder="1" applyAlignment="1">
      <alignment horizontal="center" vertical="center"/>
    </xf>
    <xf numFmtId="0" fontId="19" fillId="9" borderId="26" xfId="0" applyFont="1" applyFill="1" applyBorder="1" applyAlignment="1">
      <alignment horizontal="center" vertical="center"/>
    </xf>
    <xf numFmtId="0" fontId="19" fillId="9" borderId="27" xfId="0" applyFont="1" applyFill="1" applyBorder="1" applyAlignment="1">
      <alignment horizontal="center" vertical="center"/>
    </xf>
    <xf numFmtId="0" fontId="19" fillId="14" borderId="4" xfId="0" applyFont="1" applyFill="1" applyBorder="1" applyAlignment="1" applyProtection="1">
      <alignment horizontal="center" vertical="center" wrapText="1"/>
      <protection locked="0"/>
    </xf>
    <xf numFmtId="0" fontId="19" fillId="14" borderId="6" xfId="0" applyFont="1" applyFill="1" applyBorder="1" applyAlignment="1" applyProtection="1">
      <alignment horizontal="center" vertical="center" wrapText="1"/>
      <protection locked="0"/>
    </xf>
    <xf numFmtId="0" fontId="42" fillId="16" borderId="1" xfId="0" applyFont="1" applyFill="1" applyBorder="1" applyAlignment="1">
      <alignment horizontal="center" vertical="center" wrapText="1"/>
    </xf>
    <xf numFmtId="0" fontId="16" fillId="0" borderId="1" xfId="0" applyFont="1" applyBorder="1" applyAlignment="1">
      <alignment horizontal="center" vertical="center" textRotation="90" wrapText="1"/>
    </xf>
    <xf numFmtId="0" fontId="22" fillId="11"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9" fillId="14" borderId="2" xfId="0" applyFont="1" applyFill="1" applyBorder="1" applyAlignment="1" applyProtection="1">
      <alignment horizontal="center" vertical="center"/>
      <protection locked="0"/>
    </xf>
    <xf numFmtId="0" fontId="19" fillId="14" borderId="3" xfId="0" applyFont="1" applyFill="1" applyBorder="1" applyAlignment="1" applyProtection="1">
      <alignment horizontal="center" vertical="center"/>
      <protection locked="0"/>
    </xf>
    <xf numFmtId="0" fontId="19" fillId="14" borderId="22" xfId="0" applyFont="1" applyFill="1" applyBorder="1" applyAlignment="1" applyProtection="1">
      <alignment horizontal="center" vertical="center"/>
      <protection locked="0"/>
    </xf>
    <xf numFmtId="0" fontId="19" fillId="18" borderId="1" xfId="0" applyFont="1" applyFill="1" applyBorder="1" applyAlignment="1">
      <alignment horizontal="center" vertical="center"/>
    </xf>
    <xf numFmtId="0" fontId="25" fillId="10" borderId="1" xfId="0" applyFont="1" applyFill="1" applyBorder="1" applyAlignment="1">
      <alignment horizontal="center" vertical="center" wrapText="1"/>
    </xf>
    <xf numFmtId="0" fontId="19" fillId="14" borderId="1" xfId="0" applyFont="1" applyFill="1" applyBorder="1" applyAlignment="1" applyProtection="1">
      <alignment horizontal="center" vertical="center" wrapText="1"/>
      <protection locked="0"/>
    </xf>
    <xf numFmtId="0" fontId="17" fillId="0" borderId="1" xfId="0" applyFont="1" applyBorder="1" applyAlignment="1">
      <alignment horizontal="justify" vertical="center" textRotation="90" wrapText="1"/>
    </xf>
    <xf numFmtId="0" fontId="17" fillId="0" borderId="4" xfId="0" applyFont="1" applyBorder="1" applyAlignment="1">
      <alignment horizontal="justify" vertical="center" textRotation="90" wrapText="1"/>
    </xf>
    <xf numFmtId="0" fontId="17" fillId="0" borderId="6" xfId="0" applyFont="1" applyBorder="1" applyAlignment="1">
      <alignment horizontal="justify" vertical="center" textRotation="90" wrapText="1"/>
    </xf>
    <xf numFmtId="0" fontId="29" fillId="12" borderId="35" xfId="0" applyFont="1" applyFill="1" applyBorder="1" applyAlignment="1">
      <alignment horizontal="center" vertical="center" wrapText="1"/>
    </xf>
    <xf numFmtId="0" fontId="18" fillId="10" borderId="39" xfId="0" applyFont="1" applyFill="1" applyBorder="1" applyAlignment="1">
      <alignment horizontal="center" vertical="center" wrapText="1"/>
    </xf>
    <xf numFmtId="0" fontId="18" fillId="10" borderId="35" xfId="0" applyFont="1" applyFill="1" applyBorder="1" applyAlignment="1">
      <alignment horizontal="center" vertical="center" wrapText="1"/>
    </xf>
    <xf numFmtId="0" fontId="18" fillId="10" borderId="38"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2"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16" fillId="2" borderId="58" xfId="0" applyFont="1" applyFill="1" applyBorder="1" applyAlignment="1" applyProtection="1">
      <alignment horizontal="center"/>
      <protection locked="0"/>
    </xf>
    <xf numFmtId="0" fontId="19" fillId="0" borderId="1" xfId="0" applyFont="1" applyBorder="1" applyAlignment="1" applyProtection="1">
      <alignment horizontal="center" vertical="center"/>
      <protection locked="0"/>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19" fillId="14" borderId="1" xfId="0" applyFont="1" applyFill="1" applyBorder="1" applyAlignment="1" applyProtection="1">
      <alignment horizontal="center" vertical="center"/>
      <protection locked="0"/>
    </xf>
    <xf numFmtId="0" fontId="29" fillId="4" borderId="1" xfId="0" applyFont="1" applyFill="1" applyBorder="1" applyAlignment="1">
      <alignment horizontal="center" vertical="center" wrapText="1"/>
    </xf>
    <xf numFmtId="0" fontId="29" fillId="11" borderId="59" xfId="0" applyFont="1" applyFill="1" applyBorder="1" applyAlignment="1">
      <alignment horizontal="center" vertical="center" wrapText="1"/>
    </xf>
    <xf numFmtId="0" fontId="29" fillId="11" borderId="60" xfId="0" applyFont="1" applyFill="1" applyBorder="1" applyAlignment="1">
      <alignment horizontal="center" vertical="center" wrapText="1"/>
    </xf>
    <xf numFmtId="0" fontId="19" fillId="9" borderId="24" xfId="0" applyFont="1" applyFill="1" applyBorder="1" applyAlignment="1">
      <alignment horizontal="center" vertical="center"/>
    </xf>
    <xf numFmtId="0" fontId="19" fillId="9" borderId="19" xfId="0" applyFont="1" applyFill="1" applyBorder="1" applyAlignment="1">
      <alignment horizontal="center" vertical="center"/>
    </xf>
    <xf numFmtId="0" fontId="16" fillId="0" borderId="14" xfId="0" applyFont="1" applyBorder="1" applyAlignment="1">
      <alignment horizontal="center" vertical="center" textRotation="90" wrapText="1"/>
    </xf>
    <xf numFmtId="0" fontId="16" fillId="0" borderId="17" xfId="0" applyFont="1" applyBorder="1" applyAlignment="1">
      <alignment horizontal="center" vertical="center" textRotation="90" wrapText="1"/>
    </xf>
    <xf numFmtId="0" fontId="16" fillId="0" borderId="11" xfId="0" applyFont="1" applyBorder="1" applyAlignment="1">
      <alignment horizontal="center" vertical="center" textRotation="90" wrapText="1"/>
    </xf>
    <xf numFmtId="0" fontId="16" fillId="0" borderId="18" xfId="0" applyFont="1" applyBorder="1" applyAlignment="1">
      <alignment horizontal="center" vertical="center" textRotation="90" wrapText="1"/>
    </xf>
    <xf numFmtId="0" fontId="19" fillId="16" borderId="4" xfId="0" applyFont="1" applyFill="1" applyBorder="1" applyAlignment="1" applyProtection="1">
      <alignment horizontal="center" vertical="center" wrapText="1"/>
      <protection locked="0"/>
    </xf>
    <xf numFmtId="0" fontId="19" fillId="16" borderId="6" xfId="0" applyFont="1" applyFill="1" applyBorder="1" applyAlignment="1" applyProtection="1">
      <alignment horizontal="center" vertical="center" wrapText="1"/>
      <protection locked="0"/>
    </xf>
    <xf numFmtId="0" fontId="19" fillId="16" borderId="1" xfId="0" applyFont="1" applyFill="1" applyBorder="1" applyAlignment="1" applyProtection="1">
      <alignment horizontal="center" vertical="center" wrapText="1"/>
      <protection locked="0"/>
    </xf>
    <xf numFmtId="0" fontId="29" fillId="11" borderId="31" xfId="0" applyFont="1" applyFill="1" applyBorder="1" applyAlignment="1" applyProtection="1">
      <alignment horizontal="center" vertical="center" wrapText="1"/>
      <protection locked="0"/>
    </xf>
    <xf numFmtId="0" fontId="29" fillId="11" borderId="92" xfId="0" applyFont="1" applyFill="1" applyBorder="1" applyAlignment="1" applyProtection="1">
      <alignment horizontal="center" vertical="center" wrapText="1"/>
      <protection locked="0"/>
    </xf>
    <xf numFmtId="0" fontId="29" fillId="10" borderId="37" xfId="0" applyFont="1" applyFill="1" applyBorder="1" applyAlignment="1" applyProtection="1">
      <alignment horizontal="center" vertical="center" wrapText="1"/>
      <protection locked="0"/>
    </xf>
    <xf numFmtId="0" fontId="29" fillId="10" borderId="35" xfId="0" applyFont="1" applyFill="1" applyBorder="1" applyAlignment="1" applyProtection="1">
      <alignment horizontal="center" vertical="center" wrapText="1"/>
      <protection locked="0"/>
    </xf>
    <xf numFmtId="0" fontId="29" fillId="10" borderId="38" xfId="0" applyFont="1" applyFill="1" applyBorder="1" applyAlignment="1" applyProtection="1">
      <alignment horizontal="center" vertical="center" wrapText="1"/>
      <protection locked="0"/>
    </xf>
    <xf numFmtId="0" fontId="29" fillId="12" borderId="37" xfId="0" applyFont="1" applyFill="1" applyBorder="1" applyAlignment="1" applyProtection="1">
      <alignment horizontal="center" vertical="center" wrapText="1"/>
      <protection locked="0"/>
    </xf>
    <xf numFmtId="0" fontId="29" fillId="12" borderId="35" xfId="0" applyFont="1" applyFill="1" applyBorder="1" applyAlignment="1" applyProtection="1">
      <alignment horizontal="center" vertical="center" wrapText="1"/>
      <protection locked="0"/>
    </xf>
    <xf numFmtId="0" fontId="18" fillId="10" borderId="39" xfId="0" applyFont="1" applyFill="1" applyBorder="1" applyAlignment="1" applyProtection="1">
      <alignment horizontal="center" vertical="center" wrapText="1"/>
      <protection locked="0"/>
    </xf>
    <xf numFmtId="0" fontId="18" fillId="10" borderId="35" xfId="0" applyFont="1" applyFill="1" applyBorder="1" applyAlignment="1" applyProtection="1">
      <alignment horizontal="center" vertical="center" wrapText="1"/>
      <protection locked="0"/>
    </xf>
    <xf numFmtId="0" fontId="18" fillId="10" borderId="38" xfId="0" applyFont="1" applyFill="1" applyBorder="1" applyAlignment="1" applyProtection="1">
      <alignment horizontal="center" vertical="center" wrapText="1"/>
      <protection locked="0"/>
    </xf>
    <xf numFmtId="0" fontId="29" fillId="10" borderId="29" xfId="0" applyFont="1" applyFill="1" applyBorder="1" applyAlignment="1" applyProtection="1">
      <alignment horizontal="center" vertical="center" wrapText="1"/>
      <protection locked="0"/>
    </xf>
    <xf numFmtId="0" fontId="29" fillId="10" borderId="30" xfId="0" applyFont="1" applyFill="1" applyBorder="1" applyAlignment="1" applyProtection="1">
      <alignment horizontal="center" vertical="center" wrapText="1"/>
      <protection locked="0"/>
    </xf>
    <xf numFmtId="0" fontId="29" fillId="10" borderId="31" xfId="0" applyFont="1" applyFill="1" applyBorder="1" applyAlignment="1" applyProtection="1">
      <alignment horizontal="center" vertical="center" wrapText="1"/>
      <protection locked="0"/>
    </xf>
    <xf numFmtId="0" fontId="29" fillId="4" borderId="32" xfId="0" applyFont="1" applyFill="1" applyBorder="1" applyAlignment="1" applyProtection="1">
      <alignment horizontal="center" vertical="center" wrapText="1"/>
      <protection locked="0"/>
    </xf>
    <xf numFmtId="0" fontId="29" fillId="4" borderId="0" xfId="0" applyFont="1" applyFill="1" applyAlignment="1" applyProtection="1">
      <alignment horizontal="center" vertical="center" wrapText="1"/>
      <protection locked="0"/>
    </xf>
    <xf numFmtId="0" fontId="29" fillId="4" borderId="33" xfId="0" applyFont="1" applyFill="1" applyBorder="1" applyAlignment="1" applyProtection="1">
      <alignment horizontal="center" vertical="center" wrapText="1"/>
      <protection locked="0"/>
    </xf>
    <xf numFmtId="0" fontId="19" fillId="16" borderId="2" xfId="0" applyFont="1" applyFill="1" applyBorder="1" applyAlignment="1" applyProtection="1">
      <alignment horizontal="center" vertical="center"/>
      <protection locked="0"/>
    </xf>
    <xf numFmtId="0" fontId="19" fillId="16" borderId="3" xfId="0" applyFont="1" applyFill="1" applyBorder="1" applyAlignment="1" applyProtection="1">
      <alignment horizontal="center" vertical="center"/>
      <protection locked="0"/>
    </xf>
    <xf numFmtId="0" fontId="19" fillId="16" borderId="22" xfId="0" applyFont="1" applyFill="1" applyBorder="1" applyAlignment="1" applyProtection="1">
      <alignment horizontal="center" vertical="center"/>
      <protection locked="0"/>
    </xf>
    <xf numFmtId="0" fontId="29" fillId="4" borderId="8" xfId="0" applyFont="1" applyFill="1" applyBorder="1" applyAlignment="1" applyProtection="1">
      <alignment horizontal="center" vertical="center" wrapText="1"/>
      <protection locked="0"/>
    </xf>
    <xf numFmtId="0" fontId="29" fillId="4" borderId="17" xfId="0" applyFont="1" applyFill="1" applyBorder="1" applyAlignment="1" applyProtection="1">
      <alignment horizontal="center" vertical="center" wrapText="1"/>
      <protection locked="0"/>
    </xf>
    <xf numFmtId="0" fontId="29" fillId="4" borderId="16" xfId="0" applyFont="1" applyFill="1" applyBorder="1" applyAlignment="1" applyProtection="1">
      <alignment horizontal="center" vertical="center" wrapText="1"/>
      <protection locked="0"/>
    </xf>
    <xf numFmtId="0" fontId="29" fillId="4" borderId="40" xfId="0" applyFont="1" applyFill="1" applyBorder="1" applyAlignment="1" applyProtection="1">
      <alignment horizontal="center" vertical="center" wrapText="1"/>
      <protection locked="0"/>
    </xf>
    <xf numFmtId="0" fontId="29" fillId="10" borderId="34"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38" xfId="0" applyFont="1" applyFill="1" applyBorder="1" applyAlignment="1">
      <alignment horizontal="center" vertical="center" wrapText="1"/>
    </xf>
    <xf numFmtId="0" fontId="19" fillId="9" borderId="6" xfId="0" applyFont="1" applyFill="1" applyBorder="1" applyAlignment="1">
      <alignment horizontal="center" vertical="center"/>
    </xf>
    <xf numFmtId="0" fontId="19" fillId="16" borderId="26" xfId="0" applyFont="1" applyFill="1" applyBorder="1" applyAlignment="1" applyProtection="1">
      <alignment horizontal="center" vertical="center" wrapText="1"/>
      <protection locked="0"/>
    </xf>
    <xf numFmtId="0" fontId="19" fillId="16" borderId="27" xfId="0" applyFont="1" applyFill="1" applyBorder="1" applyAlignment="1" applyProtection="1">
      <alignment horizontal="center" vertical="center" wrapText="1"/>
      <protection locked="0"/>
    </xf>
    <xf numFmtId="0" fontId="19" fillId="16" borderId="28"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protection locked="0"/>
    </xf>
    <xf numFmtId="0" fontId="16" fillId="2" borderId="30" xfId="0" applyFont="1" applyFill="1" applyBorder="1" applyAlignment="1" applyProtection="1">
      <alignment horizontal="center" vertical="center"/>
      <protection locked="0"/>
    </xf>
    <xf numFmtId="0" fontId="16" fillId="2" borderId="79" xfId="0" applyFont="1" applyFill="1" applyBorder="1" applyAlignment="1" applyProtection="1">
      <alignment horizontal="center" vertical="center"/>
      <protection locked="0"/>
    </xf>
    <xf numFmtId="0" fontId="19" fillId="16" borderId="88"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9" fillId="11" borderId="1" xfId="0" applyFont="1" applyFill="1" applyBorder="1" applyAlignment="1">
      <alignment horizontal="center" vertical="center" wrapText="1"/>
    </xf>
    <xf numFmtId="0" fontId="16" fillId="5" borderId="1" xfId="0" applyFont="1" applyFill="1" applyBorder="1" applyAlignment="1">
      <alignment horizontal="center" vertical="center" textRotation="90" wrapText="1"/>
    </xf>
    <xf numFmtId="0" fontId="29" fillId="12"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9" fillId="9" borderId="1" xfId="0" applyFont="1" applyFill="1" applyBorder="1" applyAlignment="1">
      <alignment horizontal="center" vertical="center"/>
    </xf>
    <xf numFmtId="0" fontId="16" fillId="2" borderId="14" xfId="0" applyFont="1" applyFill="1" applyBorder="1" applyAlignment="1">
      <alignment horizontal="center" vertical="center" textRotation="90" wrapText="1"/>
    </xf>
    <xf numFmtId="0" fontId="16" fillId="2" borderId="11" xfId="0" applyFont="1" applyFill="1" applyBorder="1" applyAlignment="1">
      <alignment horizontal="center" vertical="center" textRotation="90" wrapText="1"/>
    </xf>
    <xf numFmtId="0" fontId="29" fillId="12" borderId="37" xfId="0" applyFont="1" applyFill="1" applyBorder="1" applyAlignment="1">
      <alignment horizontal="center" vertical="center" wrapText="1"/>
    </xf>
    <xf numFmtId="0" fontId="21" fillId="18" borderId="2" xfId="0" applyFont="1" applyFill="1" applyBorder="1" applyAlignment="1" applyProtection="1">
      <alignment horizontal="center"/>
      <protection locked="0"/>
    </xf>
    <xf numFmtId="0" fontId="21" fillId="18" borderId="3" xfId="0" applyFont="1" applyFill="1" applyBorder="1" applyAlignment="1" applyProtection="1">
      <alignment horizontal="center"/>
      <protection locked="0"/>
    </xf>
    <xf numFmtId="0" fontId="21" fillId="18" borderId="22" xfId="0" applyFont="1" applyFill="1" applyBorder="1" applyAlignment="1" applyProtection="1">
      <alignment horizontal="center"/>
      <protection locked="0"/>
    </xf>
    <xf numFmtId="0" fontId="19" fillId="16" borderId="1" xfId="0" applyFont="1" applyFill="1" applyBorder="1" applyAlignment="1" applyProtection="1">
      <alignment horizontal="center" vertical="top" wrapText="1"/>
      <protection locked="0"/>
    </xf>
    <xf numFmtId="9" fontId="19" fillId="16" borderId="4" xfId="3" applyFont="1" applyFill="1" applyBorder="1" applyAlignment="1" applyProtection="1">
      <alignment horizontal="center" vertical="center" wrapText="1"/>
      <protection locked="0"/>
    </xf>
    <xf numFmtId="9" fontId="19" fillId="16" borderId="6" xfId="3" applyFont="1" applyFill="1" applyBorder="1" applyAlignment="1" applyProtection="1">
      <alignment horizontal="center" vertical="center" wrapText="1"/>
      <protection locked="0"/>
    </xf>
    <xf numFmtId="0" fontId="29"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33"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9" fillId="4" borderId="40"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29" fillId="11" borderId="25" xfId="0" applyFont="1" applyFill="1" applyBorder="1" applyAlignment="1">
      <alignment horizontal="center" vertical="center" wrapText="1"/>
    </xf>
    <xf numFmtId="0" fontId="29" fillId="11" borderId="71" xfId="0" applyFont="1" applyFill="1" applyBorder="1" applyAlignment="1">
      <alignment horizontal="center" vertical="center" wrapText="1"/>
    </xf>
    <xf numFmtId="0" fontId="29" fillId="10" borderId="37" xfId="0" applyFont="1" applyFill="1" applyBorder="1" applyAlignment="1">
      <alignment horizontal="center" vertical="center" wrapText="1"/>
    </xf>
    <xf numFmtId="0" fontId="29" fillId="10" borderId="23" xfId="0" applyFont="1" applyFill="1" applyBorder="1" applyAlignment="1">
      <alignment horizontal="center" vertical="center" wrapText="1"/>
    </xf>
    <xf numFmtId="0" fontId="29" fillId="10" borderId="9" xfId="0" applyFont="1" applyFill="1" applyBorder="1" applyAlignment="1">
      <alignment horizontal="center" vertical="center" wrapText="1"/>
    </xf>
    <xf numFmtId="0" fontId="29" fillId="10" borderId="10" xfId="0" applyFont="1" applyFill="1" applyBorder="1" applyAlignment="1">
      <alignment horizontal="center" vertical="center" wrapText="1"/>
    </xf>
    <xf numFmtId="0" fontId="29" fillId="12" borderId="36" xfId="0" applyFont="1" applyFill="1" applyBorder="1" applyAlignment="1" applyProtection="1">
      <alignment horizontal="center" vertical="center" wrapText="1"/>
      <protection locked="0"/>
    </xf>
    <xf numFmtId="0" fontId="29" fillId="12" borderId="9" xfId="0" applyFont="1" applyFill="1" applyBorder="1" applyAlignment="1" applyProtection="1">
      <alignment horizontal="center" vertical="center" wrapText="1"/>
      <protection locked="0"/>
    </xf>
    <xf numFmtId="0" fontId="29" fillId="12" borderId="10" xfId="0" applyFont="1" applyFill="1" applyBorder="1" applyAlignment="1" applyProtection="1">
      <alignment horizontal="center" vertical="center" wrapText="1"/>
      <protection locked="0"/>
    </xf>
    <xf numFmtId="0" fontId="29" fillId="12" borderId="46" xfId="0" applyFont="1" applyFill="1" applyBorder="1" applyAlignment="1" applyProtection="1">
      <alignment horizontal="center" vertical="center" wrapText="1"/>
      <protection locked="0"/>
    </xf>
    <xf numFmtId="0" fontId="29" fillId="12" borderId="19" xfId="0" applyFont="1" applyFill="1" applyBorder="1" applyAlignment="1" applyProtection="1">
      <alignment horizontal="center" vertical="center" wrapText="1"/>
      <protection locked="0"/>
    </xf>
    <xf numFmtId="0" fontId="29" fillId="12" borderId="20"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29" fillId="20" borderId="4" xfId="0" applyFont="1" applyFill="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4" borderId="13"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16" fillId="0" borderId="13" xfId="0" applyFont="1" applyBorder="1" applyAlignment="1">
      <alignment horizontal="center" vertical="center" textRotation="90" wrapText="1"/>
    </xf>
    <xf numFmtId="0" fontId="16" fillId="0" borderId="24" xfId="0" applyFont="1" applyBorder="1" applyAlignment="1">
      <alignment horizontal="center" vertical="center" textRotation="90" wrapText="1"/>
    </xf>
    <xf numFmtId="0" fontId="18" fillId="10" borderId="12" xfId="0" applyFont="1" applyFill="1" applyBorder="1" applyAlignment="1">
      <alignment horizontal="center" vertical="center" wrapText="1"/>
    </xf>
    <xf numFmtId="0" fontId="19" fillId="18" borderId="85" xfId="0" applyFont="1" applyFill="1" applyBorder="1" applyAlignment="1" applyProtection="1">
      <alignment horizontal="center"/>
      <protection locked="0"/>
    </xf>
    <xf numFmtId="0" fontId="19" fillId="18" borderId="86" xfId="0" applyFont="1" applyFill="1" applyBorder="1" applyAlignment="1" applyProtection="1">
      <alignment horizontal="center"/>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9" xfId="0"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0"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0" fillId="7" borderId="9" xfId="0"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3" fontId="0" fillId="0" borderId="9" xfId="0" applyNumberForma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9" xfId="0" applyBorder="1" applyAlignment="1">
      <alignment horizontal="center" vertical="center" wrapText="1"/>
    </xf>
    <xf numFmtId="49" fontId="0" fillId="3" borderId="9" xfId="0" applyNumberFormat="1" applyFill="1" applyBorder="1" applyAlignment="1">
      <alignment horizontal="center" vertical="center" wrapText="1"/>
    </xf>
    <xf numFmtId="49" fontId="0" fillId="3" borderId="19"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14" fontId="2" fillId="0" borderId="9" xfId="0" applyNumberFormat="1" applyFont="1" applyBorder="1" applyAlignment="1">
      <alignment horizontal="center" vertical="center" wrapText="1"/>
    </xf>
    <xf numFmtId="14" fontId="2" fillId="0" borderId="19" xfId="0" applyNumberFormat="1"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7" borderId="9" xfId="0" applyFill="1" applyBorder="1" applyAlignment="1">
      <alignment horizontal="center" vertical="center" wrapText="1"/>
    </xf>
    <xf numFmtId="0" fontId="0" fillId="7" borderId="19" xfId="0"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49" fontId="0" fillId="7" borderId="6" xfId="0" applyNumberFormat="1" applyFill="1" applyBorder="1" applyAlignment="1">
      <alignment horizontal="center" vertical="center" wrapText="1"/>
    </xf>
    <xf numFmtId="49" fontId="0" fillId="7" borderId="1" xfId="0" applyNumberFormat="1" applyFill="1" applyBorder="1" applyAlignment="1">
      <alignment horizontal="center" vertical="center" wrapText="1"/>
    </xf>
    <xf numFmtId="49" fontId="0" fillId="7" borderId="4" xfId="0" applyNumberFormat="1" applyFill="1" applyBorder="1" applyAlignment="1">
      <alignment horizontal="center" vertical="center" wrapText="1"/>
    </xf>
    <xf numFmtId="0" fontId="0" fillId="7" borderId="6" xfId="0" applyFill="1" applyBorder="1" applyAlignment="1">
      <alignment horizontal="center" vertical="center" wrapText="1"/>
    </xf>
    <xf numFmtId="0" fontId="0" fillId="7" borderId="1" xfId="0" applyFill="1" applyBorder="1" applyAlignment="1">
      <alignment horizontal="center" vertical="center" wrapText="1"/>
    </xf>
    <xf numFmtId="0" fontId="0" fillId="7" borderId="4"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0" fillId="5" borderId="9" xfId="0" applyFill="1" applyBorder="1" applyAlignment="1">
      <alignment horizontal="center" vertical="center" wrapText="1"/>
    </xf>
    <xf numFmtId="0" fontId="0" fillId="5" borderId="1" xfId="0" applyFill="1" applyBorder="1" applyAlignment="1">
      <alignment horizontal="center" vertical="center" wrapText="1"/>
    </xf>
    <xf numFmtId="49" fontId="0" fillId="7" borderId="9" xfId="0" applyNumberForma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9" xfId="0" applyNumberFormat="1" applyFont="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 fontId="0" fillId="0" borderId="9"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9" xfId="0" applyNumberFormat="1" applyBorder="1" applyAlignment="1" applyProtection="1">
      <alignment horizontal="center" vertical="center" wrapText="1"/>
      <protection locked="0"/>
    </xf>
  </cellXfs>
  <cellStyles count="8">
    <cellStyle name="Hipervínculo" xfId="2" builtinId="8"/>
    <cellStyle name="Hyperlink" xfId="7" xr:uid="{00000000-0005-0000-0000-000001000000}"/>
    <cellStyle name="Millares [0] 2" xfId="1" xr:uid="{00000000-0005-0000-0000-000002000000}"/>
    <cellStyle name="Millares [0] 2 2" xfId="5" xr:uid="{00000000-0005-0000-0000-000003000000}"/>
    <cellStyle name="Millares [0] 2 3" xfId="6" xr:uid="{00000000-0005-0000-0000-000004000000}"/>
    <cellStyle name="Normal" xfId="0" builtinId="0"/>
    <cellStyle name="Normal 2" xfId="4" xr:uid="{00000000-0005-0000-0000-000006000000}"/>
    <cellStyle name="Porcentaje" xfId="3" builtinId="5"/>
  </cellStyles>
  <dxfs count="76">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93349" y="1028700"/>
          <a:ext cx="0" cy="597354"/>
        </a:xfrm>
        <a:prstGeom prst="rect">
          <a:avLst/>
        </a:prstGeom>
      </xdr:spPr>
    </xdr:pic>
    <xdr:clientData/>
  </xdr:oneCellAnchor>
  <xdr:oneCellAnchor>
    <xdr:from>
      <xdr:col>13</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14649" y="1028700"/>
          <a:ext cx="0" cy="597354"/>
        </a:xfrm>
        <a:prstGeom prst="rect">
          <a:avLst/>
        </a:prstGeom>
      </xdr:spPr>
    </xdr:pic>
    <xdr:clientData/>
  </xdr:oneCellAnchor>
  <xdr:oneCellAnchor>
    <xdr:from>
      <xdr:col>13</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14649" y="1028700"/>
          <a:ext cx="0" cy="597354"/>
        </a:xfrm>
        <a:prstGeom prst="rect">
          <a:avLst/>
        </a:prstGeom>
      </xdr:spPr>
    </xdr:pic>
    <xdr:clientData/>
  </xdr:oneCellAnchor>
  <xdr:oneCellAnchor>
    <xdr:from>
      <xdr:col>16</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23249" y="1028700"/>
          <a:ext cx="0" cy="597354"/>
        </a:xfrm>
        <a:prstGeom prst="rect">
          <a:avLst/>
        </a:prstGeom>
      </xdr:spPr>
    </xdr:pic>
    <xdr:clientData/>
  </xdr:oneCellAnchor>
  <xdr:oneCellAnchor>
    <xdr:from>
      <xdr:col>10</xdr:col>
      <xdr:colOff>95249</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93349" y="917348"/>
          <a:ext cx="0" cy="597354"/>
        </a:xfrm>
        <a:prstGeom prst="rect">
          <a:avLst/>
        </a:prstGeom>
      </xdr:spPr>
    </xdr:pic>
    <xdr:clientData/>
  </xdr:oneCellAnchor>
  <xdr:oneCellAnchor>
    <xdr:from>
      <xdr:col>13</xdr:col>
      <xdr:colOff>95249</xdr:colOff>
      <xdr:row>3</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100-00000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14649" y="917348"/>
          <a:ext cx="0" cy="597354"/>
        </a:xfrm>
        <a:prstGeom prst="rect">
          <a:avLst/>
        </a:prstGeom>
      </xdr:spPr>
    </xdr:pic>
    <xdr:clientData/>
  </xdr:oneCellAnchor>
  <xdr:oneCellAnchor>
    <xdr:from>
      <xdr:col>13</xdr:col>
      <xdr:colOff>95249</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14649" y="917348"/>
          <a:ext cx="0" cy="597354"/>
        </a:xfrm>
        <a:prstGeom prst="rect">
          <a:avLst/>
        </a:prstGeom>
      </xdr:spPr>
    </xdr:pic>
    <xdr:clientData/>
  </xdr:oneCellAnchor>
  <xdr:oneCellAnchor>
    <xdr:from>
      <xdr:col>16</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23249" y="917348"/>
          <a:ext cx="0" cy="597354"/>
        </a:xfrm>
        <a:prstGeom prst="rect">
          <a:avLst/>
        </a:prstGeom>
      </xdr:spPr>
    </xdr:pic>
    <xdr:clientData/>
  </xdr:oneCellAnchor>
  <xdr:oneCellAnchor>
    <xdr:from>
      <xdr:col>9</xdr:col>
      <xdr:colOff>95249</xdr:colOff>
      <xdr:row>5</xdr:row>
      <xdr:rowOff>282348</xdr:rowOff>
    </xdr:from>
    <xdr:ext cx="0" cy="597354"/>
    <xdr:pic>
      <xdr:nvPicPr>
        <xdr:cNvPr id="10" name="Gráfico 11" descr="Lista de comprobación">
          <a:hlinkClick xmlns:r="http://schemas.openxmlformats.org/officeDocument/2006/relationships" r:id="rId1"/>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33" name="Gráfico 11" descr="Lista de comprobación">
          <a:hlinkClick xmlns:r="http://schemas.openxmlformats.org/officeDocument/2006/relationships" r:id="rId1"/>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9</xdr:col>
      <xdr:colOff>95249</xdr:colOff>
      <xdr:row>5</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72349" y="4771798"/>
          <a:ext cx="0" cy="597354"/>
        </a:xfrm>
        <a:prstGeom prst="rect">
          <a:avLst/>
        </a:prstGeom>
      </xdr:spPr>
    </xdr:pic>
    <xdr:clientData/>
  </xdr:oneCellAnchor>
  <xdr:oneCellAnchor>
    <xdr:from>
      <xdr:col>19</xdr:col>
      <xdr:colOff>0</xdr:colOff>
      <xdr:row>5</xdr:row>
      <xdr:rowOff>282348</xdr:rowOff>
    </xdr:from>
    <xdr:ext cx="0" cy="597354"/>
    <xdr:pic>
      <xdr:nvPicPr>
        <xdr:cNvPr id="51" name="Gráfico 11" descr="Lista de comprobación">
          <a:hlinkClick xmlns:r="http://schemas.openxmlformats.org/officeDocument/2006/relationships" r:id="rId1"/>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53" name="Gráfico 45" descr="Lista de comprobación">
          <a:hlinkClick xmlns:r="http://schemas.openxmlformats.org/officeDocument/2006/relationships" r:id="rId1"/>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54" name="Gráfico 46" descr="Lista de comprobación">
          <a:hlinkClick xmlns:r="http://schemas.openxmlformats.org/officeDocument/2006/relationships" r:id="rId1"/>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55" name="Gráfico 3" descr="Lista de comprobación">
          <a:hlinkClick xmlns:r="http://schemas.openxmlformats.org/officeDocument/2006/relationships" r:id="rId1"/>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64" name="Gráfico 12" descr="Lista de comprobación">
          <a:hlinkClick xmlns:r="http://schemas.openxmlformats.org/officeDocument/2006/relationships" r:id="rId1"/>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65" name="Gráfico 11" descr="Lista de comprobación">
          <a:hlinkClick xmlns:r="http://schemas.openxmlformats.org/officeDocument/2006/relationships" r:id="rId1"/>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68" name="Gráfico 4" descr="Lista de comprobación">
          <a:hlinkClick xmlns:r="http://schemas.openxmlformats.org/officeDocument/2006/relationships" r:id="rId1"/>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69" name="Gráfico 3" descr="Lista de comprobación">
          <a:hlinkClick xmlns:r="http://schemas.openxmlformats.org/officeDocument/2006/relationships" r:id="rId1"/>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73" name="Gráfico 3" descr="Lista de comprobación">
          <a:hlinkClick xmlns:r="http://schemas.openxmlformats.org/officeDocument/2006/relationships" r:id="rId1"/>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74" name="Gráfico 11" descr="Lista de comprobación">
          <a:hlinkClick xmlns:r="http://schemas.openxmlformats.org/officeDocument/2006/relationships" r:id="rId1"/>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83" name="Gráfico 11" descr="Lista de comprobación">
          <a:hlinkClick xmlns:r="http://schemas.openxmlformats.org/officeDocument/2006/relationships" r:id="rId1"/>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5</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4771798"/>
          <a:ext cx="0" cy="597354"/>
        </a:xfrm>
        <a:prstGeom prst="rect">
          <a:avLst/>
        </a:prstGeom>
      </xdr:spPr>
    </xdr:pic>
    <xdr:clientData/>
  </xdr:oneCellAnchor>
  <xdr:oneCellAnchor>
    <xdr:from>
      <xdr:col>19</xdr:col>
      <xdr:colOff>0</xdr:colOff>
      <xdr:row>11</xdr:row>
      <xdr:rowOff>680</xdr:rowOff>
    </xdr:from>
    <xdr:ext cx="0" cy="597354"/>
    <xdr:pic>
      <xdr:nvPicPr>
        <xdr:cNvPr id="92" name="Gráfico 11" descr="Lista de comprobación">
          <a:hlinkClick xmlns:r="http://schemas.openxmlformats.org/officeDocument/2006/relationships" r:id="rId1"/>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93" name="Gráfico 4" descr="Lista de comprobación">
          <a:hlinkClick xmlns:r="http://schemas.openxmlformats.org/officeDocument/2006/relationships" r:id="rId1"/>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94" name="Gráfico 3" descr="Lista de comprobación">
          <a:hlinkClick xmlns:r="http://schemas.openxmlformats.org/officeDocument/2006/relationships" r:id="rId1"/>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05" name="Gráfico 12" descr="Lista de comprobación">
          <a:hlinkClick xmlns:r="http://schemas.openxmlformats.org/officeDocument/2006/relationships" r:id="rId1"/>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06" name="Gráfico 11" descr="Lista de comprobación">
          <a:hlinkClick xmlns:r="http://schemas.openxmlformats.org/officeDocument/2006/relationships" r:id="rId1"/>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07" name="Gráfico 4" descr="Lista de comprobación">
          <a:hlinkClick xmlns:r="http://schemas.openxmlformats.org/officeDocument/2006/relationships" r:id="rId1"/>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08" name="Gráfico 3" descr="Lista de comprobación">
          <a:hlinkClick xmlns:r="http://schemas.openxmlformats.org/officeDocument/2006/relationships" r:id="rId1"/>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09" name="Gráfico 4" descr="Lista de comprobación">
          <a:hlinkClick xmlns:r="http://schemas.openxmlformats.org/officeDocument/2006/relationships" r:id="rId1"/>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10" name="Gráfico 3" descr="Lista de comprobación">
          <a:hlinkClick xmlns:r="http://schemas.openxmlformats.org/officeDocument/2006/relationships" r:id="rId1"/>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11" name="Gráfico 4" descr="Lista de comprobación">
          <a:hlinkClick xmlns:r="http://schemas.openxmlformats.org/officeDocument/2006/relationships" r:id="rId1"/>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12" name="Gráfico 3" descr="Lista de comprobación">
          <a:hlinkClick xmlns:r="http://schemas.openxmlformats.org/officeDocument/2006/relationships" r:id="rId1"/>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13" name="Gráfico 4" descr="Lista de comprobación">
          <a:hlinkClick xmlns:r="http://schemas.openxmlformats.org/officeDocument/2006/relationships" r:id="rId1"/>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14" name="Gráfico 3" descr="Lista de comprobación">
          <a:hlinkClick xmlns:r="http://schemas.openxmlformats.org/officeDocument/2006/relationships" r:id="rId1"/>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15" name="Gráfico 11" descr="Lista de comprobación">
          <a:hlinkClick xmlns:r="http://schemas.openxmlformats.org/officeDocument/2006/relationships" r:id="rId1"/>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24" name="Gráfico 11" descr="Lista de comprobación">
          <a:hlinkClick xmlns:r="http://schemas.openxmlformats.org/officeDocument/2006/relationships" r:id="rId1"/>
          <a:extLst>
            <a:ext uri="{FF2B5EF4-FFF2-40B4-BE49-F238E27FC236}">
              <a16:creationId xmlns:a16="http://schemas.microsoft.com/office/drawing/2014/main" id="{00000000-0008-0000-01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46" name="Gráfico 12" descr="Lista de comprobación">
          <a:hlinkClick xmlns:r="http://schemas.openxmlformats.org/officeDocument/2006/relationships" r:id="rId1"/>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47" name="Gráfico 11" descr="Lista de comprobación">
          <a:hlinkClick xmlns:r="http://schemas.openxmlformats.org/officeDocument/2006/relationships" r:id="rId1"/>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48" name="Gráfico 4" descr="Lista de comprobación">
          <a:hlinkClick xmlns:r="http://schemas.openxmlformats.org/officeDocument/2006/relationships" r:id="rId1"/>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49" name="Gráfico 3" descr="Lista de comprobación">
          <a:hlinkClick xmlns:r="http://schemas.openxmlformats.org/officeDocument/2006/relationships" r:id="rId1"/>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50" name="Gráfico 4" descr="Lista de comprobación">
          <a:hlinkClick xmlns:r="http://schemas.openxmlformats.org/officeDocument/2006/relationships" r:id="rId1"/>
          <a:extLst>
            <a:ext uri="{FF2B5EF4-FFF2-40B4-BE49-F238E27FC236}">
              <a16:creationId xmlns:a16="http://schemas.microsoft.com/office/drawing/2014/main" id="{00000000-0008-0000-01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52" name="Gráfico 4" descr="Lista de comprobación">
          <a:hlinkClick xmlns:r="http://schemas.openxmlformats.org/officeDocument/2006/relationships" r:id="rId1"/>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53" name="Gráfico 3" descr="Lista de comprobación">
          <a:hlinkClick xmlns:r="http://schemas.openxmlformats.org/officeDocument/2006/relationships" r:id="rId1"/>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54" name="Gráfico 4" descr="Lista de comprobación">
          <a:hlinkClick xmlns:r="http://schemas.openxmlformats.org/officeDocument/2006/relationships" r:id="rId1"/>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55" name="Gráfico 3" descr="Lista de comprobación">
          <a:hlinkClick xmlns:r="http://schemas.openxmlformats.org/officeDocument/2006/relationships" r:id="rId1"/>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56" name="Gráfico 11" descr="Lista de comprobación">
          <a:hlinkClick xmlns:r="http://schemas.openxmlformats.org/officeDocument/2006/relationships" r:id="rId1"/>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63" name="Gráfico 4" descr="Lista de comprobación">
          <a:hlinkClick xmlns:r="http://schemas.openxmlformats.org/officeDocument/2006/relationships" r:id="rId1"/>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64" name="Gráfico 3" descr="Lista de comprobación">
          <a:hlinkClick xmlns:r="http://schemas.openxmlformats.org/officeDocument/2006/relationships" r:id="rId1"/>
          <a:extLst>
            <a:ext uri="{FF2B5EF4-FFF2-40B4-BE49-F238E27FC236}">
              <a16:creationId xmlns:a16="http://schemas.microsoft.com/office/drawing/2014/main" id="{00000000-0008-0000-01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65" name="Gráfico 11" descr="Lista de comprobación">
          <a:hlinkClick xmlns:r="http://schemas.openxmlformats.org/officeDocument/2006/relationships" r:id="rId1"/>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72" name="Gráfico 4" descr="Lista de comprobación">
          <a:hlinkClick xmlns:r="http://schemas.openxmlformats.org/officeDocument/2006/relationships" r:id="rId1"/>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73" name="Gráfico 3" descr="Lista de comprobación">
          <a:hlinkClick xmlns:r="http://schemas.openxmlformats.org/officeDocument/2006/relationships" r:id="rId1"/>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74" name="Gráfico 11" descr="Lista de comprobación">
          <a:hlinkClick xmlns:r="http://schemas.openxmlformats.org/officeDocument/2006/relationships" r:id="rId1"/>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1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1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1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85" name="Gráfico 4" descr="Lista de comprobación">
          <a:hlinkClick xmlns:r="http://schemas.openxmlformats.org/officeDocument/2006/relationships" r:id="rId1"/>
          <a:extLst>
            <a:ext uri="{FF2B5EF4-FFF2-40B4-BE49-F238E27FC236}">
              <a16:creationId xmlns:a16="http://schemas.microsoft.com/office/drawing/2014/main" id="{00000000-0008-0000-01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86" name="Gráfico 3" descr="Lista de comprobación">
          <a:hlinkClick xmlns:r="http://schemas.openxmlformats.org/officeDocument/2006/relationships" r:id="rId1"/>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87" name="Gráfico 12" descr="Lista de comprobación">
          <a:hlinkClick xmlns:r="http://schemas.openxmlformats.org/officeDocument/2006/relationships" r:id="rId1"/>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88" name="Gráfico 11" descr="Lista de comprobación">
          <a:hlinkClick xmlns:r="http://schemas.openxmlformats.org/officeDocument/2006/relationships" r:id="rId1"/>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89" name="Gráfico 4" descr="Lista de comprobación">
          <a:hlinkClick xmlns:r="http://schemas.openxmlformats.org/officeDocument/2006/relationships" r:id="rId1"/>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90" name="Gráfico 3" descr="Lista de comprobación">
          <a:hlinkClick xmlns:r="http://schemas.openxmlformats.org/officeDocument/2006/relationships" r:id="rId1"/>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91" name="Gráfico 4" descr="Lista de comprobación">
          <a:hlinkClick xmlns:r="http://schemas.openxmlformats.org/officeDocument/2006/relationships" r:id="rId1"/>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92" name="Gráfico 3" descr="Lista de comprobación">
          <a:hlinkClick xmlns:r="http://schemas.openxmlformats.org/officeDocument/2006/relationships" r:id="rId1"/>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93" name="Gráfico 4" descr="Lista de comprobación">
          <a:hlinkClick xmlns:r="http://schemas.openxmlformats.org/officeDocument/2006/relationships" r:id="rId1"/>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94" name="Gráfico 3" descr="Lista de comprobación">
          <a:hlinkClick xmlns:r="http://schemas.openxmlformats.org/officeDocument/2006/relationships" r:id="rId1"/>
          <a:extLst>
            <a:ext uri="{FF2B5EF4-FFF2-40B4-BE49-F238E27FC236}">
              <a16:creationId xmlns:a16="http://schemas.microsoft.com/office/drawing/2014/main" id="{00000000-0008-0000-01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95" name="Gráfico 4" descr="Lista de comprobación">
          <a:hlinkClick xmlns:r="http://schemas.openxmlformats.org/officeDocument/2006/relationships" r:id="rId1"/>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96" name="Gráfico 3" descr="Lista de comprobación">
          <a:hlinkClick xmlns:r="http://schemas.openxmlformats.org/officeDocument/2006/relationships" r:id="rId1"/>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97" name="Gráfico 11" descr="Lista de comprobación">
          <a:hlinkClick xmlns:r="http://schemas.openxmlformats.org/officeDocument/2006/relationships" r:id="rId1"/>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98" name="Gráfico 4" descr="Lista de comprobación">
          <a:hlinkClick xmlns:r="http://schemas.openxmlformats.org/officeDocument/2006/relationships" r:id="rId1"/>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199" name="Gráfico 3" descr="Lista de comprobación">
          <a:hlinkClick xmlns:r="http://schemas.openxmlformats.org/officeDocument/2006/relationships" r:id="rId1"/>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00" name="Gráfico 4" descr="Lista de comprobación">
          <a:hlinkClick xmlns:r="http://schemas.openxmlformats.org/officeDocument/2006/relationships" r:id="rId1"/>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01" name="Gráfico 3" descr="Lista de comprobación">
          <a:hlinkClick xmlns:r="http://schemas.openxmlformats.org/officeDocument/2006/relationships" r:id="rId1"/>
          <a:extLst>
            <a:ext uri="{FF2B5EF4-FFF2-40B4-BE49-F238E27FC236}">
              <a16:creationId xmlns:a16="http://schemas.microsoft.com/office/drawing/2014/main" id="{00000000-0008-0000-01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02" name="Gráfico 4" descr="Lista de comprobación">
          <a:hlinkClick xmlns:r="http://schemas.openxmlformats.org/officeDocument/2006/relationships" r:id="rId1"/>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03" name="Gráfico 3" descr="Lista de comprobación">
          <a:hlinkClick xmlns:r="http://schemas.openxmlformats.org/officeDocument/2006/relationships" r:id="rId1"/>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04" name="Gráfico 4" descr="Lista de comprobación">
          <a:hlinkClick xmlns:r="http://schemas.openxmlformats.org/officeDocument/2006/relationships" r:id="rId1"/>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05" name="Gráfico 3" descr="Lista de comprobación">
          <a:hlinkClick xmlns:r="http://schemas.openxmlformats.org/officeDocument/2006/relationships" r:id="rId1"/>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06" name="Gráfico 11" descr="Lista de comprobación">
          <a:hlinkClick xmlns:r="http://schemas.openxmlformats.org/officeDocument/2006/relationships" r:id="rId1"/>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1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11" name="Gráfico 4" descr="Lista de comprobación">
          <a:hlinkClick xmlns:r="http://schemas.openxmlformats.org/officeDocument/2006/relationships" r:id="rId1"/>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12" name="Gráfico 3" descr="Lista de comprobación">
          <a:hlinkClick xmlns:r="http://schemas.openxmlformats.org/officeDocument/2006/relationships" r:id="rId1"/>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13" name="Gráfico 4" descr="Lista de comprobación">
          <a:hlinkClick xmlns:r="http://schemas.openxmlformats.org/officeDocument/2006/relationships" r:id="rId1"/>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14" name="Gráfico 3" descr="Lista de comprobación">
          <a:hlinkClick xmlns:r="http://schemas.openxmlformats.org/officeDocument/2006/relationships" r:id="rId1"/>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20</xdr:col>
      <xdr:colOff>95249</xdr:colOff>
      <xdr:row>11</xdr:row>
      <xdr:rowOff>680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301949" y="13151530"/>
          <a:ext cx="0" cy="597354"/>
        </a:xfrm>
        <a:prstGeom prst="rect">
          <a:avLst/>
        </a:prstGeom>
      </xdr:spPr>
    </xdr:pic>
    <xdr:clientData/>
  </xdr:oneCellAnchor>
  <xdr:oneCellAnchor>
    <xdr:from>
      <xdr:col>21</xdr:col>
      <xdr:colOff>0</xdr:colOff>
      <xdr:row>11</xdr:row>
      <xdr:rowOff>680</xdr:rowOff>
    </xdr:from>
    <xdr:ext cx="0" cy="597354"/>
    <xdr:pic>
      <xdr:nvPicPr>
        <xdr:cNvPr id="216" name="Gráfico 3" descr="Lista de comprobación">
          <a:hlinkClick xmlns:r="http://schemas.openxmlformats.org/officeDocument/2006/relationships" r:id="rId1"/>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756350" y="13151530"/>
          <a:ext cx="0" cy="597354"/>
        </a:xfrm>
        <a:prstGeom prst="rect">
          <a:avLst/>
        </a:prstGeom>
      </xdr:spPr>
    </xdr:pic>
    <xdr:clientData/>
  </xdr:oneCellAnchor>
  <xdr:oneCellAnchor>
    <xdr:from>
      <xdr:col>21</xdr:col>
      <xdr:colOff>0</xdr:colOff>
      <xdr:row>11</xdr:row>
      <xdr:rowOff>680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756350" y="13151530"/>
          <a:ext cx="0" cy="597354"/>
        </a:xfrm>
        <a:prstGeom prst="rect">
          <a:avLst/>
        </a:prstGeom>
      </xdr:spPr>
    </xdr:pic>
    <xdr:clientData/>
  </xdr:oneCellAnchor>
  <xdr:oneCellAnchor>
    <xdr:from>
      <xdr:col>21</xdr:col>
      <xdr:colOff>0</xdr:colOff>
      <xdr:row>11</xdr:row>
      <xdr:rowOff>680</xdr:rowOff>
    </xdr:from>
    <xdr:ext cx="0" cy="597354"/>
    <xdr:pic>
      <xdr:nvPicPr>
        <xdr:cNvPr id="218" name="Gráfico 3" descr="Lista de comprobación">
          <a:hlinkClick xmlns:r="http://schemas.openxmlformats.org/officeDocument/2006/relationships" r:id="rId1"/>
          <a:extLst>
            <a:ext uri="{FF2B5EF4-FFF2-40B4-BE49-F238E27FC236}">
              <a16:creationId xmlns:a16="http://schemas.microsoft.com/office/drawing/2014/main" id="{00000000-0008-0000-01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756350" y="13151530"/>
          <a:ext cx="0" cy="597354"/>
        </a:xfrm>
        <a:prstGeom prst="rect">
          <a:avLst/>
        </a:prstGeom>
      </xdr:spPr>
    </xdr:pic>
    <xdr:clientData/>
  </xdr:oneCellAnchor>
  <xdr:oneCellAnchor>
    <xdr:from>
      <xdr:col>19</xdr:col>
      <xdr:colOff>0</xdr:colOff>
      <xdr:row>11</xdr:row>
      <xdr:rowOff>680</xdr:rowOff>
    </xdr:from>
    <xdr:ext cx="0" cy="597354"/>
    <xdr:pic>
      <xdr:nvPicPr>
        <xdr:cNvPr id="219" name="Gráfico 11" descr="Lista de comprobación">
          <a:hlinkClick xmlns:r="http://schemas.openxmlformats.org/officeDocument/2006/relationships" r:id="rId1"/>
          <a:extLst>
            <a:ext uri="{FF2B5EF4-FFF2-40B4-BE49-F238E27FC236}">
              <a16:creationId xmlns:a16="http://schemas.microsoft.com/office/drawing/2014/main" id="{00000000-0008-0000-01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1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1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1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24" name="Gráfico 4" descr="Lista de comprobación">
          <a:hlinkClick xmlns:r="http://schemas.openxmlformats.org/officeDocument/2006/relationships" r:id="rId1"/>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25" name="Gráfico 3" descr="Lista de comprobación">
          <a:hlinkClick xmlns:r="http://schemas.openxmlformats.org/officeDocument/2006/relationships" r:id="rId1"/>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26" name="Gráfico 4" descr="Lista de comprobación">
          <a:hlinkClick xmlns:r="http://schemas.openxmlformats.org/officeDocument/2006/relationships" r:id="rId1"/>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27" name="Gráfico 3" descr="Lista de comprobación">
          <a:hlinkClick xmlns:r="http://schemas.openxmlformats.org/officeDocument/2006/relationships" r:id="rId1"/>
          <a:extLst>
            <a:ext uri="{FF2B5EF4-FFF2-40B4-BE49-F238E27FC236}">
              <a16:creationId xmlns:a16="http://schemas.microsoft.com/office/drawing/2014/main" id="{00000000-0008-0000-01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28" name="Gráfico 4" descr="Lista de comprobación">
          <a:hlinkClick xmlns:r="http://schemas.openxmlformats.org/officeDocument/2006/relationships" r:id="rId1"/>
          <a:extLst>
            <a:ext uri="{FF2B5EF4-FFF2-40B4-BE49-F238E27FC236}">
              <a16:creationId xmlns:a16="http://schemas.microsoft.com/office/drawing/2014/main" id="{00000000-0008-0000-01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29" name="Gráfico 3" descr="Lista de comprobación">
          <a:hlinkClick xmlns:r="http://schemas.openxmlformats.org/officeDocument/2006/relationships" r:id="rId1"/>
          <a:extLst>
            <a:ext uri="{FF2B5EF4-FFF2-40B4-BE49-F238E27FC236}">
              <a16:creationId xmlns:a16="http://schemas.microsoft.com/office/drawing/2014/main" id="{00000000-0008-0000-01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30" name="Gráfico 4" descr="Lista de comprobación">
          <a:hlinkClick xmlns:r="http://schemas.openxmlformats.org/officeDocument/2006/relationships" r:id="rId1"/>
          <a:extLst>
            <a:ext uri="{FF2B5EF4-FFF2-40B4-BE49-F238E27FC236}">
              <a16:creationId xmlns:a16="http://schemas.microsoft.com/office/drawing/2014/main" id="{00000000-0008-0000-01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31" name="Gráfico 3" descr="Lista de comprobación">
          <a:hlinkClick xmlns:r="http://schemas.openxmlformats.org/officeDocument/2006/relationships" r:id="rId1"/>
          <a:extLst>
            <a:ext uri="{FF2B5EF4-FFF2-40B4-BE49-F238E27FC236}">
              <a16:creationId xmlns:a16="http://schemas.microsoft.com/office/drawing/2014/main" id="{00000000-0008-0000-01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32" name="Gráfico 12" descr="Lista de comprobación">
          <a:hlinkClick xmlns:r="http://schemas.openxmlformats.org/officeDocument/2006/relationships" r:id="rId1"/>
          <a:extLst>
            <a:ext uri="{FF2B5EF4-FFF2-40B4-BE49-F238E27FC236}">
              <a16:creationId xmlns:a16="http://schemas.microsoft.com/office/drawing/2014/main" id="{00000000-0008-0000-01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33" name="Gráfico 11" descr="Lista de comprobación">
          <a:hlinkClick xmlns:r="http://schemas.openxmlformats.org/officeDocument/2006/relationships" r:id="rId1"/>
          <a:extLst>
            <a:ext uri="{FF2B5EF4-FFF2-40B4-BE49-F238E27FC236}">
              <a16:creationId xmlns:a16="http://schemas.microsoft.com/office/drawing/2014/main" id="{00000000-0008-0000-01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34" name="Gráfico 4" descr="Lista de comprobación">
          <a:hlinkClick xmlns:r="http://schemas.openxmlformats.org/officeDocument/2006/relationships" r:id="rId1"/>
          <a:extLst>
            <a:ext uri="{FF2B5EF4-FFF2-40B4-BE49-F238E27FC236}">
              <a16:creationId xmlns:a16="http://schemas.microsoft.com/office/drawing/2014/main" id="{00000000-0008-0000-01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35" name="Gráfico 3" descr="Lista de comprobación">
          <a:hlinkClick xmlns:r="http://schemas.openxmlformats.org/officeDocument/2006/relationships" r:id="rId1"/>
          <a:extLst>
            <a:ext uri="{FF2B5EF4-FFF2-40B4-BE49-F238E27FC236}">
              <a16:creationId xmlns:a16="http://schemas.microsoft.com/office/drawing/2014/main" id="{00000000-0008-0000-01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36" name="Gráfico 4" descr="Lista de comprobación">
          <a:hlinkClick xmlns:r="http://schemas.openxmlformats.org/officeDocument/2006/relationships" r:id="rId1"/>
          <a:extLst>
            <a:ext uri="{FF2B5EF4-FFF2-40B4-BE49-F238E27FC236}">
              <a16:creationId xmlns:a16="http://schemas.microsoft.com/office/drawing/2014/main" id="{00000000-0008-0000-01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37" name="Gráfico 3" descr="Lista de comprobación">
          <a:hlinkClick xmlns:r="http://schemas.openxmlformats.org/officeDocument/2006/relationships" r:id="rId1"/>
          <a:extLst>
            <a:ext uri="{FF2B5EF4-FFF2-40B4-BE49-F238E27FC236}">
              <a16:creationId xmlns:a16="http://schemas.microsoft.com/office/drawing/2014/main" id="{00000000-0008-0000-01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38" name="Gráfico 4" descr="Lista de comprobación">
          <a:hlinkClick xmlns:r="http://schemas.openxmlformats.org/officeDocument/2006/relationships" r:id="rId1"/>
          <a:extLst>
            <a:ext uri="{FF2B5EF4-FFF2-40B4-BE49-F238E27FC236}">
              <a16:creationId xmlns:a16="http://schemas.microsoft.com/office/drawing/2014/main" id="{00000000-0008-0000-01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39" name="Gráfico 3" descr="Lista de comprobación">
          <a:hlinkClick xmlns:r="http://schemas.openxmlformats.org/officeDocument/2006/relationships" r:id="rId1"/>
          <a:extLst>
            <a:ext uri="{FF2B5EF4-FFF2-40B4-BE49-F238E27FC236}">
              <a16:creationId xmlns:a16="http://schemas.microsoft.com/office/drawing/2014/main" id="{00000000-0008-0000-01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40" name="Gráfico 4" descr="Lista de comprobación">
          <a:hlinkClick xmlns:r="http://schemas.openxmlformats.org/officeDocument/2006/relationships" r:id="rId1"/>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41" name="Gráfico 3" descr="Lista de comprobación">
          <a:hlinkClick xmlns:r="http://schemas.openxmlformats.org/officeDocument/2006/relationships" r:id="rId1"/>
          <a:extLst>
            <a:ext uri="{FF2B5EF4-FFF2-40B4-BE49-F238E27FC236}">
              <a16:creationId xmlns:a16="http://schemas.microsoft.com/office/drawing/2014/main" id="{00000000-0008-0000-01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42" name="Gráfico 11" descr="Lista de comprobación">
          <a:hlinkClick xmlns:r="http://schemas.openxmlformats.org/officeDocument/2006/relationships" r:id="rId1"/>
          <a:extLst>
            <a:ext uri="{FF2B5EF4-FFF2-40B4-BE49-F238E27FC236}">
              <a16:creationId xmlns:a16="http://schemas.microsoft.com/office/drawing/2014/main" id="{00000000-0008-0000-01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1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1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1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1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1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1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1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1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51" name="Gráfico 11" descr="Lista de comprobación">
          <a:hlinkClick xmlns:r="http://schemas.openxmlformats.org/officeDocument/2006/relationships" r:id="rId1"/>
          <a:extLst>
            <a:ext uri="{FF2B5EF4-FFF2-40B4-BE49-F238E27FC236}">
              <a16:creationId xmlns:a16="http://schemas.microsoft.com/office/drawing/2014/main" id="{00000000-0008-0000-01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52" name="Gráfico 4" descr="Lista de comprobación">
          <a:hlinkClick xmlns:r="http://schemas.openxmlformats.org/officeDocument/2006/relationships" r:id="rId1"/>
          <a:extLst>
            <a:ext uri="{FF2B5EF4-FFF2-40B4-BE49-F238E27FC236}">
              <a16:creationId xmlns:a16="http://schemas.microsoft.com/office/drawing/2014/main" id="{00000000-0008-0000-01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53" name="Gráfico 3" descr="Lista de comprobación">
          <a:hlinkClick xmlns:r="http://schemas.openxmlformats.org/officeDocument/2006/relationships" r:id="rId1"/>
          <a:extLst>
            <a:ext uri="{FF2B5EF4-FFF2-40B4-BE49-F238E27FC236}">
              <a16:creationId xmlns:a16="http://schemas.microsoft.com/office/drawing/2014/main" id="{00000000-0008-0000-01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54" name="Gráfico 4" descr="Lista de comprobación">
          <a:hlinkClick xmlns:r="http://schemas.openxmlformats.org/officeDocument/2006/relationships" r:id="rId1"/>
          <a:extLst>
            <a:ext uri="{FF2B5EF4-FFF2-40B4-BE49-F238E27FC236}">
              <a16:creationId xmlns:a16="http://schemas.microsoft.com/office/drawing/2014/main" id="{00000000-0008-0000-01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55" name="Gráfico 3" descr="Lista de comprobación">
          <a:hlinkClick xmlns:r="http://schemas.openxmlformats.org/officeDocument/2006/relationships" r:id="rId1"/>
          <a:extLst>
            <a:ext uri="{FF2B5EF4-FFF2-40B4-BE49-F238E27FC236}">
              <a16:creationId xmlns:a16="http://schemas.microsoft.com/office/drawing/2014/main" id="{00000000-0008-0000-01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56" name="Gráfico 4" descr="Lista de comprobación">
          <a:hlinkClick xmlns:r="http://schemas.openxmlformats.org/officeDocument/2006/relationships" r:id="rId1"/>
          <a:extLst>
            <a:ext uri="{FF2B5EF4-FFF2-40B4-BE49-F238E27FC236}">
              <a16:creationId xmlns:a16="http://schemas.microsoft.com/office/drawing/2014/main" id="{00000000-0008-0000-01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57" name="Gráfico 3" descr="Lista de comprobación">
          <a:hlinkClick xmlns:r="http://schemas.openxmlformats.org/officeDocument/2006/relationships" r:id="rId1"/>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58" name="Gráfico 4" descr="Lista de comprobación">
          <a:hlinkClick xmlns:r="http://schemas.openxmlformats.org/officeDocument/2006/relationships" r:id="rId1"/>
          <a:extLst>
            <a:ext uri="{FF2B5EF4-FFF2-40B4-BE49-F238E27FC236}">
              <a16:creationId xmlns:a16="http://schemas.microsoft.com/office/drawing/2014/main" id="{00000000-0008-0000-01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19</xdr:col>
      <xdr:colOff>0</xdr:colOff>
      <xdr:row>11</xdr:row>
      <xdr:rowOff>680</xdr:rowOff>
    </xdr:from>
    <xdr:ext cx="0" cy="597354"/>
    <xdr:pic>
      <xdr:nvPicPr>
        <xdr:cNvPr id="259" name="Gráfico 3" descr="Lista de comprobación">
          <a:hlinkClick xmlns:r="http://schemas.openxmlformats.org/officeDocument/2006/relationships" r:id="rId1"/>
          <a:extLst>
            <a:ext uri="{FF2B5EF4-FFF2-40B4-BE49-F238E27FC236}">
              <a16:creationId xmlns:a16="http://schemas.microsoft.com/office/drawing/2014/main" id="{00000000-0008-0000-01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3151530"/>
          <a:ext cx="0" cy="597354"/>
        </a:xfrm>
        <a:prstGeom prst="rect">
          <a:avLst/>
        </a:prstGeom>
      </xdr:spPr>
    </xdr:pic>
    <xdr:clientData/>
  </xdr:oneCellAnchor>
  <xdr:oneCellAnchor>
    <xdr:from>
      <xdr:col>20</xdr:col>
      <xdr:colOff>95249</xdr:colOff>
      <xdr:row>4</xdr:row>
      <xdr:rowOff>0</xdr:rowOff>
    </xdr:from>
    <xdr:ext cx="0" cy="597354"/>
    <xdr:pic>
      <xdr:nvPicPr>
        <xdr:cNvPr id="260" name="Gráfico 1" descr="Lista de comprobación">
          <a:hlinkClick xmlns:r="http://schemas.openxmlformats.org/officeDocument/2006/relationships" r:id="rId1"/>
          <a:extLst>
            <a:ext uri="{FF2B5EF4-FFF2-40B4-BE49-F238E27FC236}">
              <a16:creationId xmlns:a16="http://schemas.microsoft.com/office/drawing/2014/main" id="{00000000-0008-0000-01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301949" y="1028700"/>
          <a:ext cx="0" cy="597354"/>
        </a:xfrm>
        <a:prstGeom prst="rect">
          <a:avLst/>
        </a:prstGeom>
      </xdr:spPr>
    </xdr:pic>
    <xdr:clientData/>
  </xdr:oneCellAnchor>
  <xdr:oneCellAnchor>
    <xdr:from>
      <xdr:col>20</xdr:col>
      <xdr:colOff>95249</xdr:colOff>
      <xdr:row>3</xdr:row>
      <xdr:rowOff>282348</xdr:rowOff>
    </xdr:from>
    <xdr:ext cx="0" cy="597354"/>
    <xdr:pic>
      <xdr:nvPicPr>
        <xdr:cNvPr id="261" name="Gráfico 1" descr="Lista de comprobación">
          <a:hlinkClick xmlns:r="http://schemas.openxmlformats.org/officeDocument/2006/relationships" r:id="rId1"/>
          <a:extLst>
            <a:ext uri="{FF2B5EF4-FFF2-40B4-BE49-F238E27FC236}">
              <a16:creationId xmlns:a16="http://schemas.microsoft.com/office/drawing/2014/main" id="{00000000-0008-0000-01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301949" y="917348"/>
          <a:ext cx="0" cy="597354"/>
        </a:xfrm>
        <a:prstGeom prst="rect">
          <a:avLst/>
        </a:prstGeom>
      </xdr:spPr>
    </xdr:pic>
    <xdr:clientData/>
  </xdr:oneCellAnchor>
  <xdr:oneCellAnchor>
    <xdr:from>
      <xdr:col>20</xdr:col>
      <xdr:colOff>95249</xdr:colOff>
      <xdr:row>7</xdr:row>
      <xdr:rowOff>0</xdr:rowOff>
    </xdr:from>
    <xdr:ext cx="0" cy="597354"/>
    <xdr:pic>
      <xdr:nvPicPr>
        <xdr:cNvPr id="262" name="Gráfico 1" descr="Lista de comprobación">
          <a:hlinkClick xmlns:r="http://schemas.openxmlformats.org/officeDocument/2006/relationships" r:id="rId1"/>
          <a:extLst>
            <a:ext uri="{FF2B5EF4-FFF2-40B4-BE49-F238E27FC236}">
              <a16:creationId xmlns:a16="http://schemas.microsoft.com/office/drawing/2014/main" id="{00000000-0008-0000-01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301949" y="7277100"/>
          <a:ext cx="0" cy="597354"/>
        </a:xfrm>
        <a:prstGeom prst="rect">
          <a:avLst/>
        </a:prstGeom>
      </xdr:spPr>
    </xdr:pic>
    <xdr:clientData/>
  </xdr:oneCellAnchor>
  <xdr:oneCellAnchor>
    <xdr:from>
      <xdr:col>20</xdr:col>
      <xdr:colOff>95249</xdr:colOff>
      <xdr:row>6</xdr:row>
      <xdr:rowOff>282348</xdr:rowOff>
    </xdr:from>
    <xdr:ext cx="0" cy="597354"/>
    <xdr:pic>
      <xdr:nvPicPr>
        <xdr:cNvPr id="263" name="Gráfico 1" descr="Lista de comprobación">
          <a:hlinkClick xmlns:r="http://schemas.openxmlformats.org/officeDocument/2006/relationships" r:id="rId1"/>
          <a:extLst>
            <a:ext uri="{FF2B5EF4-FFF2-40B4-BE49-F238E27FC236}">
              <a16:creationId xmlns:a16="http://schemas.microsoft.com/office/drawing/2014/main" id="{00000000-0008-0000-01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301949" y="6848248"/>
          <a:ext cx="0" cy="597354"/>
        </a:xfrm>
        <a:prstGeom prst="rect">
          <a:avLst/>
        </a:prstGeom>
      </xdr:spPr>
    </xdr:pic>
    <xdr:clientData/>
  </xdr:oneCellAnchor>
  <xdr:oneCellAnchor>
    <xdr:from>
      <xdr:col>20</xdr:col>
      <xdr:colOff>95249</xdr:colOff>
      <xdr:row>10</xdr:row>
      <xdr:rowOff>0</xdr:rowOff>
    </xdr:from>
    <xdr:ext cx="0" cy="597354"/>
    <xdr:pic>
      <xdr:nvPicPr>
        <xdr:cNvPr id="264" name="Gráfico 1" descr="Lista de comprobación">
          <a:hlinkClick xmlns:r="http://schemas.openxmlformats.org/officeDocument/2006/relationships" r:id="rId1"/>
          <a:extLst>
            <a:ext uri="{FF2B5EF4-FFF2-40B4-BE49-F238E27FC236}">
              <a16:creationId xmlns:a16="http://schemas.microsoft.com/office/drawing/2014/main" id="{00000000-0008-0000-01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301949" y="11544300"/>
          <a:ext cx="0" cy="597354"/>
        </a:xfrm>
        <a:prstGeom prst="rect">
          <a:avLst/>
        </a:prstGeom>
      </xdr:spPr>
    </xdr:pic>
    <xdr:clientData/>
  </xdr:oneCellAnchor>
  <xdr:oneCellAnchor>
    <xdr:from>
      <xdr:col>20</xdr:col>
      <xdr:colOff>95249</xdr:colOff>
      <xdr:row>9</xdr:row>
      <xdr:rowOff>282348</xdr:rowOff>
    </xdr:from>
    <xdr:ext cx="0" cy="597354"/>
    <xdr:pic>
      <xdr:nvPicPr>
        <xdr:cNvPr id="265" name="Gráfico 1" descr="Lista de comprobación">
          <a:hlinkClick xmlns:r="http://schemas.openxmlformats.org/officeDocument/2006/relationships" r:id="rId1"/>
          <a:extLst>
            <a:ext uri="{FF2B5EF4-FFF2-40B4-BE49-F238E27FC236}">
              <a16:creationId xmlns:a16="http://schemas.microsoft.com/office/drawing/2014/main" id="{00000000-0008-0000-01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301949" y="10048648"/>
          <a:ext cx="0" cy="597354"/>
        </a:xfrm>
        <a:prstGeom prst="rect">
          <a:avLst/>
        </a:prstGeom>
      </xdr:spPr>
    </xdr:pic>
    <xdr:clientData/>
  </xdr:oneCellAnchor>
  <xdr:oneCellAnchor>
    <xdr:from>
      <xdr:col>19</xdr:col>
      <xdr:colOff>0</xdr:colOff>
      <xdr:row>6</xdr:row>
      <xdr:rowOff>282348</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00000000-0008-0000-01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00000000-0008-0000-01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68" name="Gráfico 45" descr="Lista de comprobación">
          <a:hlinkClick xmlns:r="http://schemas.openxmlformats.org/officeDocument/2006/relationships" r:id="rId1"/>
          <a:extLst>
            <a:ext uri="{FF2B5EF4-FFF2-40B4-BE49-F238E27FC236}">
              <a16:creationId xmlns:a16="http://schemas.microsoft.com/office/drawing/2014/main" id="{00000000-0008-0000-01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69" name="Gráfico 46" descr="Lista de comprobación">
          <a:hlinkClick xmlns:r="http://schemas.openxmlformats.org/officeDocument/2006/relationships" r:id="rId1"/>
          <a:extLst>
            <a:ext uri="{FF2B5EF4-FFF2-40B4-BE49-F238E27FC236}">
              <a16:creationId xmlns:a16="http://schemas.microsoft.com/office/drawing/2014/main" id="{00000000-0008-0000-01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00000000-0008-0000-01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00000000-0008-0000-01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00000000-0008-0000-01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00000000-0008-0000-01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00000000-0008-0000-01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75" name="Gráfico 4" descr="Lista de comprobación">
          <a:hlinkClick xmlns:r="http://schemas.openxmlformats.org/officeDocument/2006/relationships" r:id="rId1"/>
          <a:extLst>
            <a:ext uri="{FF2B5EF4-FFF2-40B4-BE49-F238E27FC236}">
              <a16:creationId xmlns:a16="http://schemas.microsoft.com/office/drawing/2014/main" id="{00000000-0008-0000-01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76" name="Gráfico 3" descr="Lista de comprobación">
          <a:hlinkClick xmlns:r="http://schemas.openxmlformats.org/officeDocument/2006/relationships" r:id="rId1"/>
          <a:extLst>
            <a:ext uri="{FF2B5EF4-FFF2-40B4-BE49-F238E27FC236}">
              <a16:creationId xmlns:a16="http://schemas.microsoft.com/office/drawing/2014/main" id="{00000000-0008-0000-01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00000000-0008-0000-01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79" name="Gráfico 12" descr="Lista de comprobación">
          <a:hlinkClick xmlns:r="http://schemas.openxmlformats.org/officeDocument/2006/relationships" r:id="rId1"/>
          <a:extLst>
            <a:ext uri="{FF2B5EF4-FFF2-40B4-BE49-F238E27FC236}">
              <a16:creationId xmlns:a16="http://schemas.microsoft.com/office/drawing/2014/main" id="{00000000-0008-0000-01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80" name="Gráfico 11" descr="Lista de comprobación">
          <a:hlinkClick xmlns:r="http://schemas.openxmlformats.org/officeDocument/2006/relationships" r:id="rId1"/>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00000000-0008-0000-01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00000000-0008-0000-01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00000000-0008-0000-01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00000000-0008-0000-01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85" name="Gráfico 4" descr="Lista de comprobación">
          <a:hlinkClick xmlns:r="http://schemas.openxmlformats.org/officeDocument/2006/relationships" r:id="rId1"/>
          <a:extLst>
            <a:ext uri="{FF2B5EF4-FFF2-40B4-BE49-F238E27FC236}">
              <a16:creationId xmlns:a16="http://schemas.microsoft.com/office/drawing/2014/main" id="{00000000-0008-0000-01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0000000-0008-0000-01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87" name="Gráfico 4" descr="Lista de comprobación">
          <a:hlinkClick xmlns:r="http://schemas.openxmlformats.org/officeDocument/2006/relationships" r:id="rId1"/>
          <a:extLst>
            <a:ext uri="{FF2B5EF4-FFF2-40B4-BE49-F238E27FC236}">
              <a16:creationId xmlns:a16="http://schemas.microsoft.com/office/drawing/2014/main" id="{00000000-0008-0000-01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88" name="Gráfico 3" descr="Lista de comprobación">
          <a:hlinkClick xmlns:r="http://schemas.openxmlformats.org/officeDocument/2006/relationships" r:id="rId1"/>
          <a:extLst>
            <a:ext uri="{FF2B5EF4-FFF2-40B4-BE49-F238E27FC236}">
              <a16:creationId xmlns:a16="http://schemas.microsoft.com/office/drawing/2014/main" id="{00000000-0008-0000-01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89" name="Gráfico 11" descr="Lista de comprobación">
          <a:hlinkClick xmlns:r="http://schemas.openxmlformats.org/officeDocument/2006/relationships" r:id="rId1"/>
          <a:extLst>
            <a:ext uri="{FF2B5EF4-FFF2-40B4-BE49-F238E27FC236}">
              <a16:creationId xmlns:a16="http://schemas.microsoft.com/office/drawing/2014/main" id="{00000000-0008-0000-01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90" name="Gráfico 4" descr="Lista de comprobación">
          <a:hlinkClick xmlns:r="http://schemas.openxmlformats.org/officeDocument/2006/relationships" r:id="rId1"/>
          <a:extLst>
            <a:ext uri="{FF2B5EF4-FFF2-40B4-BE49-F238E27FC236}">
              <a16:creationId xmlns:a16="http://schemas.microsoft.com/office/drawing/2014/main" id="{00000000-0008-0000-01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91" name="Gráfico 3" descr="Lista de comprobación">
          <a:hlinkClick xmlns:r="http://schemas.openxmlformats.org/officeDocument/2006/relationships" r:id="rId1"/>
          <a:extLst>
            <a:ext uri="{FF2B5EF4-FFF2-40B4-BE49-F238E27FC236}">
              <a16:creationId xmlns:a16="http://schemas.microsoft.com/office/drawing/2014/main" id="{00000000-0008-0000-0100-00002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92" name="Gráfico 4" descr="Lista de comprobación">
          <a:hlinkClick xmlns:r="http://schemas.openxmlformats.org/officeDocument/2006/relationships" r:id="rId1"/>
          <a:extLst>
            <a:ext uri="{FF2B5EF4-FFF2-40B4-BE49-F238E27FC236}">
              <a16:creationId xmlns:a16="http://schemas.microsoft.com/office/drawing/2014/main" id="{00000000-0008-0000-0100-00002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93" name="Gráfico 3" descr="Lista de comprobación">
          <a:hlinkClick xmlns:r="http://schemas.openxmlformats.org/officeDocument/2006/relationships" r:id="rId1"/>
          <a:extLst>
            <a:ext uri="{FF2B5EF4-FFF2-40B4-BE49-F238E27FC236}">
              <a16:creationId xmlns:a16="http://schemas.microsoft.com/office/drawing/2014/main" id="{00000000-0008-0000-01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94" name="Gráfico 4" descr="Lista de comprobación">
          <a:hlinkClick xmlns:r="http://schemas.openxmlformats.org/officeDocument/2006/relationships" r:id="rId1"/>
          <a:extLst>
            <a:ext uri="{FF2B5EF4-FFF2-40B4-BE49-F238E27FC236}">
              <a16:creationId xmlns:a16="http://schemas.microsoft.com/office/drawing/2014/main" id="{00000000-0008-0000-01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95" name="Gráfico 3" descr="Lista de comprobación">
          <a:hlinkClick xmlns:r="http://schemas.openxmlformats.org/officeDocument/2006/relationships" r:id="rId1"/>
          <a:extLst>
            <a:ext uri="{FF2B5EF4-FFF2-40B4-BE49-F238E27FC236}">
              <a16:creationId xmlns:a16="http://schemas.microsoft.com/office/drawing/2014/main" id="{00000000-0008-0000-01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96" name="Gráfico 4" descr="Lista de comprobación">
          <a:hlinkClick xmlns:r="http://schemas.openxmlformats.org/officeDocument/2006/relationships" r:id="rId1"/>
          <a:extLst>
            <a:ext uri="{FF2B5EF4-FFF2-40B4-BE49-F238E27FC236}">
              <a16:creationId xmlns:a16="http://schemas.microsoft.com/office/drawing/2014/main" id="{00000000-0008-0000-01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97" name="Gráfico 3" descr="Lista de comprobación">
          <a:hlinkClick xmlns:r="http://schemas.openxmlformats.org/officeDocument/2006/relationships" r:id="rId1"/>
          <a:extLst>
            <a:ext uri="{FF2B5EF4-FFF2-40B4-BE49-F238E27FC236}">
              <a16:creationId xmlns:a16="http://schemas.microsoft.com/office/drawing/2014/main" id="{00000000-0008-0000-01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98" name="Gráfico 11" descr="Lista de comprobación">
          <a:hlinkClick xmlns:r="http://schemas.openxmlformats.org/officeDocument/2006/relationships" r:id="rId1"/>
          <a:extLst>
            <a:ext uri="{FF2B5EF4-FFF2-40B4-BE49-F238E27FC236}">
              <a16:creationId xmlns:a16="http://schemas.microsoft.com/office/drawing/2014/main" id="{00000000-0008-0000-01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00000000-0008-0000-01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300" name="Gráfico 3" descr="Lista de comprobación">
          <a:hlinkClick xmlns:r="http://schemas.openxmlformats.org/officeDocument/2006/relationships" r:id="rId1"/>
          <a:extLst>
            <a:ext uri="{FF2B5EF4-FFF2-40B4-BE49-F238E27FC236}">
              <a16:creationId xmlns:a16="http://schemas.microsoft.com/office/drawing/2014/main" id="{00000000-0008-0000-01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301" name="Gráfico 4" descr="Lista de comprobación">
          <a:hlinkClick xmlns:r="http://schemas.openxmlformats.org/officeDocument/2006/relationships" r:id="rId1"/>
          <a:extLst>
            <a:ext uri="{FF2B5EF4-FFF2-40B4-BE49-F238E27FC236}">
              <a16:creationId xmlns:a16="http://schemas.microsoft.com/office/drawing/2014/main" id="{00000000-0008-0000-01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00000000-0008-0000-01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00000000-0008-0000-01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00000000-0008-0000-01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305" name="Gráfico 4" descr="Lista de comprobación">
          <a:hlinkClick xmlns:r="http://schemas.openxmlformats.org/officeDocument/2006/relationships" r:id="rId1"/>
          <a:extLst>
            <a:ext uri="{FF2B5EF4-FFF2-40B4-BE49-F238E27FC236}">
              <a16:creationId xmlns:a16="http://schemas.microsoft.com/office/drawing/2014/main" id="{00000000-0008-0000-01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6</xdr:row>
      <xdr:rowOff>282348</xdr:rowOff>
    </xdr:from>
    <xdr:ext cx="0" cy="597354"/>
    <xdr:pic>
      <xdr:nvPicPr>
        <xdr:cNvPr id="306" name="Gráfico 3" descr="Lista de comprobación">
          <a:hlinkClick xmlns:r="http://schemas.openxmlformats.org/officeDocument/2006/relationships" r:id="rId1"/>
          <a:extLst>
            <a:ext uri="{FF2B5EF4-FFF2-40B4-BE49-F238E27FC236}">
              <a16:creationId xmlns:a16="http://schemas.microsoft.com/office/drawing/2014/main" id="{00000000-0008-0000-01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6848248"/>
          <a:ext cx="0" cy="597354"/>
        </a:xfrm>
        <a:prstGeom prst="rect">
          <a:avLst/>
        </a:prstGeom>
      </xdr:spPr>
    </xdr:pic>
    <xdr:clientData/>
  </xdr:oneCellAnchor>
  <xdr:oneCellAnchor>
    <xdr:from>
      <xdr:col>19</xdr:col>
      <xdr:colOff>0</xdr:colOff>
      <xdr:row>7</xdr:row>
      <xdr:rowOff>282348</xdr:rowOff>
    </xdr:from>
    <xdr:ext cx="0" cy="597354"/>
    <xdr:pic>
      <xdr:nvPicPr>
        <xdr:cNvPr id="307" name="Gráfico 11" descr="Lista de comprobación">
          <a:hlinkClick xmlns:r="http://schemas.openxmlformats.org/officeDocument/2006/relationships" r:id="rId1"/>
          <a:extLst>
            <a:ext uri="{FF2B5EF4-FFF2-40B4-BE49-F238E27FC236}">
              <a16:creationId xmlns:a16="http://schemas.microsoft.com/office/drawing/2014/main" id="{00000000-0008-0000-01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08" name="Gráfico 4" descr="Lista de comprobación">
          <a:hlinkClick xmlns:r="http://schemas.openxmlformats.org/officeDocument/2006/relationships" r:id="rId1"/>
          <a:extLst>
            <a:ext uri="{FF2B5EF4-FFF2-40B4-BE49-F238E27FC236}">
              <a16:creationId xmlns:a16="http://schemas.microsoft.com/office/drawing/2014/main" id="{00000000-0008-0000-01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09" name="Gráfico 45" descr="Lista de comprobación">
          <a:hlinkClick xmlns:r="http://schemas.openxmlformats.org/officeDocument/2006/relationships" r:id="rId1"/>
          <a:extLst>
            <a:ext uri="{FF2B5EF4-FFF2-40B4-BE49-F238E27FC236}">
              <a16:creationId xmlns:a16="http://schemas.microsoft.com/office/drawing/2014/main" id="{00000000-0008-0000-01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10" name="Gráfico 46" descr="Lista de comprobación">
          <a:hlinkClick xmlns:r="http://schemas.openxmlformats.org/officeDocument/2006/relationships" r:id="rId1"/>
          <a:extLst>
            <a:ext uri="{FF2B5EF4-FFF2-40B4-BE49-F238E27FC236}">
              <a16:creationId xmlns:a16="http://schemas.microsoft.com/office/drawing/2014/main" id="{00000000-0008-0000-01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11" name="Gráfico 3" descr="Lista de comprobación">
          <a:hlinkClick xmlns:r="http://schemas.openxmlformats.org/officeDocument/2006/relationships" r:id="rId1"/>
          <a:extLst>
            <a:ext uri="{FF2B5EF4-FFF2-40B4-BE49-F238E27FC236}">
              <a16:creationId xmlns:a16="http://schemas.microsoft.com/office/drawing/2014/main" id="{00000000-0008-0000-01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12" name="Gráfico 4" descr="Lista de comprobación">
          <a:hlinkClick xmlns:r="http://schemas.openxmlformats.org/officeDocument/2006/relationships" r:id="rId1"/>
          <a:extLst>
            <a:ext uri="{FF2B5EF4-FFF2-40B4-BE49-F238E27FC236}">
              <a16:creationId xmlns:a16="http://schemas.microsoft.com/office/drawing/2014/main" id="{00000000-0008-0000-01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13" name="Gráfico 3" descr="Lista de comprobación">
          <a:hlinkClick xmlns:r="http://schemas.openxmlformats.org/officeDocument/2006/relationships" r:id="rId1"/>
          <a:extLst>
            <a:ext uri="{FF2B5EF4-FFF2-40B4-BE49-F238E27FC236}">
              <a16:creationId xmlns:a16="http://schemas.microsoft.com/office/drawing/2014/main" id="{00000000-0008-0000-01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14" name="Gráfico 4" descr="Lista de comprobación">
          <a:hlinkClick xmlns:r="http://schemas.openxmlformats.org/officeDocument/2006/relationships" r:id="rId1"/>
          <a:extLst>
            <a:ext uri="{FF2B5EF4-FFF2-40B4-BE49-F238E27FC236}">
              <a16:creationId xmlns:a16="http://schemas.microsoft.com/office/drawing/2014/main" id="{00000000-0008-0000-01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15" name="Gráfico 3" descr="Lista de comprobación">
          <a:hlinkClick xmlns:r="http://schemas.openxmlformats.org/officeDocument/2006/relationships" r:id="rId1"/>
          <a:extLst>
            <a:ext uri="{FF2B5EF4-FFF2-40B4-BE49-F238E27FC236}">
              <a16:creationId xmlns:a16="http://schemas.microsoft.com/office/drawing/2014/main" id="{00000000-0008-0000-01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16" name="Gráfico 4" descr="Lista de comprobación">
          <a:hlinkClick xmlns:r="http://schemas.openxmlformats.org/officeDocument/2006/relationships" r:id="rId1"/>
          <a:extLst>
            <a:ext uri="{FF2B5EF4-FFF2-40B4-BE49-F238E27FC236}">
              <a16:creationId xmlns:a16="http://schemas.microsoft.com/office/drawing/2014/main" id="{00000000-0008-0000-01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17" name="Gráfico 3" descr="Lista de comprobación">
          <a:hlinkClick xmlns:r="http://schemas.openxmlformats.org/officeDocument/2006/relationships" r:id="rId1"/>
          <a:extLst>
            <a:ext uri="{FF2B5EF4-FFF2-40B4-BE49-F238E27FC236}">
              <a16:creationId xmlns:a16="http://schemas.microsoft.com/office/drawing/2014/main" id="{00000000-0008-0000-01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18" name="Gráfico 4" descr="Lista de comprobación">
          <a:hlinkClick xmlns:r="http://schemas.openxmlformats.org/officeDocument/2006/relationships" r:id="rId1"/>
          <a:extLst>
            <a:ext uri="{FF2B5EF4-FFF2-40B4-BE49-F238E27FC236}">
              <a16:creationId xmlns:a16="http://schemas.microsoft.com/office/drawing/2014/main" id="{00000000-0008-0000-01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19" name="Gráfico 3" descr="Lista de comprobación">
          <a:hlinkClick xmlns:r="http://schemas.openxmlformats.org/officeDocument/2006/relationships" r:id="rId1"/>
          <a:extLst>
            <a:ext uri="{FF2B5EF4-FFF2-40B4-BE49-F238E27FC236}">
              <a16:creationId xmlns:a16="http://schemas.microsoft.com/office/drawing/2014/main" id="{00000000-0008-0000-01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20" name="Gráfico 12" descr="Lista de comprobación">
          <a:hlinkClick xmlns:r="http://schemas.openxmlformats.org/officeDocument/2006/relationships" r:id="rId1"/>
          <a:extLst>
            <a:ext uri="{FF2B5EF4-FFF2-40B4-BE49-F238E27FC236}">
              <a16:creationId xmlns:a16="http://schemas.microsoft.com/office/drawing/2014/main" id="{00000000-0008-0000-01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21" name="Gráfico 11" descr="Lista de comprobación">
          <a:hlinkClick xmlns:r="http://schemas.openxmlformats.org/officeDocument/2006/relationships" r:id="rId1"/>
          <a:extLst>
            <a:ext uri="{FF2B5EF4-FFF2-40B4-BE49-F238E27FC236}">
              <a16:creationId xmlns:a16="http://schemas.microsoft.com/office/drawing/2014/main" id="{00000000-0008-0000-01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00000000-0008-0000-01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00000000-0008-0000-01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0000000-0008-0000-01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00000000-0008-0000-01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00000000-0008-0000-01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00000000-0008-0000-01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id="{00000000-0008-0000-01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id="{00000000-0008-0000-01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30" name="Gráfico 11" descr="Lista de comprobación">
          <a:hlinkClick xmlns:r="http://schemas.openxmlformats.org/officeDocument/2006/relationships" r:id="rId1"/>
          <a:extLst>
            <a:ext uri="{FF2B5EF4-FFF2-40B4-BE49-F238E27FC236}">
              <a16:creationId xmlns:a16="http://schemas.microsoft.com/office/drawing/2014/main" id="{00000000-0008-0000-01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31" name="Gráfico 4" descr="Lista de comprobación">
          <a:hlinkClick xmlns:r="http://schemas.openxmlformats.org/officeDocument/2006/relationships" r:id="rId1"/>
          <a:extLst>
            <a:ext uri="{FF2B5EF4-FFF2-40B4-BE49-F238E27FC236}">
              <a16:creationId xmlns:a16="http://schemas.microsoft.com/office/drawing/2014/main" id="{00000000-0008-0000-01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32" name="Gráfico 3" descr="Lista de comprobación">
          <a:hlinkClick xmlns:r="http://schemas.openxmlformats.org/officeDocument/2006/relationships" r:id="rId1"/>
          <a:extLst>
            <a:ext uri="{FF2B5EF4-FFF2-40B4-BE49-F238E27FC236}">
              <a16:creationId xmlns:a16="http://schemas.microsoft.com/office/drawing/2014/main" id="{00000000-0008-0000-01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33" name="Gráfico 4" descr="Lista de comprobación">
          <a:hlinkClick xmlns:r="http://schemas.openxmlformats.org/officeDocument/2006/relationships" r:id="rId1"/>
          <a:extLst>
            <a:ext uri="{FF2B5EF4-FFF2-40B4-BE49-F238E27FC236}">
              <a16:creationId xmlns:a16="http://schemas.microsoft.com/office/drawing/2014/main" id="{00000000-0008-0000-01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34" name="Gráfico 3" descr="Lista de comprobación">
          <a:hlinkClick xmlns:r="http://schemas.openxmlformats.org/officeDocument/2006/relationships" r:id="rId1"/>
          <a:extLst>
            <a:ext uri="{FF2B5EF4-FFF2-40B4-BE49-F238E27FC236}">
              <a16:creationId xmlns:a16="http://schemas.microsoft.com/office/drawing/2014/main" id="{00000000-0008-0000-01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35" name="Gráfico 4" descr="Lista de comprobación">
          <a:hlinkClick xmlns:r="http://schemas.openxmlformats.org/officeDocument/2006/relationships" r:id="rId1"/>
          <a:extLst>
            <a:ext uri="{FF2B5EF4-FFF2-40B4-BE49-F238E27FC236}">
              <a16:creationId xmlns:a16="http://schemas.microsoft.com/office/drawing/2014/main" id="{00000000-0008-0000-01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36" name="Gráfico 3" descr="Lista de comprobación">
          <a:hlinkClick xmlns:r="http://schemas.openxmlformats.org/officeDocument/2006/relationships" r:id="rId1"/>
          <a:extLst>
            <a:ext uri="{FF2B5EF4-FFF2-40B4-BE49-F238E27FC236}">
              <a16:creationId xmlns:a16="http://schemas.microsoft.com/office/drawing/2014/main" id="{00000000-0008-0000-01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37" name="Gráfico 4" descr="Lista de comprobación">
          <a:hlinkClick xmlns:r="http://schemas.openxmlformats.org/officeDocument/2006/relationships" r:id="rId1"/>
          <a:extLst>
            <a:ext uri="{FF2B5EF4-FFF2-40B4-BE49-F238E27FC236}">
              <a16:creationId xmlns:a16="http://schemas.microsoft.com/office/drawing/2014/main" id="{00000000-0008-0000-01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38" name="Gráfico 3" descr="Lista de comprobación">
          <a:hlinkClick xmlns:r="http://schemas.openxmlformats.org/officeDocument/2006/relationships" r:id="rId1"/>
          <a:extLst>
            <a:ext uri="{FF2B5EF4-FFF2-40B4-BE49-F238E27FC236}">
              <a16:creationId xmlns:a16="http://schemas.microsoft.com/office/drawing/2014/main" id="{00000000-0008-0000-01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39" name="Gráfico 11" descr="Lista de comprobación">
          <a:hlinkClick xmlns:r="http://schemas.openxmlformats.org/officeDocument/2006/relationships" r:id="rId1"/>
          <a:extLst>
            <a:ext uri="{FF2B5EF4-FFF2-40B4-BE49-F238E27FC236}">
              <a16:creationId xmlns:a16="http://schemas.microsoft.com/office/drawing/2014/main" id="{00000000-0008-0000-01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40" name="Gráfico 4" descr="Lista de comprobación">
          <a:hlinkClick xmlns:r="http://schemas.openxmlformats.org/officeDocument/2006/relationships" r:id="rId1"/>
          <a:extLst>
            <a:ext uri="{FF2B5EF4-FFF2-40B4-BE49-F238E27FC236}">
              <a16:creationId xmlns:a16="http://schemas.microsoft.com/office/drawing/2014/main" id="{00000000-0008-0000-01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41" name="Gráfico 3" descr="Lista de comprobación">
          <a:hlinkClick xmlns:r="http://schemas.openxmlformats.org/officeDocument/2006/relationships" r:id="rId1"/>
          <a:extLst>
            <a:ext uri="{FF2B5EF4-FFF2-40B4-BE49-F238E27FC236}">
              <a16:creationId xmlns:a16="http://schemas.microsoft.com/office/drawing/2014/main" id="{00000000-0008-0000-0100-00005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a16="http://schemas.microsoft.com/office/drawing/2014/main" id="{00000000-0008-0000-0100-00005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43" name="Gráfico 3" descr="Lista de comprobación">
          <a:hlinkClick xmlns:r="http://schemas.openxmlformats.org/officeDocument/2006/relationships" r:id="rId1"/>
          <a:extLst>
            <a:ext uri="{FF2B5EF4-FFF2-40B4-BE49-F238E27FC236}">
              <a16:creationId xmlns:a16="http://schemas.microsoft.com/office/drawing/2014/main" id="{00000000-0008-0000-0100-00005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44" name="Gráfico 4" descr="Lista de comprobación">
          <a:hlinkClick xmlns:r="http://schemas.openxmlformats.org/officeDocument/2006/relationships" r:id="rId1"/>
          <a:extLst>
            <a:ext uri="{FF2B5EF4-FFF2-40B4-BE49-F238E27FC236}">
              <a16:creationId xmlns:a16="http://schemas.microsoft.com/office/drawing/2014/main" id="{00000000-0008-0000-0100-00005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45" name="Gráfico 3" descr="Lista de comprobación">
          <a:hlinkClick xmlns:r="http://schemas.openxmlformats.org/officeDocument/2006/relationships" r:id="rId1"/>
          <a:extLst>
            <a:ext uri="{FF2B5EF4-FFF2-40B4-BE49-F238E27FC236}">
              <a16:creationId xmlns:a16="http://schemas.microsoft.com/office/drawing/2014/main" id="{00000000-0008-0000-0100-00005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46" name="Gráfico 4" descr="Lista de comprobación">
          <a:hlinkClick xmlns:r="http://schemas.openxmlformats.org/officeDocument/2006/relationships" r:id="rId1"/>
          <a:extLst>
            <a:ext uri="{FF2B5EF4-FFF2-40B4-BE49-F238E27FC236}">
              <a16:creationId xmlns:a16="http://schemas.microsoft.com/office/drawing/2014/main" id="{00000000-0008-0000-0100-00005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7</xdr:row>
      <xdr:rowOff>282348</xdr:rowOff>
    </xdr:from>
    <xdr:ext cx="0" cy="597354"/>
    <xdr:pic>
      <xdr:nvPicPr>
        <xdr:cNvPr id="347" name="Gráfico 3" descr="Lista de comprobación">
          <a:hlinkClick xmlns:r="http://schemas.openxmlformats.org/officeDocument/2006/relationships" r:id="rId1"/>
          <a:extLst>
            <a:ext uri="{FF2B5EF4-FFF2-40B4-BE49-F238E27FC236}">
              <a16:creationId xmlns:a16="http://schemas.microsoft.com/office/drawing/2014/main" id="{00000000-0008-0000-0100-00005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7559448"/>
          <a:ext cx="0" cy="597354"/>
        </a:xfrm>
        <a:prstGeom prst="rect">
          <a:avLst/>
        </a:prstGeom>
      </xdr:spPr>
    </xdr:pic>
    <xdr:clientData/>
  </xdr:oneCellAnchor>
  <xdr:oneCellAnchor>
    <xdr:from>
      <xdr:col>19</xdr:col>
      <xdr:colOff>0</xdr:colOff>
      <xdr:row>8</xdr:row>
      <xdr:rowOff>282348</xdr:rowOff>
    </xdr:from>
    <xdr:ext cx="0" cy="597354"/>
    <xdr:pic>
      <xdr:nvPicPr>
        <xdr:cNvPr id="348" name="Gráfico 11" descr="Lista de comprobación">
          <a:hlinkClick xmlns:r="http://schemas.openxmlformats.org/officeDocument/2006/relationships" r:id="rId1"/>
          <a:extLst>
            <a:ext uri="{FF2B5EF4-FFF2-40B4-BE49-F238E27FC236}">
              <a16:creationId xmlns:a16="http://schemas.microsoft.com/office/drawing/2014/main" id="{00000000-0008-0000-0100-00005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49" name="Gráfico 4" descr="Lista de comprobación">
          <a:hlinkClick xmlns:r="http://schemas.openxmlformats.org/officeDocument/2006/relationships" r:id="rId1"/>
          <a:extLst>
            <a:ext uri="{FF2B5EF4-FFF2-40B4-BE49-F238E27FC236}">
              <a16:creationId xmlns:a16="http://schemas.microsoft.com/office/drawing/2014/main" id="{00000000-0008-0000-0100-00005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50" name="Gráfico 45" descr="Lista de comprobación">
          <a:hlinkClick xmlns:r="http://schemas.openxmlformats.org/officeDocument/2006/relationships" r:id="rId1"/>
          <a:extLst>
            <a:ext uri="{FF2B5EF4-FFF2-40B4-BE49-F238E27FC236}">
              <a16:creationId xmlns:a16="http://schemas.microsoft.com/office/drawing/2014/main" id="{00000000-0008-0000-0100-00005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51" name="Gráfico 46" descr="Lista de comprobación">
          <a:hlinkClick xmlns:r="http://schemas.openxmlformats.org/officeDocument/2006/relationships" r:id="rId1"/>
          <a:extLst>
            <a:ext uri="{FF2B5EF4-FFF2-40B4-BE49-F238E27FC236}">
              <a16:creationId xmlns:a16="http://schemas.microsoft.com/office/drawing/2014/main" id="{00000000-0008-0000-0100-00005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52" name="Gráfico 3" descr="Lista de comprobación">
          <a:hlinkClick xmlns:r="http://schemas.openxmlformats.org/officeDocument/2006/relationships" r:id="rId1"/>
          <a:extLst>
            <a:ext uri="{FF2B5EF4-FFF2-40B4-BE49-F238E27FC236}">
              <a16:creationId xmlns:a16="http://schemas.microsoft.com/office/drawing/2014/main" id="{00000000-0008-0000-0100-00006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53" name="Gráfico 4" descr="Lista de comprobación">
          <a:hlinkClick xmlns:r="http://schemas.openxmlformats.org/officeDocument/2006/relationships" r:id="rId1"/>
          <a:extLst>
            <a:ext uri="{FF2B5EF4-FFF2-40B4-BE49-F238E27FC236}">
              <a16:creationId xmlns:a16="http://schemas.microsoft.com/office/drawing/2014/main" id="{00000000-0008-0000-0100-00006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54" name="Gráfico 3" descr="Lista de comprobación">
          <a:hlinkClick xmlns:r="http://schemas.openxmlformats.org/officeDocument/2006/relationships" r:id="rId1"/>
          <a:extLst>
            <a:ext uri="{FF2B5EF4-FFF2-40B4-BE49-F238E27FC236}">
              <a16:creationId xmlns:a16="http://schemas.microsoft.com/office/drawing/2014/main" id="{00000000-0008-0000-0100-00006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55" name="Gráfico 4" descr="Lista de comprobación">
          <a:hlinkClick xmlns:r="http://schemas.openxmlformats.org/officeDocument/2006/relationships" r:id="rId1"/>
          <a:extLst>
            <a:ext uri="{FF2B5EF4-FFF2-40B4-BE49-F238E27FC236}">
              <a16:creationId xmlns:a16="http://schemas.microsoft.com/office/drawing/2014/main" id="{00000000-0008-0000-0100-00006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56" name="Gráfico 3" descr="Lista de comprobación">
          <a:hlinkClick xmlns:r="http://schemas.openxmlformats.org/officeDocument/2006/relationships" r:id="rId1"/>
          <a:extLst>
            <a:ext uri="{FF2B5EF4-FFF2-40B4-BE49-F238E27FC236}">
              <a16:creationId xmlns:a16="http://schemas.microsoft.com/office/drawing/2014/main" id="{00000000-0008-0000-0100-00006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57" name="Gráfico 4" descr="Lista de comprobación">
          <a:hlinkClick xmlns:r="http://schemas.openxmlformats.org/officeDocument/2006/relationships" r:id="rId1"/>
          <a:extLst>
            <a:ext uri="{FF2B5EF4-FFF2-40B4-BE49-F238E27FC236}">
              <a16:creationId xmlns:a16="http://schemas.microsoft.com/office/drawing/2014/main" id="{00000000-0008-0000-0100-00006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58" name="Gráfico 3" descr="Lista de comprobación">
          <a:hlinkClick xmlns:r="http://schemas.openxmlformats.org/officeDocument/2006/relationships" r:id="rId1"/>
          <a:extLst>
            <a:ext uri="{FF2B5EF4-FFF2-40B4-BE49-F238E27FC236}">
              <a16:creationId xmlns:a16="http://schemas.microsoft.com/office/drawing/2014/main" id="{00000000-0008-0000-0100-00006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59" name="Gráfico 4" descr="Lista de comprobación">
          <a:hlinkClick xmlns:r="http://schemas.openxmlformats.org/officeDocument/2006/relationships" r:id="rId1"/>
          <a:extLst>
            <a:ext uri="{FF2B5EF4-FFF2-40B4-BE49-F238E27FC236}">
              <a16:creationId xmlns:a16="http://schemas.microsoft.com/office/drawing/2014/main" id="{00000000-0008-0000-0100-00006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60" name="Gráfico 3" descr="Lista de comprobación">
          <a:hlinkClick xmlns:r="http://schemas.openxmlformats.org/officeDocument/2006/relationships" r:id="rId1"/>
          <a:extLst>
            <a:ext uri="{FF2B5EF4-FFF2-40B4-BE49-F238E27FC236}">
              <a16:creationId xmlns:a16="http://schemas.microsoft.com/office/drawing/2014/main" id="{00000000-0008-0000-0100-00006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61" name="Gráfico 12" descr="Lista de comprobación">
          <a:hlinkClick xmlns:r="http://schemas.openxmlformats.org/officeDocument/2006/relationships" r:id="rId1"/>
          <a:extLst>
            <a:ext uri="{FF2B5EF4-FFF2-40B4-BE49-F238E27FC236}">
              <a16:creationId xmlns:a16="http://schemas.microsoft.com/office/drawing/2014/main" id="{00000000-0008-0000-0100-00006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62" name="Gráfico 11" descr="Lista de comprobación">
          <a:hlinkClick xmlns:r="http://schemas.openxmlformats.org/officeDocument/2006/relationships" r:id="rId1"/>
          <a:extLst>
            <a:ext uri="{FF2B5EF4-FFF2-40B4-BE49-F238E27FC236}">
              <a16:creationId xmlns:a16="http://schemas.microsoft.com/office/drawing/2014/main" id="{00000000-0008-0000-0100-00006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63" name="Gráfico 4" descr="Lista de comprobación">
          <a:hlinkClick xmlns:r="http://schemas.openxmlformats.org/officeDocument/2006/relationships" r:id="rId1"/>
          <a:extLst>
            <a:ext uri="{FF2B5EF4-FFF2-40B4-BE49-F238E27FC236}">
              <a16:creationId xmlns:a16="http://schemas.microsoft.com/office/drawing/2014/main" id="{00000000-0008-0000-0100-00006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64" name="Gráfico 3" descr="Lista de comprobación">
          <a:hlinkClick xmlns:r="http://schemas.openxmlformats.org/officeDocument/2006/relationships" r:id="rId1"/>
          <a:extLst>
            <a:ext uri="{FF2B5EF4-FFF2-40B4-BE49-F238E27FC236}">
              <a16:creationId xmlns:a16="http://schemas.microsoft.com/office/drawing/2014/main" id="{00000000-0008-0000-0100-00006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65" name="Gráfico 4" descr="Lista de comprobación">
          <a:hlinkClick xmlns:r="http://schemas.openxmlformats.org/officeDocument/2006/relationships" r:id="rId1"/>
          <a:extLst>
            <a:ext uri="{FF2B5EF4-FFF2-40B4-BE49-F238E27FC236}">
              <a16:creationId xmlns:a16="http://schemas.microsoft.com/office/drawing/2014/main" id="{00000000-0008-0000-0100-00006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66" name="Gráfico 3" descr="Lista de comprobación">
          <a:hlinkClick xmlns:r="http://schemas.openxmlformats.org/officeDocument/2006/relationships" r:id="rId1"/>
          <a:extLst>
            <a:ext uri="{FF2B5EF4-FFF2-40B4-BE49-F238E27FC236}">
              <a16:creationId xmlns:a16="http://schemas.microsoft.com/office/drawing/2014/main" id="{00000000-0008-0000-0100-00006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67" name="Gráfico 4" descr="Lista de comprobación">
          <a:hlinkClick xmlns:r="http://schemas.openxmlformats.org/officeDocument/2006/relationships" r:id="rId1"/>
          <a:extLst>
            <a:ext uri="{FF2B5EF4-FFF2-40B4-BE49-F238E27FC236}">
              <a16:creationId xmlns:a16="http://schemas.microsoft.com/office/drawing/2014/main" id="{00000000-0008-0000-0100-00006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68" name="Gráfico 3" descr="Lista de comprobación">
          <a:hlinkClick xmlns:r="http://schemas.openxmlformats.org/officeDocument/2006/relationships" r:id="rId1"/>
          <a:extLst>
            <a:ext uri="{FF2B5EF4-FFF2-40B4-BE49-F238E27FC236}">
              <a16:creationId xmlns:a16="http://schemas.microsoft.com/office/drawing/2014/main" id="{00000000-0008-0000-0100-00007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69" name="Gráfico 4" descr="Lista de comprobación">
          <a:hlinkClick xmlns:r="http://schemas.openxmlformats.org/officeDocument/2006/relationships" r:id="rId1"/>
          <a:extLst>
            <a:ext uri="{FF2B5EF4-FFF2-40B4-BE49-F238E27FC236}">
              <a16:creationId xmlns:a16="http://schemas.microsoft.com/office/drawing/2014/main" id="{00000000-0008-0000-0100-00007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70" name="Gráfico 3" descr="Lista de comprobación">
          <a:hlinkClick xmlns:r="http://schemas.openxmlformats.org/officeDocument/2006/relationships" r:id="rId1"/>
          <a:extLst>
            <a:ext uri="{FF2B5EF4-FFF2-40B4-BE49-F238E27FC236}">
              <a16:creationId xmlns:a16="http://schemas.microsoft.com/office/drawing/2014/main" id="{00000000-0008-0000-0100-00007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71" name="Gráfico 11" descr="Lista de comprobación">
          <a:hlinkClick xmlns:r="http://schemas.openxmlformats.org/officeDocument/2006/relationships" r:id="rId1"/>
          <a:extLst>
            <a:ext uri="{FF2B5EF4-FFF2-40B4-BE49-F238E27FC236}">
              <a16:creationId xmlns:a16="http://schemas.microsoft.com/office/drawing/2014/main" id="{00000000-0008-0000-0100-00007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72" name="Gráfico 4" descr="Lista de comprobación">
          <a:hlinkClick xmlns:r="http://schemas.openxmlformats.org/officeDocument/2006/relationships" r:id="rId1"/>
          <a:extLst>
            <a:ext uri="{FF2B5EF4-FFF2-40B4-BE49-F238E27FC236}">
              <a16:creationId xmlns:a16="http://schemas.microsoft.com/office/drawing/2014/main" id="{00000000-0008-0000-0100-00007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73" name="Gráfico 3" descr="Lista de comprobación">
          <a:hlinkClick xmlns:r="http://schemas.openxmlformats.org/officeDocument/2006/relationships" r:id="rId1"/>
          <a:extLst>
            <a:ext uri="{FF2B5EF4-FFF2-40B4-BE49-F238E27FC236}">
              <a16:creationId xmlns:a16="http://schemas.microsoft.com/office/drawing/2014/main" id="{00000000-0008-0000-0100-00007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74" name="Gráfico 4" descr="Lista de comprobación">
          <a:hlinkClick xmlns:r="http://schemas.openxmlformats.org/officeDocument/2006/relationships" r:id="rId1"/>
          <a:extLst>
            <a:ext uri="{FF2B5EF4-FFF2-40B4-BE49-F238E27FC236}">
              <a16:creationId xmlns:a16="http://schemas.microsoft.com/office/drawing/2014/main" id="{00000000-0008-0000-0100-00007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75" name="Gráfico 3" descr="Lista de comprobación">
          <a:hlinkClick xmlns:r="http://schemas.openxmlformats.org/officeDocument/2006/relationships" r:id="rId1"/>
          <a:extLst>
            <a:ext uri="{FF2B5EF4-FFF2-40B4-BE49-F238E27FC236}">
              <a16:creationId xmlns:a16="http://schemas.microsoft.com/office/drawing/2014/main" id="{00000000-0008-0000-0100-00007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76" name="Gráfico 4" descr="Lista de comprobación">
          <a:hlinkClick xmlns:r="http://schemas.openxmlformats.org/officeDocument/2006/relationships" r:id="rId1"/>
          <a:extLst>
            <a:ext uri="{FF2B5EF4-FFF2-40B4-BE49-F238E27FC236}">
              <a16:creationId xmlns:a16="http://schemas.microsoft.com/office/drawing/2014/main" id="{00000000-0008-0000-0100-00007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77" name="Gráfico 3" descr="Lista de comprobación">
          <a:hlinkClick xmlns:r="http://schemas.openxmlformats.org/officeDocument/2006/relationships" r:id="rId1"/>
          <a:extLst>
            <a:ext uri="{FF2B5EF4-FFF2-40B4-BE49-F238E27FC236}">
              <a16:creationId xmlns:a16="http://schemas.microsoft.com/office/drawing/2014/main" id="{00000000-0008-0000-0100-00007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78" name="Gráfico 4" descr="Lista de comprobación">
          <a:hlinkClick xmlns:r="http://schemas.openxmlformats.org/officeDocument/2006/relationships" r:id="rId1"/>
          <a:extLst>
            <a:ext uri="{FF2B5EF4-FFF2-40B4-BE49-F238E27FC236}">
              <a16:creationId xmlns:a16="http://schemas.microsoft.com/office/drawing/2014/main" id="{00000000-0008-0000-0100-00007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79" name="Gráfico 3" descr="Lista de comprobación">
          <a:hlinkClick xmlns:r="http://schemas.openxmlformats.org/officeDocument/2006/relationships" r:id="rId1"/>
          <a:extLst>
            <a:ext uri="{FF2B5EF4-FFF2-40B4-BE49-F238E27FC236}">
              <a16:creationId xmlns:a16="http://schemas.microsoft.com/office/drawing/2014/main" id="{00000000-0008-0000-0100-00007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80" name="Gráfico 11" descr="Lista de comprobación">
          <a:hlinkClick xmlns:r="http://schemas.openxmlformats.org/officeDocument/2006/relationships" r:id="rId1"/>
          <a:extLst>
            <a:ext uri="{FF2B5EF4-FFF2-40B4-BE49-F238E27FC236}">
              <a16:creationId xmlns:a16="http://schemas.microsoft.com/office/drawing/2014/main" id="{00000000-0008-0000-0100-00007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81" name="Gráfico 4" descr="Lista de comprobación">
          <a:hlinkClick xmlns:r="http://schemas.openxmlformats.org/officeDocument/2006/relationships" r:id="rId1"/>
          <a:extLst>
            <a:ext uri="{FF2B5EF4-FFF2-40B4-BE49-F238E27FC236}">
              <a16:creationId xmlns:a16="http://schemas.microsoft.com/office/drawing/2014/main" id="{00000000-0008-0000-0100-00007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82" name="Gráfico 3" descr="Lista de comprobación">
          <a:hlinkClick xmlns:r="http://schemas.openxmlformats.org/officeDocument/2006/relationships" r:id="rId1"/>
          <a:extLst>
            <a:ext uri="{FF2B5EF4-FFF2-40B4-BE49-F238E27FC236}">
              <a16:creationId xmlns:a16="http://schemas.microsoft.com/office/drawing/2014/main" id="{00000000-0008-0000-0100-00007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83" name="Gráfico 4" descr="Lista de comprobación">
          <a:hlinkClick xmlns:r="http://schemas.openxmlformats.org/officeDocument/2006/relationships" r:id="rId1"/>
          <a:extLst>
            <a:ext uri="{FF2B5EF4-FFF2-40B4-BE49-F238E27FC236}">
              <a16:creationId xmlns:a16="http://schemas.microsoft.com/office/drawing/2014/main" id="{00000000-0008-0000-0100-00007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84" name="Gráfico 3" descr="Lista de comprobación">
          <a:hlinkClick xmlns:r="http://schemas.openxmlformats.org/officeDocument/2006/relationships" r:id="rId1"/>
          <a:extLst>
            <a:ext uri="{FF2B5EF4-FFF2-40B4-BE49-F238E27FC236}">
              <a16:creationId xmlns:a16="http://schemas.microsoft.com/office/drawing/2014/main" id="{00000000-0008-0000-0100-00008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85" name="Gráfico 4" descr="Lista de comprobación">
          <a:hlinkClick xmlns:r="http://schemas.openxmlformats.org/officeDocument/2006/relationships" r:id="rId1"/>
          <a:extLst>
            <a:ext uri="{FF2B5EF4-FFF2-40B4-BE49-F238E27FC236}">
              <a16:creationId xmlns:a16="http://schemas.microsoft.com/office/drawing/2014/main" id="{00000000-0008-0000-0100-00008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86" name="Gráfico 3" descr="Lista de comprobación">
          <a:hlinkClick xmlns:r="http://schemas.openxmlformats.org/officeDocument/2006/relationships" r:id="rId1"/>
          <a:extLst>
            <a:ext uri="{FF2B5EF4-FFF2-40B4-BE49-F238E27FC236}">
              <a16:creationId xmlns:a16="http://schemas.microsoft.com/office/drawing/2014/main" id="{00000000-0008-0000-0100-00008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87" name="Gráfico 4" descr="Lista de comprobación">
          <a:hlinkClick xmlns:r="http://schemas.openxmlformats.org/officeDocument/2006/relationships" r:id="rId1"/>
          <a:extLst>
            <a:ext uri="{FF2B5EF4-FFF2-40B4-BE49-F238E27FC236}">
              <a16:creationId xmlns:a16="http://schemas.microsoft.com/office/drawing/2014/main" id="{00000000-0008-0000-0100-00008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8</xdr:row>
      <xdr:rowOff>282348</xdr:rowOff>
    </xdr:from>
    <xdr:ext cx="0" cy="597354"/>
    <xdr:pic>
      <xdr:nvPicPr>
        <xdr:cNvPr id="388" name="Gráfico 3" descr="Lista de comprobación">
          <a:hlinkClick xmlns:r="http://schemas.openxmlformats.org/officeDocument/2006/relationships" r:id="rId1"/>
          <a:extLst>
            <a:ext uri="{FF2B5EF4-FFF2-40B4-BE49-F238E27FC236}">
              <a16:creationId xmlns:a16="http://schemas.microsoft.com/office/drawing/2014/main" id="{00000000-0008-0000-0100-00008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8804048"/>
          <a:ext cx="0" cy="597354"/>
        </a:xfrm>
        <a:prstGeom prst="rect">
          <a:avLst/>
        </a:prstGeom>
      </xdr:spPr>
    </xdr:pic>
    <xdr:clientData/>
  </xdr:oneCellAnchor>
  <xdr:oneCellAnchor>
    <xdr:from>
      <xdr:col>19</xdr:col>
      <xdr:colOff>0</xdr:colOff>
      <xdr:row>9</xdr:row>
      <xdr:rowOff>282348</xdr:rowOff>
    </xdr:from>
    <xdr:ext cx="0" cy="597354"/>
    <xdr:pic>
      <xdr:nvPicPr>
        <xdr:cNvPr id="389" name="Gráfico 11" descr="Lista de comprobación">
          <a:hlinkClick xmlns:r="http://schemas.openxmlformats.org/officeDocument/2006/relationships" r:id="rId1"/>
          <a:extLst>
            <a:ext uri="{FF2B5EF4-FFF2-40B4-BE49-F238E27FC236}">
              <a16:creationId xmlns:a16="http://schemas.microsoft.com/office/drawing/2014/main" id="{00000000-0008-0000-0100-00008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390" name="Gráfico 4" descr="Lista de comprobación">
          <a:hlinkClick xmlns:r="http://schemas.openxmlformats.org/officeDocument/2006/relationships" r:id="rId1"/>
          <a:extLst>
            <a:ext uri="{FF2B5EF4-FFF2-40B4-BE49-F238E27FC236}">
              <a16:creationId xmlns:a16="http://schemas.microsoft.com/office/drawing/2014/main" id="{00000000-0008-0000-0100-00008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391" name="Gráfico 45" descr="Lista de comprobación">
          <a:hlinkClick xmlns:r="http://schemas.openxmlformats.org/officeDocument/2006/relationships" r:id="rId1"/>
          <a:extLst>
            <a:ext uri="{FF2B5EF4-FFF2-40B4-BE49-F238E27FC236}">
              <a16:creationId xmlns:a16="http://schemas.microsoft.com/office/drawing/2014/main" id="{00000000-0008-0000-0100-00008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392" name="Gráfico 46" descr="Lista de comprobación">
          <a:hlinkClick xmlns:r="http://schemas.openxmlformats.org/officeDocument/2006/relationships" r:id="rId1"/>
          <a:extLst>
            <a:ext uri="{FF2B5EF4-FFF2-40B4-BE49-F238E27FC236}">
              <a16:creationId xmlns:a16="http://schemas.microsoft.com/office/drawing/2014/main" id="{00000000-0008-0000-0100-00008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393" name="Gráfico 3" descr="Lista de comprobación">
          <a:hlinkClick xmlns:r="http://schemas.openxmlformats.org/officeDocument/2006/relationships" r:id="rId1"/>
          <a:extLst>
            <a:ext uri="{FF2B5EF4-FFF2-40B4-BE49-F238E27FC236}">
              <a16:creationId xmlns:a16="http://schemas.microsoft.com/office/drawing/2014/main" id="{00000000-0008-0000-0100-00008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394" name="Gráfico 4" descr="Lista de comprobación">
          <a:hlinkClick xmlns:r="http://schemas.openxmlformats.org/officeDocument/2006/relationships" r:id="rId1"/>
          <a:extLst>
            <a:ext uri="{FF2B5EF4-FFF2-40B4-BE49-F238E27FC236}">
              <a16:creationId xmlns:a16="http://schemas.microsoft.com/office/drawing/2014/main" id="{00000000-0008-0000-0100-00008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395" name="Gráfico 3" descr="Lista de comprobación">
          <a:hlinkClick xmlns:r="http://schemas.openxmlformats.org/officeDocument/2006/relationships" r:id="rId1"/>
          <a:extLst>
            <a:ext uri="{FF2B5EF4-FFF2-40B4-BE49-F238E27FC236}">
              <a16:creationId xmlns:a16="http://schemas.microsoft.com/office/drawing/2014/main" id="{00000000-0008-0000-0100-00008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396" name="Gráfico 4" descr="Lista de comprobación">
          <a:hlinkClick xmlns:r="http://schemas.openxmlformats.org/officeDocument/2006/relationships" r:id="rId1"/>
          <a:extLst>
            <a:ext uri="{FF2B5EF4-FFF2-40B4-BE49-F238E27FC236}">
              <a16:creationId xmlns:a16="http://schemas.microsoft.com/office/drawing/2014/main" id="{00000000-0008-0000-0100-00008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397" name="Gráfico 3" descr="Lista de comprobación">
          <a:hlinkClick xmlns:r="http://schemas.openxmlformats.org/officeDocument/2006/relationships" r:id="rId1"/>
          <a:extLst>
            <a:ext uri="{FF2B5EF4-FFF2-40B4-BE49-F238E27FC236}">
              <a16:creationId xmlns:a16="http://schemas.microsoft.com/office/drawing/2014/main" id="{00000000-0008-0000-0100-00008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398" name="Gráfico 4" descr="Lista de comprobación">
          <a:hlinkClick xmlns:r="http://schemas.openxmlformats.org/officeDocument/2006/relationships" r:id="rId1"/>
          <a:extLst>
            <a:ext uri="{FF2B5EF4-FFF2-40B4-BE49-F238E27FC236}">
              <a16:creationId xmlns:a16="http://schemas.microsoft.com/office/drawing/2014/main" id="{00000000-0008-0000-0100-00008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399" name="Gráfico 3" descr="Lista de comprobación">
          <a:hlinkClick xmlns:r="http://schemas.openxmlformats.org/officeDocument/2006/relationships" r:id="rId1"/>
          <a:extLst>
            <a:ext uri="{FF2B5EF4-FFF2-40B4-BE49-F238E27FC236}">
              <a16:creationId xmlns:a16="http://schemas.microsoft.com/office/drawing/2014/main" id="{00000000-0008-0000-0100-00008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00" name="Gráfico 4" descr="Lista de comprobación">
          <a:hlinkClick xmlns:r="http://schemas.openxmlformats.org/officeDocument/2006/relationships" r:id="rId1"/>
          <a:extLst>
            <a:ext uri="{FF2B5EF4-FFF2-40B4-BE49-F238E27FC236}">
              <a16:creationId xmlns:a16="http://schemas.microsoft.com/office/drawing/2014/main" id="{00000000-0008-0000-0100-00009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01" name="Gráfico 3" descr="Lista de comprobación">
          <a:hlinkClick xmlns:r="http://schemas.openxmlformats.org/officeDocument/2006/relationships" r:id="rId1"/>
          <a:extLst>
            <a:ext uri="{FF2B5EF4-FFF2-40B4-BE49-F238E27FC236}">
              <a16:creationId xmlns:a16="http://schemas.microsoft.com/office/drawing/2014/main" id="{00000000-0008-0000-0100-00009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02" name="Gráfico 12" descr="Lista de comprobación">
          <a:hlinkClick xmlns:r="http://schemas.openxmlformats.org/officeDocument/2006/relationships" r:id="rId1"/>
          <a:extLst>
            <a:ext uri="{FF2B5EF4-FFF2-40B4-BE49-F238E27FC236}">
              <a16:creationId xmlns:a16="http://schemas.microsoft.com/office/drawing/2014/main" id="{00000000-0008-0000-0100-00009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03" name="Gráfico 11" descr="Lista de comprobación">
          <a:hlinkClick xmlns:r="http://schemas.openxmlformats.org/officeDocument/2006/relationships" r:id="rId1"/>
          <a:extLst>
            <a:ext uri="{FF2B5EF4-FFF2-40B4-BE49-F238E27FC236}">
              <a16:creationId xmlns:a16="http://schemas.microsoft.com/office/drawing/2014/main" id="{00000000-0008-0000-0100-00009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04" name="Gráfico 4" descr="Lista de comprobación">
          <a:hlinkClick xmlns:r="http://schemas.openxmlformats.org/officeDocument/2006/relationships" r:id="rId1"/>
          <a:extLst>
            <a:ext uri="{FF2B5EF4-FFF2-40B4-BE49-F238E27FC236}">
              <a16:creationId xmlns:a16="http://schemas.microsoft.com/office/drawing/2014/main" id="{00000000-0008-0000-0100-00009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05" name="Gráfico 3" descr="Lista de comprobación">
          <a:hlinkClick xmlns:r="http://schemas.openxmlformats.org/officeDocument/2006/relationships" r:id="rId1"/>
          <a:extLst>
            <a:ext uri="{FF2B5EF4-FFF2-40B4-BE49-F238E27FC236}">
              <a16:creationId xmlns:a16="http://schemas.microsoft.com/office/drawing/2014/main" id="{00000000-0008-0000-0100-00009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06" name="Gráfico 4" descr="Lista de comprobación">
          <a:hlinkClick xmlns:r="http://schemas.openxmlformats.org/officeDocument/2006/relationships" r:id="rId1"/>
          <a:extLst>
            <a:ext uri="{FF2B5EF4-FFF2-40B4-BE49-F238E27FC236}">
              <a16:creationId xmlns:a16="http://schemas.microsoft.com/office/drawing/2014/main" id="{00000000-0008-0000-0100-00009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07" name="Gráfico 3" descr="Lista de comprobación">
          <a:hlinkClick xmlns:r="http://schemas.openxmlformats.org/officeDocument/2006/relationships" r:id="rId1"/>
          <a:extLst>
            <a:ext uri="{FF2B5EF4-FFF2-40B4-BE49-F238E27FC236}">
              <a16:creationId xmlns:a16="http://schemas.microsoft.com/office/drawing/2014/main" id="{00000000-0008-0000-0100-00009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08" name="Gráfico 4" descr="Lista de comprobación">
          <a:hlinkClick xmlns:r="http://schemas.openxmlformats.org/officeDocument/2006/relationships" r:id="rId1"/>
          <a:extLst>
            <a:ext uri="{FF2B5EF4-FFF2-40B4-BE49-F238E27FC236}">
              <a16:creationId xmlns:a16="http://schemas.microsoft.com/office/drawing/2014/main" id="{00000000-0008-0000-0100-00009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09" name="Gráfico 3" descr="Lista de comprobación">
          <a:hlinkClick xmlns:r="http://schemas.openxmlformats.org/officeDocument/2006/relationships" r:id="rId1"/>
          <a:extLst>
            <a:ext uri="{FF2B5EF4-FFF2-40B4-BE49-F238E27FC236}">
              <a16:creationId xmlns:a16="http://schemas.microsoft.com/office/drawing/2014/main" id="{00000000-0008-0000-0100-00009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10" name="Gráfico 4" descr="Lista de comprobación">
          <a:hlinkClick xmlns:r="http://schemas.openxmlformats.org/officeDocument/2006/relationships" r:id="rId1"/>
          <a:extLst>
            <a:ext uri="{FF2B5EF4-FFF2-40B4-BE49-F238E27FC236}">
              <a16:creationId xmlns:a16="http://schemas.microsoft.com/office/drawing/2014/main" id="{00000000-0008-0000-0100-00009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11" name="Gráfico 3" descr="Lista de comprobación">
          <a:hlinkClick xmlns:r="http://schemas.openxmlformats.org/officeDocument/2006/relationships" r:id="rId1"/>
          <a:extLst>
            <a:ext uri="{FF2B5EF4-FFF2-40B4-BE49-F238E27FC236}">
              <a16:creationId xmlns:a16="http://schemas.microsoft.com/office/drawing/2014/main" id="{00000000-0008-0000-0100-00009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12" name="Gráfico 11" descr="Lista de comprobación">
          <a:hlinkClick xmlns:r="http://schemas.openxmlformats.org/officeDocument/2006/relationships" r:id="rId1"/>
          <a:extLst>
            <a:ext uri="{FF2B5EF4-FFF2-40B4-BE49-F238E27FC236}">
              <a16:creationId xmlns:a16="http://schemas.microsoft.com/office/drawing/2014/main" id="{00000000-0008-0000-0100-00009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13" name="Gráfico 4" descr="Lista de comprobación">
          <a:hlinkClick xmlns:r="http://schemas.openxmlformats.org/officeDocument/2006/relationships" r:id="rId1"/>
          <a:extLst>
            <a:ext uri="{FF2B5EF4-FFF2-40B4-BE49-F238E27FC236}">
              <a16:creationId xmlns:a16="http://schemas.microsoft.com/office/drawing/2014/main" id="{00000000-0008-0000-0100-00009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14" name="Gráfico 3" descr="Lista de comprobación">
          <a:hlinkClick xmlns:r="http://schemas.openxmlformats.org/officeDocument/2006/relationships" r:id="rId1"/>
          <a:extLst>
            <a:ext uri="{FF2B5EF4-FFF2-40B4-BE49-F238E27FC236}">
              <a16:creationId xmlns:a16="http://schemas.microsoft.com/office/drawing/2014/main" id="{00000000-0008-0000-0100-00009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15" name="Gráfico 4" descr="Lista de comprobación">
          <a:hlinkClick xmlns:r="http://schemas.openxmlformats.org/officeDocument/2006/relationships" r:id="rId1"/>
          <a:extLst>
            <a:ext uri="{FF2B5EF4-FFF2-40B4-BE49-F238E27FC236}">
              <a16:creationId xmlns:a16="http://schemas.microsoft.com/office/drawing/2014/main" id="{00000000-0008-0000-0100-00009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16" name="Gráfico 3" descr="Lista de comprobación">
          <a:hlinkClick xmlns:r="http://schemas.openxmlformats.org/officeDocument/2006/relationships" r:id="rId1"/>
          <a:extLst>
            <a:ext uri="{FF2B5EF4-FFF2-40B4-BE49-F238E27FC236}">
              <a16:creationId xmlns:a16="http://schemas.microsoft.com/office/drawing/2014/main" id="{00000000-0008-0000-0100-0000A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17" name="Gráfico 4" descr="Lista de comprobación">
          <a:hlinkClick xmlns:r="http://schemas.openxmlformats.org/officeDocument/2006/relationships" r:id="rId1"/>
          <a:extLst>
            <a:ext uri="{FF2B5EF4-FFF2-40B4-BE49-F238E27FC236}">
              <a16:creationId xmlns:a16="http://schemas.microsoft.com/office/drawing/2014/main" id="{00000000-0008-0000-0100-0000A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18" name="Gráfico 3" descr="Lista de comprobación">
          <a:hlinkClick xmlns:r="http://schemas.openxmlformats.org/officeDocument/2006/relationships" r:id="rId1"/>
          <a:extLst>
            <a:ext uri="{FF2B5EF4-FFF2-40B4-BE49-F238E27FC236}">
              <a16:creationId xmlns:a16="http://schemas.microsoft.com/office/drawing/2014/main" id="{00000000-0008-0000-0100-0000A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19" name="Gráfico 4" descr="Lista de comprobación">
          <a:hlinkClick xmlns:r="http://schemas.openxmlformats.org/officeDocument/2006/relationships" r:id="rId1"/>
          <a:extLst>
            <a:ext uri="{FF2B5EF4-FFF2-40B4-BE49-F238E27FC236}">
              <a16:creationId xmlns:a16="http://schemas.microsoft.com/office/drawing/2014/main" id="{00000000-0008-0000-0100-0000A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20" name="Gráfico 3" descr="Lista de comprobación">
          <a:hlinkClick xmlns:r="http://schemas.openxmlformats.org/officeDocument/2006/relationships" r:id="rId1"/>
          <a:extLst>
            <a:ext uri="{FF2B5EF4-FFF2-40B4-BE49-F238E27FC236}">
              <a16:creationId xmlns:a16="http://schemas.microsoft.com/office/drawing/2014/main" id="{00000000-0008-0000-0100-0000A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21" name="Gráfico 11" descr="Lista de comprobación">
          <a:hlinkClick xmlns:r="http://schemas.openxmlformats.org/officeDocument/2006/relationships" r:id="rId1"/>
          <a:extLst>
            <a:ext uri="{FF2B5EF4-FFF2-40B4-BE49-F238E27FC236}">
              <a16:creationId xmlns:a16="http://schemas.microsoft.com/office/drawing/2014/main" id="{00000000-0008-0000-0100-0000A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22" name="Gráfico 4" descr="Lista de comprobación">
          <a:hlinkClick xmlns:r="http://schemas.openxmlformats.org/officeDocument/2006/relationships" r:id="rId1"/>
          <a:extLst>
            <a:ext uri="{FF2B5EF4-FFF2-40B4-BE49-F238E27FC236}">
              <a16:creationId xmlns:a16="http://schemas.microsoft.com/office/drawing/2014/main" id="{00000000-0008-0000-0100-0000A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23" name="Gráfico 3" descr="Lista de comprobación">
          <a:hlinkClick xmlns:r="http://schemas.openxmlformats.org/officeDocument/2006/relationships" r:id="rId1"/>
          <a:extLst>
            <a:ext uri="{FF2B5EF4-FFF2-40B4-BE49-F238E27FC236}">
              <a16:creationId xmlns:a16="http://schemas.microsoft.com/office/drawing/2014/main" id="{00000000-0008-0000-0100-0000A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24" name="Gráfico 4" descr="Lista de comprobación">
          <a:hlinkClick xmlns:r="http://schemas.openxmlformats.org/officeDocument/2006/relationships" r:id="rId1"/>
          <a:extLst>
            <a:ext uri="{FF2B5EF4-FFF2-40B4-BE49-F238E27FC236}">
              <a16:creationId xmlns:a16="http://schemas.microsoft.com/office/drawing/2014/main" id="{00000000-0008-0000-0100-0000A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25" name="Gráfico 3" descr="Lista de comprobación">
          <a:hlinkClick xmlns:r="http://schemas.openxmlformats.org/officeDocument/2006/relationships" r:id="rId1"/>
          <a:extLst>
            <a:ext uri="{FF2B5EF4-FFF2-40B4-BE49-F238E27FC236}">
              <a16:creationId xmlns:a16="http://schemas.microsoft.com/office/drawing/2014/main" id="{00000000-0008-0000-0100-0000A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26" name="Gráfico 4" descr="Lista de comprobación">
          <a:hlinkClick xmlns:r="http://schemas.openxmlformats.org/officeDocument/2006/relationships" r:id="rId1"/>
          <a:extLst>
            <a:ext uri="{FF2B5EF4-FFF2-40B4-BE49-F238E27FC236}">
              <a16:creationId xmlns:a16="http://schemas.microsoft.com/office/drawing/2014/main" id="{00000000-0008-0000-0100-0000A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27" name="Gráfico 3" descr="Lista de comprobación">
          <a:hlinkClick xmlns:r="http://schemas.openxmlformats.org/officeDocument/2006/relationships" r:id="rId1"/>
          <a:extLst>
            <a:ext uri="{FF2B5EF4-FFF2-40B4-BE49-F238E27FC236}">
              <a16:creationId xmlns:a16="http://schemas.microsoft.com/office/drawing/2014/main" id="{00000000-0008-0000-0100-0000A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28" name="Gráfico 4" descr="Lista de comprobación">
          <a:hlinkClick xmlns:r="http://schemas.openxmlformats.org/officeDocument/2006/relationships" r:id="rId1"/>
          <a:extLst>
            <a:ext uri="{FF2B5EF4-FFF2-40B4-BE49-F238E27FC236}">
              <a16:creationId xmlns:a16="http://schemas.microsoft.com/office/drawing/2014/main" id="{00000000-0008-0000-0100-0000A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9</xdr:row>
      <xdr:rowOff>282348</xdr:rowOff>
    </xdr:from>
    <xdr:ext cx="0" cy="597354"/>
    <xdr:pic>
      <xdr:nvPicPr>
        <xdr:cNvPr id="429" name="Gráfico 3" descr="Lista de comprobación">
          <a:hlinkClick xmlns:r="http://schemas.openxmlformats.org/officeDocument/2006/relationships" r:id="rId1"/>
          <a:extLst>
            <a:ext uri="{FF2B5EF4-FFF2-40B4-BE49-F238E27FC236}">
              <a16:creationId xmlns:a16="http://schemas.microsoft.com/office/drawing/2014/main" id="{00000000-0008-0000-0100-0000A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0048648"/>
          <a:ext cx="0" cy="597354"/>
        </a:xfrm>
        <a:prstGeom prst="rect">
          <a:avLst/>
        </a:prstGeom>
      </xdr:spPr>
    </xdr:pic>
    <xdr:clientData/>
  </xdr:oneCellAnchor>
  <xdr:oneCellAnchor>
    <xdr:from>
      <xdr:col>19</xdr:col>
      <xdr:colOff>0</xdr:colOff>
      <xdr:row>10</xdr:row>
      <xdr:rowOff>282348</xdr:rowOff>
    </xdr:from>
    <xdr:ext cx="0" cy="597354"/>
    <xdr:pic>
      <xdr:nvPicPr>
        <xdr:cNvPr id="430" name="Gráfico 11" descr="Lista de comprobación">
          <a:hlinkClick xmlns:r="http://schemas.openxmlformats.org/officeDocument/2006/relationships" r:id="rId1"/>
          <a:extLst>
            <a:ext uri="{FF2B5EF4-FFF2-40B4-BE49-F238E27FC236}">
              <a16:creationId xmlns:a16="http://schemas.microsoft.com/office/drawing/2014/main" id="{00000000-0008-0000-0100-0000A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31" name="Gráfico 4" descr="Lista de comprobación">
          <a:hlinkClick xmlns:r="http://schemas.openxmlformats.org/officeDocument/2006/relationships" r:id="rId1"/>
          <a:extLst>
            <a:ext uri="{FF2B5EF4-FFF2-40B4-BE49-F238E27FC236}">
              <a16:creationId xmlns:a16="http://schemas.microsoft.com/office/drawing/2014/main" id="{00000000-0008-0000-0100-0000A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32" name="Gráfico 45" descr="Lista de comprobación">
          <a:hlinkClick xmlns:r="http://schemas.openxmlformats.org/officeDocument/2006/relationships" r:id="rId1"/>
          <a:extLst>
            <a:ext uri="{FF2B5EF4-FFF2-40B4-BE49-F238E27FC236}">
              <a16:creationId xmlns:a16="http://schemas.microsoft.com/office/drawing/2014/main" id="{00000000-0008-0000-0100-0000B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33" name="Gráfico 46" descr="Lista de comprobación">
          <a:hlinkClick xmlns:r="http://schemas.openxmlformats.org/officeDocument/2006/relationships" r:id="rId1"/>
          <a:extLst>
            <a:ext uri="{FF2B5EF4-FFF2-40B4-BE49-F238E27FC236}">
              <a16:creationId xmlns:a16="http://schemas.microsoft.com/office/drawing/2014/main" id="{00000000-0008-0000-0100-0000B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34" name="Gráfico 3" descr="Lista de comprobación">
          <a:hlinkClick xmlns:r="http://schemas.openxmlformats.org/officeDocument/2006/relationships" r:id="rId1"/>
          <a:extLst>
            <a:ext uri="{FF2B5EF4-FFF2-40B4-BE49-F238E27FC236}">
              <a16:creationId xmlns:a16="http://schemas.microsoft.com/office/drawing/2014/main" id="{00000000-0008-0000-0100-0000B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35" name="Gráfico 4" descr="Lista de comprobación">
          <a:hlinkClick xmlns:r="http://schemas.openxmlformats.org/officeDocument/2006/relationships" r:id="rId1"/>
          <a:extLst>
            <a:ext uri="{FF2B5EF4-FFF2-40B4-BE49-F238E27FC236}">
              <a16:creationId xmlns:a16="http://schemas.microsoft.com/office/drawing/2014/main" id="{00000000-0008-0000-0100-0000B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36" name="Gráfico 3" descr="Lista de comprobación">
          <a:hlinkClick xmlns:r="http://schemas.openxmlformats.org/officeDocument/2006/relationships" r:id="rId1"/>
          <a:extLst>
            <a:ext uri="{FF2B5EF4-FFF2-40B4-BE49-F238E27FC236}">
              <a16:creationId xmlns:a16="http://schemas.microsoft.com/office/drawing/2014/main" id="{00000000-0008-0000-0100-0000B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37" name="Gráfico 4" descr="Lista de comprobación">
          <a:hlinkClick xmlns:r="http://schemas.openxmlformats.org/officeDocument/2006/relationships" r:id="rId1"/>
          <a:extLst>
            <a:ext uri="{FF2B5EF4-FFF2-40B4-BE49-F238E27FC236}">
              <a16:creationId xmlns:a16="http://schemas.microsoft.com/office/drawing/2014/main" id="{00000000-0008-0000-0100-0000B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38" name="Gráfico 3" descr="Lista de comprobación">
          <a:hlinkClick xmlns:r="http://schemas.openxmlformats.org/officeDocument/2006/relationships" r:id="rId1"/>
          <a:extLst>
            <a:ext uri="{FF2B5EF4-FFF2-40B4-BE49-F238E27FC236}">
              <a16:creationId xmlns:a16="http://schemas.microsoft.com/office/drawing/2014/main" id="{00000000-0008-0000-0100-0000B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39" name="Gráfico 4" descr="Lista de comprobación">
          <a:hlinkClick xmlns:r="http://schemas.openxmlformats.org/officeDocument/2006/relationships" r:id="rId1"/>
          <a:extLst>
            <a:ext uri="{FF2B5EF4-FFF2-40B4-BE49-F238E27FC236}">
              <a16:creationId xmlns:a16="http://schemas.microsoft.com/office/drawing/2014/main" id="{00000000-0008-0000-0100-0000B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40" name="Gráfico 3" descr="Lista de comprobación">
          <a:hlinkClick xmlns:r="http://schemas.openxmlformats.org/officeDocument/2006/relationships" r:id="rId1"/>
          <a:extLst>
            <a:ext uri="{FF2B5EF4-FFF2-40B4-BE49-F238E27FC236}">
              <a16:creationId xmlns:a16="http://schemas.microsoft.com/office/drawing/2014/main" id="{00000000-0008-0000-0100-0000B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41" name="Gráfico 4" descr="Lista de comprobación">
          <a:hlinkClick xmlns:r="http://schemas.openxmlformats.org/officeDocument/2006/relationships" r:id="rId1"/>
          <a:extLst>
            <a:ext uri="{FF2B5EF4-FFF2-40B4-BE49-F238E27FC236}">
              <a16:creationId xmlns:a16="http://schemas.microsoft.com/office/drawing/2014/main" id="{00000000-0008-0000-0100-0000B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42" name="Gráfico 3" descr="Lista de comprobación">
          <a:hlinkClick xmlns:r="http://schemas.openxmlformats.org/officeDocument/2006/relationships" r:id="rId1"/>
          <a:extLst>
            <a:ext uri="{FF2B5EF4-FFF2-40B4-BE49-F238E27FC236}">
              <a16:creationId xmlns:a16="http://schemas.microsoft.com/office/drawing/2014/main" id="{00000000-0008-0000-0100-0000B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43" name="Gráfico 12" descr="Lista de comprobación">
          <a:hlinkClick xmlns:r="http://schemas.openxmlformats.org/officeDocument/2006/relationships" r:id="rId1"/>
          <a:extLst>
            <a:ext uri="{FF2B5EF4-FFF2-40B4-BE49-F238E27FC236}">
              <a16:creationId xmlns:a16="http://schemas.microsoft.com/office/drawing/2014/main" id="{00000000-0008-0000-0100-0000B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44" name="Gráfico 11" descr="Lista de comprobación">
          <a:hlinkClick xmlns:r="http://schemas.openxmlformats.org/officeDocument/2006/relationships" r:id="rId1"/>
          <a:extLst>
            <a:ext uri="{FF2B5EF4-FFF2-40B4-BE49-F238E27FC236}">
              <a16:creationId xmlns:a16="http://schemas.microsoft.com/office/drawing/2014/main" id="{00000000-0008-0000-0100-0000B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45" name="Gráfico 4" descr="Lista de comprobación">
          <a:hlinkClick xmlns:r="http://schemas.openxmlformats.org/officeDocument/2006/relationships" r:id="rId1"/>
          <a:extLst>
            <a:ext uri="{FF2B5EF4-FFF2-40B4-BE49-F238E27FC236}">
              <a16:creationId xmlns:a16="http://schemas.microsoft.com/office/drawing/2014/main" id="{00000000-0008-0000-0100-0000B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46" name="Gráfico 3" descr="Lista de comprobación">
          <a:hlinkClick xmlns:r="http://schemas.openxmlformats.org/officeDocument/2006/relationships" r:id="rId1"/>
          <a:extLst>
            <a:ext uri="{FF2B5EF4-FFF2-40B4-BE49-F238E27FC236}">
              <a16:creationId xmlns:a16="http://schemas.microsoft.com/office/drawing/2014/main" id="{00000000-0008-0000-0100-0000B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47" name="Gráfico 4" descr="Lista de comprobación">
          <a:hlinkClick xmlns:r="http://schemas.openxmlformats.org/officeDocument/2006/relationships" r:id="rId1"/>
          <a:extLst>
            <a:ext uri="{FF2B5EF4-FFF2-40B4-BE49-F238E27FC236}">
              <a16:creationId xmlns:a16="http://schemas.microsoft.com/office/drawing/2014/main" id="{00000000-0008-0000-0100-0000B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48" name="Gráfico 3" descr="Lista de comprobación">
          <a:hlinkClick xmlns:r="http://schemas.openxmlformats.org/officeDocument/2006/relationships" r:id="rId1"/>
          <a:extLst>
            <a:ext uri="{FF2B5EF4-FFF2-40B4-BE49-F238E27FC236}">
              <a16:creationId xmlns:a16="http://schemas.microsoft.com/office/drawing/2014/main" id="{00000000-0008-0000-0100-0000C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49" name="Gráfico 4" descr="Lista de comprobación">
          <a:hlinkClick xmlns:r="http://schemas.openxmlformats.org/officeDocument/2006/relationships" r:id="rId1"/>
          <a:extLst>
            <a:ext uri="{FF2B5EF4-FFF2-40B4-BE49-F238E27FC236}">
              <a16:creationId xmlns:a16="http://schemas.microsoft.com/office/drawing/2014/main" id="{00000000-0008-0000-0100-0000C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50" name="Gráfico 3" descr="Lista de comprobación">
          <a:hlinkClick xmlns:r="http://schemas.openxmlformats.org/officeDocument/2006/relationships" r:id="rId1"/>
          <a:extLst>
            <a:ext uri="{FF2B5EF4-FFF2-40B4-BE49-F238E27FC236}">
              <a16:creationId xmlns:a16="http://schemas.microsoft.com/office/drawing/2014/main" id="{00000000-0008-0000-0100-0000C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51" name="Gráfico 4" descr="Lista de comprobación">
          <a:hlinkClick xmlns:r="http://schemas.openxmlformats.org/officeDocument/2006/relationships" r:id="rId1"/>
          <a:extLst>
            <a:ext uri="{FF2B5EF4-FFF2-40B4-BE49-F238E27FC236}">
              <a16:creationId xmlns:a16="http://schemas.microsoft.com/office/drawing/2014/main" id="{00000000-0008-0000-0100-0000C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52" name="Gráfico 3" descr="Lista de comprobación">
          <a:hlinkClick xmlns:r="http://schemas.openxmlformats.org/officeDocument/2006/relationships" r:id="rId1"/>
          <a:extLst>
            <a:ext uri="{FF2B5EF4-FFF2-40B4-BE49-F238E27FC236}">
              <a16:creationId xmlns:a16="http://schemas.microsoft.com/office/drawing/2014/main" id="{00000000-0008-0000-0100-0000C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53" name="Gráfico 11" descr="Lista de comprobación">
          <a:hlinkClick xmlns:r="http://schemas.openxmlformats.org/officeDocument/2006/relationships" r:id="rId1"/>
          <a:extLst>
            <a:ext uri="{FF2B5EF4-FFF2-40B4-BE49-F238E27FC236}">
              <a16:creationId xmlns:a16="http://schemas.microsoft.com/office/drawing/2014/main" id="{00000000-0008-0000-0100-0000C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54" name="Gráfico 4" descr="Lista de comprobación">
          <a:hlinkClick xmlns:r="http://schemas.openxmlformats.org/officeDocument/2006/relationships" r:id="rId1"/>
          <a:extLst>
            <a:ext uri="{FF2B5EF4-FFF2-40B4-BE49-F238E27FC236}">
              <a16:creationId xmlns:a16="http://schemas.microsoft.com/office/drawing/2014/main" id="{00000000-0008-0000-0100-0000C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55" name="Gráfico 3" descr="Lista de comprobación">
          <a:hlinkClick xmlns:r="http://schemas.openxmlformats.org/officeDocument/2006/relationships" r:id="rId1"/>
          <a:extLst>
            <a:ext uri="{FF2B5EF4-FFF2-40B4-BE49-F238E27FC236}">
              <a16:creationId xmlns:a16="http://schemas.microsoft.com/office/drawing/2014/main" id="{00000000-0008-0000-0100-0000C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56" name="Gráfico 4" descr="Lista de comprobación">
          <a:hlinkClick xmlns:r="http://schemas.openxmlformats.org/officeDocument/2006/relationships" r:id="rId1"/>
          <a:extLst>
            <a:ext uri="{FF2B5EF4-FFF2-40B4-BE49-F238E27FC236}">
              <a16:creationId xmlns:a16="http://schemas.microsoft.com/office/drawing/2014/main" id="{00000000-0008-0000-0100-0000C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57" name="Gráfico 3" descr="Lista de comprobación">
          <a:hlinkClick xmlns:r="http://schemas.openxmlformats.org/officeDocument/2006/relationships" r:id="rId1"/>
          <a:extLst>
            <a:ext uri="{FF2B5EF4-FFF2-40B4-BE49-F238E27FC236}">
              <a16:creationId xmlns:a16="http://schemas.microsoft.com/office/drawing/2014/main" id="{00000000-0008-0000-0100-0000C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58" name="Gráfico 4" descr="Lista de comprobación">
          <a:hlinkClick xmlns:r="http://schemas.openxmlformats.org/officeDocument/2006/relationships" r:id="rId1"/>
          <a:extLst>
            <a:ext uri="{FF2B5EF4-FFF2-40B4-BE49-F238E27FC236}">
              <a16:creationId xmlns:a16="http://schemas.microsoft.com/office/drawing/2014/main" id="{00000000-0008-0000-0100-0000C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59" name="Gráfico 3" descr="Lista de comprobación">
          <a:hlinkClick xmlns:r="http://schemas.openxmlformats.org/officeDocument/2006/relationships" r:id="rId1"/>
          <a:extLst>
            <a:ext uri="{FF2B5EF4-FFF2-40B4-BE49-F238E27FC236}">
              <a16:creationId xmlns:a16="http://schemas.microsoft.com/office/drawing/2014/main" id="{00000000-0008-0000-0100-0000C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60" name="Gráfico 4" descr="Lista de comprobación">
          <a:hlinkClick xmlns:r="http://schemas.openxmlformats.org/officeDocument/2006/relationships" r:id="rId1"/>
          <a:extLst>
            <a:ext uri="{FF2B5EF4-FFF2-40B4-BE49-F238E27FC236}">
              <a16:creationId xmlns:a16="http://schemas.microsoft.com/office/drawing/2014/main" id="{00000000-0008-0000-0100-0000C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61" name="Gráfico 3" descr="Lista de comprobación">
          <a:hlinkClick xmlns:r="http://schemas.openxmlformats.org/officeDocument/2006/relationships" r:id="rId1"/>
          <a:extLst>
            <a:ext uri="{FF2B5EF4-FFF2-40B4-BE49-F238E27FC236}">
              <a16:creationId xmlns:a16="http://schemas.microsoft.com/office/drawing/2014/main" id="{00000000-0008-0000-0100-0000C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62" name="Gráfico 11" descr="Lista de comprobación">
          <a:hlinkClick xmlns:r="http://schemas.openxmlformats.org/officeDocument/2006/relationships" r:id="rId1"/>
          <a:extLst>
            <a:ext uri="{FF2B5EF4-FFF2-40B4-BE49-F238E27FC236}">
              <a16:creationId xmlns:a16="http://schemas.microsoft.com/office/drawing/2014/main" id="{00000000-0008-0000-0100-0000C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63" name="Gráfico 4" descr="Lista de comprobación">
          <a:hlinkClick xmlns:r="http://schemas.openxmlformats.org/officeDocument/2006/relationships" r:id="rId1"/>
          <a:extLst>
            <a:ext uri="{FF2B5EF4-FFF2-40B4-BE49-F238E27FC236}">
              <a16:creationId xmlns:a16="http://schemas.microsoft.com/office/drawing/2014/main" id="{00000000-0008-0000-0100-0000C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64" name="Gráfico 3" descr="Lista de comprobación">
          <a:hlinkClick xmlns:r="http://schemas.openxmlformats.org/officeDocument/2006/relationships" r:id="rId1"/>
          <a:extLst>
            <a:ext uri="{FF2B5EF4-FFF2-40B4-BE49-F238E27FC236}">
              <a16:creationId xmlns:a16="http://schemas.microsoft.com/office/drawing/2014/main" id="{00000000-0008-0000-0100-0000D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65" name="Gráfico 4" descr="Lista de comprobación">
          <a:hlinkClick xmlns:r="http://schemas.openxmlformats.org/officeDocument/2006/relationships" r:id="rId1"/>
          <a:extLst>
            <a:ext uri="{FF2B5EF4-FFF2-40B4-BE49-F238E27FC236}">
              <a16:creationId xmlns:a16="http://schemas.microsoft.com/office/drawing/2014/main" id="{00000000-0008-0000-0100-0000D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66" name="Gráfico 3" descr="Lista de comprobación">
          <a:hlinkClick xmlns:r="http://schemas.openxmlformats.org/officeDocument/2006/relationships" r:id="rId1"/>
          <a:extLst>
            <a:ext uri="{FF2B5EF4-FFF2-40B4-BE49-F238E27FC236}">
              <a16:creationId xmlns:a16="http://schemas.microsoft.com/office/drawing/2014/main" id="{00000000-0008-0000-0100-0000D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67" name="Gráfico 4" descr="Lista de comprobación">
          <a:hlinkClick xmlns:r="http://schemas.openxmlformats.org/officeDocument/2006/relationships" r:id="rId1"/>
          <a:extLst>
            <a:ext uri="{FF2B5EF4-FFF2-40B4-BE49-F238E27FC236}">
              <a16:creationId xmlns:a16="http://schemas.microsoft.com/office/drawing/2014/main" id="{00000000-0008-0000-0100-0000D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68" name="Gráfico 3" descr="Lista de comprobación">
          <a:hlinkClick xmlns:r="http://schemas.openxmlformats.org/officeDocument/2006/relationships" r:id="rId1"/>
          <a:extLst>
            <a:ext uri="{FF2B5EF4-FFF2-40B4-BE49-F238E27FC236}">
              <a16:creationId xmlns:a16="http://schemas.microsoft.com/office/drawing/2014/main" id="{00000000-0008-0000-0100-0000D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69" name="Gráfico 4" descr="Lista de comprobación">
          <a:hlinkClick xmlns:r="http://schemas.openxmlformats.org/officeDocument/2006/relationships" r:id="rId1"/>
          <a:extLst>
            <a:ext uri="{FF2B5EF4-FFF2-40B4-BE49-F238E27FC236}">
              <a16:creationId xmlns:a16="http://schemas.microsoft.com/office/drawing/2014/main" id="{00000000-0008-0000-0100-0000D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0</xdr:colOff>
      <xdr:row>10</xdr:row>
      <xdr:rowOff>282348</xdr:rowOff>
    </xdr:from>
    <xdr:ext cx="0" cy="597354"/>
    <xdr:pic>
      <xdr:nvPicPr>
        <xdr:cNvPr id="470" name="Gráfico 3" descr="Lista de comprobación">
          <a:hlinkClick xmlns:r="http://schemas.openxmlformats.org/officeDocument/2006/relationships" r:id="rId1"/>
          <a:extLst>
            <a:ext uri="{FF2B5EF4-FFF2-40B4-BE49-F238E27FC236}">
              <a16:creationId xmlns:a16="http://schemas.microsoft.com/office/drawing/2014/main" id="{00000000-0008-0000-0100-0000D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30150" y="11826648"/>
          <a:ext cx="0" cy="597354"/>
        </a:xfrm>
        <a:prstGeom prst="rect">
          <a:avLst/>
        </a:prstGeom>
      </xdr:spPr>
    </xdr:pic>
    <xdr:clientData/>
  </xdr:oneCellAnchor>
  <xdr:oneCellAnchor>
    <xdr:from>
      <xdr:col>19</xdr:col>
      <xdr:colOff>95249</xdr:colOff>
      <xdr:row>5</xdr:row>
      <xdr:rowOff>282348</xdr:rowOff>
    </xdr:from>
    <xdr:ext cx="0" cy="597354"/>
    <xdr:pic>
      <xdr:nvPicPr>
        <xdr:cNvPr id="471" name="Gráfico 11" descr="Lista de comprobación">
          <a:hlinkClick xmlns:r="http://schemas.openxmlformats.org/officeDocument/2006/relationships" r:id="rId1"/>
          <a:extLst>
            <a:ext uri="{FF2B5EF4-FFF2-40B4-BE49-F238E27FC236}">
              <a16:creationId xmlns:a16="http://schemas.microsoft.com/office/drawing/2014/main" id="{00000000-0008-0000-0100-0000D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72" name="Gráfico 4" descr="Lista de comprobación">
          <a:hlinkClick xmlns:r="http://schemas.openxmlformats.org/officeDocument/2006/relationships" r:id="rId1"/>
          <a:extLst>
            <a:ext uri="{FF2B5EF4-FFF2-40B4-BE49-F238E27FC236}">
              <a16:creationId xmlns:a16="http://schemas.microsoft.com/office/drawing/2014/main" id="{00000000-0008-0000-0100-0000D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73" name="Gráfico 3" descr="Lista de comprobación">
          <a:hlinkClick xmlns:r="http://schemas.openxmlformats.org/officeDocument/2006/relationships" r:id="rId1"/>
          <a:extLst>
            <a:ext uri="{FF2B5EF4-FFF2-40B4-BE49-F238E27FC236}">
              <a16:creationId xmlns:a16="http://schemas.microsoft.com/office/drawing/2014/main" id="{00000000-0008-0000-0100-0000D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74" name="Gráfico 4" descr="Lista de comprobación">
          <a:hlinkClick xmlns:r="http://schemas.openxmlformats.org/officeDocument/2006/relationships" r:id="rId1"/>
          <a:extLst>
            <a:ext uri="{FF2B5EF4-FFF2-40B4-BE49-F238E27FC236}">
              <a16:creationId xmlns:a16="http://schemas.microsoft.com/office/drawing/2014/main" id="{00000000-0008-0000-0100-0000D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75" name="Gráfico 3" descr="Lista de comprobación">
          <a:hlinkClick xmlns:r="http://schemas.openxmlformats.org/officeDocument/2006/relationships" r:id="rId1"/>
          <a:extLst>
            <a:ext uri="{FF2B5EF4-FFF2-40B4-BE49-F238E27FC236}">
              <a16:creationId xmlns:a16="http://schemas.microsoft.com/office/drawing/2014/main" id="{00000000-0008-0000-0100-0000D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76" name="Gráfico 4" descr="Lista de comprobación">
          <a:hlinkClick xmlns:r="http://schemas.openxmlformats.org/officeDocument/2006/relationships" r:id="rId1"/>
          <a:extLst>
            <a:ext uri="{FF2B5EF4-FFF2-40B4-BE49-F238E27FC236}">
              <a16:creationId xmlns:a16="http://schemas.microsoft.com/office/drawing/2014/main" id="{00000000-0008-0000-0100-0000D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77" name="Gráfico 3" descr="Lista de comprobación">
          <a:hlinkClick xmlns:r="http://schemas.openxmlformats.org/officeDocument/2006/relationships" r:id="rId1"/>
          <a:extLst>
            <a:ext uri="{FF2B5EF4-FFF2-40B4-BE49-F238E27FC236}">
              <a16:creationId xmlns:a16="http://schemas.microsoft.com/office/drawing/2014/main" id="{00000000-0008-0000-0100-0000D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78" name="Gráfico 4" descr="Lista de comprobación">
          <a:hlinkClick xmlns:r="http://schemas.openxmlformats.org/officeDocument/2006/relationships" r:id="rId1"/>
          <a:extLst>
            <a:ext uri="{FF2B5EF4-FFF2-40B4-BE49-F238E27FC236}">
              <a16:creationId xmlns:a16="http://schemas.microsoft.com/office/drawing/2014/main" id="{00000000-0008-0000-0100-0000D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79" name="Gráfico 3" descr="Lista de comprobación">
          <a:hlinkClick xmlns:r="http://schemas.openxmlformats.org/officeDocument/2006/relationships" r:id="rId1"/>
          <a:extLst>
            <a:ext uri="{FF2B5EF4-FFF2-40B4-BE49-F238E27FC236}">
              <a16:creationId xmlns:a16="http://schemas.microsoft.com/office/drawing/2014/main" id="{00000000-0008-0000-0100-0000D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80" name="Gráfico 4" descr="Lista de comprobación">
          <a:hlinkClick xmlns:r="http://schemas.openxmlformats.org/officeDocument/2006/relationships" r:id="rId1"/>
          <a:extLst>
            <a:ext uri="{FF2B5EF4-FFF2-40B4-BE49-F238E27FC236}">
              <a16:creationId xmlns:a16="http://schemas.microsoft.com/office/drawing/2014/main" id="{00000000-0008-0000-0100-0000E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81" name="Gráfico 3" descr="Lista de comprobación">
          <a:hlinkClick xmlns:r="http://schemas.openxmlformats.org/officeDocument/2006/relationships" r:id="rId1"/>
          <a:extLst>
            <a:ext uri="{FF2B5EF4-FFF2-40B4-BE49-F238E27FC236}">
              <a16:creationId xmlns:a16="http://schemas.microsoft.com/office/drawing/2014/main" id="{00000000-0008-0000-0100-0000E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82" name="Gráfico 4" descr="Lista de comprobación">
          <a:hlinkClick xmlns:r="http://schemas.openxmlformats.org/officeDocument/2006/relationships" r:id="rId1"/>
          <a:extLst>
            <a:ext uri="{FF2B5EF4-FFF2-40B4-BE49-F238E27FC236}">
              <a16:creationId xmlns:a16="http://schemas.microsoft.com/office/drawing/2014/main" id="{00000000-0008-0000-0100-0000E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83" name="Gráfico 3" descr="Lista de comprobación">
          <a:hlinkClick xmlns:r="http://schemas.openxmlformats.org/officeDocument/2006/relationships" r:id="rId1"/>
          <a:extLst>
            <a:ext uri="{FF2B5EF4-FFF2-40B4-BE49-F238E27FC236}">
              <a16:creationId xmlns:a16="http://schemas.microsoft.com/office/drawing/2014/main" id="{00000000-0008-0000-0100-0000E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84" name="Gráfico 12" descr="Lista de comprobación">
          <a:hlinkClick xmlns:r="http://schemas.openxmlformats.org/officeDocument/2006/relationships" r:id="rId1"/>
          <a:extLst>
            <a:ext uri="{FF2B5EF4-FFF2-40B4-BE49-F238E27FC236}">
              <a16:creationId xmlns:a16="http://schemas.microsoft.com/office/drawing/2014/main" id="{00000000-0008-0000-0100-0000E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85" name="Gráfico 11" descr="Lista de comprobación">
          <a:hlinkClick xmlns:r="http://schemas.openxmlformats.org/officeDocument/2006/relationships" r:id="rId1"/>
          <a:extLst>
            <a:ext uri="{FF2B5EF4-FFF2-40B4-BE49-F238E27FC236}">
              <a16:creationId xmlns:a16="http://schemas.microsoft.com/office/drawing/2014/main" id="{00000000-0008-0000-0100-0000E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86" name="Gráfico 4" descr="Lista de comprobación">
          <a:hlinkClick xmlns:r="http://schemas.openxmlformats.org/officeDocument/2006/relationships" r:id="rId1"/>
          <a:extLst>
            <a:ext uri="{FF2B5EF4-FFF2-40B4-BE49-F238E27FC236}">
              <a16:creationId xmlns:a16="http://schemas.microsoft.com/office/drawing/2014/main" id="{00000000-0008-0000-0100-0000E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87" name="Gráfico 3" descr="Lista de comprobación">
          <a:hlinkClick xmlns:r="http://schemas.openxmlformats.org/officeDocument/2006/relationships" r:id="rId1"/>
          <a:extLst>
            <a:ext uri="{FF2B5EF4-FFF2-40B4-BE49-F238E27FC236}">
              <a16:creationId xmlns:a16="http://schemas.microsoft.com/office/drawing/2014/main" id="{00000000-0008-0000-0100-0000E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88" name="Gráfico 4" descr="Lista de comprobación">
          <a:hlinkClick xmlns:r="http://schemas.openxmlformats.org/officeDocument/2006/relationships" r:id="rId1"/>
          <a:extLst>
            <a:ext uri="{FF2B5EF4-FFF2-40B4-BE49-F238E27FC236}">
              <a16:creationId xmlns:a16="http://schemas.microsoft.com/office/drawing/2014/main" id="{00000000-0008-0000-0100-0000E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89" name="Gráfico 3" descr="Lista de comprobación">
          <a:hlinkClick xmlns:r="http://schemas.openxmlformats.org/officeDocument/2006/relationships" r:id="rId1"/>
          <a:extLst>
            <a:ext uri="{FF2B5EF4-FFF2-40B4-BE49-F238E27FC236}">
              <a16:creationId xmlns:a16="http://schemas.microsoft.com/office/drawing/2014/main" id="{00000000-0008-0000-0100-0000E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90" name="Gráfico 4" descr="Lista de comprobación">
          <a:hlinkClick xmlns:r="http://schemas.openxmlformats.org/officeDocument/2006/relationships" r:id="rId1"/>
          <a:extLst>
            <a:ext uri="{FF2B5EF4-FFF2-40B4-BE49-F238E27FC236}">
              <a16:creationId xmlns:a16="http://schemas.microsoft.com/office/drawing/2014/main" id="{00000000-0008-0000-0100-0000E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91" name="Gráfico 3" descr="Lista de comprobación">
          <a:hlinkClick xmlns:r="http://schemas.openxmlformats.org/officeDocument/2006/relationships" r:id="rId1"/>
          <a:extLst>
            <a:ext uri="{FF2B5EF4-FFF2-40B4-BE49-F238E27FC236}">
              <a16:creationId xmlns:a16="http://schemas.microsoft.com/office/drawing/2014/main" id="{00000000-0008-0000-0100-0000E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92" name="Gráfico 4" descr="Lista de comprobación">
          <a:hlinkClick xmlns:r="http://schemas.openxmlformats.org/officeDocument/2006/relationships" r:id="rId1"/>
          <a:extLst>
            <a:ext uri="{FF2B5EF4-FFF2-40B4-BE49-F238E27FC236}">
              <a16:creationId xmlns:a16="http://schemas.microsoft.com/office/drawing/2014/main" id="{00000000-0008-0000-0100-0000E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93" name="Gráfico 3" descr="Lista de comprobación">
          <a:hlinkClick xmlns:r="http://schemas.openxmlformats.org/officeDocument/2006/relationships" r:id="rId1"/>
          <a:extLst>
            <a:ext uri="{FF2B5EF4-FFF2-40B4-BE49-F238E27FC236}">
              <a16:creationId xmlns:a16="http://schemas.microsoft.com/office/drawing/2014/main" id="{00000000-0008-0000-0100-0000E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94" name="Gráfico 11" descr="Lista de comprobación">
          <a:hlinkClick xmlns:r="http://schemas.openxmlformats.org/officeDocument/2006/relationships" r:id="rId1"/>
          <a:extLst>
            <a:ext uri="{FF2B5EF4-FFF2-40B4-BE49-F238E27FC236}">
              <a16:creationId xmlns:a16="http://schemas.microsoft.com/office/drawing/2014/main" id="{00000000-0008-0000-0100-0000E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95" name="Gráfico 4" descr="Lista de comprobación">
          <a:hlinkClick xmlns:r="http://schemas.openxmlformats.org/officeDocument/2006/relationships" r:id="rId1"/>
          <a:extLst>
            <a:ext uri="{FF2B5EF4-FFF2-40B4-BE49-F238E27FC236}">
              <a16:creationId xmlns:a16="http://schemas.microsoft.com/office/drawing/2014/main" id="{00000000-0008-0000-0100-0000E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96" name="Gráfico 3" descr="Lista de comprobación">
          <a:hlinkClick xmlns:r="http://schemas.openxmlformats.org/officeDocument/2006/relationships" r:id="rId1"/>
          <a:extLst>
            <a:ext uri="{FF2B5EF4-FFF2-40B4-BE49-F238E27FC236}">
              <a16:creationId xmlns:a16="http://schemas.microsoft.com/office/drawing/2014/main" id="{00000000-0008-0000-0100-0000F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97" name="Gráfico 4" descr="Lista de comprobación">
          <a:hlinkClick xmlns:r="http://schemas.openxmlformats.org/officeDocument/2006/relationships" r:id="rId1"/>
          <a:extLst>
            <a:ext uri="{FF2B5EF4-FFF2-40B4-BE49-F238E27FC236}">
              <a16:creationId xmlns:a16="http://schemas.microsoft.com/office/drawing/2014/main" id="{00000000-0008-0000-0100-0000F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98" name="Gráfico 3" descr="Lista de comprobación">
          <a:hlinkClick xmlns:r="http://schemas.openxmlformats.org/officeDocument/2006/relationships" r:id="rId1"/>
          <a:extLst>
            <a:ext uri="{FF2B5EF4-FFF2-40B4-BE49-F238E27FC236}">
              <a16:creationId xmlns:a16="http://schemas.microsoft.com/office/drawing/2014/main" id="{00000000-0008-0000-0100-0000F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499" name="Gráfico 4" descr="Lista de comprobación">
          <a:hlinkClick xmlns:r="http://schemas.openxmlformats.org/officeDocument/2006/relationships" r:id="rId1"/>
          <a:extLst>
            <a:ext uri="{FF2B5EF4-FFF2-40B4-BE49-F238E27FC236}">
              <a16:creationId xmlns:a16="http://schemas.microsoft.com/office/drawing/2014/main" id="{00000000-0008-0000-0100-0000F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00" name="Gráfico 3" descr="Lista de comprobación">
          <a:hlinkClick xmlns:r="http://schemas.openxmlformats.org/officeDocument/2006/relationships" r:id="rId1"/>
          <a:extLst>
            <a:ext uri="{FF2B5EF4-FFF2-40B4-BE49-F238E27FC236}">
              <a16:creationId xmlns:a16="http://schemas.microsoft.com/office/drawing/2014/main" id="{00000000-0008-0000-0100-0000F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01" name="Gráfico 4" descr="Lista de comprobación">
          <a:hlinkClick xmlns:r="http://schemas.openxmlformats.org/officeDocument/2006/relationships" r:id="rId1"/>
          <a:extLst>
            <a:ext uri="{FF2B5EF4-FFF2-40B4-BE49-F238E27FC236}">
              <a16:creationId xmlns:a16="http://schemas.microsoft.com/office/drawing/2014/main" id="{00000000-0008-0000-0100-0000F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02" name="Gráfico 3" descr="Lista de comprobación">
          <a:hlinkClick xmlns:r="http://schemas.openxmlformats.org/officeDocument/2006/relationships" r:id="rId1"/>
          <a:extLst>
            <a:ext uri="{FF2B5EF4-FFF2-40B4-BE49-F238E27FC236}">
              <a16:creationId xmlns:a16="http://schemas.microsoft.com/office/drawing/2014/main" id="{00000000-0008-0000-0100-0000F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03" name="Gráfico 11" descr="Lista de comprobación">
          <a:hlinkClick xmlns:r="http://schemas.openxmlformats.org/officeDocument/2006/relationships" r:id="rId1"/>
          <a:extLst>
            <a:ext uri="{FF2B5EF4-FFF2-40B4-BE49-F238E27FC236}">
              <a16:creationId xmlns:a16="http://schemas.microsoft.com/office/drawing/2014/main" id="{00000000-0008-0000-0100-0000F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04" name="Gráfico 4" descr="Lista de comprobación">
          <a:hlinkClick xmlns:r="http://schemas.openxmlformats.org/officeDocument/2006/relationships" r:id="rId1"/>
          <a:extLst>
            <a:ext uri="{FF2B5EF4-FFF2-40B4-BE49-F238E27FC236}">
              <a16:creationId xmlns:a16="http://schemas.microsoft.com/office/drawing/2014/main" id="{00000000-0008-0000-0100-0000F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05" name="Gráfico 3" descr="Lista de comprobación">
          <a:hlinkClick xmlns:r="http://schemas.openxmlformats.org/officeDocument/2006/relationships" r:id="rId1"/>
          <a:extLst>
            <a:ext uri="{FF2B5EF4-FFF2-40B4-BE49-F238E27FC236}">
              <a16:creationId xmlns:a16="http://schemas.microsoft.com/office/drawing/2014/main" id="{00000000-0008-0000-0100-0000F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06" name="Gráfico 4" descr="Lista de comprobación">
          <a:hlinkClick xmlns:r="http://schemas.openxmlformats.org/officeDocument/2006/relationships" r:id="rId1"/>
          <a:extLst>
            <a:ext uri="{FF2B5EF4-FFF2-40B4-BE49-F238E27FC236}">
              <a16:creationId xmlns:a16="http://schemas.microsoft.com/office/drawing/2014/main" id="{00000000-0008-0000-0100-0000F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07" name="Gráfico 3" descr="Lista de comprobación">
          <a:hlinkClick xmlns:r="http://schemas.openxmlformats.org/officeDocument/2006/relationships" r:id="rId1"/>
          <a:extLst>
            <a:ext uri="{FF2B5EF4-FFF2-40B4-BE49-F238E27FC236}">
              <a16:creationId xmlns:a16="http://schemas.microsoft.com/office/drawing/2014/main" id="{00000000-0008-0000-0100-0000F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08" name="Gráfico 4" descr="Lista de comprobación">
          <a:hlinkClick xmlns:r="http://schemas.openxmlformats.org/officeDocument/2006/relationships" r:id="rId1"/>
          <a:extLst>
            <a:ext uri="{FF2B5EF4-FFF2-40B4-BE49-F238E27FC236}">
              <a16:creationId xmlns:a16="http://schemas.microsoft.com/office/drawing/2014/main" id="{00000000-0008-0000-0100-0000F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09" name="Gráfico 3" descr="Lista de comprobación">
          <a:hlinkClick xmlns:r="http://schemas.openxmlformats.org/officeDocument/2006/relationships" r:id="rId1"/>
          <a:extLst>
            <a:ext uri="{FF2B5EF4-FFF2-40B4-BE49-F238E27FC236}">
              <a16:creationId xmlns:a16="http://schemas.microsoft.com/office/drawing/2014/main" id="{00000000-0008-0000-0100-0000F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10" name="Gráfico 4" descr="Lista de comprobación">
          <a:hlinkClick xmlns:r="http://schemas.openxmlformats.org/officeDocument/2006/relationships" r:id="rId1"/>
          <a:extLst>
            <a:ext uri="{FF2B5EF4-FFF2-40B4-BE49-F238E27FC236}">
              <a16:creationId xmlns:a16="http://schemas.microsoft.com/office/drawing/2014/main" id="{00000000-0008-0000-0100-0000F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11" name="Gráfico 3" descr="Lista de comprobación">
          <a:hlinkClick xmlns:r="http://schemas.openxmlformats.org/officeDocument/2006/relationships" r:id="rId1"/>
          <a:extLst>
            <a:ext uri="{FF2B5EF4-FFF2-40B4-BE49-F238E27FC236}">
              <a16:creationId xmlns:a16="http://schemas.microsoft.com/office/drawing/2014/main" id="{00000000-0008-0000-0100-0000F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10</xdr:col>
      <xdr:colOff>95249</xdr:colOff>
      <xdr:row>4</xdr:row>
      <xdr:rowOff>0</xdr:rowOff>
    </xdr:from>
    <xdr:ext cx="0" cy="597354"/>
    <xdr:pic>
      <xdr:nvPicPr>
        <xdr:cNvPr id="512" name="Gráfico 1" descr="Lista de comprobación">
          <a:hlinkClick xmlns:r="http://schemas.openxmlformats.org/officeDocument/2006/relationships" r:id="rId1"/>
          <a:extLst>
            <a:ext uri="{FF2B5EF4-FFF2-40B4-BE49-F238E27FC236}">
              <a16:creationId xmlns:a16="http://schemas.microsoft.com/office/drawing/2014/main" id="{00000000-0008-0000-0100-00000002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93349" y="1028700"/>
          <a:ext cx="0" cy="597354"/>
        </a:xfrm>
        <a:prstGeom prst="rect">
          <a:avLst/>
        </a:prstGeom>
      </xdr:spPr>
    </xdr:pic>
    <xdr:clientData/>
  </xdr:oneCellAnchor>
  <xdr:oneCellAnchor>
    <xdr:from>
      <xdr:col>10</xdr:col>
      <xdr:colOff>95249</xdr:colOff>
      <xdr:row>4</xdr:row>
      <xdr:rowOff>0</xdr:rowOff>
    </xdr:from>
    <xdr:ext cx="0" cy="597354"/>
    <xdr:pic>
      <xdr:nvPicPr>
        <xdr:cNvPr id="513" name="Gráfico 1" descr="Lista de comprobación">
          <a:hlinkClick xmlns:r="http://schemas.openxmlformats.org/officeDocument/2006/relationships" r:id="rId1"/>
          <a:extLst>
            <a:ext uri="{FF2B5EF4-FFF2-40B4-BE49-F238E27FC236}">
              <a16:creationId xmlns:a16="http://schemas.microsoft.com/office/drawing/2014/main" id="{00000000-0008-0000-0100-000001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93349" y="1028700"/>
          <a:ext cx="0" cy="597354"/>
        </a:xfrm>
        <a:prstGeom prst="rect">
          <a:avLst/>
        </a:prstGeom>
      </xdr:spPr>
    </xdr:pic>
    <xdr:clientData/>
  </xdr:oneCellAnchor>
  <xdr:oneCellAnchor>
    <xdr:from>
      <xdr:col>10</xdr:col>
      <xdr:colOff>95249</xdr:colOff>
      <xdr:row>3</xdr:row>
      <xdr:rowOff>282348</xdr:rowOff>
    </xdr:from>
    <xdr:ext cx="0" cy="597354"/>
    <xdr:pic>
      <xdr:nvPicPr>
        <xdr:cNvPr id="514" name="Gráfico 1" descr="Lista de comprobación">
          <a:hlinkClick xmlns:r="http://schemas.openxmlformats.org/officeDocument/2006/relationships" r:id="rId1"/>
          <a:extLst>
            <a:ext uri="{FF2B5EF4-FFF2-40B4-BE49-F238E27FC236}">
              <a16:creationId xmlns:a16="http://schemas.microsoft.com/office/drawing/2014/main" id="{00000000-0008-0000-0100-00000202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93349" y="917348"/>
          <a:ext cx="0" cy="597354"/>
        </a:xfrm>
        <a:prstGeom prst="rect">
          <a:avLst/>
        </a:prstGeom>
      </xdr:spPr>
    </xdr:pic>
    <xdr:clientData/>
  </xdr:oneCellAnchor>
  <xdr:oneCellAnchor>
    <xdr:from>
      <xdr:col>10</xdr:col>
      <xdr:colOff>95249</xdr:colOff>
      <xdr:row>3</xdr:row>
      <xdr:rowOff>282348</xdr:rowOff>
    </xdr:from>
    <xdr:ext cx="0" cy="597354"/>
    <xdr:pic>
      <xdr:nvPicPr>
        <xdr:cNvPr id="515" name="Gráfico 1" descr="Lista de comprobación">
          <a:hlinkClick xmlns:r="http://schemas.openxmlformats.org/officeDocument/2006/relationships" r:id="rId1"/>
          <a:extLst>
            <a:ext uri="{FF2B5EF4-FFF2-40B4-BE49-F238E27FC236}">
              <a16:creationId xmlns:a16="http://schemas.microsoft.com/office/drawing/2014/main" id="{00000000-0008-0000-0100-000003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93349" y="917348"/>
          <a:ext cx="0" cy="597354"/>
        </a:xfrm>
        <a:prstGeom prst="rect">
          <a:avLst/>
        </a:prstGeom>
      </xdr:spPr>
    </xdr:pic>
    <xdr:clientData/>
  </xdr:oneCellAnchor>
  <xdr:oneCellAnchor>
    <xdr:from>
      <xdr:col>19</xdr:col>
      <xdr:colOff>95249</xdr:colOff>
      <xdr:row>5</xdr:row>
      <xdr:rowOff>282348</xdr:rowOff>
    </xdr:from>
    <xdr:ext cx="0" cy="597354"/>
    <xdr:pic>
      <xdr:nvPicPr>
        <xdr:cNvPr id="516" name="Gráfico 11" descr="Lista de comprobación">
          <a:hlinkClick xmlns:r="http://schemas.openxmlformats.org/officeDocument/2006/relationships" r:id="rId1"/>
          <a:extLst>
            <a:ext uri="{FF2B5EF4-FFF2-40B4-BE49-F238E27FC236}">
              <a16:creationId xmlns:a16="http://schemas.microsoft.com/office/drawing/2014/main" id="{00000000-0008-0000-0100-000004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17" name="Gráfico 4" descr="Lista de comprobación">
          <a:hlinkClick xmlns:r="http://schemas.openxmlformats.org/officeDocument/2006/relationships" r:id="rId1"/>
          <a:extLst>
            <a:ext uri="{FF2B5EF4-FFF2-40B4-BE49-F238E27FC236}">
              <a16:creationId xmlns:a16="http://schemas.microsoft.com/office/drawing/2014/main" id="{00000000-0008-0000-0100-000005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18" name="Gráfico 3" descr="Lista de comprobación">
          <a:hlinkClick xmlns:r="http://schemas.openxmlformats.org/officeDocument/2006/relationships" r:id="rId1"/>
          <a:extLst>
            <a:ext uri="{FF2B5EF4-FFF2-40B4-BE49-F238E27FC236}">
              <a16:creationId xmlns:a16="http://schemas.microsoft.com/office/drawing/2014/main" id="{00000000-0008-0000-0100-000006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19" name="Gráfico 4" descr="Lista de comprobación">
          <a:hlinkClick xmlns:r="http://schemas.openxmlformats.org/officeDocument/2006/relationships" r:id="rId1"/>
          <a:extLst>
            <a:ext uri="{FF2B5EF4-FFF2-40B4-BE49-F238E27FC236}">
              <a16:creationId xmlns:a16="http://schemas.microsoft.com/office/drawing/2014/main" id="{00000000-0008-0000-0100-000007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20" name="Gráfico 3" descr="Lista de comprobación">
          <a:hlinkClick xmlns:r="http://schemas.openxmlformats.org/officeDocument/2006/relationships" r:id="rId1"/>
          <a:extLst>
            <a:ext uri="{FF2B5EF4-FFF2-40B4-BE49-F238E27FC236}">
              <a16:creationId xmlns:a16="http://schemas.microsoft.com/office/drawing/2014/main" id="{00000000-0008-0000-0100-000008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21" name="Gráfico 4" descr="Lista de comprobación">
          <a:hlinkClick xmlns:r="http://schemas.openxmlformats.org/officeDocument/2006/relationships" r:id="rId1"/>
          <a:extLst>
            <a:ext uri="{FF2B5EF4-FFF2-40B4-BE49-F238E27FC236}">
              <a16:creationId xmlns:a16="http://schemas.microsoft.com/office/drawing/2014/main" id="{00000000-0008-0000-0100-000009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22" name="Gráfico 3" descr="Lista de comprobación">
          <a:hlinkClick xmlns:r="http://schemas.openxmlformats.org/officeDocument/2006/relationships" r:id="rId1"/>
          <a:extLst>
            <a:ext uri="{FF2B5EF4-FFF2-40B4-BE49-F238E27FC236}">
              <a16:creationId xmlns:a16="http://schemas.microsoft.com/office/drawing/2014/main" id="{00000000-0008-0000-0100-00000A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23" name="Gráfico 4" descr="Lista de comprobación">
          <a:hlinkClick xmlns:r="http://schemas.openxmlformats.org/officeDocument/2006/relationships" r:id="rId1"/>
          <a:extLst>
            <a:ext uri="{FF2B5EF4-FFF2-40B4-BE49-F238E27FC236}">
              <a16:creationId xmlns:a16="http://schemas.microsoft.com/office/drawing/2014/main" id="{00000000-0008-0000-0100-00000B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24" name="Gráfico 3" descr="Lista de comprobación">
          <a:hlinkClick xmlns:r="http://schemas.openxmlformats.org/officeDocument/2006/relationships" r:id="rId1"/>
          <a:extLst>
            <a:ext uri="{FF2B5EF4-FFF2-40B4-BE49-F238E27FC236}">
              <a16:creationId xmlns:a16="http://schemas.microsoft.com/office/drawing/2014/main" id="{00000000-0008-0000-0100-00000C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25" name="Gráfico 4" descr="Lista de comprobación">
          <a:hlinkClick xmlns:r="http://schemas.openxmlformats.org/officeDocument/2006/relationships" r:id="rId1"/>
          <a:extLst>
            <a:ext uri="{FF2B5EF4-FFF2-40B4-BE49-F238E27FC236}">
              <a16:creationId xmlns:a16="http://schemas.microsoft.com/office/drawing/2014/main" id="{00000000-0008-0000-0100-00000D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26" name="Gráfico 3" descr="Lista de comprobación">
          <a:hlinkClick xmlns:r="http://schemas.openxmlformats.org/officeDocument/2006/relationships" r:id="rId1"/>
          <a:extLst>
            <a:ext uri="{FF2B5EF4-FFF2-40B4-BE49-F238E27FC236}">
              <a16:creationId xmlns:a16="http://schemas.microsoft.com/office/drawing/2014/main" id="{00000000-0008-0000-0100-00000E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27" name="Gráfico 4" descr="Lista de comprobación">
          <a:hlinkClick xmlns:r="http://schemas.openxmlformats.org/officeDocument/2006/relationships" r:id="rId1"/>
          <a:extLst>
            <a:ext uri="{FF2B5EF4-FFF2-40B4-BE49-F238E27FC236}">
              <a16:creationId xmlns:a16="http://schemas.microsoft.com/office/drawing/2014/main" id="{00000000-0008-0000-0100-00000F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28" name="Gráfico 3" descr="Lista de comprobación">
          <a:hlinkClick xmlns:r="http://schemas.openxmlformats.org/officeDocument/2006/relationships" r:id="rId1"/>
          <a:extLst>
            <a:ext uri="{FF2B5EF4-FFF2-40B4-BE49-F238E27FC236}">
              <a16:creationId xmlns:a16="http://schemas.microsoft.com/office/drawing/2014/main" id="{00000000-0008-0000-0100-000010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29" name="Gráfico 12" descr="Lista de comprobación">
          <a:hlinkClick xmlns:r="http://schemas.openxmlformats.org/officeDocument/2006/relationships" r:id="rId1"/>
          <a:extLst>
            <a:ext uri="{FF2B5EF4-FFF2-40B4-BE49-F238E27FC236}">
              <a16:creationId xmlns:a16="http://schemas.microsoft.com/office/drawing/2014/main" id="{00000000-0008-0000-0100-000011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30" name="Gráfico 11" descr="Lista de comprobación">
          <a:hlinkClick xmlns:r="http://schemas.openxmlformats.org/officeDocument/2006/relationships" r:id="rId1"/>
          <a:extLst>
            <a:ext uri="{FF2B5EF4-FFF2-40B4-BE49-F238E27FC236}">
              <a16:creationId xmlns:a16="http://schemas.microsoft.com/office/drawing/2014/main" id="{00000000-0008-0000-0100-000012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31" name="Gráfico 4" descr="Lista de comprobación">
          <a:hlinkClick xmlns:r="http://schemas.openxmlformats.org/officeDocument/2006/relationships" r:id="rId1"/>
          <a:extLst>
            <a:ext uri="{FF2B5EF4-FFF2-40B4-BE49-F238E27FC236}">
              <a16:creationId xmlns:a16="http://schemas.microsoft.com/office/drawing/2014/main" id="{00000000-0008-0000-0100-000013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32" name="Gráfico 3" descr="Lista de comprobación">
          <a:hlinkClick xmlns:r="http://schemas.openxmlformats.org/officeDocument/2006/relationships" r:id="rId1"/>
          <a:extLst>
            <a:ext uri="{FF2B5EF4-FFF2-40B4-BE49-F238E27FC236}">
              <a16:creationId xmlns:a16="http://schemas.microsoft.com/office/drawing/2014/main" id="{00000000-0008-0000-0100-000014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33" name="Gráfico 4" descr="Lista de comprobación">
          <a:hlinkClick xmlns:r="http://schemas.openxmlformats.org/officeDocument/2006/relationships" r:id="rId1"/>
          <a:extLst>
            <a:ext uri="{FF2B5EF4-FFF2-40B4-BE49-F238E27FC236}">
              <a16:creationId xmlns:a16="http://schemas.microsoft.com/office/drawing/2014/main" id="{00000000-0008-0000-0100-000015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34" name="Gráfico 3" descr="Lista de comprobación">
          <a:hlinkClick xmlns:r="http://schemas.openxmlformats.org/officeDocument/2006/relationships" r:id="rId1"/>
          <a:extLst>
            <a:ext uri="{FF2B5EF4-FFF2-40B4-BE49-F238E27FC236}">
              <a16:creationId xmlns:a16="http://schemas.microsoft.com/office/drawing/2014/main" id="{00000000-0008-0000-0100-000016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35" name="Gráfico 4" descr="Lista de comprobación">
          <a:hlinkClick xmlns:r="http://schemas.openxmlformats.org/officeDocument/2006/relationships" r:id="rId1"/>
          <a:extLst>
            <a:ext uri="{FF2B5EF4-FFF2-40B4-BE49-F238E27FC236}">
              <a16:creationId xmlns:a16="http://schemas.microsoft.com/office/drawing/2014/main" id="{00000000-0008-0000-0100-000017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36" name="Gráfico 3" descr="Lista de comprobación">
          <a:hlinkClick xmlns:r="http://schemas.openxmlformats.org/officeDocument/2006/relationships" r:id="rId1"/>
          <a:extLst>
            <a:ext uri="{FF2B5EF4-FFF2-40B4-BE49-F238E27FC236}">
              <a16:creationId xmlns:a16="http://schemas.microsoft.com/office/drawing/2014/main" id="{00000000-0008-0000-0100-000018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37" name="Gráfico 4" descr="Lista de comprobación">
          <a:hlinkClick xmlns:r="http://schemas.openxmlformats.org/officeDocument/2006/relationships" r:id="rId1"/>
          <a:extLst>
            <a:ext uri="{FF2B5EF4-FFF2-40B4-BE49-F238E27FC236}">
              <a16:creationId xmlns:a16="http://schemas.microsoft.com/office/drawing/2014/main" id="{00000000-0008-0000-0100-000019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38" name="Gráfico 3" descr="Lista de comprobación">
          <a:hlinkClick xmlns:r="http://schemas.openxmlformats.org/officeDocument/2006/relationships" r:id="rId1"/>
          <a:extLst>
            <a:ext uri="{FF2B5EF4-FFF2-40B4-BE49-F238E27FC236}">
              <a16:creationId xmlns:a16="http://schemas.microsoft.com/office/drawing/2014/main" id="{00000000-0008-0000-0100-00001A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39" name="Gráfico 11" descr="Lista de comprobación">
          <a:hlinkClick xmlns:r="http://schemas.openxmlformats.org/officeDocument/2006/relationships" r:id="rId1"/>
          <a:extLst>
            <a:ext uri="{FF2B5EF4-FFF2-40B4-BE49-F238E27FC236}">
              <a16:creationId xmlns:a16="http://schemas.microsoft.com/office/drawing/2014/main" id="{00000000-0008-0000-0100-00001B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40" name="Gráfico 4" descr="Lista de comprobación">
          <a:hlinkClick xmlns:r="http://schemas.openxmlformats.org/officeDocument/2006/relationships" r:id="rId1"/>
          <a:extLst>
            <a:ext uri="{FF2B5EF4-FFF2-40B4-BE49-F238E27FC236}">
              <a16:creationId xmlns:a16="http://schemas.microsoft.com/office/drawing/2014/main" id="{00000000-0008-0000-0100-00001C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41" name="Gráfico 3" descr="Lista de comprobación">
          <a:hlinkClick xmlns:r="http://schemas.openxmlformats.org/officeDocument/2006/relationships" r:id="rId1"/>
          <a:extLst>
            <a:ext uri="{FF2B5EF4-FFF2-40B4-BE49-F238E27FC236}">
              <a16:creationId xmlns:a16="http://schemas.microsoft.com/office/drawing/2014/main" id="{00000000-0008-0000-0100-00001D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42" name="Gráfico 4" descr="Lista de comprobación">
          <a:hlinkClick xmlns:r="http://schemas.openxmlformats.org/officeDocument/2006/relationships" r:id="rId1"/>
          <a:extLst>
            <a:ext uri="{FF2B5EF4-FFF2-40B4-BE49-F238E27FC236}">
              <a16:creationId xmlns:a16="http://schemas.microsoft.com/office/drawing/2014/main" id="{00000000-0008-0000-0100-00001E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43" name="Gráfico 3" descr="Lista de comprobación">
          <a:hlinkClick xmlns:r="http://schemas.openxmlformats.org/officeDocument/2006/relationships" r:id="rId1"/>
          <a:extLst>
            <a:ext uri="{FF2B5EF4-FFF2-40B4-BE49-F238E27FC236}">
              <a16:creationId xmlns:a16="http://schemas.microsoft.com/office/drawing/2014/main" id="{00000000-0008-0000-0100-00001F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44" name="Gráfico 4" descr="Lista de comprobación">
          <a:hlinkClick xmlns:r="http://schemas.openxmlformats.org/officeDocument/2006/relationships" r:id="rId1"/>
          <a:extLst>
            <a:ext uri="{FF2B5EF4-FFF2-40B4-BE49-F238E27FC236}">
              <a16:creationId xmlns:a16="http://schemas.microsoft.com/office/drawing/2014/main" id="{00000000-0008-0000-0100-000020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45" name="Gráfico 3" descr="Lista de comprobación">
          <a:hlinkClick xmlns:r="http://schemas.openxmlformats.org/officeDocument/2006/relationships" r:id="rId1"/>
          <a:extLst>
            <a:ext uri="{FF2B5EF4-FFF2-40B4-BE49-F238E27FC236}">
              <a16:creationId xmlns:a16="http://schemas.microsoft.com/office/drawing/2014/main" id="{00000000-0008-0000-0100-000021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46" name="Gráfico 4" descr="Lista de comprobación">
          <a:hlinkClick xmlns:r="http://schemas.openxmlformats.org/officeDocument/2006/relationships" r:id="rId1"/>
          <a:extLst>
            <a:ext uri="{FF2B5EF4-FFF2-40B4-BE49-F238E27FC236}">
              <a16:creationId xmlns:a16="http://schemas.microsoft.com/office/drawing/2014/main" id="{00000000-0008-0000-0100-000022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47" name="Gráfico 3" descr="Lista de comprobación">
          <a:hlinkClick xmlns:r="http://schemas.openxmlformats.org/officeDocument/2006/relationships" r:id="rId1"/>
          <a:extLst>
            <a:ext uri="{FF2B5EF4-FFF2-40B4-BE49-F238E27FC236}">
              <a16:creationId xmlns:a16="http://schemas.microsoft.com/office/drawing/2014/main" id="{00000000-0008-0000-0100-000023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48" name="Gráfico 11" descr="Lista de comprobación">
          <a:hlinkClick xmlns:r="http://schemas.openxmlformats.org/officeDocument/2006/relationships" r:id="rId1"/>
          <a:extLst>
            <a:ext uri="{FF2B5EF4-FFF2-40B4-BE49-F238E27FC236}">
              <a16:creationId xmlns:a16="http://schemas.microsoft.com/office/drawing/2014/main" id="{00000000-0008-0000-0100-000024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49" name="Gráfico 4" descr="Lista de comprobación">
          <a:hlinkClick xmlns:r="http://schemas.openxmlformats.org/officeDocument/2006/relationships" r:id="rId1"/>
          <a:extLst>
            <a:ext uri="{FF2B5EF4-FFF2-40B4-BE49-F238E27FC236}">
              <a16:creationId xmlns:a16="http://schemas.microsoft.com/office/drawing/2014/main" id="{00000000-0008-0000-0100-000025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50" name="Gráfico 3" descr="Lista de comprobación">
          <a:hlinkClick xmlns:r="http://schemas.openxmlformats.org/officeDocument/2006/relationships" r:id="rId1"/>
          <a:extLst>
            <a:ext uri="{FF2B5EF4-FFF2-40B4-BE49-F238E27FC236}">
              <a16:creationId xmlns:a16="http://schemas.microsoft.com/office/drawing/2014/main" id="{00000000-0008-0000-0100-000026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51" name="Gráfico 4" descr="Lista de comprobación">
          <a:hlinkClick xmlns:r="http://schemas.openxmlformats.org/officeDocument/2006/relationships" r:id="rId1"/>
          <a:extLst>
            <a:ext uri="{FF2B5EF4-FFF2-40B4-BE49-F238E27FC236}">
              <a16:creationId xmlns:a16="http://schemas.microsoft.com/office/drawing/2014/main" id="{00000000-0008-0000-0100-000027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52" name="Gráfico 3" descr="Lista de comprobación">
          <a:hlinkClick xmlns:r="http://schemas.openxmlformats.org/officeDocument/2006/relationships" r:id="rId1"/>
          <a:extLst>
            <a:ext uri="{FF2B5EF4-FFF2-40B4-BE49-F238E27FC236}">
              <a16:creationId xmlns:a16="http://schemas.microsoft.com/office/drawing/2014/main" id="{00000000-0008-0000-0100-000028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53" name="Gráfico 4" descr="Lista de comprobación">
          <a:hlinkClick xmlns:r="http://schemas.openxmlformats.org/officeDocument/2006/relationships" r:id="rId1"/>
          <a:extLst>
            <a:ext uri="{FF2B5EF4-FFF2-40B4-BE49-F238E27FC236}">
              <a16:creationId xmlns:a16="http://schemas.microsoft.com/office/drawing/2014/main" id="{00000000-0008-0000-0100-000029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54" name="Gráfico 3" descr="Lista de comprobación">
          <a:hlinkClick xmlns:r="http://schemas.openxmlformats.org/officeDocument/2006/relationships" r:id="rId1"/>
          <a:extLst>
            <a:ext uri="{FF2B5EF4-FFF2-40B4-BE49-F238E27FC236}">
              <a16:creationId xmlns:a16="http://schemas.microsoft.com/office/drawing/2014/main" id="{00000000-0008-0000-0100-00002A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55" name="Gráfico 4" descr="Lista de comprobación">
          <a:hlinkClick xmlns:r="http://schemas.openxmlformats.org/officeDocument/2006/relationships" r:id="rId1"/>
          <a:extLst>
            <a:ext uri="{FF2B5EF4-FFF2-40B4-BE49-F238E27FC236}">
              <a16:creationId xmlns:a16="http://schemas.microsoft.com/office/drawing/2014/main" id="{00000000-0008-0000-0100-00002B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19</xdr:col>
      <xdr:colOff>95249</xdr:colOff>
      <xdr:row>5</xdr:row>
      <xdr:rowOff>282348</xdr:rowOff>
    </xdr:from>
    <xdr:ext cx="0" cy="597354"/>
    <xdr:pic>
      <xdr:nvPicPr>
        <xdr:cNvPr id="556" name="Gráfico 3" descr="Lista de comprobación">
          <a:hlinkClick xmlns:r="http://schemas.openxmlformats.org/officeDocument/2006/relationships" r:id="rId1"/>
          <a:extLst>
            <a:ext uri="{FF2B5EF4-FFF2-40B4-BE49-F238E27FC236}">
              <a16:creationId xmlns:a16="http://schemas.microsoft.com/office/drawing/2014/main" id="{00000000-0008-0000-0100-00002C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25399" y="4771798"/>
          <a:ext cx="0" cy="597354"/>
        </a:xfrm>
        <a:prstGeom prst="rect">
          <a:avLst/>
        </a:prstGeom>
      </xdr:spPr>
    </xdr:pic>
    <xdr:clientData/>
  </xdr:oneCellAnchor>
  <xdr:oneCellAnchor>
    <xdr:from>
      <xdr:col>20</xdr:col>
      <xdr:colOff>95249</xdr:colOff>
      <xdr:row>5</xdr:row>
      <xdr:rowOff>0</xdr:rowOff>
    </xdr:from>
    <xdr:ext cx="0" cy="597354"/>
    <xdr:pic>
      <xdr:nvPicPr>
        <xdr:cNvPr id="557" name="Gráfico 1" descr="Lista de comprobación">
          <a:hlinkClick xmlns:r="http://schemas.openxmlformats.org/officeDocument/2006/relationships" r:id="rId1"/>
          <a:extLst>
            <a:ext uri="{FF2B5EF4-FFF2-40B4-BE49-F238E27FC236}">
              <a16:creationId xmlns:a16="http://schemas.microsoft.com/office/drawing/2014/main" id="{00000000-0008-0000-0100-00002D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301949" y="4489450"/>
          <a:ext cx="0" cy="597354"/>
        </a:xfrm>
        <a:prstGeom prst="rect">
          <a:avLst/>
        </a:prstGeom>
      </xdr:spPr>
    </xdr:pic>
    <xdr:clientData/>
  </xdr:oneCellAnchor>
  <xdr:oneCellAnchor>
    <xdr:from>
      <xdr:col>20</xdr:col>
      <xdr:colOff>95249</xdr:colOff>
      <xdr:row>4</xdr:row>
      <xdr:rowOff>282348</xdr:rowOff>
    </xdr:from>
    <xdr:ext cx="0" cy="597354"/>
    <xdr:pic>
      <xdr:nvPicPr>
        <xdr:cNvPr id="558" name="Gráfico 1" descr="Lista de comprobación">
          <a:hlinkClick xmlns:r="http://schemas.openxmlformats.org/officeDocument/2006/relationships" r:id="rId1"/>
          <a:extLst>
            <a:ext uri="{FF2B5EF4-FFF2-40B4-BE49-F238E27FC236}">
              <a16:creationId xmlns:a16="http://schemas.microsoft.com/office/drawing/2014/main" id="{00000000-0008-0000-0100-00002E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301949" y="1311048"/>
          <a:ext cx="0" cy="597354"/>
        </a:xfrm>
        <a:prstGeom prst="rect">
          <a:avLst/>
        </a:prstGeom>
      </xdr:spPr>
    </xdr:pic>
    <xdr:clientData/>
  </xdr:oneCellAnchor>
  <xdr:oneCellAnchor>
    <xdr:from>
      <xdr:col>20</xdr:col>
      <xdr:colOff>95249</xdr:colOff>
      <xdr:row>8</xdr:row>
      <xdr:rowOff>282348</xdr:rowOff>
    </xdr:from>
    <xdr:ext cx="0" cy="597354"/>
    <xdr:pic>
      <xdr:nvPicPr>
        <xdr:cNvPr id="559" name="Gráfico 1" descr="Lista de comprobación">
          <a:hlinkClick xmlns:r="http://schemas.openxmlformats.org/officeDocument/2006/relationships" r:id="rId1"/>
          <a:extLst>
            <a:ext uri="{FF2B5EF4-FFF2-40B4-BE49-F238E27FC236}">
              <a16:creationId xmlns:a16="http://schemas.microsoft.com/office/drawing/2014/main" id="{00000000-0008-0000-0100-00002F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301949" y="8804048"/>
          <a:ext cx="0" cy="597354"/>
        </a:xfrm>
        <a:prstGeom prst="rect">
          <a:avLst/>
        </a:prstGeom>
      </xdr:spPr>
    </xdr:pic>
    <xdr:clientData/>
  </xdr:oneCellAnchor>
  <xdr:oneCellAnchor>
    <xdr:from>
      <xdr:col>16</xdr:col>
      <xdr:colOff>95249</xdr:colOff>
      <xdr:row>4</xdr:row>
      <xdr:rowOff>0</xdr:rowOff>
    </xdr:from>
    <xdr:ext cx="0" cy="597354"/>
    <xdr:pic>
      <xdr:nvPicPr>
        <xdr:cNvPr id="560" name="Gráfico 1" descr="Lista de comprobación">
          <a:hlinkClick xmlns:r="http://schemas.openxmlformats.org/officeDocument/2006/relationships" r:id="rId1"/>
          <a:extLst>
            <a:ext uri="{FF2B5EF4-FFF2-40B4-BE49-F238E27FC236}">
              <a16:creationId xmlns:a16="http://schemas.microsoft.com/office/drawing/2014/main" id="{00000000-0008-0000-0100-000030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23249" y="1028700"/>
          <a:ext cx="0" cy="597354"/>
        </a:xfrm>
        <a:prstGeom prst="rect">
          <a:avLst/>
        </a:prstGeom>
      </xdr:spPr>
    </xdr:pic>
    <xdr:clientData/>
  </xdr:oneCellAnchor>
  <xdr:oneCellAnchor>
    <xdr:from>
      <xdr:col>16</xdr:col>
      <xdr:colOff>95249</xdr:colOff>
      <xdr:row>3</xdr:row>
      <xdr:rowOff>282348</xdr:rowOff>
    </xdr:from>
    <xdr:ext cx="0" cy="597354"/>
    <xdr:pic>
      <xdr:nvPicPr>
        <xdr:cNvPr id="561" name="Gráfico 1" descr="Lista de comprobación">
          <a:hlinkClick xmlns:r="http://schemas.openxmlformats.org/officeDocument/2006/relationships" r:id="rId1"/>
          <a:extLst>
            <a:ext uri="{FF2B5EF4-FFF2-40B4-BE49-F238E27FC236}">
              <a16:creationId xmlns:a16="http://schemas.microsoft.com/office/drawing/2014/main" id="{00000000-0008-0000-0100-000031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23249" y="917348"/>
          <a:ext cx="0" cy="597354"/>
        </a:xfrm>
        <a:prstGeom prst="rect">
          <a:avLst/>
        </a:prstGeom>
      </xdr:spPr>
    </xdr:pic>
    <xdr:clientData/>
  </xdr:oneCellAnchor>
  <xdr:oneCellAnchor>
    <xdr:from>
      <xdr:col>24</xdr:col>
      <xdr:colOff>95249</xdr:colOff>
      <xdr:row>4</xdr:row>
      <xdr:rowOff>0</xdr:rowOff>
    </xdr:from>
    <xdr:ext cx="0" cy="597354"/>
    <xdr:pic>
      <xdr:nvPicPr>
        <xdr:cNvPr id="562" name="Gráfico 1" descr="Lista de comprobación">
          <a:hlinkClick xmlns:r="http://schemas.openxmlformats.org/officeDocument/2006/relationships" r:id="rId1"/>
          <a:extLst>
            <a:ext uri="{FF2B5EF4-FFF2-40B4-BE49-F238E27FC236}">
              <a16:creationId xmlns:a16="http://schemas.microsoft.com/office/drawing/2014/main" id="{00000000-0008-0000-0100-000032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14149" y="1028700"/>
          <a:ext cx="0" cy="597354"/>
        </a:xfrm>
        <a:prstGeom prst="rect">
          <a:avLst/>
        </a:prstGeom>
      </xdr:spPr>
    </xdr:pic>
    <xdr:clientData/>
  </xdr:oneCellAnchor>
  <xdr:oneCellAnchor>
    <xdr:from>
      <xdr:col>24</xdr:col>
      <xdr:colOff>95249</xdr:colOff>
      <xdr:row>3</xdr:row>
      <xdr:rowOff>282348</xdr:rowOff>
    </xdr:from>
    <xdr:ext cx="0" cy="597354"/>
    <xdr:pic>
      <xdr:nvPicPr>
        <xdr:cNvPr id="563" name="Gráfico 1" descr="Lista de comprobación">
          <a:hlinkClick xmlns:r="http://schemas.openxmlformats.org/officeDocument/2006/relationships" r:id="rId1"/>
          <a:extLst>
            <a:ext uri="{FF2B5EF4-FFF2-40B4-BE49-F238E27FC236}">
              <a16:creationId xmlns:a16="http://schemas.microsoft.com/office/drawing/2014/main" id="{00000000-0008-0000-0100-000033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14149" y="917348"/>
          <a:ext cx="0" cy="597354"/>
        </a:xfrm>
        <a:prstGeom prst="rect">
          <a:avLst/>
        </a:prstGeom>
      </xdr:spPr>
    </xdr:pic>
    <xdr:clientData/>
  </xdr:oneCellAnchor>
  <xdr:oneCellAnchor>
    <xdr:from>
      <xdr:col>24</xdr:col>
      <xdr:colOff>95249</xdr:colOff>
      <xdr:row>7</xdr:row>
      <xdr:rowOff>0</xdr:rowOff>
    </xdr:from>
    <xdr:ext cx="0" cy="597354"/>
    <xdr:pic>
      <xdr:nvPicPr>
        <xdr:cNvPr id="564" name="Gráfico 1" descr="Lista de comprobación">
          <a:hlinkClick xmlns:r="http://schemas.openxmlformats.org/officeDocument/2006/relationships" r:id="rId1"/>
          <a:extLst>
            <a:ext uri="{FF2B5EF4-FFF2-40B4-BE49-F238E27FC236}">
              <a16:creationId xmlns:a16="http://schemas.microsoft.com/office/drawing/2014/main" id="{00000000-0008-0000-0100-000034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14149" y="7277100"/>
          <a:ext cx="0" cy="597354"/>
        </a:xfrm>
        <a:prstGeom prst="rect">
          <a:avLst/>
        </a:prstGeom>
      </xdr:spPr>
    </xdr:pic>
    <xdr:clientData/>
  </xdr:oneCellAnchor>
  <xdr:oneCellAnchor>
    <xdr:from>
      <xdr:col>24</xdr:col>
      <xdr:colOff>95249</xdr:colOff>
      <xdr:row>6</xdr:row>
      <xdr:rowOff>282348</xdr:rowOff>
    </xdr:from>
    <xdr:ext cx="0" cy="597354"/>
    <xdr:pic>
      <xdr:nvPicPr>
        <xdr:cNvPr id="565" name="Gráfico 1" descr="Lista de comprobación">
          <a:hlinkClick xmlns:r="http://schemas.openxmlformats.org/officeDocument/2006/relationships" r:id="rId1"/>
          <a:extLst>
            <a:ext uri="{FF2B5EF4-FFF2-40B4-BE49-F238E27FC236}">
              <a16:creationId xmlns:a16="http://schemas.microsoft.com/office/drawing/2014/main" id="{00000000-0008-0000-0100-000035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14149" y="6848248"/>
          <a:ext cx="0" cy="597354"/>
        </a:xfrm>
        <a:prstGeom prst="rect">
          <a:avLst/>
        </a:prstGeom>
      </xdr:spPr>
    </xdr:pic>
    <xdr:clientData/>
  </xdr:oneCellAnchor>
  <xdr:oneCellAnchor>
    <xdr:from>
      <xdr:col>24</xdr:col>
      <xdr:colOff>95249</xdr:colOff>
      <xdr:row>10</xdr:row>
      <xdr:rowOff>0</xdr:rowOff>
    </xdr:from>
    <xdr:ext cx="0" cy="597354"/>
    <xdr:pic>
      <xdr:nvPicPr>
        <xdr:cNvPr id="566" name="Gráfico 1" descr="Lista de comprobación">
          <a:hlinkClick xmlns:r="http://schemas.openxmlformats.org/officeDocument/2006/relationships" r:id="rId1"/>
          <a:extLst>
            <a:ext uri="{FF2B5EF4-FFF2-40B4-BE49-F238E27FC236}">
              <a16:creationId xmlns:a16="http://schemas.microsoft.com/office/drawing/2014/main" id="{00000000-0008-0000-0100-000036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14149" y="11544300"/>
          <a:ext cx="0" cy="597354"/>
        </a:xfrm>
        <a:prstGeom prst="rect">
          <a:avLst/>
        </a:prstGeom>
      </xdr:spPr>
    </xdr:pic>
    <xdr:clientData/>
  </xdr:oneCellAnchor>
  <xdr:oneCellAnchor>
    <xdr:from>
      <xdr:col>24</xdr:col>
      <xdr:colOff>95249</xdr:colOff>
      <xdr:row>9</xdr:row>
      <xdr:rowOff>282348</xdr:rowOff>
    </xdr:from>
    <xdr:ext cx="0" cy="597354"/>
    <xdr:pic>
      <xdr:nvPicPr>
        <xdr:cNvPr id="567" name="Gráfico 1" descr="Lista de comprobación">
          <a:hlinkClick xmlns:r="http://schemas.openxmlformats.org/officeDocument/2006/relationships" r:id="rId1"/>
          <a:extLst>
            <a:ext uri="{FF2B5EF4-FFF2-40B4-BE49-F238E27FC236}">
              <a16:creationId xmlns:a16="http://schemas.microsoft.com/office/drawing/2014/main" id="{00000000-0008-0000-0100-000037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14149" y="10048648"/>
          <a:ext cx="0" cy="597354"/>
        </a:xfrm>
        <a:prstGeom prst="rect">
          <a:avLst/>
        </a:prstGeom>
      </xdr:spPr>
    </xdr:pic>
    <xdr:clientData/>
  </xdr:oneCellAnchor>
  <xdr:oneCellAnchor>
    <xdr:from>
      <xdr:col>23</xdr:col>
      <xdr:colOff>95249</xdr:colOff>
      <xdr:row>5</xdr:row>
      <xdr:rowOff>282348</xdr:rowOff>
    </xdr:from>
    <xdr:ext cx="0" cy="597354"/>
    <xdr:pic>
      <xdr:nvPicPr>
        <xdr:cNvPr id="568" name="Gráfico 11" descr="Lista de comprobación">
          <a:hlinkClick xmlns:r="http://schemas.openxmlformats.org/officeDocument/2006/relationships" r:id="rId1"/>
          <a:extLst>
            <a:ext uri="{FF2B5EF4-FFF2-40B4-BE49-F238E27FC236}">
              <a16:creationId xmlns:a16="http://schemas.microsoft.com/office/drawing/2014/main" id="{00000000-0008-0000-0100-000038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69" name="Gráfico 4" descr="Lista de comprobación">
          <a:hlinkClick xmlns:r="http://schemas.openxmlformats.org/officeDocument/2006/relationships" r:id="rId1"/>
          <a:extLst>
            <a:ext uri="{FF2B5EF4-FFF2-40B4-BE49-F238E27FC236}">
              <a16:creationId xmlns:a16="http://schemas.microsoft.com/office/drawing/2014/main" id="{00000000-0008-0000-0100-000039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70" name="Gráfico 3" descr="Lista de comprobación">
          <a:hlinkClick xmlns:r="http://schemas.openxmlformats.org/officeDocument/2006/relationships" r:id="rId1"/>
          <a:extLst>
            <a:ext uri="{FF2B5EF4-FFF2-40B4-BE49-F238E27FC236}">
              <a16:creationId xmlns:a16="http://schemas.microsoft.com/office/drawing/2014/main" id="{00000000-0008-0000-0100-00003A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71" name="Gráfico 4" descr="Lista de comprobación">
          <a:hlinkClick xmlns:r="http://schemas.openxmlformats.org/officeDocument/2006/relationships" r:id="rId1"/>
          <a:extLst>
            <a:ext uri="{FF2B5EF4-FFF2-40B4-BE49-F238E27FC236}">
              <a16:creationId xmlns:a16="http://schemas.microsoft.com/office/drawing/2014/main" id="{00000000-0008-0000-0100-00003B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72" name="Gráfico 3" descr="Lista de comprobación">
          <a:hlinkClick xmlns:r="http://schemas.openxmlformats.org/officeDocument/2006/relationships" r:id="rId1"/>
          <a:extLst>
            <a:ext uri="{FF2B5EF4-FFF2-40B4-BE49-F238E27FC236}">
              <a16:creationId xmlns:a16="http://schemas.microsoft.com/office/drawing/2014/main" id="{00000000-0008-0000-0100-00003C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73" name="Gráfico 4" descr="Lista de comprobación">
          <a:hlinkClick xmlns:r="http://schemas.openxmlformats.org/officeDocument/2006/relationships" r:id="rId1"/>
          <a:extLst>
            <a:ext uri="{FF2B5EF4-FFF2-40B4-BE49-F238E27FC236}">
              <a16:creationId xmlns:a16="http://schemas.microsoft.com/office/drawing/2014/main" id="{00000000-0008-0000-0100-00003D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74" name="Gráfico 3" descr="Lista de comprobación">
          <a:hlinkClick xmlns:r="http://schemas.openxmlformats.org/officeDocument/2006/relationships" r:id="rId1"/>
          <a:extLst>
            <a:ext uri="{FF2B5EF4-FFF2-40B4-BE49-F238E27FC236}">
              <a16:creationId xmlns:a16="http://schemas.microsoft.com/office/drawing/2014/main" id="{00000000-0008-0000-0100-00003E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75" name="Gráfico 4" descr="Lista de comprobación">
          <a:hlinkClick xmlns:r="http://schemas.openxmlformats.org/officeDocument/2006/relationships" r:id="rId1"/>
          <a:extLst>
            <a:ext uri="{FF2B5EF4-FFF2-40B4-BE49-F238E27FC236}">
              <a16:creationId xmlns:a16="http://schemas.microsoft.com/office/drawing/2014/main" id="{00000000-0008-0000-0100-00003F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76" name="Gráfico 3" descr="Lista de comprobación">
          <a:hlinkClick xmlns:r="http://schemas.openxmlformats.org/officeDocument/2006/relationships" r:id="rId1"/>
          <a:extLst>
            <a:ext uri="{FF2B5EF4-FFF2-40B4-BE49-F238E27FC236}">
              <a16:creationId xmlns:a16="http://schemas.microsoft.com/office/drawing/2014/main" id="{00000000-0008-0000-0100-000040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77" name="Gráfico 4" descr="Lista de comprobación">
          <a:hlinkClick xmlns:r="http://schemas.openxmlformats.org/officeDocument/2006/relationships" r:id="rId1"/>
          <a:extLst>
            <a:ext uri="{FF2B5EF4-FFF2-40B4-BE49-F238E27FC236}">
              <a16:creationId xmlns:a16="http://schemas.microsoft.com/office/drawing/2014/main" id="{00000000-0008-0000-0100-000041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78" name="Gráfico 3" descr="Lista de comprobación">
          <a:hlinkClick xmlns:r="http://schemas.openxmlformats.org/officeDocument/2006/relationships" r:id="rId1"/>
          <a:extLst>
            <a:ext uri="{FF2B5EF4-FFF2-40B4-BE49-F238E27FC236}">
              <a16:creationId xmlns:a16="http://schemas.microsoft.com/office/drawing/2014/main" id="{00000000-0008-0000-0100-000042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79" name="Gráfico 4" descr="Lista de comprobación">
          <a:hlinkClick xmlns:r="http://schemas.openxmlformats.org/officeDocument/2006/relationships" r:id="rId1"/>
          <a:extLst>
            <a:ext uri="{FF2B5EF4-FFF2-40B4-BE49-F238E27FC236}">
              <a16:creationId xmlns:a16="http://schemas.microsoft.com/office/drawing/2014/main" id="{00000000-0008-0000-0100-000043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80" name="Gráfico 3" descr="Lista de comprobación">
          <a:hlinkClick xmlns:r="http://schemas.openxmlformats.org/officeDocument/2006/relationships" r:id="rId1"/>
          <a:extLst>
            <a:ext uri="{FF2B5EF4-FFF2-40B4-BE49-F238E27FC236}">
              <a16:creationId xmlns:a16="http://schemas.microsoft.com/office/drawing/2014/main" id="{00000000-0008-0000-0100-000044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81" name="Gráfico 12" descr="Lista de comprobación">
          <a:hlinkClick xmlns:r="http://schemas.openxmlformats.org/officeDocument/2006/relationships" r:id="rId1"/>
          <a:extLst>
            <a:ext uri="{FF2B5EF4-FFF2-40B4-BE49-F238E27FC236}">
              <a16:creationId xmlns:a16="http://schemas.microsoft.com/office/drawing/2014/main" id="{00000000-0008-0000-0100-000045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82" name="Gráfico 11" descr="Lista de comprobación">
          <a:hlinkClick xmlns:r="http://schemas.openxmlformats.org/officeDocument/2006/relationships" r:id="rId1"/>
          <a:extLst>
            <a:ext uri="{FF2B5EF4-FFF2-40B4-BE49-F238E27FC236}">
              <a16:creationId xmlns:a16="http://schemas.microsoft.com/office/drawing/2014/main" id="{00000000-0008-0000-0100-000046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83" name="Gráfico 4" descr="Lista de comprobación">
          <a:hlinkClick xmlns:r="http://schemas.openxmlformats.org/officeDocument/2006/relationships" r:id="rId1"/>
          <a:extLst>
            <a:ext uri="{FF2B5EF4-FFF2-40B4-BE49-F238E27FC236}">
              <a16:creationId xmlns:a16="http://schemas.microsoft.com/office/drawing/2014/main" id="{00000000-0008-0000-0100-000047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84" name="Gráfico 3" descr="Lista de comprobación">
          <a:hlinkClick xmlns:r="http://schemas.openxmlformats.org/officeDocument/2006/relationships" r:id="rId1"/>
          <a:extLst>
            <a:ext uri="{FF2B5EF4-FFF2-40B4-BE49-F238E27FC236}">
              <a16:creationId xmlns:a16="http://schemas.microsoft.com/office/drawing/2014/main" id="{00000000-0008-0000-0100-000048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85" name="Gráfico 4" descr="Lista de comprobación">
          <a:hlinkClick xmlns:r="http://schemas.openxmlformats.org/officeDocument/2006/relationships" r:id="rId1"/>
          <a:extLst>
            <a:ext uri="{FF2B5EF4-FFF2-40B4-BE49-F238E27FC236}">
              <a16:creationId xmlns:a16="http://schemas.microsoft.com/office/drawing/2014/main" id="{00000000-0008-0000-0100-000049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86" name="Gráfico 3" descr="Lista de comprobación">
          <a:hlinkClick xmlns:r="http://schemas.openxmlformats.org/officeDocument/2006/relationships" r:id="rId1"/>
          <a:extLst>
            <a:ext uri="{FF2B5EF4-FFF2-40B4-BE49-F238E27FC236}">
              <a16:creationId xmlns:a16="http://schemas.microsoft.com/office/drawing/2014/main" id="{00000000-0008-0000-0100-00004A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87" name="Gráfico 4" descr="Lista de comprobación">
          <a:hlinkClick xmlns:r="http://schemas.openxmlformats.org/officeDocument/2006/relationships" r:id="rId1"/>
          <a:extLst>
            <a:ext uri="{FF2B5EF4-FFF2-40B4-BE49-F238E27FC236}">
              <a16:creationId xmlns:a16="http://schemas.microsoft.com/office/drawing/2014/main" id="{00000000-0008-0000-0100-00004B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88" name="Gráfico 3" descr="Lista de comprobación">
          <a:hlinkClick xmlns:r="http://schemas.openxmlformats.org/officeDocument/2006/relationships" r:id="rId1"/>
          <a:extLst>
            <a:ext uri="{FF2B5EF4-FFF2-40B4-BE49-F238E27FC236}">
              <a16:creationId xmlns:a16="http://schemas.microsoft.com/office/drawing/2014/main" id="{00000000-0008-0000-0100-00004C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89" name="Gráfico 4" descr="Lista de comprobación">
          <a:hlinkClick xmlns:r="http://schemas.openxmlformats.org/officeDocument/2006/relationships" r:id="rId1"/>
          <a:extLst>
            <a:ext uri="{FF2B5EF4-FFF2-40B4-BE49-F238E27FC236}">
              <a16:creationId xmlns:a16="http://schemas.microsoft.com/office/drawing/2014/main" id="{00000000-0008-0000-0100-00004D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90" name="Gráfico 3" descr="Lista de comprobación">
          <a:hlinkClick xmlns:r="http://schemas.openxmlformats.org/officeDocument/2006/relationships" r:id="rId1"/>
          <a:extLst>
            <a:ext uri="{FF2B5EF4-FFF2-40B4-BE49-F238E27FC236}">
              <a16:creationId xmlns:a16="http://schemas.microsoft.com/office/drawing/2014/main" id="{00000000-0008-0000-0100-00004E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91" name="Gráfico 11" descr="Lista de comprobación">
          <a:hlinkClick xmlns:r="http://schemas.openxmlformats.org/officeDocument/2006/relationships" r:id="rId1"/>
          <a:extLst>
            <a:ext uri="{FF2B5EF4-FFF2-40B4-BE49-F238E27FC236}">
              <a16:creationId xmlns:a16="http://schemas.microsoft.com/office/drawing/2014/main" id="{00000000-0008-0000-0100-00004F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92" name="Gráfico 4" descr="Lista de comprobación">
          <a:hlinkClick xmlns:r="http://schemas.openxmlformats.org/officeDocument/2006/relationships" r:id="rId1"/>
          <a:extLst>
            <a:ext uri="{FF2B5EF4-FFF2-40B4-BE49-F238E27FC236}">
              <a16:creationId xmlns:a16="http://schemas.microsoft.com/office/drawing/2014/main" id="{00000000-0008-0000-0100-000050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93" name="Gráfico 3" descr="Lista de comprobación">
          <a:hlinkClick xmlns:r="http://schemas.openxmlformats.org/officeDocument/2006/relationships" r:id="rId1"/>
          <a:extLst>
            <a:ext uri="{FF2B5EF4-FFF2-40B4-BE49-F238E27FC236}">
              <a16:creationId xmlns:a16="http://schemas.microsoft.com/office/drawing/2014/main" id="{00000000-0008-0000-0100-000051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94" name="Gráfico 4" descr="Lista de comprobación">
          <a:hlinkClick xmlns:r="http://schemas.openxmlformats.org/officeDocument/2006/relationships" r:id="rId1"/>
          <a:extLst>
            <a:ext uri="{FF2B5EF4-FFF2-40B4-BE49-F238E27FC236}">
              <a16:creationId xmlns:a16="http://schemas.microsoft.com/office/drawing/2014/main" id="{00000000-0008-0000-0100-000052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95" name="Gráfico 3" descr="Lista de comprobación">
          <a:hlinkClick xmlns:r="http://schemas.openxmlformats.org/officeDocument/2006/relationships" r:id="rId1"/>
          <a:extLst>
            <a:ext uri="{FF2B5EF4-FFF2-40B4-BE49-F238E27FC236}">
              <a16:creationId xmlns:a16="http://schemas.microsoft.com/office/drawing/2014/main" id="{00000000-0008-0000-0100-000053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96" name="Gráfico 4" descr="Lista de comprobación">
          <a:hlinkClick xmlns:r="http://schemas.openxmlformats.org/officeDocument/2006/relationships" r:id="rId1"/>
          <a:extLst>
            <a:ext uri="{FF2B5EF4-FFF2-40B4-BE49-F238E27FC236}">
              <a16:creationId xmlns:a16="http://schemas.microsoft.com/office/drawing/2014/main" id="{00000000-0008-0000-0100-000054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97" name="Gráfico 3" descr="Lista de comprobación">
          <a:hlinkClick xmlns:r="http://schemas.openxmlformats.org/officeDocument/2006/relationships" r:id="rId1"/>
          <a:extLst>
            <a:ext uri="{FF2B5EF4-FFF2-40B4-BE49-F238E27FC236}">
              <a16:creationId xmlns:a16="http://schemas.microsoft.com/office/drawing/2014/main" id="{00000000-0008-0000-0100-000055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98" name="Gráfico 4" descr="Lista de comprobación">
          <a:hlinkClick xmlns:r="http://schemas.openxmlformats.org/officeDocument/2006/relationships" r:id="rId1"/>
          <a:extLst>
            <a:ext uri="{FF2B5EF4-FFF2-40B4-BE49-F238E27FC236}">
              <a16:creationId xmlns:a16="http://schemas.microsoft.com/office/drawing/2014/main" id="{00000000-0008-0000-0100-000056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599" name="Gráfico 3" descr="Lista de comprobación">
          <a:hlinkClick xmlns:r="http://schemas.openxmlformats.org/officeDocument/2006/relationships" r:id="rId1"/>
          <a:extLst>
            <a:ext uri="{FF2B5EF4-FFF2-40B4-BE49-F238E27FC236}">
              <a16:creationId xmlns:a16="http://schemas.microsoft.com/office/drawing/2014/main" id="{00000000-0008-0000-0100-000057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00" name="Gráfico 11" descr="Lista de comprobación">
          <a:hlinkClick xmlns:r="http://schemas.openxmlformats.org/officeDocument/2006/relationships" r:id="rId1"/>
          <a:extLst>
            <a:ext uri="{FF2B5EF4-FFF2-40B4-BE49-F238E27FC236}">
              <a16:creationId xmlns:a16="http://schemas.microsoft.com/office/drawing/2014/main" id="{00000000-0008-0000-0100-000058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01" name="Gráfico 4" descr="Lista de comprobación">
          <a:hlinkClick xmlns:r="http://schemas.openxmlformats.org/officeDocument/2006/relationships" r:id="rId1"/>
          <a:extLst>
            <a:ext uri="{FF2B5EF4-FFF2-40B4-BE49-F238E27FC236}">
              <a16:creationId xmlns:a16="http://schemas.microsoft.com/office/drawing/2014/main" id="{00000000-0008-0000-0100-000059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02" name="Gráfico 3" descr="Lista de comprobación">
          <a:hlinkClick xmlns:r="http://schemas.openxmlformats.org/officeDocument/2006/relationships" r:id="rId1"/>
          <a:extLst>
            <a:ext uri="{FF2B5EF4-FFF2-40B4-BE49-F238E27FC236}">
              <a16:creationId xmlns:a16="http://schemas.microsoft.com/office/drawing/2014/main" id="{00000000-0008-0000-0100-00005A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03" name="Gráfico 4" descr="Lista de comprobación">
          <a:hlinkClick xmlns:r="http://schemas.openxmlformats.org/officeDocument/2006/relationships" r:id="rId1"/>
          <a:extLst>
            <a:ext uri="{FF2B5EF4-FFF2-40B4-BE49-F238E27FC236}">
              <a16:creationId xmlns:a16="http://schemas.microsoft.com/office/drawing/2014/main" id="{00000000-0008-0000-0100-00005B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04" name="Gráfico 3" descr="Lista de comprobación">
          <a:hlinkClick xmlns:r="http://schemas.openxmlformats.org/officeDocument/2006/relationships" r:id="rId1"/>
          <a:extLst>
            <a:ext uri="{FF2B5EF4-FFF2-40B4-BE49-F238E27FC236}">
              <a16:creationId xmlns:a16="http://schemas.microsoft.com/office/drawing/2014/main" id="{00000000-0008-0000-0100-00005C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05" name="Gráfico 4" descr="Lista de comprobación">
          <a:hlinkClick xmlns:r="http://schemas.openxmlformats.org/officeDocument/2006/relationships" r:id="rId1"/>
          <a:extLst>
            <a:ext uri="{FF2B5EF4-FFF2-40B4-BE49-F238E27FC236}">
              <a16:creationId xmlns:a16="http://schemas.microsoft.com/office/drawing/2014/main" id="{00000000-0008-0000-0100-00005D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06" name="Gráfico 3" descr="Lista de comprobación">
          <a:hlinkClick xmlns:r="http://schemas.openxmlformats.org/officeDocument/2006/relationships" r:id="rId1"/>
          <a:extLst>
            <a:ext uri="{FF2B5EF4-FFF2-40B4-BE49-F238E27FC236}">
              <a16:creationId xmlns:a16="http://schemas.microsoft.com/office/drawing/2014/main" id="{00000000-0008-0000-0100-00005E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07" name="Gráfico 4" descr="Lista de comprobación">
          <a:hlinkClick xmlns:r="http://schemas.openxmlformats.org/officeDocument/2006/relationships" r:id="rId1"/>
          <a:extLst>
            <a:ext uri="{FF2B5EF4-FFF2-40B4-BE49-F238E27FC236}">
              <a16:creationId xmlns:a16="http://schemas.microsoft.com/office/drawing/2014/main" id="{00000000-0008-0000-0100-00005F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08" name="Gráfico 3" descr="Lista de comprobación">
          <a:hlinkClick xmlns:r="http://schemas.openxmlformats.org/officeDocument/2006/relationships" r:id="rId1"/>
          <a:extLst>
            <a:ext uri="{FF2B5EF4-FFF2-40B4-BE49-F238E27FC236}">
              <a16:creationId xmlns:a16="http://schemas.microsoft.com/office/drawing/2014/main" id="{00000000-0008-0000-0100-000060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09" name="Gráfico 11" descr="Lista de comprobación">
          <a:hlinkClick xmlns:r="http://schemas.openxmlformats.org/officeDocument/2006/relationships" r:id="rId1"/>
          <a:extLst>
            <a:ext uri="{FF2B5EF4-FFF2-40B4-BE49-F238E27FC236}">
              <a16:creationId xmlns:a16="http://schemas.microsoft.com/office/drawing/2014/main" id="{00000000-0008-0000-0100-000061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10" name="Gráfico 4" descr="Lista de comprobación">
          <a:hlinkClick xmlns:r="http://schemas.openxmlformats.org/officeDocument/2006/relationships" r:id="rId1"/>
          <a:extLst>
            <a:ext uri="{FF2B5EF4-FFF2-40B4-BE49-F238E27FC236}">
              <a16:creationId xmlns:a16="http://schemas.microsoft.com/office/drawing/2014/main" id="{00000000-0008-0000-0100-000062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11" name="Gráfico 3" descr="Lista de comprobación">
          <a:hlinkClick xmlns:r="http://schemas.openxmlformats.org/officeDocument/2006/relationships" r:id="rId1"/>
          <a:extLst>
            <a:ext uri="{FF2B5EF4-FFF2-40B4-BE49-F238E27FC236}">
              <a16:creationId xmlns:a16="http://schemas.microsoft.com/office/drawing/2014/main" id="{00000000-0008-0000-0100-000063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12" name="Gráfico 4" descr="Lista de comprobación">
          <a:hlinkClick xmlns:r="http://schemas.openxmlformats.org/officeDocument/2006/relationships" r:id="rId1"/>
          <a:extLst>
            <a:ext uri="{FF2B5EF4-FFF2-40B4-BE49-F238E27FC236}">
              <a16:creationId xmlns:a16="http://schemas.microsoft.com/office/drawing/2014/main" id="{00000000-0008-0000-0100-000064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13" name="Gráfico 3" descr="Lista de comprobación">
          <a:hlinkClick xmlns:r="http://schemas.openxmlformats.org/officeDocument/2006/relationships" r:id="rId1"/>
          <a:extLst>
            <a:ext uri="{FF2B5EF4-FFF2-40B4-BE49-F238E27FC236}">
              <a16:creationId xmlns:a16="http://schemas.microsoft.com/office/drawing/2014/main" id="{00000000-0008-0000-0100-000065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14" name="Gráfico 4" descr="Lista de comprobación">
          <a:hlinkClick xmlns:r="http://schemas.openxmlformats.org/officeDocument/2006/relationships" r:id="rId1"/>
          <a:extLst>
            <a:ext uri="{FF2B5EF4-FFF2-40B4-BE49-F238E27FC236}">
              <a16:creationId xmlns:a16="http://schemas.microsoft.com/office/drawing/2014/main" id="{00000000-0008-0000-0100-000066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15" name="Gráfico 3" descr="Lista de comprobación">
          <a:hlinkClick xmlns:r="http://schemas.openxmlformats.org/officeDocument/2006/relationships" r:id="rId1"/>
          <a:extLst>
            <a:ext uri="{FF2B5EF4-FFF2-40B4-BE49-F238E27FC236}">
              <a16:creationId xmlns:a16="http://schemas.microsoft.com/office/drawing/2014/main" id="{00000000-0008-0000-0100-000067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16" name="Gráfico 4" descr="Lista de comprobación">
          <a:hlinkClick xmlns:r="http://schemas.openxmlformats.org/officeDocument/2006/relationships" r:id="rId1"/>
          <a:extLst>
            <a:ext uri="{FF2B5EF4-FFF2-40B4-BE49-F238E27FC236}">
              <a16:creationId xmlns:a16="http://schemas.microsoft.com/office/drawing/2014/main" id="{00000000-0008-0000-0100-000068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17" name="Gráfico 3" descr="Lista de comprobación">
          <a:hlinkClick xmlns:r="http://schemas.openxmlformats.org/officeDocument/2006/relationships" r:id="rId1"/>
          <a:extLst>
            <a:ext uri="{FF2B5EF4-FFF2-40B4-BE49-F238E27FC236}">
              <a16:creationId xmlns:a16="http://schemas.microsoft.com/office/drawing/2014/main" id="{00000000-0008-0000-0100-000069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18" name="Gráfico 4" descr="Lista de comprobación">
          <a:hlinkClick xmlns:r="http://schemas.openxmlformats.org/officeDocument/2006/relationships" r:id="rId1"/>
          <a:extLst>
            <a:ext uri="{FF2B5EF4-FFF2-40B4-BE49-F238E27FC236}">
              <a16:creationId xmlns:a16="http://schemas.microsoft.com/office/drawing/2014/main" id="{00000000-0008-0000-0100-00006A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19" name="Gráfico 3" descr="Lista de comprobación">
          <a:hlinkClick xmlns:r="http://schemas.openxmlformats.org/officeDocument/2006/relationships" r:id="rId1"/>
          <a:extLst>
            <a:ext uri="{FF2B5EF4-FFF2-40B4-BE49-F238E27FC236}">
              <a16:creationId xmlns:a16="http://schemas.microsoft.com/office/drawing/2014/main" id="{00000000-0008-0000-0100-00006B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20" name="Gráfico 4" descr="Lista de comprobación">
          <a:hlinkClick xmlns:r="http://schemas.openxmlformats.org/officeDocument/2006/relationships" r:id="rId1"/>
          <a:extLst>
            <a:ext uri="{FF2B5EF4-FFF2-40B4-BE49-F238E27FC236}">
              <a16:creationId xmlns:a16="http://schemas.microsoft.com/office/drawing/2014/main" id="{00000000-0008-0000-0100-00006C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21" name="Gráfico 3" descr="Lista de comprobación">
          <a:hlinkClick xmlns:r="http://schemas.openxmlformats.org/officeDocument/2006/relationships" r:id="rId1"/>
          <a:extLst>
            <a:ext uri="{FF2B5EF4-FFF2-40B4-BE49-F238E27FC236}">
              <a16:creationId xmlns:a16="http://schemas.microsoft.com/office/drawing/2014/main" id="{00000000-0008-0000-0100-00006D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22" name="Gráfico 12" descr="Lista de comprobación">
          <a:hlinkClick xmlns:r="http://schemas.openxmlformats.org/officeDocument/2006/relationships" r:id="rId1"/>
          <a:extLst>
            <a:ext uri="{FF2B5EF4-FFF2-40B4-BE49-F238E27FC236}">
              <a16:creationId xmlns:a16="http://schemas.microsoft.com/office/drawing/2014/main" id="{00000000-0008-0000-0100-00006E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23" name="Gráfico 11" descr="Lista de comprobación">
          <a:hlinkClick xmlns:r="http://schemas.openxmlformats.org/officeDocument/2006/relationships" r:id="rId1"/>
          <a:extLst>
            <a:ext uri="{FF2B5EF4-FFF2-40B4-BE49-F238E27FC236}">
              <a16:creationId xmlns:a16="http://schemas.microsoft.com/office/drawing/2014/main" id="{00000000-0008-0000-0100-00006F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24" name="Gráfico 4" descr="Lista de comprobación">
          <a:hlinkClick xmlns:r="http://schemas.openxmlformats.org/officeDocument/2006/relationships" r:id="rId1"/>
          <a:extLst>
            <a:ext uri="{FF2B5EF4-FFF2-40B4-BE49-F238E27FC236}">
              <a16:creationId xmlns:a16="http://schemas.microsoft.com/office/drawing/2014/main" id="{00000000-0008-0000-0100-000070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25" name="Gráfico 3" descr="Lista de comprobación">
          <a:hlinkClick xmlns:r="http://schemas.openxmlformats.org/officeDocument/2006/relationships" r:id="rId1"/>
          <a:extLst>
            <a:ext uri="{FF2B5EF4-FFF2-40B4-BE49-F238E27FC236}">
              <a16:creationId xmlns:a16="http://schemas.microsoft.com/office/drawing/2014/main" id="{00000000-0008-0000-0100-000071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26" name="Gráfico 4" descr="Lista de comprobación">
          <a:hlinkClick xmlns:r="http://schemas.openxmlformats.org/officeDocument/2006/relationships" r:id="rId1"/>
          <a:extLst>
            <a:ext uri="{FF2B5EF4-FFF2-40B4-BE49-F238E27FC236}">
              <a16:creationId xmlns:a16="http://schemas.microsoft.com/office/drawing/2014/main" id="{00000000-0008-0000-0100-000072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27" name="Gráfico 3" descr="Lista de comprobación">
          <a:hlinkClick xmlns:r="http://schemas.openxmlformats.org/officeDocument/2006/relationships" r:id="rId1"/>
          <a:extLst>
            <a:ext uri="{FF2B5EF4-FFF2-40B4-BE49-F238E27FC236}">
              <a16:creationId xmlns:a16="http://schemas.microsoft.com/office/drawing/2014/main" id="{00000000-0008-0000-0100-000073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28" name="Gráfico 4" descr="Lista de comprobación">
          <a:hlinkClick xmlns:r="http://schemas.openxmlformats.org/officeDocument/2006/relationships" r:id="rId1"/>
          <a:extLst>
            <a:ext uri="{FF2B5EF4-FFF2-40B4-BE49-F238E27FC236}">
              <a16:creationId xmlns:a16="http://schemas.microsoft.com/office/drawing/2014/main" id="{00000000-0008-0000-0100-000074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29" name="Gráfico 3" descr="Lista de comprobación">
          <a:hlinkClick xmlns:r="http://schemas.openxmlformats.org/officeDocument/2006/relationships" r:id="rId1"/>
          <a:extLst>
            <a:ext uri="{FF2B5EF4-FFF2-40B4-BE49-F238E27FC236}">
              <a16:creationId xmlns:a16="http://schemas.microsoft.com/office/drawing/2014/main" id="{00000000-0008-0000-0100-000075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30" name="Gráfico 4" descr="Lista de comprobación">
          <a:hlinkClick xmlns:r="http://schemas.openxmlformats.org/officeDocument/2006/relationships" r:id="rId1"/>
          <a:extLst>
            <a:ext uri="{FF2B5EF4-FFF2-40B4-BE49-F238E27FC236}">
              <a16:creationId xmlns:a16="http://schemas.microsoft.com/office/drawing/2014/main" id="{00000000-0008-0000-0100-000076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31" name="Gráfico 3" descr="Lista de comprobación">
          <a:hlinkClick xmlns:r="http://schemas.openxmlformats.org/officeDocument/2006/relationships" r:id="rId1"/>
          <a:extLst>
            <a:ext uri="{FF2B5EF4-FFF2-40B4-BE49-F238E27FC236}">
              <a16:creationId xmlns:a16="http://schemas.microsoft.com/office/drawing/2014/main" id="{00000000-0008-0000-0100-000077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32" name="Gráfico 11" descr="Lista de comprobación">
          <a:hlinkClick xmlns:r="http://schemas.openxmlformats.org/officeDocument/2006/relationships" r:id="rId1"/>
          <a:extLst>
            <a:ext uri="{FF2B5EF4-FFF2-40B4-BE49-F238E27FC236}">
              <a16:creationId xmlns:a16="http://schemas.microsoft.com/office/drawing/2014/main" id="{00000000-0008-0000-0100-000078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33" name="Gráfico 4" descr="Lista de comprobación">
          <a:hlinkClick xmlns:r="http://schemas.openxmlformats.org/officeDocument/2006/relationships" r:id="rId1"/>
          <a:extLst>
            <a:ext uri="{FF2B5EF4-FFF2-40B4-BE49-F238E27FC236}">
              <a16:creationId xmlns:a16="http://schemas.microsoft.com/office/drawing/2014/main" id="{00000000-0008-0000-0100-000079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34" name="Gráfico 3" descr="Lista de comprobación">
          <a:hlinkClick xmlns:r="http://schemas.openxmlformats.org/officeDocument/2006/relationships" r:id="rId1"/>
          <a:extLst>
            <a:ext uri="{FF2B5EF4-FFF2-40B4-BE49-F238E27FC236}">
              <a16:creationId xmlns:a16="http://schemas.microsoft.com/office/drawing/2014/main" id="{00000000-0008-0000-0100-00007A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35" name="Gráfico 4" descr="Lista de comprobación">
          <a:hlinkClick xmlns:r="http://schemas.openxmlformats.org/officeDocument/2006/relationships" r:id="rId1"/>
          <a:extLst>
            <a:ext uri="{FF2B5EF4-FFF2-40B4-BE49-F238E27FC236}">
              <a16:creationId xmlns:a16="http://schemas.microsoft.com/office/drawing/2014/main" id="{00000000-0008-0000-0100-00007B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36" name="Gráfico 3" descr="Lista de comprobación">
          <a:hlinkClick xmlns:r="http://schemas.openxmlformats.org/officeDocument/2006/relationships" r:id="rId1"/>
          <a:extLst>
            <a:ext uri="{FF2B5EF4-FFF2-40B4-BE49-F238E27FC236}">
              <a16:creationId xmlns:a16="http://schemas.microsoft.com/office/drawing/2014/main" id="{00000000-0008-0000-0100-00007C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37" name="Gráfico 4" descr="Lista de comprobación">
          <a:hlinkClick xmlns:r="http://schemas.openxmlformats.org/officeDocument/2006/relationships" r:id="rId1"/>
          <a:extLst>
            <a:ext uri="{FF2B5EF4-FFF2-40B4-BE49-F238E27FC236}">
              <a16:creationId xmlns:a16="http://schemas.microsoft.com/office/drawing/2014/main" id="{00000000-0008-0000-0100-00007D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38" name="Gráfico 3" descr="Lista de comprobación">
          <a:hlinkClick xmlns:r="http://schemas.openxmlformats.org/officeDocument/2006/relationships" r:id="rId1"/>
          <a:extLst>
            <a:ext uri="{FF2B5EF4-FFF2-40B4-BE49-F238E27FC236}">
              <a16:creationId xmlns:a16="http://schemas.microsoft.com/office/drawing/2014/main" id="{00000000-0008-0000-0100-00007E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39" name="Gráfico 4" descr="Lista de comprobación">
          <a:hlinkClick xmlns:r="http://schemas.openxmlformats.org/officeDocument/2006/relationships" r:id="rId1"/>
          <a:extLst>
            <a:ext uri="{FF2B5EF4-FFF2-40B4-BE49-F238E27FC236}">
              <a16:creationId xmlns:a16="http://schemas.microsoft.com/office/drawing/2014/main" id="{00000000-0008-0000-0100-00007F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40" name="Gráfico 3" descr="Lista de comprobación">
          <a:hlinkClick xmlns:r="http://schemas.openxmlformats.org/officeDocument/2006/relationships" r:id="rId1"/>
          <a:extLst>
            <a:ext uri="{FF2B5EF4-FFF2-40B4-BE49-F238E27FC236}">
              <a16:creationId xmlns:a16="http://schemas.microsoft.com/office/drawing/2014/main" id="{00000000-0008-0000-0100-000080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41" name="Gráfico 11" descr="Lista de comprobación">
          <a:hlinkClick xmlns:r="http://schemas.openxmlformats.org/officeDocument/2006/relationships" r:id="rId1"/>
          <a:extLst>
            <a:ext uri="{FF2B5EF4-FFF2-40B4-BE49-F238E27FC236}">
              <a16:creationId xmlns:a16="http://schemas.microsoft.com/office/drawing/2014/main" id="{00000000-0008-0000-0100-000081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42" name="Gráfico 4" descr="Lista de comprobación">
          <a:hlinkClick xmlns:r="http://schemas.openxmlformats.org/officeDocument/2006/relationships" r:id="rId1"/>
          <a:extLst>
            <a:ext uri="{FF2B5EF4-FFF2-40B4-BE49-F238E27FC236}">
              <a16:creationId xmlns:a16="http://schemas.microsoft.com/office/drawing/2014/main" id="{00000000-0008-0000-0100-000082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43" name="Gráfico 3" descr="Lista de comprobación">
          <a:hlinkClick xmlns:r="http://schemas.openxmlformats.org/officeDocument/2006/relationships" r:id="rId1"/>
          <a:extLst>
            <a:ext uri="{FF2B5EF4-FFF2-40B4-BE49-F238E27FC236}">
              <a16:creationId xmlns:a16="http://schemas.microsoft.com/office/drawing/2014/main" id="{00000000-0008-0000-0100-000083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44" name="Gráfico 4" descr="Lista de comprobación">
          <a:hlinkClick xmlns:r="http://schemas.openxmlformats.org/officeDocument/2006/relationships" r:id="rId1"/>
          <a:extLst>
            <a:ext uri="{FF2B5EF4-FFF2-40B4-BE49-F238E27FC236}">
              <a16:creationId xmlns:a16="http://schemas.microsoft.com/office/drawing/2014/main" id="{00000000-0008-0000-0100-000084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45" name="Gráfico 3" descr="Lista de comprobación">
          <a:hlinkClick xmlns:r="http://schemas.openxmlformats.org/officeDocument/2006/relationships" r:id="rId1"/>
          <a:extLst>
            <a:ext uri="{FF2B5EF4-FFF2-40B4-BE49-F238E27FC236}">
              <a16:creationId xmlns:a16="http://schemas.microsoft.com/office/drawing/2014/main" id="{00000000-0008-0000-0100-000085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46" name="Gráfico 4" descr="Lista de comprobación">
          <a:hlinkClick xmlns:r="http://schemas.openxmlformats.org/officeDocument/2006/relationships" r:id="rId1"/>
          <a:extLst>
            <a:ext uri="{FF2B5EF4-FFF2-40B4-BE49-F238E27FC236}">
              <a16:creationId xmlns:a16="http://schemas.microsoft.com/office/drawing/2014/main" id="{00000000-0008-0000-0100-000086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47" name="Gráfico 3" descr="Lista de comprobación">
          <a:hlinkClick xmlns:r="http://schemas.openxmlformats.org/officeDocument/2006/relationships" r:id="rId1"/>
          <a:extLst>
            <a:ext uri="{FF2B5EF4-FFF2-40B4-BE49-F238E27FC236}">
              <a16:creationId xmlns:a16="http://schemas.microsoft.com/office/drawing/2014/main" id="{00000000-0008-0000-0100-000087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48" name="Gráfico 4" descr="Lista de comprobación">
          <a:hlinkClick xmlns:r="http://schemas.openxmlformats.org/officeDocument/2006/relationships" r:id="rId1"/>
          <a:extLst>
            <a:ext uri="{FF2B5EF4-FFF2-40B4-BE49-F238E27FC236}">
              <a16:creationId xmlns:a16="http://schemas.microsoft.com/office/drawing/2014/main" id="{00000000-0008-0000-0100-000088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23</xdr:col>
      <xdr:colOff>95249</xdr:colOff>
      <xdr:row>5</xdr:row>
      <xdr:rowOff>282348</xdr:rowOff>
    </xdr:from>
    <xdr:ext cx="0" cy="597354"/>
    <xdr:pic>
      <xdr:nvPicPr>
        <xdr:cNvPr id="649" name="Gráfico 3" descr="Lista de comprobación">
          <a:hlinkClick xmlns:r="http://schemas.openxmlformats.org/officeDocument/2006/relationships" r:id="rId1"/>
          <a:extLst>
            <a:ext uri="{FF2B5EF4-FFF2-40B4-BE49-F238E27FC236}">
              <a16:creationId xmlns:a16="http://schemas.microsoft.com/office/drawing/2014/main" id="{00000000-0008-0000-0100-000089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37599" y="4771798"/>
          <a:ext cx="0" cy="597354"/>
        </a:xfrm>
        <a:prstGeom prst="rect">
          <a:avLst/>
        </a:prstGeom>
      </xdr:spPr>
    </xdr:pic>
    <xdr:clientData/>
  </xdr:oneCellAnchor>
  <xdr:oneCellAnchor>
    <xdr:from>
      <xdr:col>24</xdr:col>
      <xdr:colOff>95249</xdr:colOff>
      <xdr:row>5</xdr:row>
      <xdr:rowOff>0</xdr:rowOff>
    </xdr:from>
    <xdr:ext cx="0" cy="597354"/>
    <xdr:pic>
      <xdr:nvPicPr>
        <xdr:cNvPr id="650" name="Gráfico 1" descr="Lista de comprobación">
          <a:hlinkClick xmlns:r="http://schemas.openxmlformats.org/officeDocument/2006/relationships" r:id="rId1"/>
          <a:extLst>
            <a:ext uri="{FF2B5EF4-FFF2-40B4-BE49-F238E27FC236}">
              <a16:creationId xmlns:a16="http://schemas.microsoft.com/office/drawing/2014/main" id="{00000000-0008-0000-0100-00008A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14149" y="4489450"/>
          <a:ext cx="0" cy="597354"/>
        </a:xfrm>
        <a:prstGeom prst="rect">
          <a:avLst/>
        </a:prstGeom>
      </xdr:spPr>
    </xdr:pic>
    <xdr:clientData/>
  </xdr:oneCellAnchor>
  <xdr:oneCellAnchor>
    <xdr:from>
      <xdr:col>24</xdr:col>
      <xdr:colOff>95249</xdr:colOff>
      <xdr:row>4</xdr:row>
      <xdr:rowOff>282348</xdr:rowOff>
    </xdr:from>
    <xdr:ext cx="0" cy="597354"/>
    <xdr:pic>
      <xdr:nvPicPr>
        <xdr:cNvPr id="651" name="Gráfico 1" descr="Lista de comprobación">
          <a:hlinkClick xmlns:r="http://schemas.openxmlformats.org/officeDocument/2006/relationships" r:id="rId1"/>
          <a:extLst>
            <a:ext uri="{FF2B5EF4-FFF2-40B4-BE49-F238E27FC236}">
              <a16:creationId xmlns:a16="http://schemas.microsoft.com/office/drawing/2014/main" id="{00000000-0008-0000-0100-00008B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14149" y="1311048"/>
          <a:ext cx="0" cy="597354"/>
        </a:xfrm>
        <a:prstGeom prst="rect">
          <a:avLst/>
        </a:prstGeom>
      </xdr:spPr>
    </xdr:pic>
    <xdr:clientData/>
  </xdr:oneCellAnchor>
  <xdr:oneCellAnchor>
    <xdr:from>
      <xdr:col>24</xdr:col>
      <xdr:colOff>95249</xdr:colOff>
      <xdr:row>8</xdr:row>
      <xdr:rowOff>282348</xdr:rowOff>
    </xdr:from>
    <xdr:ext cx="0" cy="597354"/>
    <xdr:pic>
      <xdr:nvPicPr>
        <xdr:cNvPr id="652" name="Gráfico 1" descr="Lista de comprobación">
          <a:hlinkClick xmlns:r="http://schemas.openxmlformats.org/officeDocument/2006/relationships" r:id="rId1"/>
          <a:extLst>
            <a:ext uri="{FF2B5EF4-FFF2-40B4-BE49-F238E27FC236}">
              <a16:creationId xmlns:a16="http://schemas.microsoft.com/office/drawing/2014/main" id="{00000000-0008-0000-0100-00008C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14149" y="8804048"/>
          <a:ext cx="0" cy="597354"/>
        </a:xfrm>
        <a:prstGeom prst="rect">
          <a:avLst/>
        </a:prstGeom>
      </xdr:spPr>
    </xdr:pic>
    <xdr:clientData/>
  </xdr:oneCellAnchor>
  <xdr:oneCellAnchor>
    <xdr:from>
      <xdr:col>24</xdr:col>
      <xdr:colOff>95249</xdr:colOff>
      <xdr:row>8</xdr:row>
      <xdr:rowOff>282348</xdr:rowOff>
    </xdr:from>
    <xdr:ext cx="0" cy="597354"/>
    <xdr:pic>
      <xdr:nvPicPr>
        <xdr:cNvPr id="653" name="Gráfico 1" descr="Lista de comprobación">
          <a:hlinkClick xmlns:r="http://schemas.openxmlformats.org/officeDocument/2006/relationships" r:id="rId1"/>
          <a:extLst>
            <a:ext uri="{FF2B5EF4-FFF2-40B4-BE49-F238E27FC236}">
              <a16:creationId xmlns:a16="http://schemas.microsoft.com/office/drawing/2014/main" id="{00000000-0008-0000-0100-00008D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14149" y="8804048"/>
          <a:ext cx="0" cy="597354"/>
        </a:xfrm>
        <a:prstGeom prst="rect">
          <a:avLst/>
        </a:prstGeom>
      </xdr:spPr>
    </xdr:pic>
    <xdr:clientData/>
  </xdr:oneCellAnchor>
  <xdr:oneCellAnchor>
    <xdr:from>
      <xdr:col>24</xdr:col>
      <xdr:colOff>95249</xdr:colOff>
      <xdr:row>5</xdr:row>
      <xdr:rowOff>282348</xdr:rowOff>
    </xdr:from>
    <xdr:ext cx="0" cy="597354"/>
    <xdr:pic>
      <xdr:nvPicPr>
        <xdr:cNvPr id="654" name="Gráfico 1" descr="Lista de comprobación">
          <a:hlinkClick xmlns:r="http://schemas.openxmlformats.org/officeDocument/2006/relationships" r:id="rId1"/>
          <a:extLst>
            <a:ext uri="{FF2B5EF4-FFF2-40B4-BE49-F238E27FC236}">
              <a16:creationId xmlns:a16="http://schemas.microsoft.com/office/drawing/2014/main" id="{00000000-0008-0000-0100-00008E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6381689" y="6843168"/>
          <a:ext cx="0" cy="597354"/>
        </a:xfrm>
        <a:prstGeom prst="rect">
          <a:avLst/>
        </a:prstGeom>
      </xdr:spPr>
    </xdr:pic>
    <xdr:clientData/>
  </xdr:oneCellAnchor>
  <xdr:oneCellAnchor>
    <xdr:from>
      <xdr:col>24</xdr:col>
      <xdr:colOff>95249</xdr:colOff>
      <xdr:row>8</xdr:row>
      <xdr:rowOff>282348</xdr:rowOff>
    </xdr:from>
    <xdr:ext cx="0" cy="597354"/>
    <xdr:pic>
      <xdr:nvPicPr>
        <xdr:cNvPr id="1418" name="Gráfico 1" descr="Lista de comprobación">
          <a:hlinkClick xmlns:r="http://schemas.openxmlformats.org/officeDocument/2006/relationships" r:id="rId1"/>
          <a:extLst>
            <a:ext uri="{FF2B5EF4-FFF2-40B4-BE49-F238E27FC236}">
              <a16:creationId xmlns:a16="http://schemas.microsoft.com/office/drawing/2014/main" id="{00000000-0008-0000-0100-00008A05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395280" y="6854598"/>
          <a:ext cx="0" cy="5973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11</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10</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2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10</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13</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960599" y="1035050"/>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10</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2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10</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13</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960599" y="1035050"/>
          <a:ext cx="0" cy="597354"/>
        </a:xfrm>
        <a:prstGeom prst="rect">
          <a:avLst/>
        </a:prstGeom>
      </xdr:spPr>
    </xdr:pic>
    <xdr:clientData/>
  </xdr:oneCellAnchor>
  <xdr:oneCellAnchor>
    <xdr:from>
      <xdr:col>9</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917348"/>
          <a:ext cx="0" cy="597354"/>
        </a:xfrm>
        <a:prstGeom prst="rect">
          <a:avLst/>
        </a:prstGeom>
      </xdr:spPr>
    </xdr:pic>
    <xdr:clientData/>
  </xdr:oneCellAnchor>
  <xdr:oneCellAnchor>
    <xdr:from>
      <xdr:col>10</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2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917348"/>
          <a:ext cx="0" cy="597354"/>
        </a:xfrm>
        <a:prstGeom prst="rect">
          <a:avLst/>
        </a:prstGeom>
      </xdr:spPr>
    </xdr:pic>
    <xdr:clientData/>
  </xdr:oneCellAnchor>
  <xdr:oneCellAnchor>
    <xdr:from>
      <xdr:col>10</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917348"/>
          <a:ext cx="0" cy="597354"/>
        </a:xfrm>
        <a:prstGeom prst="rect">
          <a:avLst/>
        </a:prstGeom>
      </xdr:spPr>
    </xdr:pic>
    <xdr:clientData/>
  </xdr:oneCellAnchor>
  <xdr:oneCellAnchor>
    <xdr:from>
      <xdr:col>13</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960599" y="917348"/>
          <a:ext cx="0" cy="597354"/>
        </a:xfrm>
        <a:prstGeom prst="rect">
          <a:avLst/>
        </a:prstGeom>
      </xdr:spPr>
    </xdr:pic>
    <xdr:clientData/>
  </xdr:oneCellAnchor>
  <xdr:oneCellAnchor>
    <xdr:from>
      <xdr:col>9</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917348"/>
          <a:ext cx="0" cy="597354"/>
        </a:xfrm>
        <a:prstGeom prst="rect">
          <a:avLst/>
        </a:prstGeom>
      </xdr:spPr>
    </xdr:pic>
    <xdr:clientData/>
  </xdr:oneCellAnchor>
  <xdr:oneCellAnchor>
    <xdr:from>
      <xdr:col>10</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2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917348"/>
          <a:ext cx="0" cy="597354"/>
        </a:xfrm>
        <a:prstGeom prst="rect">
          <a:avLst/>
        </a:prstGeom>
      </xdr:spPr>
    </xdr:pic>
    <xdr:clientData/>
  </xdr:oneCellAnchor>
  <xdr:oneCellAnchor>
    <xdr:from>
      <xdr:col>10</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917348"/>
          <a:ext cx="0" cy="597354"/>
        </a:xfrm>
        <a:prstGeom prst="rect">
          <a:avLst/>
        </a:prstGeom>
      </xdr:spPr>
    </xdr:pic>
    <xdr:clientData/>
  </xdr:oneCellAnchor>
  <xdr:oneCellAnchor>
    <xdr:from>
      <xdr:col>13</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960599" y="917348"/>
          <a:ext cx="0" cy="597354"/>
        </a:xfrm>
        <a:prstGeom prst="rect">
          <a:avLst/>
        </a:prstGeom>
      </xdr:spPr>
    </xdr:pic>
    <xdr:clientData/>
  </xdr:oneCellAnchor>
  <xdr:oneCellAnchor>
    <xdr:from>
      <xdr:col>16</xdr:col>
      <xdr:colOff>0</xdr:colOff>
      <xdr:row>15</xdr:row>
      <xdr:rowOff>0</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29559250"/>
          <a:ext cx="0" cy="597354"/>
        </a:xfrm>
        <a:prstGeom prst="rect">
          <a:avLst/>
        </a:prstGeom>
      </xdr:spPr>
    </xdr:pic>
    <xdr:clientData/>
  </xdr:oneCellAnchor>
  <xdr:oneCellAnchor>
    <xdr:from>
      <xdr:col>16</xdr:col>
      <xdr:colOff>0</xdr:colOff>
      <xdr:row>11</xdr:row>
      <xdr:rowOff>0</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22313900"/>
          <a:ext cx="0" cy="597354"/>
        </a:xfrm>
        <a:prstGeom prst="rect">
          <a:avLst/>
        </a:prstGeom>
      </xdr:spPr>
    </xdr:pic>
    <xdr:clientData/>
  </xdr:oneCellAnchor>
  <xdr:oneCellAnchor>
    <xdr:from>
      <xdr:col>16</xdr:col>
      <xdr:colOff>0</xdr:colOff>
      <xdr:row>12</xdr:row>
      <xdr:rowOff>0</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24447500"/>
          <a:ext cx="0" cy="597354"/>
        </a:xfrm>
        <a:prstGeom prst="rect">
          <a:avLst/>
        </a:prstGeom>
      </xdr:spPr>
    </xdr:pic>
    <xdr:clientData/>
  </xdr:oneCellAnchor>
  <xdr:oneCellAnchor>
    <xdr:from>
      <xdr:col>17</xdr:col>
      <xdr:colOff>95249</xdr:colOff>
      <xdr:row>11</xdr:row>
      <xdr:rowOff>0</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22313900"/>
          <a:ext cx="0" cy="597354"/>
        </a:xfrm>
        <a:prstGeom prst="rect">
          <a:avLst/>
        </a:prstGeom>
      </xdr:spPr>
    </xdr:pic>
    <xdr:clientData/>
  </xdr:oneCellAnchor>
  <xdr:oneCellAnchor>
    <xdr:from>
      <xdr:col>17</xdr:col>
      <xdr:colOff>95249</xdr:colOff>
      <xdr:row>12</xdr:row>
      <xdr:rowOff>0</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24447500"/>
          <a:ext cx="0" cy="597354"/>
        </a:xfrm>
        <a:prstGeom prst="rect">
          <a:avLst/>
        </a:prstGeom>
      </xdr:spPr>
    </xdr:pic>
    <xdr:clientData/>
  </xdr:oneCellAnchor>
  <xdr:oneCellAnchor>
    <xdr:from>
      <xdr:col>17</xdr:col>
      <xdr:colOff>95249</xdr:colOff>
      <xdr:row>15</xdr:row>
      <xdr:rowOff>0</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29559250"/>
          <a:ext cx="0" cy="597354"/>
        </a:xfrm>
        <a:prstGeom prst="rect">
          <a:avLst/>
        </a:prstGeom>
      </xdr:spPr>
    </xdr:pic>
    <xdr:clientData/>
  </xdr:oneCellAnchor>
  <xdr:oneCellAnchor>
    <xdr:from>
      <xdr:col>16</xdr:col>
      <xdr:colOff>0</xdr:colOff>
      <xdr:row>17</xdr:row>
      <xdr:rowOff>0</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37642800"/>
          <a:ext cx="0" cy="597354"/>
        </a:xfrm>
        <a:prstGeom prst="rect">
          <a:avLst/>
        </a:prstGeom>
      </xdr:spPr>
    </xdr:pic>
    <xdr:clientData/>
  </xdr:oneCellAnchor>
  <xdr:oneCellAnchor>
    <xdr:from>
      <xdr:col>16</xdr:col>
      <xdr:colOff>0</xdr:colOff>
      <xdr:row>18</xdr:row>
      <xdr:rowOff>0</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38531800"/>
          <a:ext cx="0" cy="597354"/>
        </a:xfrm>
        <a:prstGeom prst="rect">
          <a:avLst/>
        </a:prstGeom>
      </xdr:spPr>
    </xdr:pic>
    <xdr:clientData/>
  </xdr:oneCellAnchor>
  <xdr:oneCellAnchor>
    <xdr:from>
      <xdr:col>17</xdr:col>
      <xdr:colOff>95249</xdr:colOff>
      <xdr:row>17</xdr:row>
      <xdr:rowOff>0</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37642800"/>
          <a:ext cx="0" cy="597354"/>
        </a:xfrm>
        <a:prstGeom prst="rect">
          <a:avLst/>
        </a:prstGeom>
      </xdr:spPr>
    </xdr:pic>
    <xdr:clientData/>
  </xdr:oneCellAnchor>
  <xdr:oneCellAnchor>
    <xdr:from>
      <xdr:col>17</xdr:col>
      <xdr:colOff>95249</xdr:colOff>
      <xdr:row>18</xdr:row>
      <xdr:rowOff>0</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38531800"/>
          <a:ext cx="0" cy="597354"/>
        </a:xfrm>
        <a:prstGeom prst="rect">
          <a:avLst/>
        </a:prstGeom>
      </xdr:spPr>
    </xdr:pic>
    <xdr:clientData/>
  </xdr:oneCellAnchor>
  <xdr:oneCellAnchor>
    <xdr:from>
      <xdr:col>9</xdr:col>
      <xdr:colOff>0</xdr:colOff>
      <xdr:row>15</xdr:row>
      <xdr:rowOff>0</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29559250"/>
          <a:ext cx="0" cy="597354"/>
        </a:xfrm>
        <a:prstGeom prst="rect">
          <a:avLst/>
        </a:prstGeom>
      </xdr:spPr>
    </xdr:pic>
    <xdr:clientData/>
  </xdr:oneCellAnchor>
  <xdr:oneCellAnchor>
    <xdr:from>
      <xdr:col>9</xdr:col>
      <xdr:colOff>0</xdr:colOff>
      <xdr:row>11</xdr:row>
      <xdr:rowOff>0</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22313900"/>
          <a:ext cx="0" cy="597354"/>
        </a:xfrm>
        <a:prstGeom prst="rect">
          <a:avLst/>
        </a:prstGeom>
      </xdr:spPr>
    </xdr:pic>
    <xdr:clientData/>
  </xdr:oneCellAnchor>
  <xdr:oneCellAnchor>
    <xdr:from>
      <xdr:col>9</xdr:col>
      <xdr:colOff>0</xdr:colOff>
      <xdr:row>12</xdr:row>
      <xdr:rowOff>0</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24447500"/>
          <a:ext cx="0" cy="597354"/>
        </a:xfrm>
        <a:prstGeom prst="rect">
          <a:avLst/>
        </a:prstGeom>
      </xdr:spPr>
    </xdr:pic>
    <xdr:clientData/>
  </xdr:oneCellAnchor>
  <xdr:oneCellAnchor>
    <xdr:from>
      <xdr:col>9</xdr:col>
      <xdr:colOff>0</xdr:colOff>
      <xdr:row>17</xdr:row>
      <xdr:rowOff>0</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37642800"/>
          <a:ext cx="0" cy="597354"/>
        </a:xfrm>
        <a:prstGeom prst="rect">
          <a:avLst/>
        </a:prstGeom>
      </xdr:spPr>
    </xdr:pic>
    <xdr:clientData/>
  </xdr:oneCellAnchor>
  <xdr:oneCellAnchor>
    <xdr:from>
      <xdr:col>9</xdr:col>
      <xdr:colOff>0</xdr:colOff>
      <xdr:row>18</xdr:row>
      <xdr:rowOff>0</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38531800"/>
          <a:ext cx="0" cy="597354"/>
        </a:xfrm>
        <a:prstGeom prst="rect">
          <a:avLst/>
        </a:prstGeom>
      </xdr:spPr>
    </xdr:pic>
    <xdr:clientData/>
  </xdr:oneCellAnchor>
  <xdr:oneCellAnchor>
    <xdr:from>
      <xdr:col>16</xdr:col>
      <xdr:colOff>95249</xdr:colOff>
      <xdr:row>15</xdr:row>
      <xdr:rowOff>0</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29559250"/>
          <a:ext cx="0" cy="597354"/>
        </a:xfrm>
        <a:prstGeom prst="rect">
          <a:avLst/>
        </a:prstGeom>
      </xdr:spPr>
    </xdr:pic>
    <xdr:clientData/>
  </xdr:oneCellAnchor>
  <xdr:oneCellAnchor>
    <xdr:from>
      <xdr:col>16</xdr:col>
      <xdr:colOff>95249</xdr:colOff>
      <xdr:row>11</xdr:row>
      <xdr:rowOff>0</xdr:rowOff>
    </xdr:from>
    <xdr:ext cx="0" cy="597354"/>
    <xdr:pic>
      <xdr:nvPicPr>
        <xdr:cNvPr id="36" name="Gráfico 1" descr="Lista de comprobación">
          <a:hlinkClick xmlns:r="http://schemas.openxmlformats.org/officeDocument/2006/relationships" r:id="rId1"/>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22313900"/>
          <a:ext cx="0" cy="597354"/>
        </a:xfrm>
        <a:prstGeom prst="rect">
          <a:avLst/>
        </a:prstGeom>
      </xdr:spPr>
    </xdr:pic>
    <xdr:clientData/>
  </xdr:oneCellAnchor>
  <xdr:oneCellAnchor>
    <xdr:from>
      <xdr:col>16</xdr:col>
      <xdr:colOff>95249</xdr:colOff>
      <xdr:row>12</xdr:row>
      <xdr:rowOff>0</xdr:rowOff>
    </xdr:from>
    <xdr:ext cx="0" cy="597354"/>
    <xdr:pic>
      <xdr:nvPicPr>
        <xdr:cNvPr id="37" name="Gráfico 1" descr="Lista de comprobación">
          <a:hlinkClick xmlns:r="http://schemas.openxmlformats.org/officeDocument/2006/relationships" r:id="rId1"/>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24447500"/>
          <a:ext cx="0" cy="597354"/>
        </a:xfrm>
        <a:prstGeom prst="rect">
          <a:avLst/>
        </a:prstGeom>
      </xdr:spPr>
    </xdr:pic>
    <xdr:clientData/>
  </xdr:oneCellAnchor>
  <xdr:oneCellAnchor>
    <xdr:from>
      <xdr:col>16</xdr:col>
      <xdr:colOff>95249</xdr:colOff>
      <xdr:row>17</xdr:row>
      <xdr:rowOff>0</xdr:rowOff>
    </xdr:from>
    <xdr:ext cx="0" cy="597354"/>
    <xdr:pic>
      <xdr:nvPicPr>
        <xdr:cNvPr id="38" name="Gráfico 1" descr="Lista de comprobación">
          <a:hlinkClick xmlns:r="http://schemas.openxmlformats.org/officeDocument/2006/relationships" r:id="rId1"/>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37642800"/>
          <a:ext cx="0" cy="597354"/>
        </a:xfrm>
        <a:prstGeom prst="rect">
          <a:avLst/>
        </a:prstGeom>
      </xdr:spPr>
    </xdr:pic>
    <xdr:clientData/>
  </xdr:oneCellAnchor>
  <xdr:oneCellAnchor>
    <xdr:from>
      <xdr:col>16</xdr:col>
      <xdr:colOff>95249</xdr:colOff>
      <xdr:row>18</xdr:row>
      <xdr:rowOff>0</xdr:rowOff>
    </xdr:from>
    <xdr:ext cx="0" cy="597354"/>
    <xdr:pic>
      <xdr:nvPicPr>
        <xdr:cNvPr id="39" name="Gráfico 1" descr="Lista de comprobación">
          <a:hlinkClick xmlns:r="http://schemas.openxmlformats.org/officeDocument/2006/relationships" r:id="rId1"/>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31450" y="38531800"/>
          <a:ext cx="0" cy="597354"/>
        </a:xfrm>
        <a:prstGeom prst="rect">
          <a:avLst/>
        </a:prstGeom>
      </xdr:spPr>
    </xdr:pic>
    <xdr:clientData/>
  </xdr:oneCellAnchor>
  <xdr:oneCellAnchor>
    <xdr:from>
      <xdr:col>21</xdr:col>
      <xdr:colOff>95249</xdr:colOff>
      <xdr:row>11</xdr:row>
      <xdr:rowOff>0</xdr:rowOff>
    </xdr:from>
    <xdr:ext cx="0" cy="597354"/>
    <xdr:pic>
      <xdr:nvPicPr>
        <xdr:cNvPr id="40" name="Gráfico 1" descr="Lista de comprobación">
          <a:hlinkClick xmlns:r="http://schemas.openxmlformats.org/officeDocument/2006/relationships" r:id="rId1"/>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641299" y="22313900"/>
          <a:ext cx="0" cy="597354"/>
        </a:xfrm>
        <a:prstGeom prst="rect">
          <a:avLst/>
        </a:prstGeom>
      </xdr:spPr>
    </xdr:pic>
    <xdr:clientData/>
  </xdr:oneCellAnchor>
  <xdr:oneCellAnchor>
    <xdr:from>
      <xdr:col>21</xdr:col>
      <xdr:colOff>95249</xdr:colOff>
      <xdr:row>12</xdr:row>
      <xdr:rowOff>0</xdr:rowOff>
    </xdr:from>
    <xdr:ext cx="0" cy="597354"/>
    <xdr:pic>
      <xdr:nvPicPr>
        <xdr:cNvPr id="41" name="Gráfico 1" descr="Lista de comprobación">
          <a:hlinkClick xmlns:r="http://schemas.openxmlformats.org/officeDocument/2006/relationships" r:id="rId1"/>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641299" y="24447500"/>
          <a:ext cx="0" cy="597354"/>
        </a:xfrm>
        <a:prstGeom prst="rect">
          <a:avLst/>
        </a:prstGeom>
      </xdr:spPr>
    </xdr:pic>
    <xdr:clientData/>
  </xdr:oneCellAnchor>
  <xdr:oneCellAnchor>
    <xdr:from>
      <xdr:col>21</xdr:col>
      <xdr:colOff>95249</xdr:colOff>
      <xdr:row>15</xdr:row>
      <xdr:rowOff>0</xdr:rowOff>
    </xdr:from>
    <xdr:ext cx="0" cy="597354"/>
    <xdr:pic>
      <xdr:nvPicPr>
        <xdr:cNvPr id="42" name="Gráfico 1" descr="Lista de comprobación">
          <a:hlinkClick xmlns:r="http://schemas.openxmlformats.org/officeDocument/2006/relationships" r:id="rId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641299" y="29559250"/>
          <a:ext cx="0" cy="597354"/>
        </a:xfrm>
        <a:prstGeom prst="rect">
          <a:avLst/>
        </a:prstGeom>
      </xdr:spPr>
    </xdr:pic>
    <xdr:clientData/>
  </xdr:oneCellAnchor>
  <xdr:oneCellAnchor>
    <xdr:from>
      <xdr:col>21</xdr:col>
      <xdr:colOff>95249</xdr:colOff>
      <xdr:row>17</xdr:row>
      <xdr:rowOff>0</xdr:rowOff>
    </xdr:from>
    <xdr:ext cx="0" cy="597354"/>
    <xdr:pic>
      <xdr:nvPicPr>
        <xdr:cNvPr id="43" name="Gráfico 1" descr="Lista de comprobación">
          <a:hlinkClick xmlns:r="http://schemas.openxmlformats.org/officeDocument/2006/relationships" r:id="rId1"/>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641299" y="37642800"/>
          <a:ext cx="0" cy="597354"/>
        </a:xfrm>
        <a:prstGeom prst="rect">
          <a:avLst/>
        </a:prstGeom>
      </xdr:spPr>
    </xdr:pic>
    <xdr:clientData/>
  </xdr:oneCellAnchor>
  <xdr:oneCellAnchor>
    <xdr:from>
      <xdr:col>21</xdr:col>
      <xdr:colOff>95249</xdr:colOff>
      <xdr:row>18</xdr:row>
      <xdr:rowOff>0</xdr:rowOff>
    </xdr:from>
    <xdr:ext cx="0" cy="597354"/>
    <xdr:pic>
      <xdr:nvPicPr>
        <xdr:cNvPr id="44" name="Gráfico 1" descr="Lista de comprobación">
          <a:hlinkClick xmlns:r="http://schemas.openxmlformats.org/officeDocument/2006/relationships" r:id="rId1"/>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641299" y="38531800"/>
          <a:ext cx="0" cy="597354"/>
        </a:xfrm>
        <a:prstGeom prst="rect">
          <a:avLst/>
        </a:prstGeom>
      </xdr:spPr>
    </xdr:pic>
    <xdr:clientData/>
  </xdr:oneCellAnchor>
  <xdr:oneCellAnchor>
    <xdr:from>
      <xdr:col>20</xdr:col>
      <xdr:colOff>95249</xdr:colOff>
      <xdr:row>15</xdr:row>
      <xdr:rowOff>0</xdr:rowOff>
    </xdr:from>
    <xdr:ext cx="0" cy="597354"/>
    <xdr:pic>
      <xdr:nvPicPr>
        <xdr:cNvPr id="45" name="Gráfico 1" descr="Lista de comprobación">
          <a:hlinkClick xmlns:r="http://schemas.openxmlformats.org/officeDocument/2006/relationships" r:id="rId1"/>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26699" y="29559250"/>
          <a:ext cx="0" cy="597354"/>
        </a:xfrm>
        <a:prstGeom prst="rect">
          <a:avLst/>
        </a:prstGeom>
      </xdr:spPr>
    </xdr:pic>
    <xdr:clientData/>
  </xdr:oneCellAnchor>
  <xdr:oneCellAnchor>
    <xdr:from>
      <xdr:col>20</xdr:col>
      <xdr:colOff>95249</xdr:colOff>
      <xdr:row>11</xdr:row>
      <xdr:rowOff>0</xdr:rowOff>
    </xdr:from>
    <xdr:ext cx="0" cy="597354"/>
    <xdr:pic>
      <xdr:nvPicPr>
        <xdr:cNvPr id="46" name="Gráfico 1" descr="Lista de comprobación">
          <a:hlinkClick xmlns:r="http://schemas.openxmlformats.org/officeDocument/2006/relationships" r:id="rId1"/>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26699" y="22313900"/>
          <a:ext cx="0" cy="597354"/>
        </a:xfrm>
        <a:prstGeom prst="rect">
          <a:avLst/>
        </a:prstGeom>
      </xdr:spPr>
    </xdr:pic>
    <xdr:clientData/>
  </xdr:oneCellAnchor>
  <xdr:oneCellAnchor>
    <xdr:from>
      <xdr:col>20</xdr:col>
      <xdr:colOff>95249</xdr:colOff>
      <xdr:row>12</xdr:row>
      <xdr:rowOff>0</xdr:rowOff>
    </xdr:from>
    <xdr:ext cx="0" cy="597354"/>
    <xdr:pic>
      <xdr:nvPicPr>
        <xdr:cNvPr id="47" name="Gráfico 1" descr="Lista de comprobación">
          <a:hlinkClick xmlns:r="http://schemas.openxmlformats.org/officeDocument/2006/relationships" r:id="rId1"/>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26699" y="24447500"/>
          <a:ext cx="0" cy="597354"/>
        </a:xfrm>
        <a:prstGeom prst="rect">
          <a:avLst/>
        </a:prstGeom>
      </xdr:spPr>
    </xdr:pic>
    <xdr:clientData/>
  </xdr:oneCellAnchor>
  <xdr:oneCellAnchor>
    <xdr:from>
      <xdr:col>20</xdr:col>
      <xdr:colOff>95249</xdr:colOff>
      <xdr:row>17</xdr:row>
      <xdr:rowOff>0</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26699" y="37642800"/>
          <a:ext cx="0" cy="597354"/>
        </a:xfrm>
        <a:prstGeom prst="rect">
          <a:avLst/>
        </a:prstGeom>
      </xdr:spPr>
    </xdr:pic>
    <xdr:clientData/>
  </xdr:oneCellAnchor>
  <xdr:oneCellAnchor>
    <xdr:from>
      <xdr:col>20</xdr:col>
      <xdr:colOff>95249</xdr:colOff>
      <xdr:row>18</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26699" y="38531800"/>
          <a:ext cx="0" cy="597354"/>
        </a:xfrm>
        <a:prstGeom prst="rect">
          <a:avLst/>
        </a:prstGeom>
      </xdr:spPr>
    </xdr:pic>
    <xdr:clientData/>
  </xdr:oneCellAnchor>
  <xdr:oneCellAnchor>
    <xdr:from>
      <xdr:col>10</xdr:col>
      <xdr:colOff>95249</xdr:colOff>
      <xdr:row>4</xdr:row>
      <xdr:rowOff>0</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00000000-0008-0000-0200-000032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10</xdr:col>
      <xdr:colOff>95249</xdr:colOff>
      <xdr:row>4</xdr:row>
      <xdr:rowOff>0</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10</xdr:col>
      <xdr:colOff>95249</xdr:colOff>
      <xdr:row>4</xdr:row>
      <xdr:rowOff>0</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0000000-0008-0000-0200-000034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10</xdr:col>
      <xdr:colOff>95249</xdr:colOff>
      <xdr:row>4</xdr:row>
      <xdr:rowOff>0</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1035050"/>
          <a:ext cx="0" cy="597354"/>
        </a:xfrm>
        <a:prstGeom prst="rect">
          <a:avLst/>
        </a:prstGeom>
      </xdr:spPr>
    </xdr:pic>
    <xdr:clientData/>
  </xdr:oneCellAnchor>
  <xdr:oneCellAnchor>
    <xdr:from>
      <xdr:col>10</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0000000-0008-0000-0200-000036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917348"/>
          <a:ext cx="0" cy="597354"/>
        </a:xfrm>
        <a:prstGeom prst="rect">
          <a:avLst/>
        </a:prstGeom>
      </xdr:spPr>
    </xdr:pic>
    <xdr:clientData/>
  </xdr:oneCellAnchor>
  <xdr:oneCellAnchor>
    <xdr:from>
      <xdr:col>10</xdr:col>
      <xdr:colOff>95249</xdr:colOff>
      <xdr:row>3</xdr:row>
      <xdr:rowOff>282348</xdr:rowOff>
    </xdr:from>
    <xdr:ext cx="0" cy="597354"/>
    <xdr:pic>
      <xdr:nvPicPr>
        <xdr:cNvPr id="55" name="Gráfico 1" descr="Lista de comprobación">
          <a:hlinkClick xmlns:r="http://schemas.openxmlformats.org/officeDocument/2006/relationships" r:id="rId1"/>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917348"/>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id="{00000000-0008-0000-0200-000038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917348"/>
          <a:ext cx="0" cy="597354"/>
        </a:xfrm>
        <a:prstGeom prst="rect">
          <a:avLst/>
        </a:prstGeom>
      </xdr:spPr>
    </xdr:pic>
    <xdr:clientData/>
  </xdr:oneCellAnchor>
  <xdr:oneCellAnchor>
    <xdr:from>
      <xdr:col>10</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93600" y="917348"/>
          <a:ext cx="0" cy="597354"/>
        </a:xfrm>
        <a:prstGeom prst="rect">
          <a:avLst/>
        </a:prstGeom>
      </xdr:spPr>
    </xdr:pic>
    <xdr:clientData/>
  </xdr:oneCellAnchor>
  <xdr:oneCellAnchor>
    <xdr:from>
      <xdr:col>13</xdr:col>
      <xdr:colOff>95249</xdr:colOff>
      <xdr:row>4</xdr:row>
      <xdr:rowOff>0</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960599" y="1035050"/>
          <a:ext cx="0" cy="597354"/>
        </a:xfrm>
        <a:prstGeom prst="rect">
          <a:avLst/>
        </a:prstGeom>
      </xdr:spPr>
    </xdr:pic>
    <xdr:clientData/>
  </xdr:oneCellAnchor>
  <xdr:oneCellAnchor>
    <xdr:from>
      <xdr:col>13</xdr:col>
      <xdr:colOff>95249</xdr:colOff>
      <xdr:row>4</xdr:row>
      <xdr:rowOff>0</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960599" y="1035050"/>
          <a:ext cx="0" cy="597354"/>
        </a:xfrm>
        <a:prstGeom prst="rect">
          <a:avLst/>
        </a:prstGeom>
      </xdr:spPr>
    </xdr:pic>
    <xdr:clientData/>
  </xdr:oneCellAnchor>
  <xdr:oneCellAnchor>
    <xdr:from>
      <xdr:col>13</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960599" y="917348"/>
          <a:ext cx="0" cy="597354"/>
        </a:xfrm>
        <a:prstGeom prst="rect">
          <a:avLst/>
        </a:prstGeom>
      </xdr:spPr>
    </xdr:pic>
    <xdr:clientData/>
  </xdr:oneCellAnchor>
  <xdr:oneCellAnchor>
    <xdr:from>
      <xdr:col>13</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960599" y="917348"/>
          <a:ext cx="0" cy="597354"/>
        </a:xfrm>
        <a:prstGeom prst="rect">
          <a:avLst/>
        </a:prstGeom>
      </xdr:spPr>
    </xdr:pic>
    <xdr:clientData/>
  </xdr:oneCellAnchor>
  <xdr:oneCellAnchor>
    <xdr:from>
      <xdr:col>25</xdr:col>
      <xdr:colOff>95249</xdr:colOff>
      <xdr:row>11</xdr:row>
      <xdr:rowOff>0</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86899" y="22313900"/>
          <a:ext cx="0" cy="597354"/>
        </a:xfrm>
        <a:prstGeom prst="rect">
          <a:avLst/>
        </a:prstGeom>
      </xdr:spPr>
    </xdr:pic>
    <xdr:clientData/>
  </xdr:oneCellAnchor>
  <xdr:oneCellAnchor>
    <xdr:from>
      <xdr:col>25</xdr:col>
      <xdr:colOff>95249</xdr:colOff>
      <xdr:row>12</xdr:row>
      <xdr:rowOff>0</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86899" y="24447500"/>
          <a:ext cx="0" cy="597354"/>
        </a:xfrm>
        <a:prstGeom prst="rect">
          <a:avLst/>
        </a:prstGeom>
      </xdr:spPr>
    </xdr:pic>
    <xdr:clientData/>
  </xdr:oneCellAnchor>
  <xdr:oneCellAnchor>
    <xdr:from>
      <xdr:col>25</xdr:col>
      <xdr:colOff>95249</xdr:colOff>
      <xdr:row>15</xdr:row>
      <xdr:rowOff>0</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86899" y="29559250"/>
          <a:ext cx="0" cy="597354"/>
        </a:xfrm>
        <a:prstGeom prst="rect">
          <a:avLst/>
        </a:prstGeom>
      </xdr:spPr>
    </xdr:pic>
    <xdr:clientData/>
  </xdr:oneCellAnchor>
  <xdr:oneCellAnchor>
    <xdr:from>
      <xdr:col>25</xdr:col>
      <xdr:colOff>95249</xdr:colOff>
      <xdr:row>17</xdr:row>
      <xdr:rowOff>0</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86899" y="37642800"/>
          <a:ext cx="0" cy="597354"/>
        </a:xfrm>
        <a:prstGeom prst="rect">
          <a:avLst/>
        </a:prstGeom>
      </xdr:spPr>
    </xdr:pic>
    <xdr:clientData/>
  </xdr:oneCellAnchor>
  <xdr:oneCellAnchor>
    <xdr:from>
      <xdr:col>25</xdr:col>
      <xdr:colOff>95249</xdr:colOff>
      <xdr:row>18</xdr:row>
      <xdr:rowOff>0</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86899" y="38531800"/>
          <a:ext cx="0" cy="597354"/>
        </a:xfrm>
        <a:prstGeom prst="rect">
          <a:avLst/>
        </a:prstGeom>
      </xdr:spPr>
    </xdr:pic>
    <xdr:clientData/>
  </xdr:oneCellAnchor>
  <xdr:oneCellAnchor>
    <xdr:from>
      <xdr:col>24</xdr:col>
      <xdr:colOff>95249</xdr:colOff>
      <xdr:row>15</xdr:row>
      <xdr:rowOff>0</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372299" y="29559250"/>
          <a:ext cx="0" cy="597354"/>
        </a:xfrm>
        <a:prstGeom prst="rect">
          <a:avLst/>
        </a:prstGeom>
      </xdr:spPr>
    </xdr:pic>
    <xdr:clientData/>
  </xdr:oneCellAnchor>
  <xdr:oneCellAnchor>
    <xdr:from>
      <xdr:col>24</xdr:col>
      <xdr:colOff>95249</xdr:colOff>
      <xdr:row>11</xdr:row>
      <xdr:rowOff>0</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372299" y="22313900"/>
          <a:ext cx="0" cy="597354"/>
        </a:xfrm>
        <a:prstGeom prst="rect">
          <a:avLst/>
        </a:prstGeom>
      </xdr:spPr>
    </xdr:pic>
    <xdr:clientData/>
  </xdr:oneCellAnchor>
  <xdr:oneCellAnchor>
    <xdr:from>
      <xdr:col>24</xdr:col>
      <xdr:colOff>95249</xdr:colOff>
      <xdr:row>12</xdr:row>
      <xdr:rowOff>0</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372299" y="24447500"/>
          <a:ext cx="0" cy="597354"/>
        </a:xfrm>
        <a:prstGeom prst="rect">
          <a:avLst/>
        </a:prstGeom>
      </xdr:spPr>
    </xdr:pic>
    <xdr:clientData/>
  </xdr:oneCellAnchor>
  <xdr:oneCellAnchor>
    <xdr:from>
      <xdr:col>24</xdr:col>
      <xdr:colOff>95249</xdr:colOff>
      <xdr:row>17</xdr:row>
      <xdr:rowOff>0</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372299" y="37642800"/>
          <a:ext cx="0" cy="597354"/>
        </a:xfrm>
        <a:prstGeom prst="rect">
          <a:avLst/>
        </a:prstGeom>
      </xdr:spPr>
    </xdr:pic>
    <xdr:clientData/>
  </xdr:oneCellAnchor>
  <xdr:oneCellAnchor>
    <xdr:from>
      <xdr:col>24</xdr:col>
      <xdr:colOff>95249</xdr:colOff>
      <xdr:row>18</xdr:row>
      <xdr:rowOff>0</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372299" y="38531800"/>
          <a:ext cx="0" cy="597354"/>
        </a:xfrm>
        <a:prstGeom prst="rect">
          <a:avLst/>
        </a:prstGeom>
      </xdr:spPr>
    </xdr:pic>
    <xdr:clientData/>
  </xdr:oneCellAnchor>
  <xdr:oneCellAnchor>
    <xdr:from>
      <xdr:col>25</xdr:col>
      <xdr:colOff>95249</xdr:colOff>
      <xdr:row>15</xdr:row>
      <xdr:rowOff>0</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86899" y="29559250"/>
          <a:ext cx="0" cy="597354"/>
        </a:xfrm>
        <a:prstGeom prst="rect">
          <a:avLst/>
        </a:prstGeom>
      </xdr:spPr>
    </xdr:pic>
    <xdr:clientData/>
  </xdr:oneCellAnchor>
  <xdr:oneCellAnchor>
    <xdr:from>
      <xdr:col>25</xdr:col>
      <xdr:colOff>95249</xdr:colOff>
      <xdr:row>6</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440274" y="6854598"/>
          <a:ext cx="0" cy="597354"/>
        </a:xfrm>
        <a:prstGeom prst="rect">
          <a:avLst/>
        </a:prstGeom>
      </xdr:spPr>
    </xdr:pic>
    <xdr:clientData/>
  </xdr:oneCellAnchor>
  <xdr:oneCellAnchor>
    <xdr:from>
      <xdr:col>25</xdr:col>
      <xdr:colOff>95249</xdr:colOff>
      <xdr:row>16</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350131" y="8552289"/>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14</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3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16</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66749" y="1365250"/>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3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16</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66749" y="1365250"/>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13</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3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13</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16</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66749" y="12094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13</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3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13</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16</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66749" y="1209448"/>
          <a:ext cx="0" cy="597354"/>
        </a:xfrm>
        <a:prstGeom prst="rect">
          <a:avLst/>
        </a:prstGeom>
      </xdr:spPr>
    </xdr:pic>
    <xdr:clientData/>
  </xdr:oneCellAnchor>
  <xdr:oneCellAnchor>
    <xdr:from>
      <xdr:col>13</xdr:col>
      <xdr:colOff>95249</xdr:colOff>
      <xdr:row>4</xdr:row>
      <xdr:rowOff>0</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300-000014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4</xdr:row>
      <xdr:rowOff>0</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4</xdr:row>
      <xdr:rowOff>0</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00000000-0008-0000-0300-000016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4</xdr:row>
      <xdr:rowOff>0</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3</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id="{00000000-0008-0000-0300-000018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13</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13</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00000000-0008-0000-0300-00001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13</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13</xdr:col>
      <xdr:colOff>95249</xdr:colOff>
      <xdr:row>4</xdr:row>
      <xdr:rowOff>0</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0000000-0008-0000-0300-00001C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4</xdr:row>
      <xdr:rowOff>0</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4</xdr:row>
      <xdr:rowOff>0</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00000000-0008-0000-0300-00001E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4</xdr:row>
      <xdr:rowOff>0</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365250"/>
          <a:ext cx="0" cy="597354"/>
        </a:xfrm>
        <a:prstGeom prst="rect">
          <a:avLst/>
        </a:prstGeom>
      </xdr:spPr>
    </xdr:pic>
    <xdr:clientData/>
  </xdr:oneCellAnchor>
  <xdr:oneCellAnchor>
    <xdr:from>
      <xdr:col>13</xdr:col>
      <xdr:colOff>95249</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00000000-0008-0000-0300-000020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13</xdr:col>
      <xdr:colOff>95249</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13</xdr:col>
      <xdr:colOff>95249</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00000000-0008-0000-0300-000022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13</xdr:col>
      <xdr:colOff>95249</xdr:colOff>
      <xdr:row>3</xdr:row>
      <xdr:rowOff>282348</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50450" y="1209448"/>
          <a:ext cx="0" cy="597354"/>
        </a:xfrm>
        <a:prstGeom prst="rect">
          <a:avLst/>
        </a:prstGeom>
      </xdr:spPr>
    </xdr:pic>
    <xdr:clientData/>
  </xdr:oneCellAnchor>
  <xdr:oneCellAnchor>
    <xdr:from>
      <xdr:col>16</xdr:col>
      <xdr:colOff>95249</xdr:colOff>
      <xdr:row>4</xdr:row>
      <xdr:rowOff>0</xdr:rowOff>
    </xdr:from>
    <xdr:ext cx="0" cy="597354"/>
    <xdr:pic>
      <xdr:nvPicPr>
        <xdr:cNvPr id="36" name="Gráfico 1" descr="Lista de comprobación">
          <a:hlinkClick xmlns:r="http://schemas.openxmlformats.org/officeDocument/2006/relationships" r:id="rId1"/>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66749" y="1365250"/>
          <a:ext cx="0" cy="597354"/>
        </a:xfrm>
        <a:prstGeom prst="rect">
          <a:avLst/>
        </a:prstGeom>
      </xdr:spPr>
    </xdr:pic>
    <xdr:clientData/>
  </xdr:oneCellAnchor>
  <xdr:oneCellAnchor>
    <xdr:from>
      <xdr:col>16</xdr:col>
      <xdr:colOff>95249</xdr:colOff>
      <xdr:row>4</xdr:row>
      <xdr:rowOff>0</xdr:rowOff>
    </xdr:from>
    <xdr:ext cx="0" cy="597354"/>
    <xdr:pic>
      <xdr:nvPicPr>
        <xdr:cNvPr id="37" name="Gráfico 1" descr="Lista de comprobación">
          <a:hlinkClick xmlns:r="http://schemas.openxmlformats.org/officeDocument/2006/relationships" r:id="rId1"/>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66749" y="1365250"/>
          <a:ext cx="0" cy="597354"/>
        </a:xfrm>
        <a:prstGeom prst="rect">
          <a:avLst/>
        </a:prstGeom>
      </xdr:spPr>
    </xdr:pic>
    <xdr:clientData/>
  </xdr:oneCellAnchor>
  <xdr:oneCellAnchor>
    <xdr:from>
      <xdr:col>16</xdr:col>
      <xdr:colOff>95249</xdr:colOff>
      <xdr:row>3</xdr:row>
      <xdr:rowOff>282348</xdr:rowOff>
    </xdr:from>
    <xdr:ext cx="0" cy="597354"/>
    <xdr:pic>
      <xdr:nvPicPr>
        <xdr:cNvPr id="38" name="Gráfico 1" descr="Lista de comprobación">
          <a:hlinkClick xmlns:r="http://schemas.openxmlformats.org/officeDocument/2006/relationships" r:id="rId1"/>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66749" y="1209448"/>
          <a:ext cx="0" cy="597354"/>
        </a:xfrm>
        <a:prstGeom prst="rect">
          <a:avLst/>
        </a:prstGeom>
      </xdr:spPr>
    </xdr:pic>
    <xdr:clientData/>
  </xdr:oneCellAnchor>
  <xdr:oneCellAnchor>
    <xdr:from>
      <xdr:col>16</xdr:col>
      <xdr:colOff>95249</xdr:colOff>
      <xdr:row>3</xdr:row>
      <xdr:rowOff>282348</xdr:rowOff>
    </xdr:from>
    <xdr:ext cx="0" cy="597354"/>
    <xdr:pic>
      <xdr:nvPicPr>
        <xdr:cNvPr id="39" name="Gráfico 1" descr="Lista de comprobación">
          <a:hlinkClick xmlns:r="http://schemas.openxmlformats.org/officeDocument/2006/relationships" r:id="rId1"/>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66749" y="1209448"/>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15249" y="736600"/>
          <a:ext cx="0" cy="597354"/>
        </a:xfrm>
        <a:prstGeom prst="rect">
          <a:avLst/>
        </a:prstGeom>
      </xdr:spPr>
    </xdr:pic>
    <xdr:clientData/>
  </xdr:oneCellAnchor>
  <xdr:oneCellAnchor>
    <xdr:from>
      <xdr:col>14</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63249" y="736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15249" y="736600"/>
          <a:ext cx="0" cy="597354"/>
        </a:xfrm>
        <a:prstGeom prst="rect">
          <a:avLst/>
        </a:prstGeom>
      </xdr:spPr>
    </xdr:pic>
    <xdr:clientData/>
  </xdr:oneCellAnchor>
  <xdr:oneCellAnchor>
    <xdr:from>
      <xdr:col>13</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4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001249" y="736600"/>
          <a:ext cx="0" cy="597354"/>
        </a:xfrm>
        <a:prstGeom prst="rect">
          <a:avLst/>
        </a:prstGeom>
      </xdr:spPr>
    </xdr:pic>
    <xdr:clientData/>
  </xdr:oneCellAnchor>
  <xdr:oneCellAnchor>
    <xdr:from>
      <xdr:col>13</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001249" y="736600"/>
          <a:ext cx="0" cy="597354"/>
        </a:xfrm>
        <a:prstGeom prst="rect">
          <a:avLst/>
        </a:prstGeom>
      </xdr:spPr>
    </xdr:pic>
    <xdr:clientData/>
  </xdr:oneCellAnchor>
  <xdr:oneCellAnchor>
    <xdr:from>
      <xdr:col>16</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87249" y="736600"/>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15249" y="736600"/>
          <a:ext cx="0" cy="597354"/>
        </a:xfrm>
        <a:prstGeom prst="rect">
          <a:avLst/>
        </a:prstGeom>
      </xdr:spPr>
    </xdr:pic>
    <xdr:clientData/>
  </xdr:oneCellAnchor>
  <xdr:oneCellAnchor>
    <xdr:from>
      <xdr:col>13</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4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001249" y="736600"/>
          <a:ext cx="0" cy="597354"/>
        </a:xfrm>
        <a:prstGeom prst="rect">
          <a:avLst/>
        </a:prstGeom>
      </xdr:spPr>
    </xdr:pic>
    <xdr:clientData/>
  </xdr:oneCellAnchor>
  <xdr:oneCellAnchor>
    <xdr:from>
      <xdr:col>13</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001249" y="736600"/>
          <a:ext cx="0" cy="597354"/>
        </a:xfrm>
        <a:prstGeom prst="rect">
          <a:avLst/>
        </a:prstGeom>
      </xdr:spPr>
    </xdr:pic>
    <xdr:clientData/>
  </xdr:oneCellAnchor>
  <xdr:oneCellAnchor>
    <xdr:from>
      <xdr:col>16</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87249" y="736600"/>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15249" y="739548"/>
          <a:ext cx="0" cy="597354"/>
        </a:xfrm>
        <a:prstGeom prst="rect">
          <a:avLst/>
        </a:prstGeom>
      </xdr:spPr>
    </xdr:pic>
    <xdr:clientData/>
  </xdr:oneCellAnchor>
  <xdr:oneCellAnchor>
    <xdr:from>
      <xdr:col>13</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4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001249" y="739548"/>
          <a:ext cx="0" cy="597354"/>
        </a:xfrm>
        <a:prstGeom prst="rect">
          <a:avLst/>
        </a:prstGeom>
      </xdr:spPr>
    </xdr:pic>
    <xdr:clientData/>
  </xdr:oneCellAnchor>
  <xdr:oneCellAnchor>
    <xdr:from>
      <xdr:col>13</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001249" y="739548"/>
          <a:ext cx="0" cy="597354"/>
        </a:xfrm>
        <a:prstGeom prst="rect">
          <a:avLst/>
        </a:prstGeom>
      </xdr:spPr>
    </xdr:pic>
    <xdr:clientData/>
  </xdr:oneCellAnchor>
  <xdr:oneCellAnchor>
    <xdr:from>
      <xdr:col>16</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87249" y="7395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15249" y="739548"/>
          <a:ext cx="0" cy="597354"/>
        </a:xfrm>
        <a:prstGeom prst="rect">
          <a:avLst/>
        </a:prstGeom>
      </xdr:spPr>
    </xdr:pic>
    <xdr:clientData/>
  </xdr:oneCellAnchor>
  <xdr:oneCellAnchor>
    <xdr:from>
      <xdr:col>13</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4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001249" y="739548"/>
          <a:ext cx="0" cy="597354"/>
        </a:xfrm>
        <a:prstGeom prst="rect">
          <a:avLst/>
        </a:prstGeom>
      </xdr:spPr>
    </xdr:pic>
    <xdr:clientData/>
  </xdr:oneCellAnchor>
  <xdr:oneCellAnchor>
    <xdr:from>
      <xdr:col>13</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001249" y="739548"/>
          <a:ext cx="0" cy="597354"/>
        </a:xfrm>
        <a:prstGeom prst="rect">
          <a:avLst/>
        </a:prstGeom>
      </xdr:spPr>
    </xdr:pic>
    <xdr:clientData/>
  </xdr:oneCellAnchor>
  <xdr:oneCellAnchor>
    <xdr:from>
      <xdr:col>16</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87249" y="739548"/>
          <a:ext cx="0" cy="597354"/>
        </a:xfrm>
        <a:prstGeom prst="rect">
          <a:avLst/>
        </a:prstGeom>
      </xdr:spPr>
    </xdr:pic>
    <xdr:clientData/>
  </xdr:oneCellAnchor>
  <xdr:oneCellAnchor>
    <xdr:from>
      <xdr:col>16</xdr:col>
      <xdr:colOff>95249</xdr:colOff>
      <xdr:row>4</xdr:row>
      <xdr:rowOff>0</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87249" y="736600"/>
          <a:ext cx="0" cy="597354"/>
        </a:xfrm>
        <a:prstGeom prst="rect">
          <a:avLst/>
        </a:prstGeom>
      </xdr:spPr>
    </xdr:pic>
    <xdr:clientData/>
  </xdr:oneCellAnchor>
  <xdr:oneCellAnchor>
    <xdr:from>
      <xdr:col>16</xdr:col>
      <xdr:colOff>95249</xdr:colOff>
      <xdr:row>4</xdr:row>
      <xdr:rowOff>0</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87249" y="736600"/>
          <a:ext cx="0" cy="597354"/>
        </a:xfrm>
        <a:prstGeom prst="rect">
          <a:avLst/>
        </a:prstGeom>
      </xdr:spPr>
    </xdr:pic>
    <xdr:clientData/>
  </xdr:oneCellAnchor>
  <xdr:oneCellAnchor>
    <xdr:from>
      <xdr:col>16</xdr:col>
      <xdr:colOff>95249</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87249" y="739548"/>
          <a:ext cx="0" cy="597354"/>
        </a:xfrm>
        <a:prstGeom prst="rect">
          <a:avLst/>
        </a:prstGeom>
      </xdr:spPr>
    </xdr:pic>
    <xdr:clientData/>
  </xdr:oneCellAnchor>
  <xdr:oneCellAnchor>
    <xdr:from>
      <xdr:col>16</xdr:col>
      <xdr:colOff>95249</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87249" y="73954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14</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13</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5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13</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16</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28799" y="1225550"/>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13</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5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13</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16</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28799" y="1225550"/>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910998"/>
          <a:ext cx="0" cy="597354"/>
        </a:xfrm>
        <a:prstGeom prst="rect">
          <a:avLst/>
        </a:prstGeom>
      </xdr:spPr>
    </xdr:pic>
    <xdr:clientData/>
  </xdr:oneCellAnchor>
  <xdr:oneCellAnchor>
    <xdr:from>
      <xdr:col>13</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5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910998"/>
          <a:ext cx="0" cy="597354"/>
        </a:xfrm>
        <a:prstGeom prst="rect">
          <a:avLst/>
        </a:prstGeom>
      </xdr:spPr>
    </xdr:pic>
    <xdr:clientData/>
  </xdr:oneCellAnchor>
  <xdr:oneCellAnchor>
    <xdr:from>
      <xdr:col>13</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910998"/>
          <a:ext cx="0" cy="597354"/>
        </a:xfrm>
        <a:prstGeom prst="rect">
          <a:avLst/>
        </a:prstGeom>
      </xdr:spPr>
    </xdr:pic>
    <xdr:clientData/>
  </xdr:oneCellAnchor>
  <xdr:oneCellAnchor>
    <xdr:from>
      <xdr:col>16</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28799" y="91099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910998"/>
          <a:ext cx="0" cy="597354"/>
        </a:xfrm>
        <a:prstGeom prst="rect">
          <a:avLst/>
        </a:prstGeom>
      </xdr:spPr>
    </xdr:pic>
    <xdr:clientData/>
  </xdr:oneCellAnchor>
  <xdr:oneCellAnchor>
    <xdr:from>
      <xdr:col>13</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5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910998"/>
          <a:ext cx="0" cy="597354"/>
        </a:xfrm>
        <a:prstGeom prst="rect">
          <a:avLst/>
        </a:prstGeom>
      </xdr:spPr>
    </xdr:pic>
    <xdr:clientData/>
  </xdr:oneCellAnchor>
  <xdr:oneCellAnchor>
    <xdr:from>
      <xdr:col>13</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910998"/>
          <a:ext cx="0" cy="597354"/>
        </a:xfrm>
        <a:prstGeom prst="rect">
          <a:avLst/>
        </a:prstGeom>
      </xdr:spPr>
    </xdr:pic>
    <xdr:clientData/>
  </xdr:oneCellAnchor>
  <xdr:oneCellAnchor>
    <xdr:from>
      <xdr:col>16</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28799" y="910998"/>
          <a:ext cx="0" cy="597354"/>
        </a:xfrm>
        <a:prstGeom prst="rect">
          <a:avLst/>
        </a:prstGeom>
      </xdr:spPr>
    </xdr:pic>
    <xdr:clientData/>
  </xdr:oneCellAnchor>
  <xdr:oneCellAnchor>
    <xdr:from>
      <xdr:col>13</xdr:col>
      <xdr:colOff>95249</xdr:colOff>
      <xdr:row>4</xdr:row>
      <xdr:rowOff>0</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500-000014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13</xdr:col>
      <xdr:colOff>95249</xdr:colOff>
      <xdr:row>4</xdr:row>
      <xdr:rowOff>0</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13</xdr:col>
      <xdr:colOff>95249</xdr:colOff>
      <xdr:row>4</xdr:row>
      <xdr:rowOff>0</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00000000-0008-0000-0500-000016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13</xdr:col>
      <xdr:colOff>95249</xdr:colOff>
      <xdr:row>4</xdr:row>
      <xdr:rowOff>0</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1225550"/>
          <a:ext cx="0" cy="597354"/>
        </a:xfrm>
        <a:prstGeom prst="rect">
          <a:avLst/>
        </a:prstGeom>
      </xdr:spPr>
    </xdr:pic>
    <xdr:clientData/>
  </xdr:oneCellAnchor>
  <xdr:oneCellAnchor>
    <xdr:from>
      <xdr:col>13</xdr:col>
      <xdr:colOff>95249</xdr:colOff>
      <xdr:row>3</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id="{00000000-0008-0000-0500-000018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910998"/>
          <a:ext cx="0" cy="597354"/>
        </a:xfrm>
        <a:prstGeom prst="rect">
          <a:avLst/>
        </a:prstGeom>
      </xdr:spPr>
    </xdr:pic>
    <xdr:clientData/>
  </xdr:oneCellAnchor>
  <xdr:oneCellAnchor>
    <xdr:from>
      <xdr:col>13</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910998"/>
          <a:ext cx="0" cy="597354"/>
        </a:xfrm>
        <a:prstGeom prst="rect">
          <a:avLst/>
        </a:prstGeom>
      </xdr:spPr>
    </xdr:pic>
    <xdr:clientData/>
  </xdr:oneCellAnchor>
  <xdr:oneCellAnchor>
    <xdr:from>
      <xdr:col>13</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00000000-0008-0000-0500-00001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910998"/>
          <a:ext cx="0" cy="597354"/>
        </a:xfrm>
        <a:prstGeom prst="rect">
          <a:avLst/>
        </a:prstGeom>
      </xdr:spPr>
    </xdr:pic>
    <xdr:clientData/>
  </xdr:oneCellAnchor>
  <xdr:oneCellAnchor>
    <xdr:from>
      <xdr:col>13</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57000" y="910998"/>
          <a:ext cx="0" cy="597354"/>
        </a:xfrm>
        <a:prstGeom prst="rect">
          <a:avLst/>
        </a:prstGeom>
      </xdr:spPr>
    </xdr:pic>
    <xdr:clientData/>
  </xdr:oneCellAnchor>
  <xdr:oneCellAnchor>
    <xdr:from>
      <xdr:col>16</xdr:col>
      <xdr:colOff>95249</xdr:colOff>
      <xdr:row>4</xdr:row>
      <xdr:rowOff>0</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28799" y="1225550"/>
          <a:ext cx="0" cy="597354"/>
        </a:xfrm>
        <a:prstGeom prst="rect">
          <a:avLst/>
        </a:prstGeom>
      </xdr:spPr>
    </xdr:pic>
    <xdr:clientData/>
  </xdr:oneCellAnchor>
  <xdr:oneCellAnchor>
    <xdr:from>
      <xdr:col>16</xdr:col>
      <xdr:colOff>95249</xdr:colOff>
      <xdr:row>4</xdr:row>
      <xdr:rowOff>0</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28799" y="1225550"/>
          <a:ext cx="0" cy="597354"/>
        </a:xfrm>
        <a:prstGeom prst="rect">
          <a:avLst/>
        </a:prstGeom>
      </xdr:spPr>
    </xdr:pic>
    <xdr:clientData/>
  </xdr:oneCellAnchor>
  <xdr:oneCellAnchor>
    <xdr:from>
      <xdr:col>16</xdr:col>
      <xdr:colOff>95249</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28799" y="910998"/>
          <a:ext cx="0" cy="597354"/>
        </a:xfrm>
        <a:prstGeom prst="rect">
          <a:avLst/>
        </a:prstGeom>
      </xdr:spPr>
    </xdr:pic>
    <xdr:clientData/>
  </xdr:oneCellAnchor>
  <xdr:oneCellAnchor>
    <xdr:from>
      <xdr:col>16</xdr:col>
      <xdr:colOff>95249</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28799" y="910998"/>
          <a:ext cx="0" cy="597354"/>
        </a:xfrm>
        <a:prstGeom prst="rect">
          <a:avLst/>
        </a:prstGeom>
      </xdr:spPr>
    </xdr:pic>
    <xdr:clientData/>
  </xdr:oneCellAnchor>
  <xdr:oneCellAnchor>
    <xdr:from>
      <xdr:col>16</xdr:col>
      <xdr:colOff>95249</xdr:colOff>
      <xdr:row>28</xdr:row>
      <xdr:rowOff>0</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oneCellAnchor>
    <xdr:from>
      <xdr:col>16</xdr:col>
      <xdr:colOff>95249</xdr:colOff>
      <xdr:row>28</xdr:row>
      <xdr:rowOff>0</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oneCellAnchor>
    <xdr:from>
      <xdr:col>16</xdr:col>
      <xdr:colOff>95249</xdr:colOff>
      <xdr:row>28</xdr:row>
      <xdr:rowOff>0</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oneCellAnchor>
    <xdr:from>
      <xdr:col>16</xdr:col>
      <xdr:colOff>95249</xdr:colOff>
      <xdr:row>28</xdr:row>
      <xdr:rowOff>0</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oneCellAnchor>
    <xdr:from>
      <xdr:col>16</xdr:col>
      <xdr:colOff>95249</xdr:colOff>
      <xdr:row>29</xdr:row>
      <xdr:rowOff>0</xdr:rowOff>
    </xdr:from>
    <xdr:ext cx="0" cy="597354"/>
    <xdr:pic>
      <xdr:nvPicPr>
        <xdr:cNvPr id="36" name="Gráfico 1"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oneCellAnchor>
    <xdr:from>
      <xdr:col>16</xdr:col>
      <xdr:colOff>95249</xdr:colOff>
      <xdr:row>29</xdr:row>
      <xdr:rowOff>0</xdr:rowOff>
    </xdr:from>
    <xdr:ext cx="0" cy="597354"/>
    <xdr:pic>
      <xdr:nvPicPr>
        <xdr:cNvPr id="37" name="Gráfico 1"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oneCellAnchor>
    <xdr:from>
      <xdr:col>16</xdr:col>
      <xdr:colOff>95249</xdr:colOff>
      <xdr:row>29</xdr:row>
      <xdr:rowOff>0</xdr:rowOff>
    </xdr:from>
    <xdr:ext cx="0" cy="597354"/>
    <xdr:pic>
      <xdr:nvPicPr>
        <xdr:cNvPr id="38" name="Gráfico 1"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oneCellAnchor>
    <xdr:from>
      <xdr:col>16</xdr:col>
      <xdr:colOff>95249</xdr:colOff>
      <xdr:row>29</xdr:row>
      <xdr:rowOff>0</xdr:rowOff>
    </xdr:from>
    <xdr:ext cx="0" cy="597354"/>
    <xdr:pic>
      <xdr:nvPicPr>
        <xdr:cNvPr id="39" name="Gráfico 1"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oneCellAnchor>
    <xdr:from>
      <xdr:col>16</xdr:col>
      <xdr:colOff>95249</xdr:colOff>
      <xdr:row>30</xdr:row>
      <xdr:rowOff>0</xdr:rowOff>
    </xdr:from>
    <xdr:ext cx="0" cy="597354"/>
    <xdr:pic>
      <xdr:nvPicPr>
        <xdr:cNvPr id="40" name="Gráfico 1"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oneCellAnchor>
    <xdr:from>
      <xdr:col>16</xdr:col>
      <xdr:colOff>95249</xdr:colOff>
      <xdr:row>30</xdr:row>
      <xdr:rowOff>0</xdr:rowOff>
    </xdr:from>
    <xdr:ext cx="0" cy="597354"/>
    <xdr:pic>
      <xdr:nvPicPr>
        <xdr:cNvPr id="41" name="Gráfico 1"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oneCellAnchor>
    <xdr:from>
      <xdr:col>16</xdr:col>
      <xdr:colOff>95249</xdr:colOff>
      <xdr:row>30</xdr:row>
      <xdr:rowOff>0</xdr:rowOff>
    </xdr:from>
    <xdr:ext cx="0" cy="597354"/>
    <xdr:pic>
      <xdr:nvPicPr>
        <xdr:cNvPr id="42" name="Gráfico 1"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oneCellAnchor>
    <xdr:from>
      <xdr:col>16</xdr:col>
      <xdr:colOff>95249</xdr:colOff>
      <xdr:row>30</xdr:row>
      <xdr:rowOff>0</xdr:rowOff>
    </xdr:from>
    <xdr:ext cx="0" cy="597354"/>
    <xdr:pic>
      <xdr:nvPicPr>
        <xdr:cNvPr id="43" name="Gráfico 1"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499" y="1819275"/>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70900" y="1504950"/>
          <a:ext cx="0" cy="597354"/>
        </a:xfrm>
        <a:prstGeom prst="rect">
          <a:avLst/>
        </a:prstGeom>
      </xdr:spPr>
    </xdr:pic>
    <xdr:clientData/>
  </xdr:oneCellAnchor>
  <xdr:oneCellAnchor>
    <xdr:from>
      <xdr:col>13</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6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70900" y="1504950"/>
          <a:ext cx="0" cy="597354"/>
        </a:xfrm>
        <a:prstGeom prst="rect">
          <a:avLst/>
        </a:prstGeom>
      </xdr:spPr>
    </xdr:pic>
    <xdr:clientData/>
  </xdr:oneCellAnchor>
  <xdr:oneCellAnchor>
    <xdr:from>
      <xdr:col>13</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70900" y="1504950"/>
          <a:ext cx="0" cy="597354"/>
        </a:xfrm>
        <a:prstGeom prst="rect">
          <a:avLst/>
        </a:prstGeom>
      </xdr:spPr>
    </xdr:pic>
    <xdr:clientData/>
  </xdr:oneCellAnchor>
  <xdr:oneCellAnchor>
    <xdr:from>
      <xdr:col>16</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40949" y="1504950"/>
          <a:ext cx="0" cy="597354"/>
        </a:xfrm>
        <a:prstGeom prst="rect">
          <a:avLst/>
        </a:prstGeom>
      </xdr:spPr>
    </xdr:pic>
    <xdr:clientData/>
  </xdr:oneCellAnchor>
  <xdr:oneCellAnchor>
    <xdr:from>
      <xdr:col>10</xdr:col>
      <xdr:colOff>95249</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70900" y="866548"/>
          <a:ext cx="0" cy="597354"/>
        </a:xfrm>
        <a:prstGeom prst="rect">
          <a:avLst/>
        </a:prstGeom>
      </xdr:spPr>
    </xdr:pic>
    <xdr:clientData/>
  </xdr:oneCellAnchor>
  <xdr:oneCellAnchor>
    <xdr:from>
      <xdr:col>13</xdr:col>
      <xdr:colOff>95249</xdr:colOff>
      <xdr:row>3</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600-00000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70900" y="866548"/>
          <a:ext cx="0" cy="597354"/>
        </a:xfrm>
        <a:prstGeom prst="rect">
          <a:avLst/>
        </a:prstGeom>
      </xdr:spPr>
    </xdr:pic>
    <xdr:clientData/>
  </xdr:oneCellAnchor>
  <xdr:oneCellAnchor>
    <xdr:from>
      <xdr:col>13</xdr:col>
      <xdr:colOff>95249</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70900" y="866548"/>
          <a:ext cx="0" cy="597354"/>
        </a:xfrm>
        <a:prstGeom prst="rect">
          <a:avLst/>
        </a:prstGeom>
      </xdr:spPr>
    </xdr:pic>
    <xdr:clientData/>
  </xdr:oneCellAnchor>
  <xdr:oneCellAnchor>
    <xdr:from>
      <xdr:col>16</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40949" y="866548"/>
          <a:ext cx="0" cy="597354"/>
        </a:xfrm>
        <a:prstGeom prst="rect">
          <a:avLst/>
        </a:prstGeom>
      </xdr:spPr>
    </xdr:pic>
    <xdr:clientData/>
  </xdr:oneCellAnchor>
  <xdr:oneCellAnchor>
    <xdr:from>
      <xdr:col>13</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600-00000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70900" y="1504950"/>
          <a:ext cx="0" cy="597354"/>
        </a:xfrm>
        <a:prstGeom prst="rect">
          <a:avLst/>
        </a:prstGeom>
      </xdr:spPr>
    </xdr:pic>
    <xdr:clientData/>
  </xdr:oneCellAnchor>
  <xdr:oneCellAnchor>
    <xdr:from>
      <xdr:col>13</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70900" y="1504950"/>
          <a:ext cx="0" cy="597354"/>
        </a:xfrm>
        <a:prstGeom prst="rect">
          <a:avLst/>
        </a:prstGeom>
      </xdr:spPr>
    </xdr:pic>
    <xdr:clientData/>
  </xdr:oneCellAnchor>
  <xdr:oneCellAnchor>
    <xdr:from>
      <xdr:col>13</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600-00000C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70900" y="866548"/>
          <a:ext cx="0" cy="597354"/>
        </a:xfrm>
        <a:prstGeom prst="rect">
          <a:avLst/>
        </a:prstGeom>
      </xdr:spPr>
    </xdr:pic>
    <xdr:clientData/>
  </xdr:oneCellAnchor>
  <xdr:oneCellAnchor>
    <xdr:from>
      <xdr:col>13</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70900" y="866548"/>
          <a:ext cx="0" cy="597354"/>
        </a:xfrm>
        <a:prstGeom prst="rect">
          <a:avLst/>
        </a:prstGeom>
      </xdr:spPr>
    </xdr:pic>
    <xdr:clientData/>
  </xdr:oneCellAnchor>
  <xdr:oneCellAnchor>
    <xdr:from>
      <xdr:col>16</xdr:col>
      <xdr:colOff>95249</xdr:colOff>
      <xdr:row>6</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81937" y="1500188"/>
          <a:ext cx="0" cy="597354"/>
        </a:xfrm>
        <a:prstGeom prst="rect">
          <a:avLst/>
        </a:prstGeom>
      </xdr:spPr>
    </xdr:pic>
    <xdr:clientData/>
  </xdr:oneCellAnchor>
  <xdr:oneCellAnchor>
    <xdr:from>
      <xdr:col>28</xdr:col>
      <xdr:colOff>95249</xdr:colOff>
      <xdr:row>4</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81937" y="1500188"/>
          <a:ext cx="0" cy="597354"/>
        </a:xfrm>
        <a:prstGeom prst="rect">
          <a:avLst/>
        </a:prstGeom>
      </xdr:spPr>
    </xdr:pic>
    <xdr:clientData/>
  </xdr:oneCellAnchor>
  <xdr:oneCellAnchor>
    <xdr:from>
      <xdr:col>28</xdr:col>
      <xdr:colOff>95249</xdr:colOff>
      <xdr:row>6</xdr:row>
      <xdr:rowOff>0</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81937" y="150018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rgov-my.sharepoint.com/Users/LinaMaria/Desktop/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genciadetierras-my.sharepoint.com/A/Cofinanciacion/FICHAS%20Y%20FORMATOS/UNITARIOS%20GENER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drgov.sharepoint.com/C:/Users/sonia.badillo/Downloads/Estrategia%20de%20rendici&#243;n%20de%20cuentas%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C:/Users/sonia.badillo/Downloads/Estrategia%20de%20rendici&#243;n%20de%20cuentas%202701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genciadetierras-my.sharepoint.com/Users/natalidelavega/Documents/Natali%202020%20/articulado%202020%20/Vias%20MANI%20CRA%203%20-%20PROYECT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genciadetierras-my.sharepoint.com/Users/usuario/Documents/Armando%202011/Consultoria/Cofinanciacion/FICHAS%20Y%20FORMATOS/UNITARIOS%20GENERAL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genciadetierras-my.sharepoint.com/A/Documents%20and%20Settings/Construcciones/Mis%20documentos/JAVIER%20VERGARA/CONTRATOS%20DE%20OBRA%202001/CONTRATO%20N&#176;%20254-01/liquida/TILO/DO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 val="Hoja4"/>
      <sheetName val="CONTROLES"/>
      <sheetName val="BASE OCULTAR"/>
      <sheetName val="Hoja1"/>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Objetivos"/>
      <sheetName val="Tormenta riesgos"/>
      <sheetName val="Afinidad riesgos"/>
      <sheetName val="Riesgos vs. objetivos"/>
      <sheetName val="VALORACION"/>
      <sheetName val="CALIFICACION"/>
      <sheetName val="MAPA"/>
      <sheetName val="CAUSAS"/>
      <sheetName val="IMPACTO"/>
      <sheetName val="ARE"/>
      <sheetName val="NO BORRAR"/>
      <sheetName val="EVALUACIÓN RIESGOS Y CONTROLES"/>
      <sheetName val="Verific riesgos auditoria 1"/>
      <sheetName val="MATRIZ DE RIESGOS (2)"/>
      <sheetName val="SELECCION DE MUESTRAS"/>
      <sheetName val="SELECCIÓN DE MUESTRAS"/>
      <sheetName val="IDR"/>
      <sheetName val="MED"/>
      <sheetName val="CAL"/>
      <sheetName val="MR"/>
      <sheetName val="FUENTES"/>
      <sheetName val="MAPEO"/>
      <sheetName val="Cronograma"/>
      <sheetName val="Plan de Trabajo"/>
      <sheetName val="blank"/>
      <sheetName val="Desde FURAG"/>
      <sheetName val="Diagnóstico actual"/>
      <sheetName val="Simulador"/>
      <sheetName val="Simulador 2"/>
      <sheetName val="Simulador 3"/>
      <sheetName val="Gráfico resultados"/>
      <sheetName val="Categorización entidad"/>
      <sheetName val="Ponderaciones y parámetros"/>
      <sheetName val="Cuadros"/>
      <sheetName val="Grados de madurez"/>
      <sheetName val="TARIFAS"/>
      <sheetName val="FICHA EBI 1 de 6 "/>
      <sheetName val="FICHA EBI 2 de 6"/>
      <sheetName val="FICHA EBI 3 de 6"/>
      <sheetName val="FICHA EBI 4 de 6"/>
      <sheetName val="FICHA EBI 5 de 6"/>
      <sheetName val="FICHA EBI 6 de 6"/>
      <sheetName val="FICHA EBI 7 DE 7"/>
      <sheetName val="ID-01"/>
      <sheetName val="ID-02"/>
      <sheetName val="ID-03"/>
      <sheetName val="ID-04"/>
      <sheetName val="PE-01-A"/>
      <sheetName val="PE-01-B"/>
      <sheetName val="PE-02"/>
      <sheetName val="PE-03"/>
      <sheetName val="PE-04"/>
      <sheetName val="FS-01"/>
      <sheetName val="FSEG"/>
      <sheetName val="INGRESOS"/>
      <sheetName val="PRESUPUESTO"/>
      <sheetName val="FF-01 "/>
      <sheetName val="BASE"/>
      <sheetName val="RESUMEN"/>
      <sheetName val="Vias MANI CRA 3 - PROYECTO"/>
      <sheetName val="precios"/>
      <sheetName val="BASE DATOS MATERIALES"/>
      <sheetName val="22C"/>
      <sheetName val="PAPEL DE TRABAJO"/>
      <sheetName val="Lineas Moviles"/>
      <sheetName val="Variación asignaciones"/>
      <sheetName val="Mov SIIF IQ y IIQ 2020"/>
      <sheetName val="Cobros trimestre"/>
      <sheetName val="Mov SIIF IIQ 2020"/>
      <sheetName val="Mov SIIF IIQ 2019"/>
      <sheetName val="Final Scores"/>
      <sheetName val="Lookup"/>
      <sheetName val="Evaluación solidez de riesgos"/>
      <sheetName val="Ev. Control RG-ADT-04"/>
      <sheetName val="Ev. Control RG-ADT-03"/>
      <sheetName val="Ev. Control RG-ADT-02"/>
      <sheetName val="Ev. Controles RC-ADT-01"/>
      <sheetName val="Rev AAR "/>
      <sheetName val="Ubicación del Riesgo"/>
      <sheetName val="Datos análisis y ev. del diseñ"/>
      <sheetName val="Factores de riesgos"/>
      <sheetName val="MATRIZ DE RIESGOS"/>
      <sheetName val="Eva. Corrupción 1"/>
      <sheetName val="Eva. Corrupción 2"/>
      <sheetName val="Eva. Corrupción 3"/>
      <sheetName val="Hoja9"/>
      <sheetName val="Variación Movimiento D-H"/>
      <sheetName val="Variación Movimientos"/>
      <sheetName val="Libro_Mayor_IQ_2019"/>
      <sheetName val="Libro_Mayor_1Q_2020"/>
      <sheetName val="ENERO"/>
      <sheetName val="Representante Legal Virtual"/>
      <sheetName val="Ponderaciones"/>
      <sheetName val="Alistamiento organizacional "/>
    </sheetNames>
    <definedNames>
      <definedName name="ExcesoPorcentajeCompletado" refersTo="#¡REF!"/>
      <definedName name="PeríodoEnPlan" refersTo="#¡REF!"/>
      <definedName name="PeríodoReal" refersTo="#¡REF!" sheetId="54"/>
      <definedName name="PeríodoReal"/>
      <definedName name="X" refersTo="#¡REF!"/>
    </definedNames>
    <sheetDataSet>
      <sheetData sheetId="0" refreshError="1"/>
      <sheetData sheetId="1" refreshError="1"/>
      <sheetData sheetId="2">
        <row r="12">
          <cell r="H12">
            <v>100</v>
          </cell>
        </row>
      </sheetData>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 sheetId="7" refreshError="1"/>
      <sheetData sheetId="8" refreshError="1"/>
      <sheetData sheetId="9">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10"/>
      <sheetData sheetId="11"/>
      <sheetData sheetId="12">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40"/>
      <sheetData sheetId="41"/>
      <sheetData sheetId="42">
        <row r="1">
          <cell r="F1" t="str">
            <v>SI</v>
          </cell>
          <cell r="G1" t="str">
            <v>EVITAR</v>
          </cell>
          <cell r="I1" t="str">
            <v>POLITICA</v>
          </cell>
        </row>
        <row r="2">
          <cell r="F2" t="str">
            <v>NO</v>
          </cell>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43">
        <row r="1">
          <cell r="G1">
            <v>0</v>
          </cell>
        </row>
      </sheetData>
      <sheetData sheetId="44"/>
      <sheetData sheetId="45"/>
      <sheetData sheetId="46"/>
      <sheetData sheetId="47" refreshError="1"/>
      <sheetData sheetId="48" refreshError="1"/>
      <sheetData sheetId="49" refreshError="1"/>
      <sheetData sheetId="50" refreshError="1"/>
      <sheetData sheetId="51" refreshError="1"/>
      <sheetData sheetId="52">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53" refreshError="1"/>
      <sheetData sheetId="54"/>
      <sheetData sheetId="55"/>
      <sheetData sheetId="56" refreshError="1"/>
      <sheetData sheetId="57" refreshError="1"/>
      <sheetData sheetId="58" refreshError="1"/>
      <sheetData sheetId="59"/>
      <sheetData sheetId="60" refreshError="1"/>
      <sheetData sheetId="61" refreshError="1"/>
      <sheetData sheetId="62">
        <row r="3">
          <cell r="B3" t="str">
            <v>Máximo posible</v>
          </cell>
        </row>
      </sheetData>
      <sheetData sheetId="63">
        <row r="2">
          <cell r="A2" t="str">
            <v>ADMINISTRADORA COLOMBIANA DE PENSIONES - COLPENSIONES  -</v>
          </cell>
        </row>
      </sheetData>
      <sheetData sheetId="64">
        <row r="6">
          <cell r="K6" t="str">
            <v>No se realiza</v>
          </cell>
          <cell r="L6" t="str">
            <v>En bajo grado</v>
          </cell>
          <cell r="M6" t="str">
            <v>En mediano grado</v>
          </cell>
          <cell r="N6" t="str">
            <v>En alto grado</v>
          </cell>
        </row>
      </sheetData>
      <sheetData sheetId="65" refreshError="1"/>
      <sheetData sheetId="66" refreshError="1"/>
      <sheetData sheetId="67" refreshError="1">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t="str">
            <v>CODIGO</v>
          </cell>
          <cell r="B4" t="str">
            <v>EQUIPOS</v>
          </cell>
          <cell r="C4" t="str">
            <v>TIPO</v>
          </cell>
          <cell r="D4" t="str">
            <v>TARIFA/HORA</v>
          </cell>
          <cell r="E4" t="str">
            <v>RENDIMIENTO</v>
          </cell>
        </row>
        <row r="5">
          <cell r="A5">
            <v>1</v>
          </cell>
          <cell r="B5" t="str">
            <v>RETROCARGADOR</v>
          </cell>
          <cell r="C5" t="str">
            <v>JD-510</v>
          </cell>
          <cell r="D5">
            <v>35000</v>
          </cell>
        </row>
        <row r="6">
          <cell r="A6">
            <v>2</v>
          </cell>
          <cell r="B6" t="str">
            <v>MOTONIVELADORA</v>
          </cell>
          <cell r="C6" t="str">
            <v xml:space="preserve">CAT </v>
          </cell>
          <cell r="D6">
            <v>45000</v>
          </cell>
        </row>
        <row r="7">
          <cell r="A7">
            <v>3</v>
          </cell>
          <cell r="B7" t="str">
            <v>VIBROCOMPACTADOR</v>
          </cell>
          <cell r="C7" t="str">
            <v xml:space="preserve">CAT </v>
          </cell>
          <cell r="D7">
            <v>45000</v>
          </cell>
        </row>
        <row r="8">
          <cell r="A8">
            <v>4</v>
          </cell>
          <cell r="B8" t="str">
            <v>RETROEXCAVADORA</v>
          </cell>
          <cell r="C8" t="str">
            <v xml:space="preserve">CAT </v>
          </cell>
          <cell r="D8">
            <v>60000</v>
          </cell>
        </row>
        <row r="9">
          <cell r="A9">
            <v>5</v>
          </cell>
          <cell r="B9" t="str">
            <v>BULLDOZER</v>
          </cell>
          <cell r="C9" t="str">
            <v>D6D</v>
          </cell>
          <cell r="D9">
            <v>4000</v>
          </cell>
        </row>
        <row r="10">
          <cell r="A10">
            <v>6</v>
          </cell>
          <cell r="B10" t="str">
            <v>VOLQUETA</v>
          </cell>
          <cell r="C10" t="str">
            <v>5m3</v>
          </cell>
          <cell r="D10">
            <v>22500</v>
          </cell>
        </row>
        <row r="11">
          <cell r="A11">
            <v>7</v>
          </cell>
          <cell r="B11" t="str">
            <v>MOTOBOMBA</v>
          </cell>
          <cell r="C11" t="str">
            <v>2500 GL</v>
          </cell>
          <cell r="D11">
            <v>4000</v>
          </cell>
        </row>
        <row r="12">
          <cell r="A12">
            <v>8</v>
          </cell>
          <cell r="B12" t="str">
            <v>HERRAMIENTA 1O% M.O</v>
          </cell>
          <cell r="C12" t="str">
            <v xml:space="preserve">CAT </v>
          </cell>
          <cell r="D12">
            <v>80000</v>
          </cell>
        </row>
        <row r="13">
          <cell r="A13">
            <v>9</v>
          </cell>
          <cell r="B13" t="str">
            <v xml:space="preserve">CARROTANQUE </v>
          </cell>
          <cell r="C13" t="str">
            <v>2500 GL</v>
          </cell>
          <cell r="D13">
            <v>22500</v>
          </cell>
        </row>
        <row r="14">
          <cell r="A14">
            <v>10</v>
          </cell>
          <cell r="B14" t="str">
            <v>FINISHER</v>
          </cell>
          <cell r="C14" t="str">
            <v xml:space="preserve">CAT </v>
          </cell>
          <cell r="D14">
            <v>80000</v>
          </cell>
        </row>
        <row r="15">
          <cell r="A15">
            <v>11</v>
          </cell>
          <cell r="B15" t="str">
            <v>TRITURADORA</v>
          </cell>
          <cell r="C15" t="str">
            <v xml:space="preserve">CAT </v>
          </cell>
          <cell r="D15">
            <v>100000</v>
          </cell>
        </row>
        <row r="16">
          <cell r="A16">
            <v>12</v>
          </cell>
          <cell r="B16" t="str">
            <v>CARGADOR</v>
          </cell>
          <cell r="C16" t="str">
            <v xml:space="preserve">CAT </v>
          </cell>
          <cell r="D16">
            <v>45000</v>
          </cell>
        </row>
        <row r="17">
          <cell r="A17">
            <v>13</v>
          </cell>
          <cell r="B17" t="str">
            <v>COMPACTADOR</v>
          </cell>
          <cell r="C17" t="str">
            <v xml:space="preserve">CAT </v>
          </cell>
          <cell r="D17">
            <v>45000</v>
          </cell>
        </row>
        <row r="18">
          <cell r="A18">
            <v>14</v>
          </cell>
          <cell r="B18" t="str">
            <v>IRRIGADOR</v>
          </cell>
          <cell r="C18" t="str">
            <v>600M2/h</v>
          </cell>
          <cell r="D18">
            <v>45000</v>
          </cell>
        </row>
        <row r="19">
          <cell r="A19">
            <v>15</v>
          </cell>
          <cell r="B19" t="str">
            <v>RANA</v>
          </cell>
          <cell r="C19" t="str">
            <v>5 HP</v>
          </cell>
          <cell r="D19">
            <v>5375</v>
          </cell>
        </row>
        <row r="20">
          <cell r="A20">
            <v>16</v>
          </cell>
          <cell r="B20" t="str">
            <v xml:space="preserve">MEZCLADORA </v>
          </cell>
          <cell r="C20" t="str">
            <v>1.5 Bultos</v>
          </cell>
          <cell r="D20">
            <v>6125</v>
          </cell>
        </row>
        <row r="21">
          <cell r="A21">
            <v>17</v>
          </cell>
          <cell r="B21" t="str">
            <v>MAQUINA DEMARCADORA</v>
          </cell>
          <cell r="C21" t="str">
            <v>CHORRO</v>
          </cell>
          <cell r="D21">
            <v>40000</v>
          </cell>
        </row>
        <row r="22">
          <cell r="A22">
            <v>18</v>
          </cell>
          <cell r="B22" t="str">
            <v>LAMINA GALVANIZADA</v>
          </cell>
          <cell r="C22" t="str">
            <v>M2</v>
          </cell>
          <cell r="D22">
            <v>30000</v>
          </cell>
        </row>
        <row r="23">
          <cell r="A23" t="str">
            <v>CODIGO</v>
          </cell>
          <cell r="B23" t="str">
            <v>MATERIALES</v>
          </cell>
          <cell r="C23" t="str">
            <v>UNIDAD</v>
          </cell>
          <cell r="D23" t="str">
            <v>TARIFA</v>
          </cell>
        </row>
        <row r="24">
          <cell r="A24">
            <v>18</v>
          </cell>
          <cell r="B24" t="str">
            <v>LAMINA GALVANIZADA</v>
          </cell>
          <cell r="C24" t="str">
            <v>M2</v>
          </cell>
          <cell r="D24">
            <v>30000</v>
          </cell>
        </row>
        <row r="25">
          <cell r="A25">
            <v>19</v>
          </cell>
          <cell r="B25" t="str">
            <v>SOPORTES</v>
          </cell>
          <cell r="C25" t="str">
            <v>UNI.</v>
          </cell>
          <cell r="D25">
            <v>120000</v>
          </cell>
        </row>
        <row r="26">
          <cell r="A26">
            <v>20</v>
          </cell>
          <cell r="B26" t="str">
            <v>PINTURA</v>
          </cell>
          <cell r="C26" t="str">
            <v>GALON</v>
          </cell>
          <cell r="D26">
            <v>25000</v>
          </cell>
        </row>
        <row r="27">
          <cell r="A27">
            <v>21</v>
          </cell>
          <cell r="B27" t="str">
            <v>ARTE</v>
          </cell>
          <cell r="C27" t="str">
            <v>GLOBAL</v>
          </cell>
          <cell r="D27">
            <v>300000</v>
          </cell>
        </row>
        <row r="28">
          <cell r="A28">
            <v>22</v>
          </cell>
          <cell r="B28" t="str">
            <v>INSTALACION</v>
          </cell>
          <cell r="C28" t="str">
            <v>GLOBAL</v>
          </cell>
          <cell r="D28">
            <v>250000</v>
          </cell>
        </row>
        <row r="29">
          <cell r="A29">
            <v>23</v>
          </cell>
          <cell r="B29" t="str">
            <v>FABRICACION</v>
          </cell>
          <cell r="C29" t="str">
            <v>BLOBAL</v>
          </cell>
          <cell r="D29">
            <v>250000</v>
          </cell>
        </row>
        <row r="30">
          <cell r="A30">
            <v>24</v>
          </cell>
          <cell r="B30" t="str">
            <v>EQUIPO DE TOPOGRAFIA</v>
          </cell>
          <cell r="C30" t="str">
            <v>KEM</v>
          </cell>
          <cell r="D30">
            <v>7500</v>
          </cell>
        </row>
        <row r="31">
          <cell r="A31">
            <v>25</v>
          </cell>
          <cell r="B31" t="str">
            <v xml:space="preserve">ESTACAS </v>
          </cell>
          <cell r="C31" t="str">
            <v>GLOBAL</v>
          </cell>
          <cell r="D31">
            <v>20000</v>
          </cell>
        </row>
        <row r="32">
          <cell r="A32">
            <v>26</v>
          </cell>
          <cell r="B32" t="str">
            <v>CARTERAS</v>
          </cell>
          <cell r="C32" t="str">
            <v>GLOBAL</v>
          </cell>
          <cell r="D32">
            <v>30000</v>
          </cell>
        </row>
        <row r="33">
          <cell r="A33">
            <v>27</v>
          </cell>
          <cell r="B33" t="str">
            <v>PAPELERIA</v>
          </cell>
          <cell r="C33" t="str">
            <v>GLOBAL</v>
          </cell>
          <cell r="D33">
            <v>10000</v>
          </cell>
        </row>
        <row r="34">
          <cell r="A34">
            <v>28</v>
          </cell>
          <cell r="B34" t="str">
            <v>1 TOPOGRAFO</v>
          </cell>
          <cell r="C34">
            <v>35000</v>
          </cell>
          <cell r="D34">
            <v>92</v>
          </cell>
        </row>
        <row r="35">
          <cell r="A35">
            <v>29</v>
          </cell>
          <cell r="B35" t="str">
            <v>CADENERO</v>
          </cell>
          <cell r="C35">
            <v>15000</v>
          </cell>
          <cell r="D35">
            <v>92</v>
          </cell>
        </row>
        <row r="36">
          <cell r="A36">
            <v>30</v>
          </cell>
          <cell r="B36" t="str">
            <v>PORTAMIRA</v>
          </cell>
          <cell r="C36">
            <v>10000</v>
          </cell>
          <cell r="D36">
            <v>92</v>
          </cell>
        </row>
        <row r="37">
          <cell r="A37">
            <v>31</v>
          </cell>
          <cell r="B37" t="str">
            <v>1 AYUDANTE</v>
          </cell>
          <cell r="C37">
            <v>10000</v>
          </cell>
          <cell r="D37">
            <v>92</v>
          </cell>
        </row>
        <row r="38">
          <cell r="A38">
            <v>32</v>
          </cell>
          <cell r="B38" t="str">
            <v>HOYADORA</v>
          </cell>
          <cell r="C38" t="str">
            <v>GLOBAL</v>
          </cell>
          <cell r="D38">
            <v>10000</v>
          </cell>
        </row>
        <row r="39">
          <cell r="A39">
            <v>33</v>
          </cell>
          <cell r="B39" t="str">
            <v>POSTES EN CONCRETO 1.80 M.</v>
          </cell>
          <cell r="C39" t="str">
            <v>UNI.</v>
          </cell>
          <cell r="D39">
            <v>12000</v>
          </cell>
        </row>
        <row r="40">
          <cell r="A40">
            <v>34</v>
          </cell>
          <cell r="B40" t="str">
            <v>ALAMBRE</v>
          </cell>
          <cell r="C40" t="str">
            <v>ML</v>
          </cell>
          <cell r="D40">
            <v>100</v>
          </cell>
        </row>
        <row r="41">
          <cell r="A41">
            <v>35</v>
          </cell>
          <cell r="B41" t="str">
            <v>AMARRE</v>
          </cell>
          <cell r="C41" t="str">
            <v>GLOBAL</v>
          </cell>
          <cell r="D41">
            <v>20</v>
          </cell>
        </row>
        <row r="42">
          <cell r="A42">
            <v>36</v>
          </cell>
          <cell r="B42" t="str">
            <v>4 AYUDANTES</v>
          </cell>
          <cell r="C42">
            <v>40000</v>
          </cell>
          <cell r="D42">
            <v>92</v>
          </cell>
        </row>
        <row r="43">
          <cell r="A43">
            <v>37</v>
          </cell>
          <cell r="B43" t="str">
            <v>DERECHO DE EXPLOTACION</v>
          </cell>
          <cell r="C43" t="str">
            <v>M3</v>
          </cell>
          <cell r="D43">
            <v>22500</v>
          </cell>
        </row>
        <row r="44">
          <cell r="A44">
            <v>38</v>
          </cell>
          <cell r="B44" t="str">
            <v>MATERIAL DE TERRENOS</v>
          </cell>
          <cell r="C44">
            <v>1.25</v>
          </cell>
          <cell r="D44">
            <v>1750</v>
          </cell>
        </row>
        <row r="45">
          <cell r="A45">
            <v>39</v>
          </cell>
          <cell r="B45" t="str">
            <v>MATERIAL DE ALUVION</v>
          </cell>
          <cell r="C45" t="str">
            <v>M3</v>
          </cell>
          <cell r="D45">
            <v>7000</v>
          </cell>
        </row>
        <row r="46">
          <cell r="A46">
            <v>40</v>
          </cell>
          <cell r="B46" t="str">
            <v>Desp. POR COMPACTACION25%</v>
          </cell>
          <cell r="D46">
            <v>1750</v>
          </cell>
        </row>
        <row r="47">
          <cell r="A47">
            <v>41</v>
          </cell>
          <cell r="B47" t="str">
            <v>CLASIFICACION DE MATERIAL</v>
          </cell>
          <cell r="C47" t="str">
            <v>M3</v>
          </cell>
          <cell r="D47">
            <v>6000</v>
          </cell>
        </row>
        <row r="48">
          <cell r="A48">
            <v>42</v>
          </cell>
          <cell r="B48" t="str">
            <v>DESPERDICIO 5%</v>
          </cell>
          <cell r="C48">
            <v>25000</v>
          </cell>
          <cell r="D48">
            <v>350</v>
          </cell>
        </row>
        <row r="49">
          <cell r="A49">
            <v>43</v>
          </cell>
          <cell r="B49" t="str">
            <v>3 AYUDANTES</v>
          </cell>
          <cell r="C49">
            <v>30000</v>
          </cell>
          <cell r="D49">
            <v>92</v>
          </cell>
        </row>
        <row r="50">
          <cell r="A50">
            <v>44</v>
          </cell>
          <cell r="B50" t="str">
            <v>1 JEFE DE PLANTA</v>
          </cell>
          <cell r="C50">
            <v>25000</v>
          </cell>
          <cell r="D50">
            <v>92</v>
          </cell>
        </row>
        <row r="51">
          <cell r="A51">
            <v>45</v>
          </cell>
          <cell r="B51" t="str">
            <v>1 AUXILIAR</v>
          </cell>
          <cell r="C51">
            <v>20000</v>
          </cell>
          <cell r="D51">
            <v>92</v>
          </cell>
        </row>
        <row r="52">
          <cell r="A52">
            <v>46</v>
          </cell>
          <cell r="B52" t="str">
            <v>TRITURADO</v>
          </cell>
          <cell r="C52" t="str">
            <v>M3</v>
          </cell>
          <cell r="D52">
            <v>26998</v>
          </cell>
        </row>
        <row r="53">
          <cell r="A53">
            <v>47</v>
          </cell>
          <cell r="B53" t="str">
            <v>PLANTA DE ASFALTO</v>
          </cell>
          <cell r="C53" t="str">
            <v>CAT</v>
          </cell>
          <cell r="D53">
            <v>180000</v>
          </cell>
        </row>
        <row r="54">
          <cell r="A54">
            <v>48</v>
          </cell>
          <cell r="B54" t="str">
            <v>MATERIAL BASE</v>
          </cell>
          <cell r="C54" t="str">
            <v>M3</v>
          </cell>
          <cell r="D54">
            <v>26998</v>
          </cell>
        </row>
        <row r="55">
          <cell r="A55">
            <v>49</v>
          </cell>
          <cell r="B55" t="str">
            <v>1 OPERADOR</v>
          </cell>
          <cell r="C55">
            <v>20000</v>
          </cell>
          <cell r="D55">
            <v>92</v>
          </cell>
        </row>
        <row r="56">
          <cell r="A56">
            <v>50</v>
          </cell>
          <cell r="B56" t="str">
            <v>MEZCLA ASFALTICA</v>
          </cell>
          <cell r="C56" t="str">
            <v>M3</v>
          </cell>
          <cell r="D56">
            <v>129028</v>
          </cell>
        </row>
        <row r="57">
          <cell r="A57">
            <v>51</v>
          </cell>
          <cell r="B57" t="str">
            <v>MATERIAL DE LIGA</v>
          </cell>
          <cell r="C57" t="str">
            <v>LT</v>
          </cell>
          <cell r="D57">
            <v>260</v>
          </cell>
        </row>
        <row r="58">
          <cell r="A58">
            <v>52</v>
          </cell>
          <cell r="B58" t="str">
            <v>1 CAPATAZ</v>
          </cell>
          <cell r="C58">
            <v>25000</v>
          </cell>
          <cell r="D58">
            <v>92</v>
          </cell>
        </row>
        <row r="59">
          <cell r="A59">
            <v>53</v>
          </cell>
          <cell r="B59" t="str">
            <v>5 AYUDANTES</v>
          </cell>
          <cell r="C59">
            <v>50000</v>
          </cell>
          <cell r="D59">
            <v>92</v>
          </cell>
        </row>
        <row r="60">
          <cell r="A60">
            <v>54</v>
          </cell>
          <cell r="B60" t="str">
            <v>BASE Y SUBBASE</v>
          </cell>
          <cell r="C60">
            <v>1.25</v>
          </cell>
          <cell r="D60">
            <v>515</v>
          </cell>
        </row>
        <row r="61">
          <cell r="A61">
            <v>55</v>
          </cell>
          <cell r="B61" t="str">
            <v>IMPRIMANTE MC-70</v>
          </cell>
          <cell r="C61" t="str">
            <v>LT</v>
          </cell>
          <cell r="D61">
            <v>350</v>
          </cell>
        </row>
        <row r="62">
          <cell r="A62">
            <v>56</v>
          </cell>
          <cell r="B62" t="str">
            <v>SELECCIÓN</v>
          </cell>
          <cell r="C62" t="str">
            <v>M3</v>
          </cell>
          <cell r="D62">
            <v>2000</v>
          </cell>
        </row>
        <row r="63">
          <cell r="A63">
            <v>57</v>
          </cell>
          <cell r="B63" t="str">
            <v xml:space="preserve">TUBO 36" </v>
          </cell>
          <cell r="C63" t="str">
            <v>ML</v>
          </cell>
          <cell r="D63">
            <v>95000</v>
          </cell>
        </row>
        <row r="64">
          <cell r="A64">
            <v>58</v>
          </cell>
          <cell r="B64" t="str">
            <v>MORTERO 1:4</v>
          </cell>
          <cell r="C64" t="str">
            <v>GLOBAL</v>
          </cell>
          <cell r="D64">
            <v>8000</v>
          </cell>
        </row>
        <row r="65">
          <cell r="A65">
            <v>59</v>
          </cell>
          <cell r="B65" t="str">
            <v>2 AYUDANTES</v>
          </cell>
          <cell r="C65">
            <v>20000</v>
          </cell>
          <cell r="D65">
            <v>92</v>
          </cell>
        </row>
        <row r="66">
          <cell r="A66">
            <v>60</v>
          </cell>
          <cell r="B66" t="str">
            <v>1 OFICIAL</v>
          </cell>
          <cell r="C66">
            <v>15000</v>
          </cell>
          <cell r="D66">
            <v>92</v>
          </cell>
        </row>
        <row r="67">
          <cell r="A67">
            <v>61</v>
          </cell>
          <cell r="B67" t="str">
            <v>CEMENTO</v>
          </cell>
          <cell r="C67" t="str">
            <v>KG</v>
          </cell>
          <cell r="D67">
            <v>200</v>
          </cell>
        </row>
        <row r="68">
          <cell r="A68">
            <v>62</v>
          </cell>
          <cell r="B68" t="str">
            <v>ARENA</v>
          </cell>
          <cell r="C68" t="str">
            <v>M3</v>
          </cell>
          <cell r="D68">
            <v>20000</v>
          </cell>
        </row>
        <row r="69">
          <cell r="A69">
            <v>63</v>
          </cell>
          <cell r="B69" t="str">
            <v>GRAVILLA</v>
          </cell>
          <cell r="C69" t="str">
            <v>M3</v>
          </cell>
          <cell r="D69">
            <v>20000</v>
          </cell>
        </row>
        <row r="70">
          <cell r="A70">
            <v>64</v>
          </cell>
          <cell r="B70" t="str">
            <v>AGUA</v>
          </cell>
          <cell r="C70" t="str">
            <v>LT</v>
          </cell>
          <cell r="D70">
            <v>80</v>
          </cell>
        </row>
        <row r="71">
          <cell r="A71">
            <v>65</v>
          </cell>
          <cell r="B71" t="str">
            <v>FORMALETA Y CODALES</v>
          </cell>
          <cell r="C71" t="str">
            <v>GLOBAL</v>
          </cell>
          <cell r="D71">
            <v>40000</v>
          </cell>
        </row>
        <row r="72">
          <cell r="A72">
            <v>66</v>
          </cell>
          <cell r="B72" t="str">
            <v>CONCRETO CLASE F</v>
          </cell>
          <cell r="C72" t="str">
            <v>M3</v>
          </cell>
          <cell r="D72">
            <v>117951</v>
          </cell>
        </row>
        <row r="73">
          <cell r="A73">
            <v>67</v>
          </cell>
          <cell r="B73" t="str">
            <v>PIEDRA RAJON</v>
          </cell>
          <cell r="C73" t="str">
            <v>M3</v>
          </cell>
          <cell r="D73">
            <v>25000</v>
          </cell>
        </row>
        <row r="74">
          <cell r="A74">
            <v>68</v>
          </cell>
          <cell r="B74" t="str">
            <v>FORMALETA</v>
          </cell>
          <cell r="C74" t="str">
            <v>GLOBAL</v>
          </cell>
          <cell r="D74">
            <v>20000</v>
          </cell>
        </row>
        <row r="75">
          <cell r="A75">
            <v>69</v>
          </cell>
          <cell r="B75" t="str">
            <v xml:space="preserve">PUNTILLA 2" </v>
          </cell>
          <cell r="C75" t="str">
            <v>LB</v>
          </cell>
          <cell r="D75">
            <v>800</v>
          </cell>
        </row>
        <row r="76">
          <cell r="A76">
            <v>70</v>
          </cell>
          <cell r="B76" t="str">
            <v>CONCRETO CLASE D</v>
          </cell>
          <cell r="C76" t="str">
            <v>M3</v>
          </cell>
          <cell r="D76">
            <v>134651</v>
          </cell>
        </row>
        <row r="77">
          <cell r="A77">
            <v>71</v>
          </cell>
          <cell r="B77" t="str">
            <v>CIZALLA</v>
          </cell>
          <cell r="C77" t="str">
            <v>GLOBAL</v>
          </cell>
          <cell r="D77">
            <v>2000</v>
          </cell>
        </row>
        <row r="78">
          <cell r="A78">
            <v>72</v>
          </cell>
          <cell r="B78" t="str">
            <v>ACERO PDR-60</v>
          </cell>
          <cell r="C78" t="str">
            <v>KG</v>
          </cell>
          <cell r="D78">
            <v>850</v>
          </cell>
        </row>
        <row r="79">
          <cell r="A79">
            <v>73</v>
          </cell>
          <cell r="B79" t="str">
            <v xml:space="preserve"> ALAMBRE NEGRO</v>
          </cell>
          <cell r="C79" t="str">
            <v>KG</v>
          </cell>
          <cell r="D79">
            <v>1000</v>
          </cell>
        </row>
        <row r="80">
          <cell r="A80">
            <v>74</v>
          </cell>
          <cell r="B80" t="str">
            <v>1 AYU. FIGURAC.</v>
          </cell>
          <cell r="C80">
            <v>10000</v>
          </cell>
          <cell r="D80">
            <v>92</v>
          </cell>
        </row>
        <row r="81">
          <cell r="A81">
            <v>75</v>
          </cell>
          <cell r="B81" t="str">
            <v>1 AYU. AMARRE</v>
          </cell>
          <cell r="C81">
            <v>10000</v>
          </cell>
          <cell r="D81">
            <v>92</v>
          </cell>
        </row>
        <row r="82">
          <cell r="A82">
            <v>76</v>
          </cell>
          <cell r="B82" t="str">
            <v>ACERO A-37</v>
          </cell>
          <cell r="C82" t="str">
            <v>KG</v>
          </cell>
          <cell r="D82">
            <v>800</v>
          </cell>
        </row>
        <row r="83">
          <cell r="A83">
            <v>77</v>
          </cell>
          <cell r="B83" t="str">
            <v>FORMALETA GAVION</v>
          </cell>
          <cell r="C83" t="str">
            <v>GLOBAL</v>
          </cell>
          <cell r="D83">
            <v>2000</v>
          </cell>
        </row>
        <row r="84">
          <cell r="A84">
            <v>78</v>
          </cell>
          <cell r="B84" t="str">
            <v>MALLA</v>
          </cell>
          <cell r="C84" t="str">
            <v>M3</v>
          </cell>
          <cell r="D84">
            <v>26000</v>
          </cell>
        </row>
        <row r="85">
          <cell r="A85">
            <v>79</v>
          </cell>
          <cell r="B85" t="str">
            <v>ALAMBRE GALVANIZADO</v>
          </cell>
          <cell r="C85" t="str">
            <v>KG</v>
          </cell>
          <cell r="D85">
            <v>1400</v>
          </cell>
        </row>
        <row r="86">
          <cell r="A86">
            <v>80</v>
          </cell>
          <cell r="B86" t="str">
            <v>PINTURA ACRILICA</v>
          </cell>
          <cell r="C86" t="str">
            <v>GALON</v>
          </cell>
          <cell r="D86">
            <v>30000</v>
          </cell>
        </row>
        <row r="87">
          <cell r="A87">
            <v>81</v>
          </cell>
          <cell r="B87" t="str">
            <v>THINER</v>
          </cell>
          <cell r="C87" t="str">
            <v>GALON</v>
          </cell>
          <cell r="D87">
            <v>15000</v>
          </cell>
        </row>
        <row r="88">
          <cell r="A88">
            <v>82</v>
          </cell>
          <cell r="B88" t="str">
            <v>ESTOPA</v>
          </cell>
          <cell r="C88" t="str">
            <v>KG</v>
          </cell>
          <cell r="D88">
            <v>1400</v>
          </cell>
        </row>
        <row r="89">
          <cell r="A89">
            <v>83</v>
          </cell>
          <cell r="B89" t="str">
            <v>1 CONDUCTOR</v>
          </cell>
          <cell r="C89">
            <v>18000</v>
          </cell>
          <cell r="D89">
            <v>92</v>
          </cell>
        </row>
        <row r="90">
          <cell r="A90">
            <v>84</v>
          </cell>
          <cell r="B90" t="str">
            <v>CINTA REFRECTIVA</v>
          </cell>
          <cell r="C90" t="str">
            <v>M2</v>
          </cell>
          <cell r="D90">
            <v>30000</v>
          </cell>
        </row>
        <row r="91">
          <cell r="A91">
            <v>85</v>
          </cell>
          <cell r="B91" t="str">
            <v>ANGULO 2" x 2" 1/16</v>
          </cell>
          <cell r="C91" t="str">
            <v>ML</v>
          </cell>
          <cell r="D91">
            <v>8000</v>
          </cell>
        </row>
        <row r="92">
          <cell r="A92">
            <v>86</v>
          </cell>
          <cell r="B92" t="str">
            <v xml:space="preserve">LAMINA GALVANIZADA Cal. 16" </v>
          </cell>
          <cell r="C92" t="str">
            <v>M2</v>
          </cell>
          <cell r="D92">
            <v>12000</v>
          </cell>
        </row>
        <row r="93">
          <cell r="A93">
            <v>87</v>
          </cell>
          <cell r="B93" t="str">
            <v>TERMINALES</v>
          </cell>
          <cell r="C93" t="str">
            <v>UNI.</v>
          </cell>
          <cell r="D93">
            <v>30000</v>
          </cell>
        </row>
        <row r="94">
          <cell r="A94">
            <v>88</v>
          </cell>
          <cell r="B94" t="str">
            <v>POSTES</v>
          </cell>
          <cell r="C94" t="str">
            <v>UNI.</v>
          </cell>
          <cell r="D94">
            <v>45000</v>
          </cell>
        </row>
        <row r="95">
          <cell r="A95">
            <v>89</v>
          </cell>
          <cell r="B95" t="str">
            <v>VIGA LAMINA GALVANIZADA</v>
          </cell>
          <cell r="C95" t="str">
            <v>ML</v>
          </cell>
          <cell r="D95">
            <v>22500</v>
          </cell>
        </row>
        <row r="96">
          <cell r="A96">
            <v>90</v>
          </cell>
          <cell r="B96" t="str">
            <v>TORNILLOS GALVANIZADOS</v>
          </cell>
          <cell r="C96" t="str">
            <v>UNI.</v>
          </cell>
          <cell r="D96">
            <v>150</v>
          </cell>
        </row>
        <row r="97">
          <cell r="A97">
            <v>91</v>
          </cell>
          <cell r="B97" t="str">
            <v>ADECUACION DE TERRENO</v>
          </cell>
          <cell r="C97" t="str">
            <v>GLOBAL</v>
          </cell>
          <cell r="D97">
            <v>700</v>
          </cell>
        </row>
        <row r="98">
          <cell r="A98">
            <v>92</v>
          </cell>
          <cell r="B98" t="str">
            <v>CESPEDON</v>
          </cell>
          <cell r="C98" t="str">
            <v>M2</v>
          </cell>
          <cell r="D98">
            <v>1000</v>
          </cell>
        </row>
      </sheetData>
      <sheetData sheetId="68" refreshError="1">
        <row r="14">
          <cell r="A14" t="str">
            <v>PAVIMENTACIÓN VIAS URBANAS DEL MUNICIPIO DE MANI,  DEPARTAMENTO DE CASANARE.</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sheetData sheetId="102"/>
      <sheetData sheetId="103">
        <row r="2">
          <cell r="B2" t="str">
            <v>L</v>
          </cell>
        </row>
      </sheetData>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sheetData sheetId="119"/>
      <sheetData sheetId="120">
        <row r="26">
          <cell r="B26">
            <v>111005</v>
          </cell>
        </row>
      </sheetData>
      <sheetData sheetId="121">
        <row r="26">
          <cell r="B26">
            <v>111005</v>
          </cell>
        </row>
      </sheetData>
      <sheetData sheetId="122"/>
      <sheetData sheetId="123"/>
      <sheetData sheetId="124">
        <row r="3">
          <cell r="F3">
            <v>35</v>
          </cell>
        </row>
      </sheetData>
      <sheetData sheetId="1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S"/>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ow r="12">
          <cell r="H12">
            <v>100</v>
          </cell>
        </row>
      </sheetData>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EBI 1 de 6 "/>
      <sheetName val="FICHA EBI 2 de 6"/>
      <sheetName val="FICHA EBI 3 de 6"/>
      <sheetName val="FICHA EBI 4 de 6"/>
      <sheetName val="FICHA EBI 5 de 6"/>
      <sheetName val="FICHA EBI 6 de 6"/>
      <sheetName val="FICHA EBI 7 DE 7"/>
      <sheetName val="ID-01"/>
      <sheetName val="ID-02"/>
      <sheetName val="ID-03"/>
      <sheetName val="ID-04"/>
      <sheetName val="PE-01-A"/>
      <sheetName val="PE-01-B"/>
      <sheetName val="PE-02"/>
      <sheetName val="PE-03"/>
      <sheetName val="PE-04"/>
      <sheetName val="FS-01"/>
      <sheetName val="FSEG"/>
      <sheetName val="INGRESOS"/>
      <sheetName val="PRESUPUESTO"/>
      <sheetName val="FF-01 "/>
      <sheetName val="BASE"/>
      <sheetName val="RESUMEN"/>
      <sheetName val="Vias MANI CRA 3 - PROYECTO"/>
      <sheetName val="precios"/>
      <sheetName val="TARIFAS"/>
      <sheetName val="BASE DATOS MATERIALES"/>
      <sheetName val="22C"/>
    </sheetNames>
    <sheetDataSet>
      <sheetData sheetId="0" refreshError="1">
        <row r="14">
          <cell r="A14" t="str">
            <v>PAVIMENTACIÓN VIAS URBANAS DEL MUNICIPIO DE MANI,  DEPARTAMENTO DE CASANARE.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S"/>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S"/>
    </sheetNames>
    <sheetDataSet>
      <sheetData sheetId="0" refreshError="1">
        <row r="4">
          <cell r="A4" t="str">
            <v>CODIGO</v>
          </cell>
          <cell r="B4" t="str">
            <v>EQUIPOS</v>
          </cell>
          <cell r="C4" t="str">
            <v>TIPO</v>
          </cell>
          <cell r="D4" t="str">
            <v>TARIFA/HORA</v>
          </cell>
          <cell r="E4" t="str">
            <v>RENDIMIENTO</v>
          </cell>
        </row>
        <row r="5">
          <cell r="A5">
            <v>1</v>
          </cell>
          <cell r="B5" t="str">
            <v>RETROCARGADOR</v>
          </cell>
          <cell r="C5" t="str">
            <v>JD-510</v>
          </cell>
          <cell r="D5">
            <v>35000</v>
          </cell>
        </row>
        <row r="6">
          <cell r="A6">
            <v>2</v>
          </cell>
          <cell r="B6" t="str">
            <v>MOTONIVELADORA</v>
          </cell>
          <cell r="C6" t="str">
            <v xml:space="preserve">CAT </v>
          </cell>
          <cell r="D6">
            <v>45000</v>
          </cell>
        </row>
        <row r="7">
          <cell r="A7">
            <v>3</v>
          </cell>
          <cell r="B7" t="str">
            <v>VIBROCOMPACTADOR</v>
          </cell>
          <cell r="C7" t="str">
            <v xml:space="preserve">CAT </v>
          </cell>
          <cell r="D7">
            <v>45000</v>
          </cell>
        </row>
        <row r="8">
          <cell r="A8">
            <v>4</v>
          </cell>
          <cell r="B8" t="str">
            <v>RETROEXCAVADORA</v>
          </cell>
          <cell r="C8" t="str">
            <v xml:space="preserve">CAT </v>
          </cell>
          <cell r="D8">
            <v>60000</v>
          </cell>
        </row>
        <row r="9">
          <cell r="A9">
            <v>5</v>
          </cell>
          <cell r="B9" t="str">
            <v>BULLDOZER</v>
          </cell>
          <cell r="C9" t="str">
            <v>D6D</v>
          </cell>
          <cell r="D9">
            <v>45000</v>
          </cell>
        </row>
        <row r="10">
          <cell r="A10">
            <v>6</v>
          </cell>
          <cell r="B10" t="str">
            <v>VOLQUETA</v>
          </cell>
          <cell r="C10" t="str">
            <v>5m3</v>
          </cell>
          <cell r="D10">
            <v>22500</v>
          </cell>
        </row>
        <row r="11">
          <cell r="A11">
            <v>7</v>
          </cell>
          <cell r="B11" t="str">
            <v>MOTOBOMBA</v>
          </cell>
          <cell r="D11">
            <v>4000</v>
          </cell>
        </row>
        <row r="12">
          <cell r="A12">
            <v>8</v>
          </cell>
          <cell r="B12" t="str">
            <v>HERRAMIENTA 1O% M.O</v>
          </cell>
        </row>
        <row r="13">
          <cell r="A13">
            <v>9</v>
          </cell>
          <cell r="B13" t="str">
            <v xml:space="preserve">CARROTANQUE </v>
          </cell>
          <cell r="C13" t="str">
            <v>2500 GL</v>
          </cell>
          <cell r="D13">
            <v>22500</v>
          </cell>
        </row>
        <row r="14">
          <cell r="A14">
            <v>10</v>
          </cell>
          <cell r="B14" t="str">
            <v>FINISHER</v>
          </cell>
          <cell r="C14" t="str">
            <v xml:space="preserve">CAT </v>
          </cell>
          <cell r="D14">
            <v>80000</v>
          </cell>
        </row>
        <row r="15">
          <cell r="A15">
            <v>11</v>
          </cell>
          <cell r="B15" t="str">
            <v>TRITURADORA</v>
          </cell>
          <cell r="C15" t="str">
            <v xml:space="preserve">CAT </v>
          </cell>
          <cell r="D15">
            <v>100000</v>
          </cell>
        </row>
        <row r="16">
          <cell r="A16">
            <v>12</v>
          </cell>
          <cell r="B16" t="str">
            <v>CARGADOR</v>
          </cell>
          <cell r="C16" t="str">
            <v xml:space="preserve">CAT </v>
          </cell>
          <cell r="D16">
            <v>45000</v>
          </cell>
        </row>
        <row r="17">
          <cell r="A17">
            <v>13</v>
          </cell>
          <cell r="B17" t="str">
            <v>COMPACTADOR</v>
          </cell>
          <cell r="C17" t="str">
            <v xml:space="preserve">CAT </v>
          </cell>
          <cell r="D17">
            <v>45000</v>
          </cell>
        </row>
        <row r="18">
          <cell r="A18">
            <v>14</v>
          </cell>
          <cell r="B18" t="str">
            <v>IRRIGADOR</v>
          </cell>
          <cell r="C18" t="str">
            <v>600M2/h</v>
          </cell>
          <cell r="D18">
            <v>45000</v>
          </cell>
        </row>
        <row r="19">
          <cell r="A19">
            <v>15</v>
          </cell>
          <cell r="B19" t="str">
            <v>RANA</v>
          </cell>
          <cell r="C19" t="str">
            <v>5 HP</v>
          </cell>
          <cell r="D19">
            <v>5375</v>
          </cell>
        </row>
        <row r="20">
          <cell r="A20">
            <v>16</v>
          </cell>
          <cell r="B20" t="str">
            <v xml:space="preserve">MEZCLADORA </v>
          </cell>
          <cell r="C20" t="str">
            <v>1.5 Bultos</v>
          </cell>
          <cell r="D20">
            <v>6125</v>
          </cell>
        </row>
        <row r="21">
          <cell r="A21">
            <v>17</v>
          </cell>
          <cell r="B21" t="str">
            <v>MAQUINA DEMARCADORA</v>
          </cell>
          <cell r="C21" t="str">
            <v>CHORRO</v>
          </cell>
          <cell r="D21">
            <v>40000</v>
          </cell>
        </row>
        <row r="23">
          <cell r="A23" t="str">
            <v>CODIGO</v>
          </cell>
          <cell r="B23" t="str">
            <v>MATERIALES</v>
          </cell>
          <cell r="C23" t="str">
            <v>UNIDAD</v>
          </cell>
          <cell r="D23" t="str">
            <v>TARIFA</v>
          </cell>
        </row>
        <row r="24">
          <cell r="A24">
            <v>18</v>
          </cell>
          <cell r="B24" t="str">
            <v>LAMINA GALVANIZADA</v>
          </cell>
          <cell r="C24" t="str">
            <v>M2</v>
          </cell>
          <cell r="D24">
            <v>30000</v>
          </cell>
        </row>
        <row r="25">
          <cell r="A25">
            <v>19</v>
          </cell>
          <cell r="B25" t="str">
            <v>SOPORTES</v>
          </cell>
          <cell r="C25" t="str">
            <v>UNI.</v>
          </cell>
          <cell r="D25">
            <v>120000</v>
          </cell>
        </row>
        <row r="26">
          <cell r="A26">
            <v>20</v>
          </cell>
          <cell r="B26" t="str">
            <v>PINTURA</v>
          </cell>
          <cell r="C26" t="str">
            <v>GALON</v>
          </cell>
          <cell r="D26">
            <v>25000</v>
          </cell>
        </row>
        <row r="27">
          <cell r="A27">
            <v>21</v>
          </cell>
          <cell r="B27" t="str">
            <v>ARTE</v>
          </cell>
          <cell r="C27" t="str">
            <v>GLOBAL</v>
          </cell>
          <cell r="D27">
            <v>300000</v>
          </cell>
        </row>
        <row r="28">
          <cell r="A28">
            <v>22</v>
          </cell>
          <cell r="B28" t="str">
            <v>INSTALACION</v>
          </cell>
          <cell r="C28" t="str">
            <v>GLOBAL</v>
          </cell>
          <cell r="D28">
            <v>250000</v>
          </cell>
        </row>
        <row r="29">
          <cell r="A29">
            <v>23</v>
          </cell>
          <cell r="B29" t="str">
            <v>FABRICACION</v>
          </cell>
          <cell r="C29" t="str">
            <v>BLOBAL</v>
          </cell>
          <cell r="D29">
            <v>250000</v>
          </cell>
        </row>
        <row r="30">
          <cell r="A30">
            <v>24</v>
          </cell>
          <cell r="B30" t="str">
            <v>EQUIPO DE TOPOGRAFIA</v>
          </cell>
          <cell r="C30" t="str">
            <v>KEM</v>
          </cell>
          <cell r="D30">
            <v>7500</v>
          </cell>
        </row>
        <row r="31">
          <cell r="A31">
            <v>25</v>
          </cell>
          <cell r="B31" t="str">
            <v xml:space="preserve">ESTACAS </v>
          </cell>
          <cell r="C31" t="str">
            <v>GLOBAL</v>
          </cell>
          <cell r="D31">
            <v>20000</v>
          </cell>
        </row>
        <row r="32">
          <cell r="A32">
            <v>26</v>
          </cell>
          <cell r="B32" t="str">
            <v>CARTERAS</v>
          </cell>
          <cell r="C32" t="str">
            <v>GLOBAL</v>
          </cell>
          <cell r="D32">
            <v>30000</v>
          </cell>
        </row>
        <row r="33">
          <cell r="A33">
            <v>27</v>
          </cell>
          <cell r="B33" t="str">
            <v>PAPELERIA</v>
          </cell>
          <cell r="C33" t="str">
            <v>GLOBAL</v>
          </cell>
          <cell r="D33">
            <v>10000</v>
          </cell>
        </row>
        <row r="34">
          <cell r="A34">
            <v>28</v>
          </cell>
          <cell r="B34" t="str">
            <v>1 TOPOGRAFO</v>
          </cell>
          <cell r="C34">
            <v>35000</v>
          </cell>
          <cell r="D34">
            <v>92</v>
          </cell>
        </row>
        <row r="35">
          <cell r="A35">
            <v>29</v>
          </cell>
          <cell r="B35" t="str">
            <v>CADENERO</v>
          </cell>
          <cell r="C35">
            <v>15000</v>
          </cell>
          <cell r="D35">
            <v>92</v>
          </cell>
        </row>
        <row r="36">
          <cell r="A36">
            <v>30</v>
          </cell>
          <cell r="B36" t="str">
            <v>PORTAMIRA</v>
          </cell>
          <cell r="C36">
            <v>10000</v>
          </cell>
          <cell r="D36">
            <v>92</v>
          </cell>
        </row>
        <row r="37">
          <cell r="A37">
            <v>31</v>
          </cell>
          <cell r="B37" t="str">
            <v>1 AYUDANTE</v>
          </cell>
          <cell r="C37">
            <v>10000</v>
          </cell>
          <cell r="D37">
            <v>92</v>
          </cell>
        </row>
        <row r="38">
          <cell r="A38">
            <v>32</v>
          </cell>
          <cell r="B38" t="str">
            <v>HOYADORA</v>
          </cell>
          <cell r="C38" t="str">
            <v>GLOBAL</v>
          </cell>
          <cell r="D38">
            <v>10000</v>
          </cell>
        </row>
        <row r="39">
          <cell r="A39">
            <v>33</v>
          </cell>
          <cell r="B39" t="str">
            <v>POSTES EN CONCRETO 1.80 M.</v>
          </cell>
          <cell r="C39" t="str">
            <v>UNI.</v>
          </cell>
          <cell r="D39">
            <v>12000</v>
          </cell>
        </row>
        <row r="40">
          <cell r="A40">
            <v>34</v>
          </cell>
          <cell r="B40" t="str">
            <v>ALAMBRE</v>
          </cell>
          <cell r="C40" t="str">
            <v>ML</v>
          </cell>
          <cell r="D40">
            <v>100</v>
          </cell>
        </row>
        <row r="41">
          <cell r="A41">
            <v>35</v>
          </cell>
          <cell r="B41" t="str">
            <v>AMARRE</v>
          </cell>
          <cell r="C41" t="str">
            <v>GLOBAL</v>
          </cell>
          <cell r="D41">
            <v>20</v>
          </cell>
        </row>
        <row r="42">
          <cell r="A42">
            <v>36</v>
          </cell>
          <cell r="B42" t="str">
            <v>4 AYUDANTES</v>
          </cell>
          <cell r="C42">
            <v>40000</v>
          </cell>
          <cell r="D42">
            <v>92</v>
          </cell>
        </row>
        <row r="43">
          <cell r="A43">
            <v>37</v>
          </cell>
          <cell r="B43" t="str">
            <v>DERECHO DE EXPLOTACION</v>
          </cell>
          <cell r="C43" t="str">
            <v>M3</v>
          </cell>
          <cell r="D43">
            <v>22500</v>
          </cell>
        </row>
        <row r="44">
          <cell r="A44">
            <v>38</v>
          </cell>
          <cell r="B44" t="str">
            <v>MATERIAL DE TERRENOS</v>
          </cell>
          <cell r="C44">
            <v>1.25</v>
          </cell>
        </row>
        <row r="45">
          <cell r="A45">
            <v>39</v>
          </cell>
          <cell r="B45" t="str">
            <v>MATERIAL DE ALUVION</v>
          </cell>
          <cell r="C45" t="str">
            <v>M3</v>
          </cell>
          <cell r="D45">
            <v>7000</v>
          </cell>
        </row>
        <row r="46">
          <cell r="A46">
            <v>40</v>
          </cell>
          <cell r="B46" t="str">
            <v>Desp. POR COMPACTACION25%</v>
          </cell>
          <cell r="D46">
            <v>1750</v>
          </cell>
        </row>
        <row r="47">
          <cell r="A47">
            <v>41</v>
          </cell>
          <cell r="B47" t="str">
            <v>CLASIFICACION DE MATERIAL</v>
          </cell>
          <cell r="C47" t="str">
            <v>M3</v>
          </cell>
          <cell r="D47">
            <v>6000</v>
          </cell>
        </row>
        <row r="48">
          <cell r="A48">
            <v>42</v>
          </cell>
          <cell r="B48" t="str">
            <v>DESPERDICIO 5%</v>
          </cell>
          <cell r="D48">
            <v>350</v>
          </cell>
        </row>
        <row r="49">
          <cell r="A49">
            <v>43</v>
          </cell>
          <cell r="B49" t="str">
            <v>3 AYUDANTES</v>
          </cell>
          <cell r="C49">
            <v>30000</v>
          </cell>
          <cell r="D49">
            <v>92</v>
          </cell>
        </row>
        <row r="50">
          <cell r="A50">
            <v>44</v>
          </cell>
          <cell r="B50" t="str">
            <v>1 JEFE DE PLANTA</v>
          </cell>
          <cell r="C50">
            <v>25000</v>
          </cell>
          <cell r="D50">
            <v>92</v>
          </cell>
        </row>
        <row r="51">
          <cell r="A51">
            <v>45</v>
          </cell>
          <cell r="B51" t="str">
            <v>1 AUXILIAR</v>
          </cell>
          <cell r="C51">
            <v>20000</v>
          </cell>
          <cell r="D51">
            <v>92</v>
          </cell>
        </row>
        <row r="52">
          <cell r="A52">
            <v>46</v>
          </cell>
          <cell r="B52" t="str">
            <v>TRITURADO</v>
          </cell>
          <cell r="C52" t="str">
            <v>M3</v>
          </cell>
          <cell r="D52">
            <v>26998</v>
          </cell>
        </row>
        <row r="53">
          <cell r="A53">
            <v>47</v>
          </cell>
          <cell r="B53" t="str">
            <v>PLANTA DE ASFALTO</v>
          </cell>
          <cell r="C53" t="str">
            <v>CAT</v>
          </cell>
          <cell r="D53">
            <v>180000</v>
          </cell>
        </row>
        <row r="54">
          <cell r="A54">
            <v>48</v>
          </cell>
          <cell r="B54" t="str">
            <v>MATERIAL BASE</v>
          </cell>
          <cell r="C54" t="str">
            <v>M3</v>
          </cell>
          <cell r="D54">
            <v>26998</v>
          </cell>
        </row>
        <row r="55">
          <cell r="A55">
            <v>49</v>
          </cell>
          <cell r="B55" t="str">
            <v>1 OPERADOR</v>
          </cell>
          <cell r="C55">
            <v>20000</v>
          </cell>
          <cell r="D55">
            <v>92</v>
          </cell>
        </row>
        <row r="56">
          <cell r="A56">
            <v>50</v>
          </cell>
          <cell r="B56" t="str">
            <v>MEZCLA ASFALTICA</v>
          </cell>
          <cell r="C56" t="str">
            <v>M3</v>
          </cell>
          <cell r="D56">
            <v>129028</v>
          </cell>
        </row>
        <row r="57">
          <cell r="A57">
            <v>51</v>
          </cell>
          <cell r="B57" t="str">
            <v>MATERIAL DE LIGA</v>
          </cell>
          <cell r="C57" t="str">
            <v>LT</v>
          </cell>
          <cell r="D57">
            <v>260</v>
          </cell>
        </row>
        <row r="58">
          <cell r="A58">
            <v>52</v>
          </cell>
          <cell r="B58" t="str">
            <v>1 CAPATAZ</v>
          </cell>
          <cell r="C58">
            <v>25000</v>
          </cell>
          <cell r="D58">
            <v>92</v>
          </cell>
        </row>
        <row r="59">
          <cell r="A59">
            <v>53</v>
          </cell>
          <cell r="B59" t="str">
            <v>5 AYUDANTES</v>
          </cell>
          <cell r="C59">
            <v>50000</v>
          </cell>
          <cell r="D59">
            <v>92</v>
          </cell>
        </row>
        <row r="60">
          <cell r="A60">
            <v>54</v>
          </cell>
          <cell r="B60" t="str">
            <v>BASE Y SUBBASE</v>
          </cell>
          <cell r="C60">
            <v>1.25</v>
          </cell>
          <cell r="D60">
            <v>515</v>
          </cell>
        </row>
        <row r="61">
          <cell r="A61">
            <v>55</v>
          </cell>
          <cell r="B61" t="str">
            <v>IMPRIMANTE MC-70</v>
          </cell>
          <cell r="C61" t="str">
            <v>LT</v>
          </cell>
          <cell r="D61">
            <v>350</v>
          </cell>
        </row>
        <row r="62">
          <cell r="A62">
            <v>56</v>
          </cell>
          <cell r="B62" t="str">
            <v>SELECCIÓN</v>
          </cell>
          <cell r="C62" t="str">
            <v>M3</v>
          </cell>
          <cell r="D62">
            <v>2000</v>
          </cell>
        </row>
        <row r="63">
          <cell r="A63">
            <v>57</v>
          </cell>
          <cell r="B63" t="str">
            <v xml:space="preserve">TUBO 36" </v>
          </cell>
          <cell r="C63" t="str">
            <v>ML</v>
          </cell>
          <cell r="D63">
            <v>95000</v>
          </cell>
        </row>
        <row r="64">
          <cell r="A64">
            <v>58</v>
          </cell>
          <cell r="B64" t="str">
            <v>MORTERO 1:4</v>
          </cell>
          <cell r="C64" t="str">
            <v>GLOBAL</v>
          </cell>
          <cell r="D64">
            <v>8000</v>
          </cell>
        </row>
        <row r="65">
          <cell r="A65">
            <v>59</v>
          </cell>
          <cell r="B65" t="str">
            <v>2 AYUDANTES</v>
          </cell>
          <cell r="C65">
            <v>20000</v>
          </cell>
          <cell r="D65">
            <v>92</v>
          </cell>
        </row>
        <row r="66">
          <cell r="A66">
            <v>60</v>
          </cell>
          <cell r="B66" t="str">
            <v>1 OFICIAL</v>
          </cell>
          <cell r="C66">
            <v>15000</v>
          </cell>
          <cell r="D66">
            <v>92</v>
          </cell>
        </row>
        <row r="67">
          <cell r="A67">
            <v>61</v>
          </cell>
          <cell r="B67" t="str">
            <v>CEMENTO</v>
          </cell>
          <cell r="C67" t="str">
            <v>KG</v>
          </cell>
          <cell r="D67">
            <v>200</v>
          </cell>
        </row>
        <row r="68">
          <cell r="A68">
            <v>62</v>
          </cell>
          <cell r="B68" t="str">
            <v>ARENA</v>
          </cell>
          <cell r="C68" t="str">
            <v>M3</v>
          </cell>
          <cell r="D68">
            <v>20000</v>
          </cell>
        </row>
        <row r="69">
          <cell r="A69">
            <v>63</v>
          </cell>
          <cell r="B69" t="str">
            <v>GRAVILLA</v>
          </cell>
          <cell r="C69" t="str">
            <v>M3</v>
          </cell>
          <cell r="D69">
            <v>20000</v>
          </cell>
        </row>
        <row r="70">
          <cell r="A70">
            <v>64</v>
          </cell>
          <cell r="B70" t="str">
            <v>AGUA</v>
          </cell>
          <cell r="C70" t="str">
            <v>LT</v>
          </cell>
          <cell r="D70">
            <v>80</v>
          </cell>
        </row>
        <row r="71">
          <cell r="A71">
            <v>65</v>
          </cell>
          <cell r="B71" t="str">
            <v>FORMALETA Y CODALES</v>
          </cell>
          <cell r="C71" t="str">
            <v>GLOBAL</v>
          </cell>
          <cell r="D71">
            <v>40000</v>
          </cell>
        </row>
        <row r="72">
          <cell r="A72">
            <v>66</v>
          </cell>
          <cell r="B72" t="str">
            <v>CONCRETO CLASE F</v>
          </cell>
          <cell r="C72" t="str">
            <v>M3</v>
          </cell>
          <cell r="D72">
            <v>117951</v>
          </cell>
        </row>
        <row r="73">
          <cell r="A73">
            <v>67</v>
          </cell>
          <cell r="B73" t="str">
            <v>PIEDRA RAJON</v>
          </cell>
          <cell r="C73" t="str">
            <v>M3</v>
          </cell>
          <cell r="D73">
            <v>25000</v>
          </cell>
        </row>
        <row r="74">
          <cell r="A74">
            <v>68</v>
          </cell>
          <cell r="B74" t="str">
            <v>FORMALETA</v>
          </cell>
          <cell r="C74" t="str">
            <v>GLOBAL</v>
          </cell>
          <cell r="D74">
            <v>20000</v>
          </cell>
        </row>
        <row r="75">
          <cell r="A75">
            <v>69</v>
          </cell>
          <cell r="B75" t="str">
            <v xml:space="preserve">PUNTILLA 2" </v>
          </cell>
          <cell r="C75" t="str">
            <v>LB</v>
          </cell>
          <cell r="D75">
            <v>800</v>
          </cell>
        </row>
        <row r="76">
          <cell r="A76">
            <v>70</v>
          </cell>
          <cell r="B76" t="str">
            <v>CONCRETO CLASE D</v>
          </cell>
          <cell r="C76" t="str">
            <v>M3</v>
          </cell>
          <cell r="D76">
            <v>134651</v>
          </cell>
        </row>
        <row r="77">
          <cell r="A77">
            <v>71</v>
          </cell>
          <cell r="B77" t="str">
            <v>CIZALLA</v>
          </cell>
          <cell r="C77" t="str">
            <v>GLOBAL</v>
          </cell>
          <cell r="D77">
            <v>2000</v>
          </cell>
        </row>
        <row r="78">
          <cell r="A78">
            <v>72</v>
          </cell>
          <cell r="B78" t="str">
            <v>ACERO PDR-60</v>
          </cell>
          <cell r="C78" t="str">
            <v>KG</v>
          </cell>
          <cell r="D78">
            <v>850</v>
          </cell>
        </row>
        <row r="79">
          <cell r="A79">
            <v>73</v>
          </cell>
          <cell r="B79" t="str">
            <v xml:space="preserve"> ALAMBRE NEGRO</v>
          </cell>
          <cell r="C79" t="str">
            <v>KG</v>
          </cell>
          <cell r="D79">
            <v>1000</v>
          </cell>
        </row>
        <row r="80">
          <cell r="A80">
            <v>74</v>
          </cell>
          <cell r="B80" t="str">
            <v>1 AYU. FIGURAC.</v>
          </cell>
          <cell r="C80">
            <v>10000</v>
          </cell>
          <cell r="D80">
            <v>92</v>
          </cell>
        </row>
        <row r="81">
          <cell r="A81">
            <v>75</v>
          </cell>
          <cell r="B81" t="str">
            <v>1 AYU. AMARRE</v>
          </cell>
          <cell r="C81">
            <v>10000</v>
          </cell>
          <cell r="D81">
            <v>92</v>
          </cell>
        </row>
        <row r="82">
          <cell r="A82">
            <v>76</v>
          </cell>
          <cell r="B82" t="str">
            <v>ACERO A-37</v>
          </cell>
          <cell r="C82" t="str">
            <v>KG</v>
          </cell>
          <cell r="D82">
            <v>800</v>
          </cell>
        </row>
        <row r="83">
          <cell r="A83">
            <v>77</v>
          </cell>
          <cell r="B83" t="str">
            <v>FORMALETA GAVION</v>
          </cell>
          <cell r="C83" t="str">
            <v>GLOBAL</v>
          </cell>
          <cell r="D83">
            <v>2000</v>
          </cell>
        </row>
        <row r="84">
          <cell r="A84">
            <v>78</v>
          </cell>
          <cell r="B84" t="str">
            <v>MALLA</v>
          </cell>
          <cell r="C84" t="str">
            <v>M3</v>
          </cell>
          <cell r="D84">
            <v>26000</v>
          </cell>
        </row>
        <row r="85">
          <cell r="A85">
            <v>79</v>
          </cell>
          <cell r="B85" t="str">
            <v>ALAMBRE GALVANIZADO</v>
          </cell>
          <cell r="C85" t="str">
            <v>KG</v>
          </cell>
          <cell r="D85">
            <v>1400</v>
          </cell>
        </row>
        <row r="86">
          <cell r="A86">
            <v>80</v>
          </cell>
          <cell r="B86" t="str">
            <v>PINTURA ACRILICA</v>
          </cell>
          <cell r="C86" t="str">
            <v>GALON</v>
          </cell>
          <cell r="D86">
            <v>30000</v>
          </cell>
        </row>
        <row r="87">
          <cell r="A87">
            <v>81</v>
          </cell>
          <cell r="B87" t="str">
            <v>THINER</v>
          </cell>
          <cell r="C87" t="str">
            <v>GALON</v>
          </cell>
          <cell r="D87">
            <v>15000</v>
          </cell>
        </row>
        <row r="88">
          <cell r="A88">
            <v>82</v>
          </cell>
          <cell r="B88" t="str">
            <v>ESTOPA</v>
          </cell>
          <cell r="C88" t="str">
            <v>KG</v>
          </cell>
          <cell r="D88">
            <v>1400</v>
          </cell>
        </row>
        <row r="89">
          <cell r="A89">
            <v>83</v>
          </cell>
          <cell r="B89" t="str">
            <v>1 CONDUCTOR</v>
          </cell>
          <cell r="C89">
            <v>18000</v>
          </cell>
          <cell r="D89">
            <v>92</v>
          </cell>
        </row>
        <row r="90">
          <cell r="A90">
            <v>84</v>
          </cell>
          <cell r="B90" t="str">
            <v>CINTA REFRECTIVA</v>
          </cell>
          <cell r="C90" t="str">
            <v>M2</v>
          </cell>
          <cell r="D90">
            <v>30000</v>
          </cell>
        </row>
        <row r="91">
          <cell r="A91">
            <v>85</v>
          </cell>
          <cell r="B91" t="str">
            <v>ANGULO 2" x 2" 1/16</v>
          </cell>
          <cell r="C91" t="str">
            <v>ML</v>
          </cell>
          <cell r="D91">
            <v>8000</v>
          </cell>
        </row>
        <row r="92">
          <cell r="A92">
            <v>86</v>
          </cell>
          <cell r="B92" t="str">
            <v xml:space="preserve">LAMINA GALVANIZADA Cal. 16" </v>
          </cell>
          <cell r="C92" t="str">
            <v>M2</v>
          </cell>
          <cell r="D92">
            <v>12000</v>
          </cell>
        </row>
        <row r="93">
          <cell r="A93">
            <v>87</v>
          </cell>
          <cell r="B93" t="str">
            <v>TERMINALES</v>
          </cell>
          <cell r="C93" t="str">
            <v>UNI.</v>
          </cell>
          <cell r="D93">
            <v>30000</v>
          </cell>
        </row>
        <row r="94">
          <cell r="A94">
            <v>88</v>
          </cell>
          <cell r="B94" t="str">
            <v>POSTES</v>
          </cell>
          <cell r="C94" t="str">
            <v>UNI.</v>
          </cell>
          <cell r="D94">
            <v>45000</v>
          </cell>
        </row>
        <row r="95">
          <cell r="A95">
            <v>89</v>
          </cell>
          <cell r="B95" t="str">
            <v>VIGA LAMINA GALVANIZADA</v>
          </cell>
          <cell r="C95" t="str">
            <v>ML</v>
          </cell>
          <cell r="D95">
            <v>22500</v>
          </cell>
        </row>
        <row r="96">
          <cell r="A96">
            <v>90</v>
          </cell>
          <cell r="B96" t="str">
            <v>TORNILLOS GALVANIZADOS</v>
          </cell>
          <cell r="C96" t="str">
            <v>UNI.</v>
          </cell>
          <cell r="D96">
            <v>150</v>
          </cell>
        </row>
        <row r="97">
          <cell r="A97">
            <v>91</v>
          </cell>
          <cell r="B97" t="str">
            <v>ADECUACION DE TERRENO</v>
          </cell>
          <cell r="C97" t="str">
            <v>GLOBAL</v>
          </cell>
          <cell r="D97">
            <v>700</v>
          </cell>
        </row>
        <row r="98">
          <cell r="A98">
            <v>92</v>
          </cell>
          <cell r="B98" t="str">
            <v>CESPEDON</v>
          </cell>
          <cell r="C98" t="str">
            <v>M2</v>
          </cell>
          <cell r="D98">
            <v>1000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dr.gov.co/atencion-y-servicios-a-la-ciudadania/evaluacion-percepcion/" TargetMode="External"/><Relationship Id="rId1" Type="http://schemas.openxmlformats.org/officeDocument/2006/relationships/hyperlink" Target="https://www.adr.gov.co/"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https://acortar.link/FPnA6G" TargetMode="External"/><Relationship Id="rId18" Type="http://schemas.openxmlformats.org/officeDocument/2006/relationships/comments" Target="../comments3.xm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https://adrgov-my.sharepoint.com/:f:/r/sites/PAAC/Documentos%20compartidos/PAAC%202022/III%20Cuatrimestre/Componente%203%20-%20Rendici%C3%B3n%20de%20Cuentas/Fila%205/Vicepresidencia%20de%20Proyectos?csf=1&amp;web=1&amp;e=K69CIP" TargetMode="External"/><Relationship Id="rId17" Type="http://schemas.openxmlformats.org/officeDocument/2006/relationships/vmlDrawing" Target="../drawings/vmlDrawing3.vml"/><Relationship Id="rId2" Type="http://schemas.openxmlformats.org/officeDocument/2006/relationships/hyperlink" Target="about:blank" TargetMode="External"/><Relationship Id="rId16" Type="http://schemas.openxmlformats.org/officeDocument/2006/relationships/drawing" Target="../drawings/drawing3.xm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https://adrgov.sharepoint.com/:x:/s/Comunicaciones/EZIplD5CZApJv9UAbwlsrKsB3kX6IGBlmlO3j_SmuBEY2Q?e=I8EkYN" TargetMode="External"/><Relationship Id="rId5" Type="http://schemas.openxmlformats.org/officeDocument/2006/relationships/hyperlink" Target="about:blank" TargetMode="External"/><Relationship Id="rId15" Type="http://schemas.openxmlformats.org/officeDocument/2006/relationships/printerSettings" Target="../printerSettings/printerSettings3.bin"/><Relationship Id="rId10" Type="http://schemas.openxmlformats.org/officeDocument/2006/relationships/hyperlink" Target="https://adrgov-my.sharepoint.com/:f:/r/sites/PAAC/Documentos%20compartidos/PAAC%202022/III%20Cuatrimestre/Componente%203%20-%20Rendici%C3%B3n%20de%20Cuentas/Fila%205/Vicepresidencia%20de%20Proyectos?csf=1&amp;web=1&amp;e=K69CIP" TargetMode="External"/><Relationship Id="rId4" Type="http://schemas.openxmlformats.org/officeDocument/2006/relationships/hyperlink" Target="about:blank" TargetMode="External"/><Relationship Id="rId9" Type="http://schemas.openxmlformats.org/officeDocument/2006/relationships/hyperlink" Target="https://acortar.link/FPnA6G" TargetMode="External"/><Relationship Id="rId14" Type="http://schemas.openxmlformats.org/officeDocument/2006/relationships/hyperlink" Target="https://adrgov.sharepoint.com/:x:/s/Comunicaciones/EZIplD5CZApJv9UAbwlsrKsB3kX6IGBlmlO3j_SmuBEY2Q?e=I8EkYN"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adr.gov.co/" TargetMode="External"/><Relationship Id="rId7" Type="http://schemas.openxmlformats.org/officeDocument/2006/relationships/hyperlink" Target="https://pqrsd.adr.gov.co/pqr3/consulta.php" TargetMode="External"/><Relationship Id="rId2" Type="http://schemas.openxmlformats.org/officeDocument/2006/relationships/hyperlink" Target="https://www.adr.gov.co/wp-content/uploads/2022/10/Caracterizacio%CC%81n.pdf" TargetMode="External"/><Relationship Id="rId1" Type="http://schemas.openxmlformats.org/officeDocument/2006/relationships/hyperlink" Target="https://www.adr.gov.co/politicas-de-privacidad-y-condiciones-de-uso/" TargetMode="External"/><Relationship Id="rId6" Type="http://schemas.openxmlformats.org/officeDocument/2006/relationships/hyperlink" Target="https://www.adr.gov.co/wp-content/uploads/2022/10/Caracterizacio%CC%81n.pdf" TargetMode="External"/><Relationship Id="rId11" Type="http://schemas.openxmlformats.org/officeDocument/2006/relationships/comments" Target="../comments4.xml"/><Relationship Id="rId5" Type="http://schemas.openxmlformats.org/officeDocument/2006/relationships/hyperlink" Target="https://www.adr.gov.co/" TargetMode="External"/><Relationship Id="rId10" Type="http://schemas.openxmlformats.org/officeDocument/2006/relationships/vmlDrawing" Target="../drawings/vmlDrawing4.vml"/><Relationship Id="rId4" Type="http://schemas.openxmlformats.org/officeDocument/2006/relationships/hyperlink" Target="https://pqrsd.adr.gov.co/pqr3/consulta.php" TargetMode="External"/><Relationship Id="rId9"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adr.gov.co/participa/consulta-ciudadana/" TargetMode="External"/><Relationship Id="rId13" Type="http://schemas.openxmlformats.org/officeDocument/2006/relationships/hyperlink" Target="https://www.adr.gov.co/wp-content/uploads/2022/09/Estrategia-1_merged.pdf" TargetMode="External"/><Relationship Id="rId18" Type="http://schemas.openxmlformats.org/officeDocument/2006/relationships/hyperlink" Target="https://www.adr.gov.co/transparencia/informes-trimestrales-sobre-acceso-a-informacion-quejas-y-reclamos/" TargetMode="External"/><Relationship Id="rId3" Type="http://schemas.openxmlformats.org/officeDocument/2006/relationships/hyperlink" Target="https://forms.office.com/Pages/AnalysisPage.aspx?id=QCFFmQP2m0qhKR0iU5S-AbmMEjQV_FZMknZe3L-R3aRUOEJIUk9ITDc5M0RYN04wTVJTTUFORlRaTi4u&amp;AnalyzerToken=7H8d0C3pXKvh7TPuO5fSxdNqiIDURWIz" TargetMode="External"/><Relationship Id="rId21" Type="http://schemas.openxmlformats.org/officeDocument/2006/relationships/vmlDrawing" Target="../drawings/vmlDrawing5.vml"/><Relationship Id="rId7" Type="http://schemas.openxmlformats.org/officeDocument/2006/relationships/hyperlink" Target="https://www.adr.gov.co/wp-content/uploads/2022/09/Estrategia-1_merged.pdf" TargetMode="External"/><Relationship Id="rId12" Type="http://schemas.openxmlformats.org/officeDocument/2006/relationships/hyperlink" Target="https://www.adr.gov.co/transparencia/informes-trimestrales-sobre-acceso-a-informacion-quejas-y-reclamos/" TargetMode="External"/><Relationship Id="rId17" Type="http://schemas.openxmlformats.org/officeDocument/2006/relationships/hyperlink" Target="https://www.adr.gov.co/atencion-y-servicios-a-la-ciudadania/participacion-y-asociatividad/" TargetMode="External"/><Relationship Id="rId2" Type="http://schemas.openxmlformats.org/officeDocument/2006/relationships/hyperlink" Target="https://www.adr.gov.co/la-agencia/organigrama/" TargetMode="External"/><Relationship Id="rId16" Type="http://schemas.openxmlformats.org/officeDocument/2006/relationships/hyperlink" Target="https://www.adr.gov.co/transparencia/acerca-de-la-adr/" TargetMode="External"/><Relationship Id="rId20" Type="http://schemas.openxmlformats.org/officeDocument/2006/relationships/drawing" Target="../drawings/drawing5.xml"/><Relationship Id="rId1" Type="http://schemas.openxmlformats.org/officeDocument/2006/relationships/hyperlink" Target="https://www.adr.gov.co/politicas-de-privacidad-y-condiciones-de-uso/" TargetMode="External"/><Relationship Id="rId6" Type="http://schemas.openxmlformats.org/officeDocument/2006/relationships/hyperlink" Target="about:blank" TargetMode="External"/><Relationship Id="rId11" Type="http://schemas.openxmlformats.org/officeDocument/2006/relationships/hyperlink" Target="https://www.adr.gov.co/atencion-y-servicios-a-la-ciudadania/participacion-y-asociatividad/" TargetMode="External"/><Relationship Id="rId5" Type="http://schemas.openxmlformats.org/officeDocument/2006/relationships/hyperlink" Target="https://www.adr.gov.co/" TargetMode="External"/><Relationship Id="rId15" Type="http://schemas.openxmlformats.org/officeDocument/2006/relationships/hyperlink" Target="https://www.adr.gov.co/participa/consulta-ciudadana/" TargetMode="External"/><Relationship Id="rId10" Type="http://schemas.openxmlformats.org/officeDocument/2006/relationships/hyperlink" Target="https://www.adr.gov.co/transparencia/acerca-de-la-adr/" TargetMode="External"/><Relationship Id="rId19" Type="http://schemas.openxmlformats.org/officeDocument/2006/relationships/printerSettings" Target="../printerSettings/printerSettings5.bin"/><Relationship Id="rId4" Type="http://schemas.openxmlformats.org/officeDocument/2006/relationships/hyperlink" Target="https://www.adr.gov.co/wp-content/uploads/2021/12/Estategia-de-servicio-al-ciudadano-2021.pdf" TargetMode="External"/><Relationship Id="rId9" Type="http://schemas.openxmlformats.org/officeDocument/2006/relationships/hyperlink" Target="https://www.adr.gov.co/participa/consulta-ciudadana/" TargetMode="External"/><Relationship Id="rId14" Type="http://schemas.openxmlformats.org/officeDocument/2006/relationships/hyperlink" Target="https://www.adr.gov.co/participa/consulta-ciudadana/" TargetMode="External"/><Relationship Id="rId22"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G11"/>
  <sheetViews>
    <sheetView tabSelected="1" zoomScaleNormal="100" workbookViewId="0">
      <selection activeCell="F10" sqref="F10"/>
    </sheetView>
  </sheetViews>
  <sheetFormatPr baseColWidth="10" defaultColWidth="11.42578125" defaultRowHeight="15" x14ac:dyDescent="0.25"/>
  <cols>
    <col min="1" max="1" width="3" style="74" customWidth="1"/>
    <col min="2" max="2" width="68.7109375" style="74" customWidth="1"/>
    <col min="3" max="3" width="11.85546875" style="74" bestFit="1" customWidth="1"/>
    <col min="4" max="4" width="15.140625" style="74" customWidth="1"/>
    <col min="5" max="5" width="11.42578125" style="74"/>
    <col min="6" max="6" width="19.42578125" style="74" customWidth="1"/>
    <col min="7" max="7" width="23" style="74" customWidth="1"/>
    <col min="8" max="16384" width="11.42578125" style="74"/>
  </cols>
  <sheetData>
    <row r="1" spans="2:7" ht="8.1" customHeight="1" x14ac:dyDescent="0.25"/>
    <row r="2" spans="2:7" ht="25.5" x14ac:dyDescent="0.25">
      <c r="B2" s="73" t="s">
        <v>1003</v>
      </c>
      <c r="C2" s="73" t="s">
        <v>1004</v>
      </c>
      <c r="D2" s="73" t="s">
        <v>1005</v>
      </c>
    </row>
    <row r="3" spans="2:7" ht="27.95" customHeight="1" x14ac:dyDescent="0.25">
      <c r="B3" s="141" t="s">
        <v>1006</v>
      </c>
      <c r="C3" s="83">
        <f>'Componente 1.1'!Z12</f>
        <v>1</v>
      </c>
      <c r="D3" s="75" t="str">
        <f t="shared" ref="D3:D9" si="0">+IF(AND(C3&gt;=0,C3&lt;=0.59),"ZONA BAJA",IF(AND(C3&gt;=0.6,C3&lt;=0.79),"ZONA MEDIA","ZONA ALTA"))</f>
        <v>ZONA ALTA</v>
      </c>
    </row>
    <row r="4" spans="2:7" ht="27.95" customHeight="1" x14ac:dyDescent="0.25">
      <c r="B4" s="141" t="s">
        <v>1007</v>
      </c>
      <c r="C4" s="83">
        <f>'Componente 2'!AA24</f>
        <v>0.63947368421052631</v>
      </c>
      <c r="D4" s="75" t="str">
        <f t="shared" si="0"/>
        <v>ZONA MEDIA</v>
      </c>
      <c r="F4" s="69" t="s">
        <v>1008</v>
      </c>
      <c r="G4" s="70" t="s">
        <v>1009</v>
      </c>
    </row>
    <row r="5" spans="2:7" ht="27.95" customHeight="1" x14ac:dyDescent="0.25">
      <c r="B5" s="141" t="s">
        <v>1010</v>
      </c>
      <c r="C5" s="83">
        <f>'Componente 3'!AC49</f>
        <v>0.73068181818181799</v>
      </c>
      <c r="D5" s="75" t="str">
        <f t="shared" si="0"/>
        <v>ZONA MEDIA</v>
      </c>
      <c r="F5" s="69" t="s">
        <v>1011</v>
      </c>
      <c r="G5" s="71" t="s">
        <v>1012</v>
      </c>
    </row>
    <row r="6" spans="2:7" ht="27.95" customHeight="1" x14ac:dyDescent="0.25">
      <c r="B6" s="141" t="s">
        <v>1013</v>
      </c>
      <c r="C6" s="83">
        <f>'Componente 4'!AE37</f>
        <v>0.60906250000000006</v>
      </c>
      <c r="D6" s="75" t="str">
        <f>+IF(AND(C6&gt;=0,C6&lt;0.59),"ZONA BAJA",IF(AND(C6&gt;=0.59,C6&lt;=0.79),"ZONA MEDIA","ZONA ALTA"))</f>
        <v>ZONA MEDIA</v>
      </c>
      <c r="F6" s="69" t="s">
        <v>1014</v>
      </c>
      <c r="G6" s="72" t="s">
        <v>1015</v>
      </c>
    </row>
    <row r="7" spans="2:7" ht="27.95" customHeight="1" x14ac:dyDescent="0.25">
      <c r="B7" s="141" t="s">
        <v>1016</v>
      </c>
      <c r="C7" s="83">
        <f>'Componente 5'!AG38</f>
        <v>0.69121212121212128</v>
      </c>
      <c r="D7" s="75" t="str">
        <f t="shared" si="0"/>
        <v>ZONA MEDIA</v>
      </c>
    </row>
    <row r="8" spans="2:7" ht="27.95" customHeight="1" x14ac:dyDescent="0.25">
      <c r="B8" s="141" t="s">
        <v>1019</v>
      </c>
      <c r="C8" s="83">
        <f>'Componente 6 '!AE8</f>
        <v>1</v>
      </c>
      <c r="D8" s="75" t="str">
        <f t="shared" si="0"/>
        <v>ZONA ALTA</v>
      </c>
    </row>
    <row r="9" spans="2:7" ht="27.95" customHeight="1" x14ac:dyDescent="0.25">
      <c r="B9" s="73" t="s">
        <v>1017</v>
      </c>
      <c r="C9" s="84">
        <f>AVERAGE(C3:C8)</f>
        <v>0.77840502060074435</v>
      </c>
      <c r="D9" s="75" t="str">
        <f t="shared" si="0"/>
        <v>ZONA MEDIA</v>
      </c>
    </row>
    <row r="11" spans="2:7" x14ac:dyDescent="0.25">
      <c r="B11" s="76" t="s">
        <v>1018</v>
      </c>
    </row>
  </sheetData>
  <conditionalFormatting sqref="D3:D8">
    <cfRule type="containsText" dxfId="75" priority="4" operator="containsText" text="ZONA ALTA">
      <formula>NOT(ISERROR(SEARCH("ZONA ALTA",D3)))</formula>
    </cfRule>
    <cfRule type="containsText" dxfId="74" priority="5" operator="containsText" text="ZONA MEDIA">
      <formula>NOT(ISERROR(SEARCH("ZONA MEDIA",D3)))</formula>
    </cfRule>
    <cfRule type="containsText" dxfId="73" priority="6" operator="containsText" text="ZONA BAJA">
      <formula>NOT(ISERROR(SEARCH("ZONA BAJA",D3)))</formula>
    </cfRule>
  </conditionalFormatting>
  <conditionalFormatting sqref="D9">
    <cfRule type="containsText" dxfId="72" priority="1" operator="containsText" text="ZONA ALTA">
      <formula>NOT(ISERROR(SEARCH("ZONA ALTA",D9)))</formula>
    </cfRule>
    <cfRule type="containsText" dxfId="71" priority="2" operator="containsText" text="ZONA MEDIA">
      <formula>NOT(ISERROR(SEARCH("ZONA MEDIA",D9)))</formula>
    </cfRule>
    <cfRule type="containsText" dxfId="70" priority="3" operator="containsText" text="ZONA BAJA">
      <formula>NOT(ISERROR(SEARCH("ZONA BAJA",D9)))</formula>
    </cfRule>
  </conditionalFormatting>
  <dataValidations count="1">
    <dataValidation type="decimal" allowBlank="1" showInputMessage="1" showErrorMessage="1" error="Celdas formuladas, por favor no modificar." sqref="C3:C9" xr:uid="{00000000-0002-0000-0000-000000000000}">
      <formula1>0</formula1>
      <formula2>100</formula2>
    </dataValidation>
  </dataValidations>
  <pageMargins left="0.7" right="0.7" top="0.75" bottom="0.75" header="0.3" footer="0.3"/>
  <ignoredErrors>
    <ignoredError sqref="D6"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topLeftCell="E1" zoomScale="80" zoomScaleNormal="80" workbookViewId="0">
      <selection activeCell="X5" sqref="X5"/>
    </sheetView>
  </sheetViews>
  <sheetFormatPr baseColWidth="10" defaultRowHeight="15" x14ac:dyDescent="0.25"/>
  <cols>
    <col min="1" max="1" width="13.5703125" customWidth="1"/>
    <col min="2" max="2" width="41.42578125" customWidth="1"/>
    <col min="3" max="3" width="15.7109375" customWidth="1"/>
    <col min="4" max="5" width="23.7109375" customWidth="1"/>
    <col min="6" max="6" width="11" customWidth="1"/>
    <col min="7" max="7" width="11.5703125" customWidth="1"/>
    <col min="8" max="8" width="10.7109375" customWidth="1"/>
    <col min="9" max="9" width="11.7109375" hidden="1" customWidth="1"/>
    <col min="10" max="10" width="41.7109375" hidden="1" customWidth="1"/>
    <col min="11" max="11" width="35.28515625" hidden="1" customWidth="1"/>
    <col min="12" max="12" width="20.28515625" hidden="1" customWidth="1"/>
    <col min="13" max="13" width="20.7109375" hidden="1" customWidth="1"/>
    <col min="14" max="14" width="35.28515625" hidden="1" customWidth="1"/>
    <col min="15" max="15" width="20" hidden="1" customWidth="1"/>
    <col min="16" max="16" width="20.7109375" customWidth="1"/>
    <col min="17" max="17" width="35.28515625" customWidth="1"/>
    <col min="18" max="18" width="20.7109375" hidden="1" customWidth="1"/>
    <col min="19" max="19" width="8.42578125" hidden="1" customWidth="1"/>
    <col min="20" max="20" width="41.28515625" hidden="1" customWidth="1"/>
    <col min="21" max="21" width="50.7109375" hidden="1" customWidth="1"/>
    <col min="22" max="22" width="21.7109375" hidden="1" customWidth="1"/>
    <col min="24" max="24" width="41.28515625" style="336" customWidth="1"/>
    <col min="25" max="25" width="50.7109375" style="336" customWidth="1"/>
    <col min="26" max="26" width="21.7109375" style="336" customWidth="1"/>
  </cols>
  <sheetData>
    <row r="1" spans="1:27" ht="18" customHeight="1" x14ac:dyDescent="0.25">
      <c r="A1" s="581" t="s">
        <v>1126</v>
      </c>
      <c r="B1" s="581"/>
      <c r="C1" s="581"/>
      <c r="D1" s="581"/>
      <c r="E1" s="581"/>
      <c r="F1" s="581"/>
      <c r="G1" s="581"/>
      <c r="H1" s="581"/>
      <c r="I1" s="581"/>
      <c r="J1" s="581"/>
      <c r="K1" s="581"/>
      <c r="L1" s="581"/>
      <c r="M1" s="581"/>
      <c r="N1" s="581"/>
      <c r="O1" s="581"/>
      <c r="P1" s="581"/>
      <c r="Q1" s="581"/>
      <c r="R1" s="581"/>
    </row>
    <row r="2" spans="1:27" ht="16.5" customHeight="1" x14ac:dyDescent="0.25">
      <c r="A2" s="582" t="s">
        <v>1314</v>
      </c>
      <c r="B2" s="582"/>
      <c r="C2" s="582"/>
      <c r="D2" s="582"/>
      <c r="E2" s="582"/>
      <c r="F2" s="582"/>
      <c r="G2" s="582"/>
      <c r="H2" s="582"/>
      <c r="I2" s="582"/>
      <c r="J2" s="582"/>
      <c r="K2" s="582"/>
      <c r="L2" s="582"/>
      <c r="M2" s="582"/>
      <c r="N2" s="582"/>
      <c r="O2" s="582"/>
      <c r="P2" s="582"/>
      <c r="Q2" s="582"/>
      <c r="R2" s="582"/>
      <c r="T2" s="583" t="s">
        <v>1020</v>
      </c>
      <c r="U2" s="584"/>
      <c r="V2" s="585"/>
      <c r="X2" s="586" t="s">
        <v>1020</v>
      </c>
      <c r="Y2" s="586"/>
      <c r="Z2" s="586"/>
    </row>
    <row r="3" spans="1:27" ht="15.75" customHeight="1" x14ac:dyDescent="0.25">
      <c r="A3" s="582" t="s">
        <v>81</v>
      </c>
      <c r="B3" s="582" t="s">
        <v>0</v>
      </c>
      <c r="C3" s="582" t="s">
        <v>1127</v>
      </c>
      <c r="D3" s="582" t="s">
        <v>1</v>
      </c>
      <c r="E3" s="582" t="s">
        <v>2</v>
      </c>
      <c r="F3" s="579" t="s">
        <v>1128</v>
      </c>
      <c r="G3" s="579"/>
      <c r="H3" s="579"/>
      <c r="I3" s="578" t="s">
        <v>1129</v>
      </c>
      <c r="J3" s="579" t="s">
        <v>1396</v>
      </c>
      <c r="K3" s="579"/>
      <c r="L3" s="579"/>
      <c r="M3" s="580" t="s">
        <v>1130</v>
      </c>
      <c r="N3" s="580"/>
      <c r="O3" s="580"/>
      <c r="P3" s="587" t="s">
        <v>1131</v>
      </c>
      <c r="Q3" s="587"/>
      <c r="R3" s="587"/>
      <c r="T3" s="588" t="s">
        <v>1373</v>
      </c>
      <c r="U3" s="588" t="s">
        <v>1374</v>
      </c>
      <c r="V3" s="574" t="s">
        <v>1132</v>
      </c>
      <c r="X3" s="576" t="s">
        <v>1503</v>
      </c>
      <c r="Y3" s="576" t="s">
        <v>1504</v>
      </c>
      <c r="Z3" s="576" t="s">
        <v>1132</v>
      </c>
    </row>
    <row r="4" spans="1:27" ht="31.5" x14ac:dyDescent="0.25">
      <c r="A4" s="582"/>
      <c r="B4" s="582"/>
      <c r="C4" s="582"/>
      <c r="D4" s="582"/>
      <c r="E4" s="582"/>
      <c r="F4" s="157" t="s">
        <v>1133</v>
      </c>
      <c r="G4" s="157" t="s">
        <v>1134</v>
      </c>
      <c r="H4" s="157" t="s">
        <v>1135</v>
      </c>
      <c r="I4" s="578"/>
      <c r="J4" s="157" t="s">
        <v>80</v>
      </c>
      <c r="K4" s="157" t="s">
        <v>1136</v>
      </c>
      <c r="L4" s="156" t="s">
        <v>1137</v>
      </c>
      <c r="M4" s="157" t="s">
        <v>80</v>
      </c>
      <c r="N4" s="157" t="s">
        <v>1136</v>
      </c>
      <c r="O4" s="156" t="s">
        <v>1137</v>
      </c>
      <c r="P4" s="157" t="s">
        <v>80</v>
      </c>
      <c r="Q4" s="157" t="s">
        <v>1136</v>
      </c>
      <c r="R4" s="156" t="s">
        <v>1137</v>
      </c>
      <c r="T4" s="588"/>
      <c r="U4" s="588"/>
      <c r="V4" s="575"/>
      <c r="X4" s="576"/>
      <c r="Y4" s="576"/>
      <c r="Z4" s="576"/>
    </row>
    <row r="5" spans="1:27" ht="272.64999999999998" customHeight="1" x14ac:dyDescent="0.25">
      <c r="A5" s="577" t="s">
        <v>10</v>
      </c>
      <c r="B5" s="80" t="s">
        <v>1315</v>
      </c>
      <c r="C5" s="86" t="s">
        <v>1316</v>
      </c>
      <c r="D5" s="86" t="s">
        <v>5</v>
      </c>
      <c r="E5" s="86" t="s">
        <v>1317</v>
      </c>
      <c r="F5" s="107"/>
      <c r="G5" s="107" t="s">
        <v>1025</v>
      </c>
      <c r="H5" s="107" t="s">
        <v>1025</v>
      </c>
      <c r="I5" s="148">
        <v>0</v>
      </c>
      <c r="J5" s="94" t="s">
        <v>1489</v>
      </c>
      <c r="K5" s="118" t="s">
        <v>1498</v>
      </c>
      <c r="L5" s="134"/>
      <c r="M5" s="101"/>
      <c r="N5" s="101"/>
      <c r="O5" s="134"/>
      <c r="P5" s="158" t="s">
        <v>1505</v>
      </c>
      <c r="Q5" s="89" t="s">
        <v>1506</v>
      </c>
      <c r="R5" s="159"/>
      <c r="T5" s="94" t="s">
        <v>1500</v>
      </c>
      <c r="U5" s="94" t="s">
        <v>1501</v>
      </c>
      <c r="V5" s="78">
        <v>0</v>
      </c>
      <c r="X5" s="175" t="s">
        <v>1505</v>
      </c>
      <c r="Y5" s="94" t="s">
        <v>2161</v>
      </c>
      <c r="Z5" s="416">
        <v>1</v>
      </c>
      <c r="AA5" s="335"/>
    </row>
    <row r="6" spans="1:27" ht="163.5" customHeight="1" x14ac:dyDescent="0.25">
      <c r="A6" s="577"/>
      <c r="B6" s="80" t="s">
        <v>1318</v>
      </c>
      <c r="C6" s="86" t="s">
        <v>1319</v>
      </c>
      <c r="D6" s="86" t="s">
        <v>5</v>
      </c>
      <c r="E6" s="86" t="s">
        <v>9</v>
      </c>
      <c r="F6" s="107" t="s">
        <v>1025</v>
      </c>
      <c r="G6" s="107" t="s">
        <v>1025</v>
      </c>
      <c r="H6" s="107" t="s">
        <v>1025</v>
      </c>
      <c r="I6" s="148">
        <v>0</v>
      </c>
      <c r="J6" s="94" t="s">
        <v>1490</v>
      </c>
      <c r="K6" s="94" t="s">
        <v>1491</v>
      </c>
      <c r="L6" s="134"/>
      <c r="M6" s="101"/>
      <c r="N6" s="101"/>
      <c r="O6" s="134"/>
      <c r="P6" s="160" t="s">
        <v>1507</v>
      </c>
      <c r="Q6" s="101" t="s">
        <v>1508</v>
      </c>
      <c r="R6" s="161"/>
      <c r="T6" s="94" t="s">
        <v>1490</v>
      </c>
      <c r="U6" s="94" t="s">
        <v>1502</v>
      </c>
      <c r="V6" s="78">
        <v>0.33</v>
      </c>
      <c r="X6" s="175" t="s">
        <v>1509</v>
      </c>
      <c r="Y6" s="94" t="s">
        <v>2162</v>
      </c>
      <c r="Z6" s="416">
        <v>1</v>
      </c>
    </row>
    <row r="7" spans="1:27" ht="71.25" x14ac:dyDescent="0.25">
      <c r="A7" s="577" t="s">
        <v>3</v>
      </c>
      <c r="B7" s="80" t="s">
        <v>1320</v>
      </c>
      <c r="C7" s="86" t="s">
        <v>1321</v>
      </c>
      <c r="D7" s="86" t="s">
        <v>4</v>
      </c>
      <c r="E7" s="121" t="s">
        <v>5</v>
      </c>
      <c r="F7" s="107" t="s">
        <v>1025</v>
      </c>
      <c r="G7" s="107"/>
      <c r="H7" s="107"/>
      <c r="I7" s="148">
        <v>0</v>
      </c>
      <c r="J7" s="94" t="s">
        <v>1492</v>
      </c>
      <c r="K7" s="94" t="s">
        <v>1493</v>
      </c>
      <c r="L7" s="134"/>
      <c r="M7" s="101"/>
      <c r="N7" s="101"/>
      <c r="O7" s="134"/>
      <c r="P7" s="162" t="s">
        <v>2163</v>
      </c>
      <c r="Q7" s="162" t="s">
        <v>2163</v>
      </c>
      <c r="R7" s="163"/>
      <c r="T7" s="93" t="s">
        <v>1398</v>
      </c>
      <c r="U7" s="94" t="s">
        <v>1404</v>
      </c>
      <c r="V7" s="132">
        <v>1</v>
      </c>
      <c r="X7" s="175" t="s">
        <v>2163</v>
      </c>
      <c r="Y7" s="94" t="s">
        <v>2164</v>
      </c>
      <c r="Z7" s="416">
        <v>1</v>
      </c>
    </row>
    <row r="8" spans="1:27" ht="99.75" x14ac:dyDescent="0.25">
      <c r="A8" s="577"/>
      <c r="B8" s="80" t="s">
        <v>1322</v>
      </c>
      <c r="C8" s="87">
        <v>1</v>
      </c>
      <c r="D8" s="121" t="s">
        <v>5</v>
      </c>
      <c r="E8" s="121" t="s">
        <v>6</v>
      </c>
      <c r="F8" s="107"/>
      <c r="G8" s="107"/>
      <c r="H8" s="107" t="s">
        <v>1025</v>
      </c>
      <c r="I8" s="148">
        <v>0</v>
      </c>
      <c r="J8" s="94"/>
      <c r="K8" s="94"/>
      <c r="L8" s="134"/>
      <c r="M8" s="101"/>
      <c r="N8" s="101"/>
      <c r="O8" s="134"/>
      <c r="P8" s="162" t="s">
        <v>1510</v>
      </c>
      <c r="Q8" s="105" t="s">
        <v>1511</v>
      </c>
      <c r="R8" s="163"/>
      <c r="T8" s="85" t="s">
        <v>1113</v>
      </c>
      <c r="U8" s="85" t="s">
        <v>1113</v>
      </c>
      <c r="V8" s="137">
        <v>0</v>
      </c>
      <c r="X8" s="417" t="s">
        <v>1512</v>
      </c>
      <c r="Y8" s="85" t="s">
        <v>2165</v>
      </c>
      <c r="Z8" s="416">
        <v>1</v>
      </c>
    </row>
    <row r="9" spans="1:27" ht="114" x14ac:dyDescent="0.25">
      <c r="A9" s="155" t="s">
        <v>7</v>
      </c>
      <c r="B9" s="80" t="s">
        <v>1021</v>
      </c>
      <c r="C9" s="87">
        <v>1</v>
      </c>
      <c r="D9" s="121" t="s">
        <v>5</v>
      </c>
      <c r="E9" s="121" t="s">
        <v>6</v>
      </c>
      <c r="F9" s="107" t="s">
        <v>1025</v>
      </c>
      <c r="G9" s="107"/>
      <c r="H9" s="107"/>
      <c r="I9" s="148">
        <v>0</v>
      </c>
      <c r="J9" s="94" t="s">
        <v>1494</v>
      </c>
      <c r="K9" s="94" t="s">
        <v>1495</v>
      </c>
      <c r="L9" s="140"/>
      <c r="M9" s="101"/>
      <c r="N9" s="101"/>
      <c r="O9" s="134"/>
      <c r="P9" s="162" t="s">
        <v>2163</v>
      </c>
      <c r="Q9" s="162" t="s">
        <v>2163</v>
      </c>
      <c r="R9" s="163"/>
      <c r="T9" s="93" t="s">
        <v>1398</v>
      </c>
      <c r="U9" s="94" t="s">
        <v>1404</v>
      </c>
      <c r="V9" s="132">
        <v>1</v>
      </c>
      <c r="X9" s="175" t="s">
        <v>2163</v>
      </c>
      <c r="Y9" s="94" t="s">
        <v>2164</v>
      </c>
      <c r="Z9" s="416">
        <v>1</v>
      </c>
    </row>
    <row r="10" spans="1:27" ht="156.75" x14ac:dyDescent="0.25">
      <c r="A10" s="155" t="s">
        <v>8</v>
      </c>
      <c r="B10" s="80" t="s">
        <v>11</v>
      </c>
      <c r="C10" s="86" t="s">
        <v>1323</v>
      </c>
      <c r="D10" s="86" t="s">
        <v>6</v>
      </c>
      <c r="E10" s="86" t="s">
        <v>5</v>
      </c>
      <c r="F10" s="107" t="s">
        <v>1025</v>
      </c>
      <c r="G10" s="107" t="s">
        <v>1025</v>
      </c>
      <c r="H10" s="107" t="s">
        <v>1025</v>
      </c>
      <c r="I10" s="148">
        <v>0</v>
      </c>
      <c r="J10" s="94" t="s">
        <v>1496</v>
      </c>
      <c r="K10" s="94" t="s">
        <v>1497</v>
      </c>
      <c r="L10" s="134"/>
      <c r="M10" s="136"/>
      <c r="N10" s="101"/>
      <c r="O10" s="134"/>
      <c r="P10" s="162" t="s">
        <v>1513</v>
      </c>
      <c r="Q10" s="164" t="s">
        <v>1514</v>
      </c>
      <c r="R10" s="163"/>
      <c r="T10" s="81" t="s">
        <v>1325</v>
      </c>
      <c r="U10" s="139" t="s">
        <v>1499</v>
      </c>
      <c r="V10" s="78">
        <v>0.66</v>
      </c>
      <c r="X10" s="175" t="s">
        <v>1515</v>
      </c>
      <c r="Y10" s="85" t="s">
        <v>2166</v>
      </c>
      <c r="Z10" s="416">
        <v>1</v>
      </c>
    </row>
    <row r="11" spans="1:27" ht="143.25" thickBot="1" x14ac:dyDescent="0.3">
      <c r="A11" s="155" t="s">
        <v>12</v>
      </c>
      <c r="B11" s="80" t="s">
        <v>1112</v>
      </c>
      <c r="C11" s="86" t="s">
        <v>1324</v>
      </c>
      <c r="D11" s="86" t="s">
        <v>5</v>
      </c>
      <c r="E11" s="86" t="s">
        <v>5</v>
      </c>
      <c r="F11" s="107"/>
      <c r="G11" s="107"/>
      <c r="H11" s="107" t="s">
        <v>1025</v>
      </c>
      <c r="I11" s="148">
        <v>0</v>
      </c>
      <c r="J11" s="94"/>
      <c r="K11" s="94"/>
      <c r="L11" s="134"/>
      <c r="M11" s="101"/>
      <c r="N11" s="101"/>
      <c r="O11" s="134"/>
      <c r="P11" s="165" t="s">
        <v>1516</v>
      </c>
      <c r="Q11" s="166" t="s">
        <v>1517</v>
      </c>
      <c r="R11" s="167"/>
      <c r="T11" s="139" t="s">
        <v>1326</v>
      </c>
      <c r="U11" s="85" t="s">
        <v>1113</v>
      </c>
      <c r="V11" s="137">
        <v>0</v>
      </c>
      <c r="X11" s="104" t="s">
        <v>1516</v>
      </c>
      <c r="Y11" s="418" t="s">
        <v>2167</v>
      </c>
      <c r="Z11" s="419">
        <v>1</v>
      </c>
    </row>
    <row r="12" spans="1:27" ht="16.5" thickBot="1" x14ac:dyDescent="0.3">
      <c r="T12" s="571" t="s">
        <v>1114</v>
      </c>
      <c r="U12" s="571"/>
      <c r="V12" s="168">
        <f>AVERAGE(V5:V11)</f>
        <v>0.42714285714285716</v>
      </c>
      <c r="X12" s="572" t="s">
        <v>1114</v>
      </c>
      <c r="Y12" s="573"/>
      <c r="Z12" s="431">
        <f>AVERAGE(Z5:Z11)</f>
        <v>1</v>
      </c>
    </row>
  </sheetData>
  <mergeCells count="24">
    <mergeCell ref="A1:R1"/>
    <mergeCell ref="A2:R2"/>
    <mergeCell ref="T2:V2"/>
    <mergeCell ref="X2:Z2"/>
    <mergeCell ref="A3:A4"/>
    <mergeCell ref="B3:B4"/>
    <mergeCell ref="C3:C4"/>
    <mergeCell ref="D3:D4"/>
    <mergeCell ref="E3:E4"/>
    <mergeCell ref="F3:H3"/>
    <mergeCell ref="Z3:Z4"/>
    <mergeCell ref="P3:R3"/>
    <mergeCell ref="T3:T4"/>
    <mergeCell ref="U3:U4"/>
    <mergeCell ref="A5:A6"/>
    <mergeCell ref="A7:A8"/>
    <mergeCell ref="I3:I4"/>
    <mergeCell ref="J3:L3"/>
    <mergeCell ref="M3:O3"/>
    <mergeCell ref="T12:U12"/>
    <mergeCell ref="X12:Y12"/>
    <mergeCell ref="V3:V4"/>
    <mergeCell ref="X3:X4"/>
    <mergeCell ref="Y3:Y4"/>
  </mergeCells>
  <conditionalFormatting sqref="I5:I11">
    <cfRule type="cellIs" dxfId="69" priority="5" operator="between">
      <formula>76%</formula>
      <formula>100%</formula>
    </cfRule>
    <cfRule type="cellIs" dxfId="68" priority="6" operator="between">
      <formula>36%</formula>
      <formula>75%</formula>
    </cfRule>
    <cfRule type="cellIs" dxfId="67" priority="7" operator="between">
      <formula>0%</formula>
      <formula>35%</formula>
    </cfRule>
  </conditionalFormatting>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626"/>
  <sheetViews>
    <sheetView topLeftCell="M1" zoomScale="80" zoomScaleNormal="80" workbookViewId="0">
      <selection activeCell="AB5" sqref="AB5"/>
    </sheetView>
  </sheetViews>
  <sheetFormatPr baseColWidth="10" defaultRowHeight="15" x14ac:dyDescent="0.25"/>
  <cols>
    <col min="1" max="1" width="13.5703125" style="336" customWidth="1"/>
    <col min="2" max="2" width="41.42578125" style="336" customWidth="1"/>
    <col min="3" max="3" width="15.42578125" style="399" customWidth="1"/>
    <col min="4" max="4" width="23.7109375" style="399" customWidth="1"/>
    <col min="5" max="5" width="36.5703125" style="336" customWidth="1"/>
    <col min="6" max="6" width="11" style="336" customWidth="1"/>
    <col min="7" max="7" width="11.5703125" style="336" customWidth="1"/>
    <col min="8" max="8" width="10.7109375" style="336" customWidth="1"/>
    <col min="9" max="9" width="11.7109375" style="106" hidden="1" customWidth="1"/>
    <col min="10" max="10" width="40" style="336" hidden="1" customWidth="1"/>
    <col min="11" max="11" width="43.7109375" style="336" hidden="1" customWidth="1"/>
    <col min="12" max="12" width="25.5703125" style="336" hidden="1" customWidth="1"/>
    <col min="13" max="13" width="36.7109375" style="336" customWidth="1"/>
    <col min="14" max="14" width="85.5703125" style="336" customWidth="1"/>
    <col min="15" max="15" width="20.42578125" style="336" hidden="1" customWidth="1"/>
    <col min="16" max="16" width="0" style="336" hidden="1" customWidth="1"/>
    <col min="17" max="17" width="37.28515625" style="336" hidden="1" customWidth="1"/>
    <col min="18" max="18" width="51" style="336" hidden="1" customWidth="1"/>
    <col min="19" max="19" width="22" style="336" hidden="1" customWidth="1"/>
    <col min="20" max="20" width="0" style="336" hidden="1" customWidth="1"/>
    <col min="21" max="21" width="36" style="336" hidden="1" customWidth="1"/>
    <col min="22" max="22" width="67.42578125" style="336" hidden="1" customWidth="1"/>
    <col min="23" max="23" width="18" style="336" hidden="1" customWidth="1"/>
    <col min="24" max="24" width="11.42578125" style="336"/>
    <col min="25" max="25" width="36" style="336" customWidth="1"/>
    <col min="26" max="26" width="67.42578125" style="336" customWidth="1"/>
    <col min="27" max="27" width="18" style="400" customWidth="1"/>
  </cols>
  <sheetData>
    <row r="1" spans="1:27" ht="18" customHeight="1" x14ac:dyDescent="0.25">
      <c r="A1" s="597" t="s">
        <v>1126</v>
      </c>
      <c r="B1" s="598"/>
      <c r="C1" s="598"/>
      <c r="D1" s="598"/>
      <c r="E1" s="598"/>
      <c r="F1" s="598"/>
      <c r="G1" s="598"/>
      <c r="H1" s="598"/>
      <c r="I1" s="169"/>
      <c r="J1" s="338"/>
      <c r="K1" s="338"/>
      <c r="L1" s="338"/>
      <c r="M1" s="338"/>
      <c r="N1" s="338"/>
      <c r="O1" s="339"/>
      <c r="Q1" s="599" t="s">
        <v>1518</v>
      </c>
      <c r="R1" s="599"/>
      <c r="S1" s="599"/>
      <c r="U1" s="599" t="s">
        <v>1396</v>
      </c>
      <c r="V1" s="599"/>
      <c r="W1" s="599"/>
      <c r="Y1" s="600"/>
      <c r="Z1" s="600"/>
      <c r="AA1" s="600"/>
    </row>
    <row r="2" spans="1:27" ht="16.5" customHeight="1" thickBot="1" x14ac:dyDescent="0.3">
      <c r="A2" s="601" t="s">
        <v>1327</v>
      </c>
      <c r="B2" s="602"/>
      <c r="C2" s="602"/>
      <c r="D2" s="602"/>
      <c r="E2" s="602"/>
      <c r="F2" s="602"/>
      <c r="G2" s="602"/>
      <c r="H2" s="602"/>
      <c r="I2" s="170"/>
      <c r="J2" s="340"/>
      <c r="K2" s="340"/>
      <c r="L2" s="340"/>
      <c r="M2" s="340"/>
      <c r="N2" s="340"/>
      <c r="O2" s="341"/>
      <c r="Q2" s="603" t="s">
        <v>1020</v>
      </c>
      <c r="R2" s="603"/>
      <c r="S2" s="603"/>
      <c r="U2" s="603" t="s">
        <v>1020</v>
      </c>
      <c r="V2" s="603"/>
      <c r="W2" s="603"/>
      <c r="Y2" s="586" t="s">
        <v>1020</v>
      </c>
      <c r="Z2" s="586"/>
      <c r="AA2" s="586"/>
    </row>
    <row r="3" spans="1:27" ht="15.75" customHeight="1" x14ac:dyDescent="0.25">
      <c r="A3" s="604" t="s">
        <v>81</v>
      </c>
      <c r="B3" s="604" t="s">
        <v>0</v>
      </c>
      <c r="C3" s="604" t="s">
        <v>1127</v>
      </c>
      <c r="D3" s="604" t="s">
        <v>1</v>
      </c>
      <c r="E3" s="604" t="s">
        <v>2</v>
      </c>
      <c r="F3" s="596" t="s">
        <v>1128</v>
      </c>
      <c r="G3" s="596"/>
      <c r="H3" s="596"/>
      <c r="I3" s="605" t="s">
        <v>1129</v>
      </c>
      <c r="J3" s="592" t="s">
        <v>1130</v>
      </c>
      <c r="K3" s="592"/>
      <c r="L3" s="592"/>
      <c r="M3" s="593" t="s">
        <v>1131</v>
      </c>
      <c r="N3" s="594"/>
      <c r="O3" s="595"/>
      <c r="Q3" s="588" t="s">
        <v>1519</v>
      </c>
      <c r="R3" s="588" t="s">
        <v>1520</v>
      </c>
      <c r="S3" s="588" t="s">
        <v>1132</v>
      </c>
      <c r="U3" s="588" t="s">
        <v>1373</v>
      </c>
      <c r="V3" s="588" t="s">
        <v>1374</v>
      </c>
      <c r="W3" s="588" t="s">
        <v>1132</v>
      </c>
      <c r="Y3" s="576" t="s">
        <v>1503</v>
      </c>
      <c r="Z3" s="576" t="s">
        <v>1504</v>
      </c>
      <c r="AA3" s="576" t="s">
        <v>1132</v>
      </c>
    </row>
    <row r="4" spans="1:27" ht="53.25" customHeight="1" thickBot="1" x14ac:dyDescent="0.3">
      <c r="A4" s="604"/>
      <c r="B4" s="604"/>
      <c r="C4" s="604"/>
      <c r="D4" s="604"/>
      <c r="E4" s="604"/>
      <c r="F4" s="330" t="s">
        <v>1133</v>
      </c>
      <c r="G4" s="330" t="s">
        <v>1134</v>
      </c>
      <c r="H4" s="330" t="s">
        <v>1135</v>
      </c>
      <c r="I4" s="606"/>
      <c r="J4" s="330" t="s">
        <v>80</v>
      </c>
      <c r="K4" s="330" t="s">
        <v>1136</v>
      </c>
      <c r="L4" s="143" t="s">
        <v>1137</v>
      </c>
      <c r="M4" s="342" t="s">
        <v>80</v>
      </c>
      <c r="N4" s="343" t="s">
        <v>1136</v>
      </c>
      <c r="O4" s="344" t="s">
        <v>1137</v>
      </c>
      <c r="Q4" s="588"/>
      <c r="R4" s="588"/>
      <c r="S4" s="588"/>
      <c r="U4" s="588"/>
      <c r="V4" s="588"/>
      <c r="W4" s="588"/>
      <c r="Y4" s="576"/>
      <c r="Z4" s="576"/>
      <c r="AA4" s="576"/>
    </row>
    <row r="5" spans="1:27" s="353" customFormat="1" ht="357" x14ac:dyDescent="0.25">
      <c r="A5" s="403" t="s">
        <v>1328</v>
      </c>
      <c r="B5" s="404" t="s">
        <v>1329</v>
      </c>
      <c r="C5" s="405" t="s">
        <v>1178</v>
      </c>
      <c r="D5" s="405" t="s">
        <v>1116</v>
      </c>
      <c r="E5" s="404" t="s">
        <v>1330</v>
      </c>
      <c r="F5" s="406" t="s">
        <v>1025</v>
      </c>
      <c r="G5" s="406"/>
      <c r="H5" s="406"/>
      <c r="I5" s="346">
        <v>0.8</v>
      </c>
      <c r="J5" s="347" t="s">
        <v>1375</v>
      </c>
      <c r="K5" s="227" t="s">
        <v>1376</v>
      </c>
      <c r="L5" s="348"/>
      <c r="M5" s="349" t="s">
        <v>2168</v>
      </c>
      <c r="N5" s="118" t="s">
        <v>1521</v>
      </c>
      <c r="O5" s="350"/>
      <c r="P5" s="351"/>
      <c r="Q5" s="93" t="s">
        <v>1375</v>
      </c>
      <c r="R5" s="119" t="s">
        <v>1390</v>
      </c>
      <c r="S5" s="352">
        <v>0</v>
      </c>
      <c r="T5" s="351"/>
      <c r="U5" s="94" t="s">
        <v>1375</v>
      </c>
      <c r="V5" s="115" t="s">
        <v>1390</v>
      </c>
      <c r="W5" s="152">
        <v>0</v>
      </c>
      <c r="X5" s="351"/>
      <c r="Y5" s="94" t="s">
        <v>1582</v>
      </c>
      <c r="Z5" s="115" t="s">
        <v>2209</v>
      </c>
      <c r="AA5" s="117">
        <v>0</v>
      </c>
    </row>
    <row r="6" spans="1:27" s="353" customFormat="1" ht="307.5" customHeight="1" x14ac:dyDescent="0.25">
      <c r="A6" s="403" t="s">
        <v>1331</v>
      </c>
      <c r="B6" s="404" t="s">
        <v>1332</v>
      </c>
      <c r="C6" s="405" t="s">
        <v>1522</v>
      </c>
      <c r="D6" s="405" t="s">
        <v>1116</v>
      </c>
      <c r="E6" s="354" t="s">
        <v>5</v>
      </c>
      <c r="F6" s="406" t="s">
        <v>1025</v>
      </c>
      <c r="G6" s="406"/>
      <c r="H6" s="406"/>
      <c r="I6" s="346">
        <v>1</v>
      </c>
      <c r="J6" s="355" t="s">
        <v>2195</v>
      </c>
      <c r="K6" s="356" t="s">
        <v>2196</v>
      </c>
      <c r="L6" s="348"/>
      <c r="M6" s="421" t="s">
        <v>1525</v>
      </c>
      <c r="N6" s="118" t="s">
        <v>2197</v>
      </c>
      <c r="O6" s="350"/>
      <c r="P6" s="351"/>
      <c r="Q6" s="93" t="s">
        <v>1523</v>
      </c>
      <c r="R6" s="119" t="s">
        <v>1524</v>
      </c>
      <c r="S6" s="352">
        <v>0</v>
      </c>
      <c r="T6" s="351"/>
      <c r="U6" s="225" t="s">
        <v>2198</v>
      </c>
      <c r="V6" s="115" t="s">
        <v>2199</v>
      </c>
      <c r="W6" s="152">
        <v>0</v>
      </c>
      <c r="X6" s="351"/>
      <c r="Y6" s="118" t="s">
        <v>1525</v>
      </c>
      <c r="Z6" s="115" t="s">
        <v>1526</v>
      </c>
      <c r="AA6" s="117">
        <v>1</v>
      </c>
    </row>
    <row r="7" spans="1:27" s="353" customFormat="1" ht="128.25" x14ac:dyDescent="0.25">
      <c r="A7" s="407" t="s">
        <v>1333</v>
      </c>
      <c r="B7" s="404" t="s">
        <v>1071</v>
      </c>
      <c r="C7" s="405" t="s">
        <v>1334</v>
      </c>
      <c r="D7" s="405" t="s">
        <v>1139</v>
      </c>
      <c r="E7" s="404" t="s">
        <v>9</v>
      </c>
      <c r="F7" s="406" t="s">
        <v>1025</v>
      </c>
      <c r="G7" s="406" t="s">
        <v>1025</v>
      </c>
      <c r="H7" s="406"/>
      <c r="I7" s="346">
        <v>1</v>
      </c>
      <c r="J7" s="357" t="s">
        <v>1377</v>
      </c>
      <c r="K7" s="358" t="s">
        <v>1378</v>
      </c>
      <c r="L7" s="348"/>
      <c r="M7" s="422" t="s">
        <v>2163</v>
      </c>
      <c r="N7" s="134" t="s">
        <v>2163</v>
      </c>
      <c r="O7" s="173"/>
      <c r="P7" s="399"/>
      <c r="Q7" s="146" t="s">
        <v>932</v>
      </c>
      <c r="R7" s="401" t="s">
        <v>1527</v>
      </c>
      <c r="S7" s="174">
        <v>0</v>
      </c>
      <c r="T7" s="399"/>
      <c r="U7" s="302" t="s">
        <v>1377</v>
      </c>
      <c r="V7" s="402" t="s">
        <v>1528</v>
      </c>
      <c r="W7" s="117">
        <v>1</v>
      </c>
      <c r="X7" s="399"/>
      <c r="Y7" s="134" t="s">
        <v>2163</v>
      </c>
      <c r="Z7" s="94" t="s">
        <v>2171</v>
      </c>
      <c r="AA7" s="117">
        <v>1</v>
      </c>
    </row>
    <row r="8" spans="1:27" s="353" customFormat="1" ht="191.25" customHeight="1" x14ac:dyDescent="0.25">
      <c r="A8" s="589" t="s">
        <v>1335</v>
      </c>
      <c r="B8" s="404" t="s">
        <v>1367</v>
      </c>
      <c r="C8" s="408" t="s">
        <v>1336</v>
      </c>
      <c r="D8" s="405" t="s">
        <v>1337</v>
      </c>
      <c r="E8" s="404" t="s">
        <v>1115</v>
      </c>
      <c r="F8" s="406"/>
      <c r="G8" s="406"/>
      <c r="H8" s="406" t="s">
        <v>1025</v>
      </c>
      <c r="I8" s="359">
        <v>1</v>
      </c>
      <c r="J8" s="360" t="s">
        <v>2183</v>
      </c>
      <c r="K8" s="361" t="s">
        <v>2184</v>
      </c>
      <c r="L8" s="348"/>
      <c r="M8" s="259" t="s">
        <v>1529</v>
      </c>
      <c r="N8" s="191" t="s">
        <v>2200</v>
      </c>
      <c r="O8" s="350"/>
      <c r="P8" s="351"/>
      <c r="Q8" s="93" t="s">
        <v>1530</v>
      </c>
      <c r="R8" s="119" t="s">
        <v>1531</v>
      </c>
      <c r="S8" s="352">
        <v>0</v>
      </c>
      <c r="T8" s="351"/>
      <c r="U8" s="94" t="s">
        <v>1375</v>
      </c>
      <c r="V8" s="115" t="s">
        <v>1390</v>
      </c>
      <c r="W8" s="152">
        <v>0</v>
      </c>
      <c r="X8" s="351"/>
      <c r="Y8" s="94" t="s">
        <v>1529</v>
      </c>
      <c r="Z8" s="115" t="s">
        <v>2172</v>
      </c>
      <c r="AA8" s="117">
        <v>0</v>
      </c>
    </row>
    <row r="9" spans="1:27" s="353" customFormat="1" ht="182.1" customHeight="1" x14ac:dyDescent="0.25">
      <c r="A9" s="589"/>
      <c r="B9" s="404" t="s">
        <v>1338</v>
      </c>
      <c r="C9" s="405" t="s">
        <v>1532</v>
      </c>
      <c r="D9" s="405" t="s">
        <v>1116</v>
      </c>
      <c r="E9" s="404" t="s">
        <v>1139</v>
      </c>
      <c r="F9" s="406"/>
      <c r="G9" s="406"/>
      <c r="H9" s="409" t="s">
        <v>1025</v>
      </c>
      <c r="I9" s="346">
        <v>1</v>
      </c>
      <c r="J9" s="347" t="s">
        <v>2185</v>
      </c>
      <c r="K9" s="227" t="s">
        <v>1379</v>
      </c>
      <c r="L9" s="348"/>
      <c r="M9" s="259" t="s">
        <v>2186</v>
      </c>
      <c r="N9" s="94" t="s">
        <v>2187</v>
      </c>
      <c r="O9" s="350"/>
      <c r="P9" s="351"/>
      <c r="Q9" s="93" t="s">
        <v>1533</v>
      </c>
      <c r="R9" s="119" t="s">
        <v>1534</v>
      </c>
      <c r="S9" s="352">
        <v>0</v>
      </c>
      <c r="T9" s="351"/>
      <c r="U9" s="347" t="s">
        <v>2185</v>
      </c>
      <c r="V9" s="115" t="s">
        <v>2188</v>
      </c>
      <c r="W9" s="152">
        <v>0</v>
      </c>
      <c r="X9" s="351"/>
      <c r="Y9" s="94" t="s">
        <v>2173</v>
      </c>
      <c r="Z9" s="115" t="s">
        <v>2210</v>
      </c>
      <c r="AA9" s="117">
        <v>0</v>
      </c>
    </row>
    <row r="10" spans="1:27" s="353" customFormat="1" ht="300.75" x14ac:dyDescent="0.25">
      <c r="A10" s="589"/>
      <c r="B10" s="404" t="s">
        <v>1339</v>
      </c>
      <c r="C10" s="405" t="s">
        <v>1340</v>
      </c>
      <c r="D10" s="405" t="s">
        <v>1139</v>
      </c>
      <c r="E10" s="404" t="s">
        <v>9</v>
      </c>
      <c r="F10" s="406" t="s">
        <v>1025</v>
      </c>
      <c r="G10" s="406" t="s">
        <v>1025</v>
      </c>
      <c r="H10" s="406" t="s">
        <v>1025</v>
      </c>
      <c r="I10" s="346">
        <v>1</v>
      </c>
      <c r="J10" s="360" t="s">
        <v>1380</v>
      </c>
      <c r="K10" s="358" t="s">
        <v>2189</v>
      </c>
      <c r="L10" s="348"/>
      <c r="M10" s="423" t="s">
        <v>1538</v>
      </c>
      <c r="N10" s="392" t="s">
        <v>2190</v>
      </c>
      <c r="O10" s="362" t="s">
        <v>1539</v>
      </c>
      <c r="P10" s="351"/>
      <c r="Q10" s="93" t="s">
        <v>1540</v>
      </c>
      <c r="R10" s="119" t="s">
        <v>1541</v>
      </c>
      <c r="S10" s="352">
        <v>0.33</v>
      </c>
      <c r="T10" s="351"/>
      <c r="U10" s="177" t="s">
        <v>1542</v>
      </c>
      <c r="V10" s="115" t="s">
        <v>1543</v>
      </c>
      <c r="W10" s="152">
        <v>0.66</v>
      </c>
      <c r="X10" s="351"/>
      <c r="Y10" s="94" t="s">
        <v>1538</v>
      </c>
      <c r="Z10" s="115" t="s">
        <v>2174</v>
      </c>
      <c r="AA10" s="117">
        <v>1</v>
      </c>
    </row>
    <row r="11" spans="1:27" s="353" customFormat="1" ht="205.15" customHeight="1" x14ac:dyDescent="0.25">
      <c r="A11" s="589"/>
      <c r="B11" s="404" t="s">
        <v>1341</v>
      </c>
      <c r="C11" s="405" t="s">
        <v>1342</v>
      </c>
      <c r="D11" s="405" t="s">
        <v>1139</v>
      </c>
      <c r="E11" s="404"/>
      <c r="F11" s="406" t="s">
        <v>1025</v>
      </c>
      <c r="G11" s="406" t="s">
        <v>1025</v>
      </c>
      <c r="H11" s="406" t="s">
        <v>1025</v>
      </c>
      <c r="I11" s="346">
        <v>0.7</v>
      </c>
      <c r="J11" s="363" t="s">
        <v>2191</v>
      </c>
      <c r="K11" s="227" t="s">
        <v>1381</v>
      </c>
      <c r="L11" s="348"/>
      <c r="M11" s="259"/>
      <c r="N11" s="427" t="s">
        <v>1544</v>
      </c>
      <c r="O11" s="364"/>
      <c r="P11" s="351"/>
      <c r="Q11" s="178" t="s">
        <v>1545</v>
      </c>
      <c r="R11" s="119" t="s">
        <v>1546</v>
      </c>
      <c r="S11" s="352">
        <v>0.33</v>
      </c>
      <c r="T11" s="351"/>
      <c r="U11" s="118" t="s">
        <v>1391</v>
      </c>
      <c r="V11" s="115" t="s">
        <v>1546</v>
      </c>
      <c r="W11" s="152">
        <v>0.33</v>
      </c>
      <c r="X11" s="351"/>
      <c r="Y11" s="415" t="s">
        <v>2175</v>
      </c>
      <c r="Z11" s="115" t="s">
        <v>2211</v>
      </c>
      <c r="AA11" s="117">
        <v>0.66</v>
      </c>
    </row>
    <row r="12" spans="1:27" s="353" customFormat="1" ht="200.25" customHeight="1" x14ac:dyDescent="0.25">
      <c r="A12" s="589" t="s">
        <v>1343</v>
      </c>
      <c r="B12" s="404" t="s">
        <v>1344</v>
      </c>
      <c r="C12" s="405" t="s">
        <v>1547</v>
      </c>
      <c r="D12" s="405" t="s">
        <v>5</v>
      </c>
      <c r="E12" s="404" t="s">
        <v>1368</v>
      </c>
      <c r="F12" s="406"/>
      <c r="G12" s="406"/>
      <c r="H12" s="406" t="s">
        <v>1025</v>
      </c>
      <c r="I12" s="346">
        <v>0.8</v>
      </c>
      <c r="J12" s="365" t="s">
        <v>2169</v>
      </c>
      <c r="K12" s="227" t="s">
        <v>2192</v>
      </c>
      <c r="L12" s="348"/>
      <c r="M12" s="366" t="s">
        <v>1548</v>
      </c>
      <c r="N12" s="94" t="s">
        <v>1549</v>
      </c>
      <c r="O12" s="350"/>
      <c r="P12" s="351"/>
      <c r="Q12" s="94" t="s">
        <v>1274</v>
      </c>
      <c r="R12" s="115" t="s">
        <v>1274</v>
      </c>
      <c r="S12" s="352">
        <v>0</v>
      </c>
      <c r="T12" s="351"/>
      <c r="U12" s="94" t="s">
        <v>1550</v>
      </c>
      <c r="V12" s="337" t="s">
        <v>2193</v>
      </c>
      <c r="W12" s="152">
        <v>0</v>
      </c>
      <c r="X12" s="351"/>
      <c r="Y12" s="94" t="s">
        <v>1548</v>
      </c>
      <c r="Z12" s="115" t="s">
        <v>2176</v>
      </c>
      <c r="AA12" s="117">
        <v>0</v>
      </c>
    </row>
    <row r="13" spans="1:27" s="353" customFormat="1" ht="71.25" customHeight="1" x14ac:dyDescent="0.25">
      <c r="A13" s="589"/>
      <c r="B13" s="404" t="s">
        <v>1345</v>
      </c>
      <c r="C13" s="405" t="s">
        <v>1551</v>
      </c>
      <c r="D13" s="405" t="s">
        <v>5</v>
      </c>
      <c r="E13" s="404" t="s">
        <v>1368</v>
      </c>
      <c r="F13" s="406"/>
      <c r="G13" s="406"/>
      <c r="H13" s="406" t="s">
        <v>1025</v>
      </c>
      <c r="I13" s="346">
        <v>0.7</v>
      </c>
      <c r="J13" s="347" t="s">
        <v>1382</v>
      </c>
      <c r="K13" s="227" t="s">
        <v>1383</v>
      </c>
      <c r="L13" s="123"/>
      <c r="M13" s="259" t="s">
        <v>1552</v>
      </c>
      <c r="N13" s="94" t="s">
        <v>1553</v>
      </c>
      <c r="O13" s="350"/>
      <c r="P13" s="351"/>
      <c r="Q13" s="94" t="s">
        <v>1274</v>
      </c>
      <c r="R13" s="115" t="s">
        <v>1274</v>
      </c>
      <c r="S13" s="352">
        <v>0</v>
      </c>
      <c r="T13" s="351"/>
      <c r="U13" s="94" t="s">
        <v>1554</v>
      </c>
      <c r="V13" s="115" t="s">
        <v>1392</v>
      </c>
      <c r="W13" s="152">
        <v>0</v>
      </c>
      <c r="X13" s="351"/>
      <c r="Y13" s="94" t="s">
        <v>1552</v>
      </c>
      <c r="Z13" s="115" t="s">
        <v>2212</v>
      </c>
      <c r="AA13" s="117">
        <v>0</v>
      </c>
    </row>
    <row r="14" spans="1:27" s="353" customFormat="1" ht="206.65" customHeight="1" x14ac:dyDescent="0.25">
      <c r="A14" s="589" t="s">
        <v>1346</v>
      </c>
      <c r="B14" s="354" t="s">
        <v>1347</v>
      </c>
      <c r="C14" s="96" t="s">
        <v>1348</v>
      </c>
      <c r="D14" s="96" t="s">
        <v>1116</v>
      </c>
      <c r="E14" s="404" t="s">
        <v>1555</v>
      </c>
      <c r="F14" s="406" t="s">
        <v>1025</v>
      </c>
      <c r="G14" s="406" t="s">
        <v>1025</v>
      </c>
      <c r="H14" s="406" t="s">
        <v>1025</v>
      </c>
      <c r="I14" s="346">
        <v>0.7</v>
      </c>
      <c r="J14" s="367"/>
      <c r="K14" s="227" t="s">
        <v>1384</v>
      </c>
      <c r="L14" s="368"/>
      <c r="M14" s="349" t="s">
        <v>1556</v>
      </c>
      <c r="N14" s="118" t="s">
        <v>2194</v>
      </c>
      <c r="O14" s="350"/>
      <c r="P14" s="351"/>
      <c r="Q14" s="93" t="s">
        <v>1557</v>
      </c>
      <c r="R14" s="119" t="s">
        <v>1558</v>
      </c>
      <c r="S14" s="352">
        <v>0.33</v>
      </c>
      <c r="T14" s="351"/>
      <c r="U14" s="176" t="s">
        <v>1536</v>
      </c>
      <c r="V14" s="176" t="s">
        <v>1559</v>
      </c>
      <c r="W14" s="369">
        <v>0.33</v>
      </c>
      <c r="X14" s="370"/>
      <c r="Y14" s="118" t="s">
        <v>1556</v>
      </c>
      <c r="Z14" s="115" t="s">
        <v>2177</v>
      </c>
      <c r="AA14" s="329">
        <v>0.33</v>
      </c>
    </row>
    <row r="15" spans="1:27" s="353" customFormat="1" ht="156.75" x14ac:dyDescent="0.25">
      <c r="A15" s="590"/>
      <c r="B15" s="410" t="s">
        <v>1369</v>
      </c>
      <c r="C15" s="230" t="s">
        <v>1348</v>
      </c>
      <c r="D15" s="230" t="s">
        <v>1370</v>
      </c>
      <c r="E15" s="411" t="s">
        <v>1349</v>
      </c>
      <c r="F15" s="412" t="s">
        <v>1025</v>
      </c>
      <c r="G15" s="412" t="s">
        <v>1025</v>
      </c>
      <c r="H15" s="412" t="s">
        <v>1025</v>
      </c>
      <c r="I15" s="371">
        <v>0.8</v>
      </c>
      <c r="J15" s="372"/>
      <c r="K15" s="183" t="s">
        <v>1385</v>
      </c>
      <c r="L15" s="368"/>
      <c r="M15" s="222"/>
      <c r="N15" s="94" t="s">
        <v>1385</v>
      </c>
      <c r="O15" s="373"/>
      <c r="P15" s="351"/>
      <c r="Q15" s="183" t="s">
        <v>1560</v>
      </c>
      <c r="R15" s="184" t="s">
        <v>1561</v>
      </c>
      <c r="S15" s="374">
        <v>0.33</v>
      </c>
      <c r="T15" s="351"/>
      <c r="U15" s="183" t="s">
        <v>1562</v>
      </c>
      <c r="V15" s="185" t="s">
        <v>1393</v>
      </c>
      <c r="W15" s="375">
        <v>0.66</v>
      </c>
      <c r="X15" s="351"/>
      <c r="Y15" s="94" t="s">
        <v>2163</v>
      </c>
      <c r="Z15" s="115" t="s">
        <v>2178</v>
      </c>
      <c r="AA15" s="117">
        <v>1</v>
      </c>
    </row>
    <row r="16" spans="1:27" s="353" customFormat="1" ht="285" customHeight="1" x14ac:dyDescent="0.25">
      <c r="A16" s="590" t="s">
        <v>1350</v>
      </c>
      <c r="B16" s="354" t="s">
        <v>1351</v>
      </c>
      <c r="C16" s="96" t="s">
        <v>1563</v>
      </c>
      <c r="D16" s="133" t="s">
        <v>1116</v>
      </c>
      <c r="E16" s="404" t="s">
        <v>1160</v>
      </c>
      <c r="F16" s="406"/>
      <c r="G16" s="406" t="s">
        <v>1025</v>
      </c>
      <c r="H16" s="406" t="s">
        <v>1025</v>
      </c>
      <c r="I16" s="152">
        <v>0.5</v>
      </c>
      <c r="J16" s="211" t="s">
        <v>1386</v>
      </c>
      <c r="K16" s="376" t="s">
        <v>2170</v>
      </c>
      <c r="L16" s="123"/>
      <c r="M16" s="94" t="s">
        <v>1564</v>
      </c>
      <c r="N16" s="191" t="s">
        <v>1565</v>
      </c>
      <c r="O16" s="123"/>
      <c r="P16" s="377"/>
      <c r="Q16" s="94" t="s">
        <v>1274</v>
      </c>
      <c r="R16" s="115" t="s">
        <v>1274</v>
      </c>
      <c r="S16" s="352">
        <v>0</v>
      </c>
      <c r="T16" s="377"/>
      <c r="U16" s="115" t="s">
        <v>1386</v>
      </c>
      <c r="V16" s="115" t="s">
        <v>2201</v>
      </c>
      <c r="W16" s="378">
        <v>0</v>
      </c>
      <c r="X16" s="414"/>
      <c r="Y16" s="94" t="s">
        <v>1564</v>
      </c>
      <c r="Z16" s="115" t="s">
        <v>2202</v>
      </c>
      <c r="AA16" s="188">
        <v>0.5</v>
      </c>
    </row>
    <row r="17" spans="1:28" s="353" customFormat="1" ht="72.400000000000006" customHeight="1" x14ac:dyDescent="0.25">
      <c r="A17" s="591"/>
      <c r="B17" s="354" t="s">
        <v>1352</v>
      </c>
      <c r="C17" s="413" t="s">
        <v>1353</v>
      </c>
      <c r="D17" s="133" t="s">
        <v>1139</v>
      </c>
      <c r="E17" s="404" t="s">
        <v>1354</v>
      </c>
      <c r="F17" s="406" t="s">
        <v>1025</v>
      </c>
      <c r="G17" s="406" t="s">
        <v>1025</v>
      </c>
      <c r="H17" s="409"/>
      <c r="I17" s="346">
        <v>1</v>
      </c>
      <c r="J17" s="363"/>
      <c r="K17" s="379"/>
      <c r="L17" s="380"/>
      <c r="M17" s="424" t="s">
        <v>2163</v>
      </c>
      <c r="N17" s="118" t="s">
        <v>2163</v>
      </c>
      <c r="O17" s="381"/>
      <c r="P17" s="382"/>
      <c r="Q17" s="191"/>
      <c r="R17" s="192"/>
      <c r="S17" s="383"/>
      <c r="T17" s="351"/>
      <c r="U17" s="94" t="s">
        <v>1566</v>
      </c>
      <c r="V17" s="94" t="s">
        <v>2203</v>
      </c>
      <c r="W17" s="384">
        <v>1</v>
      </c>
      <c r="X17" s="385"/>
      <c r="Y17" s="94" t="s">
        <v>2163</v>
      </c>
      <c r="Z17" s="94" t="s">
        <v>2171</v>
      </c>
      <c r="AA17" s="117">
        <v>1</v>
      </c>
    </row>
    <row r="18" spans="1:28" s="353" customFormat="1" ht="70.150000000000006" customHeight="1" x14ac:dyDescent="0.25">
      <c r="A18" s="590" t="s">
        <v>1355</v>
      </c>
      <c r="B18" s="354" t="s">
        <v>1371</v>
      </c>
      <c r="C18" s="408" t="s">
        <v>1356</v>
      </c>
      <c r="D18" s="405" t="s">
        <v>1357</v>
      </c>
      <c r="E18" s="404" t="s">
        <v>1144</v>
      </c>
      <c r="F18" s="406"/>
      <c r="G18" s="406"/>
      <c r="H18" s="406" t="s">
        <v>1025</v>
      </c>
      <c r="I18" s="346">
        <v>1</v>
      </c>
      <c r="J18" s="229"/>
      <c r="K18" s="227"/>
      <c r="L18" s="386"/>
      <c r="M18" s="423" t="s">
        <v>1567</v>
      </c>
      <c r="N18" s="94" t="s">
        <v>1568</v>
      </c>
      <c r="O18" s="350"/>
      <c r="P18" s="351"/>
      <c r="Q18" s="94" t="s">
        <v>1274</v>
      </c>
      <c r="R18" s="115" t="s">
        <v>1274</v>
      </c>
      <c r="S18" s="352">
        <v>0</v>
      </c>
      <c r="T18" s="351"/>
      <c r="U18" s="94" t="s">
        <v>1274</v>
      </c>
      <c r="V18" s="115" t="s">
        <v>1274</v>
      </c>
      <c r="W18" s="152">
        <v>0</v>
      </c>
      <c r="X18" s="351"/>
      <c r="Y18" s="94" t="s">
        <v>1567</v>
      </c>
      <c r="Z18" s="115" t="s">
        <v>2179</v>
      </c>
      <c r="AA18" s="117">
        <v>1</v>
      </c>
    </row>
    <row r="19" spans="1:28" s="353" customFormat="1" ht="57" x14ac:dyDescent="0.25">
      <c r="A19" s="591"/>
      <c r="B19" s="354" t="s">
        <v>1358</v>
      </c>
      <c r="C19" s="408" t="s">
        <v>1353</v>
      </c>
      <c r="D19" s="405" t="s">
        <v>1354</v>
      </c>
      <c r="E19" s="404" t="s">
        <v>1149</v>
      </c>
      <c r="F19" s="406"/>
      <c r="G19" s="406"/>
      <c r="H19" s="406" t="s">
        <v>1025</v>
      </c>
      <c r="I19" s="346">
        <v>1</v>
      </c>
      <c r="J19" s="229"/>
      <c r="K19" s="227"/>
      <c r="L19" s="386"/>
      <c r="M19" s="423" t="s">
        <v>1569</v>
      </c>
      <c r="N19" s="94" t="s">
        <v>2204</v>
      </c>
      <c r="O19" s="350"/>
      <c r="P19" s="351"/>
      <c r="Q19" s="94" t="s">
        <v>1274</v>
      </c>
      <c r="R19" s="115" t="s">
        <v>1274</v>
      </c>
      <c r="S19" s="352">
        <v>0</v>
      </c>
      <c r="T19" s="351"/>
      <c r="U19" s="94" t="s">
        <v>1274</v>
      </c>
      <c r="V19" s="115" t="s">
        <v>1274</v>
      </c>
      <c r="W19" s="152">
        <v>0</v>
      </c>
      <c r="X19" s="351"/>
      <c r="Y19" s="94" t="s">
        <v>1569</v>
      </c>
      <c r="Z19" s="115" t="s">
        <v>2180</v>
      </c>
      <c r="AA19" s="117">
        <v>1</v>
      </c>
    </row>
    <row r="20" spans="1:28" s="353" customFormat="1" ht="270.75" x14ac:dyDescent="0.25">
      <c r="A20" s="589" t="s">
        <v>1359</v>
      </c>
      <c r="B20" s="354" t="s">
        <v>1360</v>
      </c>
      <c r="C20" s="408">
        <v>1</v>
      </c>
      <c r="D20" s="405" t="s">
        <v>1361</v>
      </c>
      <c r="E20" s="404" t="s">
        <v>1139</v>
      </c>
      <c r="F20" s="406" t="s">
        <v>1025</v>
      </c>
      <c r="G20" s="406"/>
      <c r="H20" s="406"/>
      <c r="I20" s="346">
        <v>0.8</v>
      </c>
      <c r="J20" s="229" t="s">
        <v>2205</v>
      </c>
      <c r="K20" s="227" t="s">
        <v>2206</v>
      </c>
      <c r="L20" s="386"/>
      <c r="M20" s="421" t="s">
        <v>1570</v>
      </c>
      <c r="N20" s="118" t="s">
        <v>2207</v>
      </c>
      <c r="O20" s="350"/>
      <c r="P20" s="351"/>
      <c r="Q20" s="94" t="s">
        <v>1571</v>
      </c>
      <c r="R20" s="119" t="s">
        <v>1572</v>
      </c>
      <c r="S20" s="387">
        <v>0</v>
      </c>
      <c r="T20" s="351"/>
      <c r="U20" s="94" t="s">
        <v>1573</v>
      </c>
      <c r="V20" s="115" t="s">
        <v>1574</v>
      </c>
      <c r="W20" s="388">
        <v>0.66</v>
      </c>
      <c r="X20" s="351"/>
      <c r="Y20" s="118" t="s">
        <v>1570</v>
      </c>
      <c r="Z20" s="115" t="s">
        <v>2181</v>
      </c>
      <c r="AA20" s="124">
        <v>1</v>
      </c>
    </row>
    <row r="21" spans="1:28" s="353" customFormat="1" ht="85.5" customHeight="1" x14ac:dyDescent="0.25">
      <c r="A21" s="589"/>
      <c r="B21" s="354" t="s">
        <v>1362</v>
      </c>
      <c r="C21" s="408" t="s">
        <v>1363</v>
      </c>
      <c r="D21" s="405" t="s">
        <v>1139</v>
      </c>
      <c r="E21" s="404" t="s">
        <v>9</v>
      </c>
      <c r="F21" s="406" t="s">
        <v>1025</v>
      </c>
      <c r="G21" s="406" t="s">
        <v>1025</v>
      </c>
      <c r="H21" s="406" t="s">
        <v>1025</v>
      </c>
      <c r="I21" s="346">
        <v>1</v>
      </c>
      <c r="J21" s="357" t="s">
        <v>1387</v>
      </c>
      <c r="K21" s="389" t="s">
        <v>1388</v>
      </c>
      <c r="L21" s="386"/>
      <c r="M21" s="425" t="s">
        <v>1575</v>
      </c>
      <c r="N21" s="94" t="s">
        <v>1576</v>
      </c>
      <c r="O21" s="350"/>
      <c r="P21" s="351"/>
      <c r="Q21" s="93" t="s">
        <v>1535</v>
      </c>
      <c r="R21" s="119" t="s">
        <v>1577</v>
      </c>
      <c r="S21" s="387">
        <v>0</v>
      </c>
      <c r="T21" s="351"/>
      <c r="U21" s="176" t="s">
        <v>1536</v>
      </c>
      <c r="V21" s="176" t="s">
        <v>1537</v>
      </c>
      <c r="W21" s="369">
        <v>0.33</v>
      </c>
      <c r="X21" s="351"/>
      <c r="Y21" s="118" t="s">
        <v>1578</v>
      </c>
      <c r="Z21" s="115" t="s">
        <v>2160</v>
      </c>
      <c r="AA21" s="329">
        <v>1</v>
      </c>
    </row>
    <row r="22" spans="1:28" s="353" customFormat="1" ht="141" customHeight="1" x14ac:dyDescent="0.25">
      <c r="A22" s="589" t="s">
        <v>1364</v>
      </c>
      <c r="B22" s="354" t="s">
        <v>1365</v>
      </c>
      <c r="C22" s="408" t="s">
        <v>1363</v>
      </c>
      <c r="D22" s="405" t="s">
        <v>1139</v>
      </c>
      <c r="E22" s="404" t="s">
        <v>9</v>
      </c>
      <c r="F22" s="406" t="s">
        <v>1025</v>
      </c>
      <c r="G22" s="406" t="s">
        <v>1025</v>
      </c>
      <c r="H22" s="406" t="s">
        <v>1025</v>
      </c>
      <c r="I22" s="346">
        <v>1</v>
      </c>
      <c r="J22" s="390" t="s">
        <v>1394</v>
      </c>
      <c r="K22" s="391" t="s">
        <v>1389</v>
      </c>
      <c r="L22" s="386"/>
      <c r="M22" s="423" t="s">
        <v>1579</v>
      </c>
      <c r="N22" s="94" t="s">
        <v>1580</v>
      </c>
      <c r="O22" s="350"/>
      <c r="P22" s="351"/>
      <c r="Q22" s="93" t="s">
        <v>1535</v>
      </c>
      <c r="R22" s="119" t="s">
        <v>1577</v>
      </c>
      <c r="S22" s="387">
        <v>0</v>
      </c>
      <c r="T22" s="351"/>
      <c r="U22" s="392" t="s">
        <v>1394</v>
      </c>
      <c r="V22" s="94" t="s">
        <v>1395</v>
      </c>
      <c r="W22" s="388">
        <v>0.33</v>
      </c>
      <c r="X22" s="351"/>
      <c r="Y22" s="118" t="s">
        <v>1581</v>
      </c>
      <c r="Z22" s="94" t="s">
        <v>2182</v>
      </c>
      <c r="AA22" s="124">
        <v>1</v>
      </c>
    </row>
    <row r="23" spans="1:28" s="353" customFormat="1" ht="196.5" customHeight="1" thickBot="1" x14ac:dyDescent="0.3">
      <c r="A23" s="589"/>
      <c r="B23" s="354" t="s">
        <v>1366</v>
      </c>
      <c r="C23" s="408" t="s">
        <v>1363</v>
      </c>
      <c r="D23" s="405" t="s">
        <v>1116</v>
      </c>
      <c r="E23" s="404" t="s">
        <v>1372</v>
      </c>
      <c r="F23" s="406" t="s">
        <v>1025</v>
      </c>
      <c r="G23" s="406" t="s">
        <v>1025</v>
      </c>
      <c r="H23" s="406" t="s">
        <v>1025</v>
      </c>
      <c r="I23" s="393">
        <v>0.8</v>
      </c>
      <c r="J23" s="394" t="s">
        <v>1143</v>
      </c>
      <c r="K23" s="395" t="s">
        <v>2208</v>
      </c>
      <c r="L23" s="396"/>
      <c r="M23" s="397" t="s">
        <v>1582</v>
      </c>
      <c r="N23" s="426" t="s">
        <v>2194</v>
      </c>
      <c r="O23" s="398"/>
      <c r="P23" s="351"/>
      <c r="Q23" s="93" t="s">
        <v>1535</v>
      </c>
      <c r="R23" s="119" t="s">
        <v>1577</v>
      </c>
      <c r="S23" s="387">
        <v>0</v>
      </c>
      <c r="T23" s="351"/>
      <c r="U23" s="94" t="s">
        <v>1583</v>
      </c>
      <c r="V23" s="115" t="s">
        <v>1584</v>
      </c>
      <c r="W23" s="388">
        <v>0.66</v>
      </c>
      <c r="X23" s="351"/>
      <c r="Y23" s="183" t="s">
        <v>1582</v>
      </c>
      <c r="Z23" s="185" t="s">
        <v>1585</v>
      </c>
      <c r="AA23" s="420">
        <v>0.66</v>
      </c>
    </row>
    <row r="24" spans="1:28" ht="15.75" thickBot="1" x14ac:dyDescent="0.3">
      <c r="A24" s="106"/>
      <c r="B24" s="125"/>
      <c r="C24" s="106"/>
      <c r="D24" s="106"/>
      <c r="E24" s="106"/>
      <c r="F24" s="142"/>
      <c r="G24" s="106"/>
      <c r="H24" s="106"/>
      <c r="J24" s="128"/>
      <c r="K24" s="95"/>
      <c r="L24" s="127"/>
      <c r="M24" s="128"/>
      <c r="N24" s="128"/>
      <c r="O24" s="127"/>
      <c r="Q24" s="125"/>
      <c r="R24" s="125"/>
      <c r="S24" s="345">
        <f>AVERAGE(S5:$S$23)</f>
        <v>7.3333333333333334E-2</v>
      </c>
      <c r="U24" s="125"/>
      <c r="V24" s="125"/>
      <c r="W24" s="345">
        <f>AVERAGE($W5:W$23)</f>
        <v>0.31368421052631584</v>
      </c>
      <c r="Y24" s="572" t="s">
        <v>1114</v>
      </c>
      <c r="Z24" s="573"/>
      <c r="AA24" s="428">
        <f>AVERAGE($AA5:AA$23)</f>
        <v>0.63947368421052631</v>
      </c>
      <c r="AB24" s="194"/>
    </row>
    <row r="25" spans="1:28" x14ac:dyDescent="0.25">
      <c r="F25" s="399"/>
      <c r="G25" s="399"/>
      <c r="H25" s="399"/>
      <c r="I25" s="126"/>
    </row>
    <row r="26" spans="1:28" x14ac:dyDescent="0.25">
      <c r="F26" s="399"/>
      <c r="G26" s="399"/>
      <c r="H26" s="399"/>
      <c r="I26" s="126"/>
    </row>
    <row r="27" spans="1:28" x14ac:dyDescent="0.25">
      <c r="F27" s="399"/>
      <c r="G27" s="399"/>
      <c r="H27" s="399"/>
      <c r="I27" s="126"/>
    </row>
    <row r="28" spans="1:28" x14ac:dyDescent="0.25">
      <c r="F28" s="399"/>
      <c r="G28" s="399"/>
      <c r="H28" s="399"/>
      <c r="I28" s="126"/>
    </row>
    <row r="29" spans="1:28" x14ac:dyDescent="0.25">
      <c r="F29" s="399"/>
      <c r="G29" s="399"/>
      <c r="H29" s="399"/>
      <c r="I29" s="126"/>
    </row>
    <row r="30" spans="1:28" x14ac:dyDescent="0.25">
      <c r="F30" s="399"/>
      <c r="G30" s="399"/>
      <c r="H30" s="399"/>
      <c r="I30" s="126"/>
    </row>
    <row r="31" spans="1:28" x14ac:dyDescent="0.25">
      <c r="F31" s="399"/>
      <c r="G31" s="399"/>
      <c r="H31" s="399"/>
      <c r="I31" s="126"/>
    </row>
    <row r="32" spans="1:28" x14ac:dyDescent="0.25">
      <c r="I32" s="126"/>
    </row>
    <row r="33" spans="9:9" x14ac:dyDescent="0.25">
      <c r="I33" s="126"/>
    </row>
    <row r="34" spans="9:9" x14ac:dyDescent="0.25">
      <c r="I34" s="126"/>
    </row>
    <row r="35" spans="9:9" x14ac:dyDescent="0.25">
      <c r="I35" s="126"/>
    </row>
    <row r="36" spans="9:9" x14ac:dyDescent="0.25">
      <c r="I36" s="126"/>
    </row>
    <row r="37" spans="9:9" x14ac:dyDescent="0.25">
      <c r="I37" s="126"/>
    </row>
    <row r="38" spans="9:9" x14ac:dyDescent="0.25">
      <c r="I38" s="126"/>
    </row>
    <row r="39" spans="9:9" x14ac:dyDescent="0.25">
      <c r="I39" s="126"/>
    </row>
    <row r="40" spans="9:9" x14ac:dyDescent="0.25">
      <c r="I40" s="126"/>
    </row>
    <row r="41" spans="9:9" x14ac:dyDescent="0.25">
      <c r="I41" s="126"/>
    </row>
    <row r="42" spans="9:9" x14ac:dyDescent="0.25">
      <c r="I42" s="126"/>
    </row>
    <row r="43" spans="9:9" x14ac:dyDescent="0.25">
      <c r="I43" s="126"/>
    </row>
    <row r="44" spans="9:9" x14ac:dyDescent="0.25">
      <c r="I44" s="126"/>
    </row>
    <row r="45" spans="9:9" x14ac:dyDescent="0.25">
      <c r="I45" s="126"/>
    </row>
    <row r="46" spans="9:9" x14ac:dyDescent="0.25">
      <c r="I46" s="126"/>
    </row>
    <row r="47" spans="9:9" x14ac:dyDescent="0.25">
      <c r="I47" s="126"/>
    </row>
    <row r="48" spans="9:9" x14ac:dyDescent="0.25">
      <c r="I48" s="126"/>
    </row>
    <row r="49" spans="9:9" x14ac:dyDescent="0.25">
      <c r="I49" s="126"/>
    </row>
    <row r="50" spans="9:9" x14ac:dyDescent="0.25">
      <c r="I50" s="126"/>
    </row>
    <row r="51" spans="9:9" x14ac:dyDescent="0.25">
      <c r="I51" s="126"/>
    </row>
    <row r="52" spans="9:9" x14ac:dyDescent="0.25">
      <c r="I52" s="126"/>
    </row>
    <row r="53" spans="9:9" x14ac:dyDescent="0.25">
      <c r="I53" s="126"/>
    </row>
    <row r="54" spans="9:9" x14ac:dyDescent="0.25">
      <c r="I54" s="126"/>
    </row>
    <row r="55" spans="9:9" x14ac:dyDescent="0.25">
      <c r="I55" s="126"/>
    </row>
    <row r="56" spans="9:9" x14ac:dyDescent="0.25">
      <c r="I56" s="126"/>
    </row>
    <row r="57" spans="9:9" x14ac:dyDescent="0.25">
      <c r="I57" s="126"/>
    </row>
    <row r="58" spans="9:9" x14ac:dyDescent="0.25">
      <c r="I58" s="126"/>
    </row>
    <row r="59" spans="9:9" x14ac:dyDescent="0.25">
      <c r="I59" s="126"/>
    </row>
    <row r="60" spans="9:9" x14ac:dyDescent="0.25">
      <c r="I60" s="126"/>
    </row>
    <row r="61" spans="9:9" x14ac:dyDescent="0.25">
      <c r="I61" s="126"/>
    </row>
    <row r="62" spans="9:9" x14ac:dyDescent="0.25">
      <c r="I62" s="126"/>
    </row>
    <row r="63" spans="9:9" x14ac:dyDescent="0.25">
      <c r="I63" s="126"/>
    </row>
    <row r="64" spans="9:9" x14ac:dyDescent="0.25">
      <c r="I64" s="126"/>
    </row>
    <row r="65" spans="9:9" x14ac:dyDescent="0.25">
      <c r="I65" s="126"/>
    </row>
    <row r="66" spans="9:9" x14ac:dyDescent="0.25">
      <c r="I66" s="126"/>
    </row>
    <row r="67" spans="9:9" x14ac:dyDescent="0.25">
      <c r="I67" s="126"/>
    </row>
    <row r="68" spans="9:9" x14ac:dyDescent="0.25">
      <c r="I68" s="126"/>
    </row>
    <row r="69" spans="9:9" x14ac:dyDescent="0.25">
      <c r="I69" s="126"/>
    </row>
    <row r="70" spans="9:9" x14ac:dyDescent="0.25">
      <c r="I70" s="126"/>
    </row>
    <row r="71" spans="9:9" x14ac:dyDescent="0.25">
      <c r="I71" s="126"/>
    </row>
    <row r="72" spans="9:9" x14ac:dyDescent="0.25">
      <c r="I72" s="126"/>
    </row>
    <row r="73" spans="9:9" x14ac:dyDescent="0.25">
      <c r="I73" s="126"/>
    </row>
    <row r="74" spans="9:9" x14ac:dyDescent="0.25">
      <c r="I74" s="126"/>
    </row>
    <row r="75" spans="9:9" x14ac:dyDescent="0.25">
      <c r="I75" s="126"/>
    </row>
    <row r="76" spans="9:9" x14ac:dyDescent="0.25">
      <c r="I76" s="126"/>
    </row>
    <row r="77" spans="9:9" x14ac:dyDescent="0.25">
      <c r="I77" s="126"/>
    </row>
    <row r="78" spans="9:9" x14ac:dyDescent="0.25">
      <c r="I78" s="126"/>
    </row>
    <row r="79" spans="9:9" x14ac:dyDescent="0.25">
      <c r="I79" s="126"/>
    </row>
    <row r="80" spans="9:9" x14ac:dyDescent="0.25">
      <c r="I80" s="126"/>
    </row>
    <row r="81" spans="9:9" x14ac:dyDescent="0.25">
      <c r="I81" s="126"/>
    </row>
    <row r="82" spans="9:9" x14ac:dyDescent="0.25">
      <c r="I82" s="126"/>
    </row>
    <row r="83" spans="9:9" x14ac:dyDescent="0.25">
      <c r="I83" s="126"/>
    </row>
    <row r="84" spans="9:9" x14ac:dyDescent="0.25">
      <c r="I84" s="126"/>
    </row>
    <row r="85" spans="9:9" x14ac:dyDescent="0.25">
      <c r="I85" s="126"/>
    </row>
    <row r="86" spans="9:9" x14ac:dyDescent="0.25">
      <c r="I86" s="126"/>
    </row>
    <row r="87" spans="9:9" x14ac:dyDescent="0.25">
      <c r="I87" s="126"/>
    </row>
    <row r="88" spans="9:9" x14ac:dyDescent="0.25">
      <c r="I88" s="126"/>
    </row>
    <row r="89" spans="9:9" x14ac:dyDescent="0.25">
      <c r="I89" s="126"/>
    </row>
    <row r="90" spans="9:9" x14ac:dyDescent="0.25">
      <c r="I90" s="126"/>
    </row>
    <row r="91" spans="9:9" x14ac:dyDescent="0.25">
      <c r="I91" s="126"/>
    </row>
    <row r="92" spans="9:9" x14ac:dyDescent="0.25">
      <c r="I92" s="126"/>
    </row>
    <row r="93" spans="9:9" x14ac:dyDescent="0.25">
      <c r="I93" s="126"/>
    </row>
    <row r="94" spans="9:9" x14ac:dyDescent="0.25">
      <c r="I94" s="126"/>
    </row>
    <row r="95" spans="9:9" x14ac:dyDescent="0.25">
      <c r="I95" s="126"/>
    </row>
    <row r="96" spans="9:9" x14ac:dyDescent="0.25">
      <c r="I96" s="126"/>
    </row>
    <row r="97" spans="9:9" x14ac:dyDescent="0.25">
      <c r="I97" s="126"/>
    </row>
    <row r="98" spans="9:9" x14ac:dyDescent="0.25">
      <c r="I98" s="126"/>
    </row>
    <row r="99" spans="9:9" x14ac:dyDescent="0.25">
      <c r="I99" s="126"/>
    </row>
    <row r="100" spans="9:9" x14ac:dyDescent="0.25">
      <c r="I100" s="126"/>
    </row>
    <row r="101" spans="9:9" x14ac:dyDescent="0.25">
      <c r="I101" s="126"/>
    </row>
    <row r="102" spans="9:9" x14ac:dyDescent="0.25">
      <c r="I102" s="126"/>
    </row>
    <row r="103" spans="9:9" x14ac:dyDescent="0.25">
      <c r="I103" s="126"/>
    </row>
    <row r="104" spans="9:9" x14ac:dyDescent="0.25">
      <c r="I104" s="126"/>
    </row>
    <row r="105" spans="9:9" x14ac:dyDescent="0.25">
      <c r="I105" s="126"/>
    </row>
    <row r="106" spans="9:9" x14ac:dyDescent="0.25">
      <c r="I106" s="126"/>
    </row>
    <row r="107" spans="9:9" x14ac:dyDescent="0.25">
      <c r="I107" s="126"/>
    </row>
    <row r="108" spans="9:9" x14ac:dyDescent="0.25">
      <c r="I108" s="126"/>
    </row>
    <row r="109" spans="9:9" x14ac:dyDescent="0.25">
      <c r="I109" s="126"/>
    </row>
    <row r="110" spans="9:9" x14ac:dyDescent="0.25">
      <c r="I110" s="126"/>
    </row>
    <row r="111" spans="9:9" x14ac:dyDescent="0.25">
      <c r="I111" s="126"/>
    </row>
    <row r="112" spans="9:9" x14ac:dyDescent="0.25">
      <c r="I112" s="126"/>
    </row>
    <row r="113" spans="9:9" x14ac:dyDescent="0.25">
      <c r="I113" s="126"/>
    </row>
    <row r="114" spans="9:9" x14ac:dyDescent="0.25">
      <c r="I114" s="126"/>
    </row>
    <row r="115" spans="9:9" x14ac:dyDescent="0.25">
      <c r="I115" s="126"/>
    </row>
    <row r="116" spans="9:9" x14ac:dyDescent="0.25">
      <c r="I116" s="126"/>
    </row>
    <row r="117" spans="9:9" x14ac:dyDescent="0.25">
      <c r="I117" s="126"/>
    </row>
    <row r="118" spans="9:9" x14ac:dyDescent="0.25">
      <c r="I118" s="126"/>
    </row>
    <row r="119" spans="9:9" x14ac:dyDescent="0.25">
      <c r="I119" s="126"/>
    </row>
    <row r="120" spans="9:9" x14ac:dyDescent="0.25">
      <c r="I120" s="126"/>
    </row>
    <row r="121" spans="9:9" x14ac:dyDescent="0.25">
      <c r="I121" s="126"/>
    </row>
    <row r="122" spans="9:9" x14ac:dyDescent="0.25">
      <c r="I122" s="126"/>
    </row>
    <row r="123" spans="9:9" x14ac:dyDescent="0.25">
      <c r="I123" s="126"/>
    </row>
    <row r="124" spans="9:9" x14ac:dyDescent="0.25">
      <c r="I124" s="126"/>
    </row>
    <row r="125" spans="9:9" x14ac:dyDescent="0.25">
      <c r="I125" s="126"/>
    </row>
    <row r="126" spans="9:9" x14ac:dyDescent="0.25">
      <c r="I126" s="126"/>
    </row>
    <row r="127" spans="9:9" x14ac:dyDescent="0.25">
      <c r="I127" s="126"/>
    </row>
    <row r="128" spans="9:9" x14ac:dyDescent="0.25">
      <c r="I128" s="126"/>
    </row>
    <row r="129" spans="9:9" x14ac:dyDescent="0.25">
      <c r="I129" s="126"/>
    </row>
    <row r="130" spans="9:9" x14ac:dyDescent="0.25">
      <c r="I130" s="126"/>
    </row>
    <row r="131" spans="9:9" x14ac:dyDescent="0.25">
      <c r="I131" s="126"/>
    </row>
    <row r="132" spans="9:9" x14ac:dyDescent="0.25">
      <c r="I132" s="126"/>
    </row>
    <row r="133" spans="9:9" x14ac:dyDescent="0.25">
      <c r="I133" s="126"/>
    </row>
    <row r="134" spans="9:9" x14ac:dyDescent="0.25">
      <c r="I134" s="126"/>
    </row>
    <row r="135" spans="9:9" x14ac:dyDescent="0.25">
      <c r="I135" s="126"/>
    </row>
    <row r="136" spans="9:9" x14ac:dyDescent="0.25">
      <c r="I136" s="126"/>
    </row>
    <row r="137" spans="9:9" x14ac:dyDescent="0.25">
      <c r="I137" s="126"/>
    </row>
    <row r="138" spans="9:9" x14ac:dyDescent="0.25">
      <c r="I138" s="126"/>
    </row>
    <row r="139" spans="9:9" x14ac:dyDescent="0.25">
      <c r="I139" s="126"/>
    </row>
    <row r="140" spans="9:9" x14ac:dyDescent="0.25">
      <c r="I140" s="126"/>
    </row>
    <row r="141" spans="9:9" x14ac:dyDescent="0.25">
      <c r="I141" s="126"/>
    </row>
    <row r="142" spans="9:9" x14ac:dyDescent="0.25">
      <c r="I142" s="126"/>
    </row>
    <row r="143" spans="9:9" x14ac:dyDescent="0.25">
      <c r="I143" s="126"/>
    </row>
    <row r="144" spans="9:9" x14ac:dyDescent="0.25">
      <c r="I144" s="126"/>
    </row>
    <row r="145" spans="9:9" x14ac:dyDescent="0.25">
      <c r="I145" s="126"/>
    </row>
    <row r="146" spans="9:9" x14ac:dyDescent="0.25">
      <c r="I146" s="126"/>
    </row>
    <row r="147" spans="9:9" x14ac:dyDescent="0.25">
      <c r="I147" s="126"/>
    </row>
    <row r="148" spans="9:9" x14ac:dyDescent="0.25">
      <c r="I148" s="126"/>
    </row>
    <row r="149" spans="9:9" x14ac:dyDescent="0.25">
      <c r="I149" s="126"/>
    </row>
    <row r="150" spans="9:9" x14ac:dyDescent="0.25">
      <c r="I150" s="126"/>
    </row>
    <row r="151" spans="9:9" x14ac:dyDescent="0.25">
      <c r="I151" s="126"/>
    </row>
    <row r="152" spans="9:9" x14ac:dyDescent="0.25">
      <c r="I152" s="126"/>
    </row>
    <row r="153" spans="9:9" x14ac:dyDescent="0.25">
      <c r="I153" s="126"/>
    </row>
    <row r="154" spans="9:9" x14ac:dyDescent="0.25">
      <c r="I154" s="126"/>
    </row>
    <row r="155" spans="9:9" x14ac:dyDescent="0.25">
      <c r="I155" s="126"/>
    </row>
    <row r="156" spans="9:9" x14ac:dyDescent="0.25">
      <c r="I156" s="126"/>
    </row>
    <row r="157" spans="9:9" x14ac:dyDescent="0.25">
      <c r="I157" s="126"/>
    </row>
    <row r="158" spans="9:9" x14ac:dyDescent="0.25">
      <c r="I158" s="126"/>
    </row>
    <row r="159" spans="9:9" x14ac:dyDescent="0.25">
      <c r="I159" s="126"/>
    </row>
    <row r="160" spans="9:9" x14ac:dyDescent="0.25">
      <c r="I160" s="126"/>
    </row>
    <row r="161" spans="9:9" x14ac:dyDescent="0.25">
      <c r="I161" s="126"/>
    </row>
    <row r="162" spans="9:9" x14ac:dyDescent="0.25">
      <c r="I162" s="126"/>
    </row>
    <row r="163" spans="9:9" x14ac:dyDescent="0.25">
      <c r="I163" s="126"/>
    </row>
    <row r="164" spans="9:9" x14ac:dyDescent="0.25">
      <c r="I164" s="126"/>
    </row>
    <row r="165" spans="9:9" x14ac:dyDescent="0.25">
      <c r="I165" s="126"/>
    </row>
    <row r="166" spans="9:9" x14ac:dyDescent="0.25">
      <c r="I166" s="126"/>
    </row>
    <row r="167" spans="9:9" x14ac:dyDescent="0.25">
      <c r="I167" s="126"/>
    </row>
    <row r="168" spans="9:9" x14ac:dyDescent="0.25">
      <c r="I168" s="126"/>
    </row>
    <row r="169" spans="9:9" x14ac:dyDescent="0.25">
      <c r="I169" s="126"/>
    </row>
    <row r="170" spans="9:9" x14ac:dyDescent="0.25">
      <c r="I170" s="126"/>
    </row>
    <row r="171" spans="9:9" x14ac:dyDescent="0.25">
      <c r="I171" s="126"/>
    </row>
    <row r="172" spans="9:9" x14ac:dyDescent="0.25">
      <c r="I172" s="126"/>
    </row>
    <row r="173" spans="9:9" x14ac:dyDescent="0.25">
      <c r="I173" s="126"/>
    </row>
    <row r="174" spans="9:9" x14ac:dyDescent="0.25">
      <c r="I174" s="126"/>
    </row>
    <row r="175" spans="9:9" x14ac:dyDescent="0.25">
      <c r="I175" s="126"/>
    </row>
    <row r="176" spans="9:9" x14ac:dyDescent="0.25">
      <c r="I176" s="126"/>
    </row>
    <row r="177" spans="9:9" x14ac:dyDescent="0.25">
      <c r="I177" s="126"/>
    </row>
    <row r="178" spans="9:9" x14ac:dyDescent="0.25">
      <c r="I178" s="126"/>
    </row>
    <row r="179" spans="9:9" x14ac:dyDescent="0.25">
      <c r="I179" s="126"/>
    </row>
    <row r="180" spans="9:9" x14ac:dyDescent="0.25">
      <c r="I180" s="126"/>
    </row>
    <row r="181" spans="9:9" x14ac:dyDescent="0.25">
      <c r="I181" s="126"/>
    </row>
    <row r="182" spans="9:9" x14ac:dyDescent="0.25">
      <c r="I182" s="126"/>
    </row>
    <row r="183" spans="9:9" x14ac:dyDescent="0.25">
      <c r="I183" s="126"/>
    </row>
    <row r="184" spans="9:9" x14ac:dyDescent="0.25">
      <c r="I184" s="126"/>
    </row>
    <row r="185" spans="9:9" x14ac:dyDescent="0.25">
      <c r="I185" s="126"/>
    </row>
    <row r="186" spans="9:9" x14ac:dyDescent="0.25">
      <c r="I186" s="126"/>
    </row>
    <row r="187" spans="9:9" x14ac:dyDescent="0.25">
      <c r="I187" s="126"/>
    </row>
    <row r="188" spans="9:9" x14ac:dyDescent="0.25">
      <c r="I188" s="126"/>
    </row>
    <row r="189" spans="9:9" x14ac:dyDescent="0.25">
      <c r="I189" s="126"/>
    </row>
    <row r="190" spans="9:9" x14ac:dyDescent="0.25">
      <c r="I190" s="126"/>
    </row>
    <row r="191" spans="9:9" x14ac:dyDescent="0.25">
      <c r="I191" s="126"/>
    </row>
    <row r="192" spans="9:9" x14ac:dyDescent="0.25">
      <c r="I192" s="126"/>
    </row>
    <row r="193" spans="9:9" x14ac:dyDescent="0.25">
      <c r="I193" s="126"/>
    </row>
    <row r="194" spans="9:9" x14ac:dyDescent="0.25">
      <c r="I194" s="126"/>
    </row>
    <row r="195" spans="9:9" x14ac:dyDescent="0.25">
      <c r="I195" s="126"/>
    </row>
    <row r="196" spans="9:9" x14ac:dyDescent="0.25">
      <c r="I196" s="126"/>
    </row>
    <row r="197" spans="9:9" x14ac:dyDescent="0.25">
      <c r="I197" s="126"/>
    </row>
    <row r="198" spans="9:9" x14ac:dyDescent="0.25">
      <c r="I198" s="126"/>
    </row>
    <row r="199" spans="9:9" x14ac:dyDescent="0.25">
      <c r="I199" s="126"/>
    </row>
    <row r="200" spans="9:9" x14ac:dyDescent="0.25">
      <c r="I200" s="126"/>
    </row>
    <row r="201" spans="9:9" x14ac:dyDescent="0.25">
      <c r="I201" s="126"/>
    </row>
    <row r="202" spans="9:9" x14ac:dyDescent="0.25">
      <c r="I202" s="126"/>
    </row>
    <row r="203" spans="9:9" x14ac:dyDescent="0.25">
      <c r="I203" s="126"/>
    </row>
    <row r="204" spans="9:9" x14ac:dyDescent="0.25">
      <c r="I204" s="126"/>
    </row>
    <row r="205" spans="9:9" x14ac:dyDescent="0.25">
      <c r="I205" s="126"/>
    </row>
    <row r="206" spans="9:9" x14ac:dyDescent="0.25">
      <c r="I206" s="126"/>
    </row>
    <row r="207" spans="9:9" x14ac:dyDescent="0.25">
      <c r="I207" s="126"/>
    </row>
    <row r="208" spans="9:9" x14ac:dyDescent="0.25">
      <c r="I208" s="126"/>
    </row>
    <row r="209" spans="9:9" x14ac:dyDescent="0.25">
      <c r="I209" s="126"/>
    </row>
    <row r="210" spans="9:9" x14ac:dyDescent="0.25">
      <c r="I210" s="126"/>
    </row>
    <row r="211" spans="9:9" x14ac:dyDescent="0.25">
      <c r="I211" s="126"/>
    </row>
    <row r="212" spans="9:9" x14ac:dyDescent="0.25">
      <c r="I212" s="126"/>
    </row>
    <row r="213" spans="9:9" x14ac:dyDescent="0.25">
      <c r="I213" s="126"/>
    </row>
    <row r="214" spans="9:9" x14ac:dyDescent="0.25">
      <c r="I214" s="126"/>
    </row>
    <row r="215" spans="9:9" x14ac:dyDescent="0.25">
      <c r="I215" s="126"/>
    </row>
    <row r="216" spans="9:9" x14ac:dyDescent="0.25">
      <c r="I216" s="126"/>
    </row>
    <row r="217" spans="9:9" x14ac:dyDescent="0.25">
      <c r="I217" s="126"/>
    </row>
    <row r="218" spans="9:9" x14ac:dyDescent="0.25">
      <c r="I218" s="126"/>
    </row>
    <row r="219" spans="9:9" x14ac:dyDescent="0.25">
      <c r="I219" s="126"/>
    </row>
    <row r="220" spans="9:9" x14ac:dyDescent="0.25">
      <c r="I220" s="126"/>
    </row>
    <row r="221" spans="9:9" x14ac:dyDescent="0.25">
      <c r="I221" s="126"/>
    </row>
    <row r="222" spans="9:9" x14ac:dyDescent="0.25">
      <c r="I222" s="126"/>
    </row>
    <row r="223" spans="9:9" x14ac:dyDescent="0.25">
      <c r="I223" s="126"/>
    </row>
    <row r="224" spans="9:9" x14ac:dyDescent="0.25">
      <c r="I224" s="126"/>
    </row>
    <row r="225" spans="9:9" x14ac:dyDescent="0.25">
      <c r="I225" s="126"/>
    </row>
    <row r="226" spans="9:9" x14ac:dyDescent="0.25">
      <c r="I226" s="126"/>
    </row>
    <row r="227" spans="9:9" x14ac:dyDescent="0.25">
      <c r="I227" s="126"/>
    </row>
    <row r="228" spans="9:9" x14ac:dyDescent="0.25">
      <c r="I228" s="126"/>
    </row>
    <row r="229" spans="9:9" x14ac:dyDescent="0.25">
      <c r="I229" s="126"/>
    </row>
    <row r="230" spans="9:9" x14ac:dyDescent="0.25">
      <c r="I230" s="126"/>
    </row>
    <row r="231" spans="9:9" x14ac:dyDescent="0.25">
      <c r="I231" s="126"/>
    </row>
    <row r="232" spans="9:9" x14ac:dyDescent="0.25">
      <c r="I232" s="126"/>
    </row>
    <row r="233" spans="9:9" x14ac:dyDescent="0.25">
      <c r="I233" s="126"/>
    </row>
    <row r="234" spans="9:9" x14ac:dyDescent="0.25">
      <c r="I234" s="126"/>
    </row>
    <row r="235" spans="9:9" x14ac:dyDescent="0.25">
      <c r="I235" s="126"/>
    </row>
    <row r="236" spans="9:9" x14ac:dyDescent="0.25">
      <c r="I236" s="126"/>
    </row>
    <row r="237" spans="9:9" x14ac:dyDescent="0.25">
      <c r="I237" s="126"/>
    </row>
    <row r="238" spans="9:9" x14ac:dyDescent="0.25">
      <c r="I238" s="126"/>
    </row>
    <row r="239" spans="9:9" x14ac:dyDescent="0.25">
      <c r="I239" s="126"/>
    </row>
    <row r="240" spans="9:9" x14ac:dyDescent="0.25">
      <c r="I240" s="126"/>
    </row>
    <row r="241" spans="9:9" x14ac:dyDescent="0.25">
      <c r="I241" s="126"/>
    </row>
    <row r="242" spans="9:9" x14ac:dyDescent="0.25">
      <c r="I242" s="126"/>
    </row>
    <row r="243" spans="9:9" x14ac:dyDescent="0.25">
      <c r="I243" s="126"/>
    </row>
    <row r="244" spans="9:9" x14ac:dyDescent="0.25">
      <c r="I244" s="126"/>
    </row>
    <row r="245" spans="9:9" x14ac:dyDescent="0.25">
      <c r="I245" s="126"/>
    </row>
    <row r="246" spans="9:9" x14ac:dyDescent="0.25">
      <c r="I246" s="126"/>
    </row>
    <row r="247" spans="9:9" x14ac:dyDescent="0.25">
      <c r="I247" s="126"/>
    </row>
    <row r="248" spans="9:9" x14ac:dyDescent="0.25">
      <c r="I248" s="126"/>
    </row>
    <row r="249" spans="9:9" x14ac:dyDescent="0.25">
      <c r="I249" s="126"/>
    </row>
    <row r="250" spans="9:9" x14ac:dyDescent="0.25">
      <c r="I250" s="126"/>
    </row>
    <row r="251" spans="9:9" x14ac:dyDescent="0.25">
      <c r="I251" s="126"/>
    </row>
    <row r="252" spans="9:9" x14ac:dyDescent="0.25">
      <c r="I252" s="126"/>
    </row>
    <row r="253" spans="9:9" x14ac:dyDescent="0.25">
      <c r="I253" s="126"/>
    </row>
    <row r="254" spans="9:9" x14ac:dyDescent="0.25">
      <c r="I254" s="126"/>
    </row>
    <row r="255" spans="9:9" x14ac:dyDescent="0.25">
      <c r="I255" s="126"/>
    </row>
    <row r="256" spans="9:9" x14ac:dyDescent="0.25">
      <c r="I256" s="126"/>
    </row>
    <row r="257" spans="9:9" x14ac:dyDescent="0.25">
      <c r="I257" s="126"/>
    </row>
    <row r="258" spans="9:9" x14ac:dyDescent="0.25">
      <c r="I258" s="126"/>
    </row>
    <row r="259" spans="9:9" x14ac:dyDescent="0.25">
      <c r="I259" s="126"/>
    </row>
    <row r="260" spans="9:9" x14ac:dyDescent="0.25">
      <c r="I260" s="126"/>
    </row>
    <row r="261" spans="9:9" x14ac:dyDescent="0.25">
      <c r="I261" s="126"/>
    </row>
    <row r="262" spans="9:9" x14ac:dyDescent="0.25">
      <c r="I262" s="126"/>
    </row>
    <row r="263" spans="9:9" x14ac:dyDescent="0.25">
      <c r="I263" s="126"/>
    </row>
    <row r="264" spans="9:9" x14ac:dyDescent="0.25">
      <c r="I264" s="126"/>
    </row>
    <row r="265" spans="9:9" x14ac:dyDescent="0.25">
      <c r="I265" s="126"/>
    </row>
    <row r="266" spans="9:9" x14ac:dyDescent="0.25">
      <c r="I266" s="126"/>
    </row>
    <row r="267" spans="9:9" x14ac:dyDescent="0.25">
      <c r="I267" s="126"/>
    </row>
    <row r="268" spans="9:9" x14ac:dyDescent="0.25">
      <c r="I268" s="126"/>
    </row>
    <row r="269" spans="9:9" x14ac:dyDescent="0.25">
      <c r="I269" s="126"/>
    </row>
    <row r="270" spans="9:9" x14ac:dyDescent="0.25">
      <c r="I270" s="126"/>
    </row>
    <row r="271" spans="9:9" x14ac:dyDescent="0.25">
      <c r="I271" s="126"/>
    </row>
    <row r="272" spans="9:9" x14ac:dyDescent="0.25">
      <c r="I272" s="126"/>
    </row>
    <row r="273" spans="9:9" x14ac:dyDescent="0.25">
      <c r="I273" s="126"/>
    </row>
    <row r="274" spans="9:9" x14ac:dyDescent="0.25">
      <c r="I274" s="126"/>
    </row>
    <row r="275" spans="9:9" x14ac:dyDescent="0.25">
      <c r="I275" s="126"/>
    </row>
    <row r="276" spans="9:9" x14ac:dyDescent="0.25">
      <c r="I276" s="126"/>
    </row>
    <row r="277" spans="9:9" x14ac:dyDescent="0.25">
      <c r="I277" s="126"/>
    </row>
    <row r="278" spans="9:9" x14ac:dyDescent="0.25">
      <c r="I278" s="126"/>
    </row>
    <row r="279" spans="9:9" x14ac:dyDescent="0.25">
      <c r="I279" s="126"/>
    </row>
    <row r="280" spans="9:9" x14ac:dyDescent="0.25">
      <c r="I280" s="126"/>
    </row>
    <row r="281" spans="9:9" x14ac:dyDescent="0.25">
      <c r="I281" s="126"/>
    </row>
    <row r="282" spans="9:9" x14ac:dyDescent="0.25">
      <c r="I282" s="126"/>
    </row>
    <row r="283" spans="9:9" x14ac:dyDescent="0.25">
      <c r="I283" s="126"/>
    </row>
    <row r="284" spans="9:9" x14ac:dyDescent="0.25">
      <c r="I284" s="126"/>
    </row>
    <row r="285" spans="9:9" x14ac:dyDescent="0.25">
      <c r="I285" s="126"/>
    </row>
    <row r="286" spans="9:9" x14ac:dyDescent="0.25">
      <c r="I286" s="126"/>
    </row>
    <row r="287" spans="9:9" x14ac:dyDescent="0.25">
      <c r="I287" s="126"/>
    </row>
    <row r="288" spans="9:9" x14ac:dyDescent="0.25">
      <c r="I288" s="126"/>
    </row>
    <row r="289" spans="9:9" x14ac:dyDescent="0.25">
      <c r="I289" s="126"/>
    </row>
    <row r="290" spans="9:9" x14ac:dyDescent="0.25">
      <c r="I290" s="126"/>
    </row>
    <row r="291" spans="9:9" x14ac:dyDescent="0.25">
      <c r="I291" s="126"/>
    </row>
    <row r="292" spans="9:9" x14ac:dyDescent="0.25">
      <c r="I292" s="126"/>
    </row>
    <row r="293" spans="9:9" x14ac:dyDescent="0.25">
      <c r="I293" s="126"/>
    </row>
    <row r="294" spans="9:9" x14ac:dyDescent="0.25">
      <c r="I294" s="126"/>
    </row>
    <row r="295" spans="9:9" x14ac:dyDescent="0.25">
      <c r="I295" s="126"/>
    </row>
    <row r="296" spans="9:9" x14ac:dyDescent="0.25">
      <c r="I296" s="126"/>
    </row>
    <row r="297" spans="9:9" x14ac:dyDescent="0.25">
      <c r="I297" s="126"/>
    </row>
    <row r="298" spans="9:9" x14ac:dyDescent="0.25">
      <c r="I298" s="126"/>
    </row>
    <row r="299" spans="9:9" x14ac:dyDescent="0.25">
      <c r="I299" s="126"/>
    </row>
    <row r="300" spans="9:9" x14ac:dyDescent="0.25">
      <c r="I300" s="126"/>
    </row>
    <row r="301" spans="9:9" x14ac:dyDescent="0.25">
      <c r="I301" s="126"/>
    </row>
    <row r="302" spans="9:9" x14ac:dyDescent="0.25">
      <c r="I302" s="126"/>
    </row>
    <row r="303" spans="9:9" x14ac:dyDescent="0.25">
      <c r="I303" s="126"/>
    </row>
    <row r="304" spans="9:9" x14ac:dyDescent="0.25">
      <c r="I304" s="126"/>
    </row>
    <row r="305" spans="9:9" x14ac:dyDescent="0.25">
      <c r="I305" s="126"/>
    </row>
    <row r="306" spans="9:9" x14ac:dyDescent="0.25">
      <c r="I306" s="126"/>
    </row>
    <row r="307" spans="9:9" x14ac:dyDescent="0.25">
      <c r="I307" s="126"/>
    </row>
    <row r="308" spans="9:9" x14ac:dyDescent="0.25">
      <c r="I308" s="126"/>
    </row>
    <row r="309" spans="9:9" x14ac:dyDescent="0.25">
      <c r="I309" s="126"/>
    </row>
    <row r="310" spans="9:9" x14ac:dyDescent="0.25">
      <c r="I310" s="126"/>
    </row>
    <row r="311" spans="9:9" x14ac:dyDescent="0.25">
      <c r="I311" s="126"/>
    </row>
    <row r="312" spans="9:9" x14ac:dyDescent="0.25">
      <c r="I312" s="126"/>
    </row>
    <row r="313" spans="9:9" x14ac:dyDescent="0.25">
      <c r="I313" s="126"/>
    </row>
    <row r="314" spans="9:9" x14ac:dyDescent="0.25">
      <c r="I314" s="126"/>
    </row>
    <row r="315" spans="9:9" x14ac:dyDescent="0.25">
      <c r="I315" s="126"/>
    </row>
    <row r="316" spans="9:9" x14ac:dyDescent="0.25">
      <c r="I316" s="126"/>
    </row>
    <row r="317" spans="9:9" x14ac:dyDescent="0.25">
      <c r="I317" s="126"/>
    </row>
    <row r="318" spans="9:9" x14ac:dyDescent="0.25">
      <c r="I318" s="126"/>
    </row>
    <row r="319" spans="9:9" x14ac:dyDescent="0.25">
      <c r="I319" s="126"/>
    </row>
    <row r="320" spans="9:9" x14ac:dyDescent="0.25">
      <c r="I320" s="126"/>
    </row>
    <row r="321" spans="9:9" x14ac:dyDescent="0.25">
      <c r="I321" s="126"/>
    </row>
    <row r="322" spans="9:9" x14ac:dyDescent="0.25">
      <c r="I322" s="126"/>
    </row>
    <row r="323" spans="9:9" x14ac:dyDescent="0.25">
      <c r="I323" s="126"/>
    </row>
    <row r="324" spans="9:9" x14ac:dyDescent="0.25">
      <c r="I324" s="126"/>
    </row>
    <row r="325" spans="9:9" x14ac:dyDescent="0.25">
      <c r="I325" s="126"/>
    </row>
    <row r="326" spans="9:9" x14ac:dyDescent="0.25">
      <c r="I326" s="126"/>
    </row>
    <row r="327" spans="9:9" x14ac:dyDescent="0.25">
      <c r="I327" s="126"/>
    </row>
    <row r="328" spans="9:9" x14ac:dyDescent="0.25">
      <c r="I328" s="126"/>
    </row>
    <row r="329" spans="9:9" x14ac:dyDescent="0.25">
      <c r="I329" s="126"/>
    </row>
    <row r="330" spans="9:9" x14ac:dyDescent="0.25">
      <c r="I330" s="126"/>
    </row>
    <row r="331" spans="9:9" x14ac:dyDescent="0.25">
      <c r="I331" s="126"/>
    </row>
    <row r="332" spans="9:9" x14ac:dyDescent="0.25">
      <c r="I332" s="126"/>
    </row>
    <row r="333" spans="9:9" x14ac:dyDescent="0.25">
      <c r="I333" s="126"/>
    </row>
    <row r="334" spans="9:9" x14ac:dyDescent="0.25">
      <c r="I334" s="126"/>
    </row>
    <row r="335" spans="9:9" x14ac:dyDescent="0.25">
      <c r="I335" s="126"/>
    </row>
    <row r="336" spans="9:9" x14ac:dyDescent="0.25">
      <c r="I336" s="126"/>
    </row>
    <row r="337" spans="9:9" x14ac:dyDescent="0.25">
      <c r="I337" s="126"/>
    </row>
    <row r="338" spans="9:9" x14ac:dyDescent="0.25">
      <c r="I338" s="126"/>
    </row>
    <row r="339" spans="9:9" x14ac:dyDescent="0.25">
      <c r="I339" s="126"/>
    </row>
    <row r="340" spans="9:9" x14ac:dyDescent="0.25">
      <c r="I340" s="126"/>
    </row>
    <row r="341" spans="9:9" x14ac:dyDescent="0.25">
      <c r="I341" s="126"/>
    </row>
    <row r="342" spans="9:9" x14ac:dyDescent="0.25">
      <c r="I342" s="126"/>
    </row>
    <row r="343" spans="9:9" x14ac:dyDescent="0.25">
      <c r="I343" s="126"/>
    </row>
    <row r="344" spans="9:9" x14ac:dyDescent="0.25">
      <c r="I344" s="126"/>
    </row>
    <row r="345" spans="9:9" x14ac:dyDescent="0.25">
      <c r="I345" s="126"/>
    </row>
    <row r="346" spans="9:9" x14ac:dyDescent="0.25">
      <c r="I346" s="126"/>
    </row>
    <row r="347" spans="9:9" x14ac:dyDescent="0.25">
      <c r="I347" s="126"/>
    </row>
    <row r="348" spans="9:9" x14ac:dyDescent="0.25">
      <c r="I348" s="126"/>
    </row>
    <row r="349" spans="9:9" x14ac:dyDescent="0.25">
      <c r="I349" s="126"/>
    </row>
    <row r="350" spans="9:9" x14ac:dyDescent="0.25">
      <c r="I350" s="126"/>
    </row>
    <row r="351" spans="9:9" x14ac:dyDescent="0.25">
      <c r="I351" s="126"/>
    </row>
    <row r="352" spans="9:9" x14ac:dyDescent="0.25">
      <c r="I352" s="126"/>
    </row>
    <row r="353" spans="9:9" x14ac:dyDescent="0.25">
      <c r="I353" s="126"/>
    </row>
    <row r="354" spans="9:9" x14ac:dyDescent="0.25">
      <c r="I354" s="126"/>
    </row>
    <row r="355" spans="9:9" x14ac:dyDescent="0.25">
      <c r="I355" s="126"/>
    </row>
    <row r="356" spans="9:9" x14ac:dyDescent="0.25">
      <c r="I356" s="126"/>
    </row>
    <row r="357" spans="9:9" x14ac:dyDescent="0.25">
      <c r="I357" s="126"/>
    </row>
    <row r="358" spans="9:9" x14ac:dyDescent="0.25">
      <c r="I358" s="126"/>
    </row>
    <row r="359" spans="9:9" x14ac:dyDescent="0.25">
      <c r="I359" s="126"/>
    </row>
    <row r="360" spans="9:9" x14ac:dyDescent="0.25">
      <c r="I360" s="126"/>
    </row>
    <row r="361" spans="9:9" x14ac:dyDescent="0.25">
      <c r="I361" s="126"/>
    </row>
    <row r="362" spans="9:9" x14ac:dyDescent="0.25">
      <c r="I362" s="126"/>
    </row>
    <row r="363" spans="9:9" x14ac:dyDescent="0.25">
      <c r="I363" s="126"/>
    </row>
    <row r="364" spans="9:9" x14ac:dyDescent="0.25">
      <c r="I364" s="126"/>
    </row>
    <row r="365" spans="9:9" x14ac:dyDescent="0.25">
      <c r="I365" s="126"/>
    </row>
    <row r="366" spans="9:9" x14ac:dyDescent="0.25">
      <c r="I366" s="126"/>
    </row>
    <row r="367" spans="9:9" x14ac:dyDescent="0.25">
      <c r="I367" s="126"/>
    </row>
    <row r="368" spans="9:9" x14ac:dyDescent="0.25">
      <c r="I368" s="126"/>
    </row>
    <row r="369" spans="9:9" x14ac:dyDescent="0.25">
      <c r="I369" s="126"/>
    </row>
    <row r="370" spans="9:9" x14ac:dyDescent="0.25">
      <c r="I370" s="126"/>
    </row>
    <row r="371" spans="9:9" x14ac:dyDescent="0.25">
      <c r="I371" s="126"/>
    </row>
    <row r="372" spans="9:9" x14ac:dyDescent="0.25">
      <c r="I372" s="126"/>
    </row>
    <row r="373" spans="9:9" x14ac:dyDescent="0.25">
      <c r="I373" s="126"/>
    </row>
    <row r="374" spans="9:9" x14ac:dyDescent="0.25">
      <c r="I374" s="126"/>
    </row>
    <row r="375" spans="9:9" x14ac:dyDescent="0.25">
      <c r="I375" s="126"/>
    </row>
    <row r="376" spans="9:9" x14ac:dyDescent="0.25">
      <c r="I376" s="126"/>
    </row>
    <row r="377" spans="9:9" x14ac:dyDescent="0.25">
      <c r="I377" s="126"/>
    </row>
    <row r="378" spans="9:9" x14ac:dyDescent="0.25">
      <c r="I378" s="126"/>
    </row>
    <row r="379" spans="9:9" x14ac:dyDescent="0.25">
      <c r="I379" s="126"/>
    </row>
    <row r="380" spans="9:9" x14ac:dyDescent="0.25">
      <c r="I380" s="126"/>
    </row>
    <row r="381" spans="9:9" x14ac:dyDescent="0.25">
      <c r="I381" s="126"/>
    </row>
    <row r="382" spans="9:9" x14ac:dyDescent="0.25">
      <c r="I382" s="126"/>
    </row>
    <row r="383" spans="9:9" x14ac:dyDescent="0.25">
      <c r="I383" s="126"/>
    </row>
    <row r="384" spans="9:9" x14ac:dyDescent="0.25">
      <c r="I384" s="126"/>
    </row>
    <row r="385" spans="9:9" x14ac:dyDescent="0.25">
      <c r="I385" s="126"/>
    </row>
    <row r="386" spans="9:9" x14ac:dyDescent="0.25">
      <c r="I386" s="126"/>
    </row>
    <row r="387" spans="9:9" x14ac:dyDescent="0.25">
      <c r="I387" s="126"/>
    </row>
    <row r="388" spans="9:9" x14ac:dyDescent="0.25">
      <c r="I388" s="126"/>
    </row>
    <row r="389" spans="9:9" x14ac:dyDescent="0.25">
      <c r="I389" s="126"/>
    </row>
    <row r="390" spans="9:9" x14ac:dyDescent="0.25">
      <c r="I390" s="126"/>
    </row>
    <row r="391" spans="9:9" x14ac:dyDescent="0.25">
      <c r="I391" s="126"/>
    </row>
    <row r="392" spans="9:9" x14ac:dyDescent="0.25">
      <c r="I392" s="126"/>
    </row>
    <row r="393" spans="9:9" x14ac:dyDescent="0.25">
      <c r="I393" s="126"/>
    </row>
    <row r="394" spans="9:9" x14ac:dyDescent="0.25">
      <c r="I394" s="126"/>
    </row>
    <row r="395" spans="9:9" x14ac:dyDescent="0.25">
      <c r="I395" s="126"/>
    </row>
    <row r="396" spans="9:9" x14ac:dyDescent="0.25">
      <c r="I396" s="126"/>
    </row>
    <row r="397" spans="9:9" x14ac:dyDescent="0.25">
      <c r="I397" s="126"/>
    </row>
    <row r="398" spans="9:9" x14ac:dyDescent="0.25">
      <c r="I398" s="126"/>
    </row>
    <row r="399" spans="9:9" x14ac:dyDescent="0.25">
      <c r="I399" s="126"/>
    </row>
    <row r="400" spans="9:9" x14ac:dyDescent="0.25">
      <c r="I400" s="126"/>
    </row>
    <row r="401" spans="9:9" x14ac:dyDescent="0.25">
      <c r="I401" s="126"/>
    </row>
    <row r="402" spans="9:9" x14ac:dyDescent="0.25">
      <c r="I402" s="126"/>
    </row>
    <row r="403" spans="9:9" x14ac:dyDescent="0.25">
      <c r="I403" s="126"/>
    </row>
    <row r="404" spans="9:9" x14ac:dyDescent="0.25">
      <c r="I404" s="126"/>
    </row>
    <row r="405" spans="9:9" x14ac:dyDescent="0.25">
      <c r="I405" s="126"/>
    </row>
    <row r="406" spans="9:9" x14ac:dyDescent="0.25">
      <c r="I406" s="126"/>
    </row>
    <row r="407" spans="9:9" x14ac:dyDescent="0.25">
      <c r="I407" s="126"/>
    </row>
    <row r="408" spans="9:9" x14ac:dyDescent="0.25">
      <c r="I408" s="126"/>
    </row>
    <row r="409" spans="9:9" x14ac:dyDescent="0.25">
      <c r="I409" s="126"/>
    </row>
    <row r="410" spans="9:9" x14ac:dyDescent="0.25">
      <c r="I410" s="126"/>
    </row>
    <row r="411" spans="9:9" x14ac:dyDescent="0.25">
      <c r="I411" s="126"/>
    </row>
    <row r="412" spans="9:9" x14ac:dyDescent="0.25">
      <c r="I412" s="126"/>
    </row>
    <row r="413" spans="9:9" x14ac:dyDescent="0.25">
      <c r="I413" s="126"/>
    </row>
    <row r="414" spans="9:9" x14ac:dyDescent="0.25">
      <c r="I414" s="126"/>
    </row>
    <row r="415" spans="9:9" x14ac:dyDescent="0.25">
      <c r="I415" s="126"/>
    </row>
    <row r="416" spans="9:9" x14ac:dyDescent="0.25">
      <c r="I416" s="126"/>
    </row>
    <row r="417" spans="9:9" x14ac:dyDescent="0.25">
      <c r="I417" s="126"/>
    </row>
    <row r="418" spans="9:9" x14ac:dyDescent="0.25">
      <c r="I418" s="126"/>
    </row>
    <row r="419" spans="9:9" x14ac:dyDescent="0.25">
      <c r="I419" s="126"/>
    </row>
    <row r="420" spans="9:9" x14ac:dyDescent="0.25">
      <c r="I420" s="126"/>
    </row>
    <row r="421" spans="9:9" x14ac:dyDescent="0.25">
      <c r="I421" s="126"/>
    </row>
    <row r="422" spans="9:9" x14ac:dyDescent="0.25">
      <c r="I422" s="126"/>
    </row>
    <row r="423" spans="9:9" x14ac:dyDescent="0.25">
      <c r="I423" s="126"/>
    </row>
    <row r="424" spans="9:9" x14ac:dyDescent="0.25">
      <c r="I424" s="126"/>
    </row>
    <row r="425" spans="9:9" x14ac:dyDescent="0.25">
      <c r="I425" s="126"/>
    </row>
    <row r="426" spans="9:9" x14ac:dyDescent="0.25">
      <c r="I426" s="126"/>
    </row>
    <row r="427" spans="9:9" x14ac:dyDescent="0.25">
      <c r="I427" s="126"/>
    </row>
    <row r="428" spans="9:9" x14ac:dyDescent="0.25">
      <c r="I428" s="126"/>
    </row>
    <row r="429" spans="9:9" x14ac:dyDescent="0.25">
      <c r="I429" s="126"/>
    </row>
    <row r="430" spans="9:9" x14ac:dyDescent="0.25">
      <c r="I430" s="126"/>
    </row>
    <row r="431" spans="9:9" x14ac:dyDescent="0.25">
      <c r="I431" s="126"/>
    </row>
    <row r="432" spans="9:9" x14ac:dyDescent="0.25">
      <c r="I432" s="126"/>
    </row>
    <row r="433" spans="9:9" x14ac:dyDescent="0.25">
      <c r="I433" s="126"/>
    </row>
    <row r="434" spans="9:9" x14ac:dyDescent="0.25">
      <c r="I434" s="126"/>
    </row>
    <row r="435" spans="9:9" x14ac:dyDescent="0.25">
      <c r="I435" s="126"/>
    </row>
    <row r="436" spans="9:9" x14ac:dyDescent="0.25">
      <c r="I436" s="126"/>
    </row>
    <row r="437" spans="9:9" x14ac:dyDescent="0.25">
      <c r="I437" s="126"/>
    </row>
    <row r="438" spans="9:9" x14ac:dyDescent="0.25">
      <c r="I438" s="126"/>
    </row>
    <row r="439" spans="9:9" x14ac:dyDescent="0.25">
      <c r="I439" s="126"/>
    </row>
    <row r="440" spans="9:9" x14ac:dyDescent="0.25">
      <c r="I440" s="126"/>
    </row>
    <row r="441" spans="9:9" x14ac:dyDescent="0.25">
      <c r="I441" s="126"/>
    </row>
    <row r="442" spans="9:9" x14ac:dyDescent="0.25">
      <c r="I442" s="126"/>
    </row>
    <row r="443" spans="9:9" x14ac:dyDescent="0.25">
      <c r="I443" s="126"/>
    </row>
    <row r="444" spans="9:9" x14ac:dyDescent="0.25">
      <c r="I444" s="126"/>
    </row>
    <row r="445" spans="9:9" x14ac:dyDescent="0.25">
      <c r="I445" s="126"/>
    </row>
    <row r="446" spans="9:9" x14ac:dyDescent="0.25">
      <c r="I446" s="126"/>
    </row>
    <row r="447" spans="9:9" x14ac:dyDescent="0.25">
      <c r="I447" s="126"/>
    </row>
    <row r="448" spans="9:9" x14ac:dyDescent="0.25">
      <c r="I448" s="126"/>
    </row>
    <row r="449" spans="9:9" x14ac:dyDescent="0.25">
      <c r="I449" s="126"/>
    </row>
    <row r="450" spans="9:9" x14ac:dyDescent="0.25">
      <c r="I450" s="126"/>
    </row>
    <row r="451" spans="9:9" x14ac:dyDescent="0.25">
      <c r="I451" s="126"/>
    </row>
    <row r="452" spans="9:9" x14ac:dyDescent="0.25">
      <c r="I452" s="126"/>
    </row>
    <row r="453" spans="9:9" x14ac:dyDescent="0.25">
      <c r="I453" s="126"/>
    </row>
    <row r="454" spans="9:9" x14ac:dyDescent="0.25">
      <c r="I454" s="126"/>
    </row>
    <row r="455" spans="9:9" x14ac:dyDescent="0.25">
      <c r="I455" s="126"/>
    </row>
    <row r="456" spans="9:9" x14ac:dyDescent="0.25">
      <c r="I456" s="126"/>
    </row>
    <row r="457" spans="9:9" x14ac:dyDescent="0.25">
      <c r="I457" s="126"/>
    </row>
    <row r="458" spans="9:9" x14ac:dyDescent="0.25">
      <c r="I458" s="126"/>
    </row>
    <row r="459" spans="9:9" x14ac:dyDescent="0.25">
      <c r="I459" s="126"/>
    </row>
    <row r="460" spans="9:9" x14ac:dyDescent="0.25">
      <c r="I460" s="126"/>
    </row>
    <row r="461" spans="9:9" x14ac:dyDescent="0.25">
      <c r="I461" s="126"/>
    </row>
    <row r="462" spans="9:9" x14ac:dyDescent="0.25">
      <c r="I462" s="126"/>
    </row>
    <row r="463" spans="9:9" x14ac:dyDescent="0.25">
      <c r="I463" s="126"/>
    </row>
    <row r="464" spans="9:9" x14ac:dyDescent="0.25">
      <c r="I464" s="126"/>
    </row>
    <row r="465" spans="9:9" x14ac:dyDescent="0.25">
      <c r="I465" s="126"/>
    </row>
    <row r="466" spans="9:9" x14ac:dyDescent="0.25">
      <c r="I466" s="126"/>
    </row>
    <row r="467" spans="9:9" x14ac:dyDescent="0.25">
      <c r="I467" s="126"/>
    </row>
    <row r="468" spans="9:9" x14ac:dyDescent="0.25">
      <c r="I468" s="126"/>
    </row>
    <row r="469" spans="9:9" x14ac:dyDescent="0.25">
      <c r="I469" s="126"/>
    </row>
    <row r="470" spans="9:9" x14ac:dyDescent="0.25">
      <c r="I470" s="126"/>
    </row>
    <row r="471" spans="9:9" x14ac:dyDescent="0.25">
      <c r="I471" s="126"/>
    </row>
    <row r="472" spans="9:9" x14ac:dyDescent="0.25">
      <c r="I472" s="126"/>
    </row>
    <row r="473" spans="9:9" x14ac:dyDescent="0.25">
      <c r="I473" s="126"/>
    </row>
    <row r="474" spans="9:9" x14ac:dyDescent="0.25">
      <c r="I474" s="126"/>
    </row>
    <row r="475" spans="9:9" x14ac:dyDescent="0.25">
      <c r="I475" s="126"/>
    </row>
    <row r="476" spans="9:9" x14ac:dyDescent="0.25">
      <c r="I476" s="126"/>
    </row>
    <row r="477" spans="9:9" x14ac:dyDescent="0.25">
      <c r="I477" s="126"/>
    </row>
    <row r="478" spans="9:9" x14ac:dyDescent="0.25">
      <c r="I478" s="126"/>
    </row>
    <row r="479" spans="9:9" x14ac:dyDescent="0.25">
      <c r="I479" s="126"/>
    </row>
    <row r="480" spans="9:9" x14ac:dyDescent="0.25">
      <c r="I480" s="126"/>
    </row>
    <row r="481" spans="9:9" x14ac:dyDescent="0.25">
      <c r="I481" s="126"/>
    </row>
    <row r="482" spans="9:9" x14ac:dyDescent="0.25">
      <c r="I482" s="126"/>
    </row>
    <row r="483" spans="9:9" x14ac:dyDescent="0.25">
      <c r="I483" s="126"/>
    </row>
    <row r="484" spans="9:9" x14ac:dyDescent="0.25">
      <c r="I484" s="126"/>
    </row>
    <row r="485" spans="9:9" x14ac:dyDescent="0.25">
      <c r="I485" s="126"/>
    </row>
    <row r="486" spans="9:9" x14ac:dyDescent="0.25">
      <c r="I486" s="126"/>
    </row>
    <row r="487" spans="9:9" x14ac:dyDescent="0.25">
      <c r="I487" s="126"/>
    </row>
    <row r="488" spans="9:9" x14ac:dyDescent="0.25">
      <c r="I488" s="126"/>
    </row>
    <row r="489" spans="9:9" x14ac:dyDescent="0.25">
      <c r="I489" s="126"/>
    </row>
    <row r="490" spans="9:9" x14ac:dyDescent="0.25">
      <c r="I490" s="126"/>
    </row>
    <row r="491" spans="9:9" x14ac:dyDescent="0.25">
      <c r="I491" s="126"/>
    </row>
    <row r="492" spans="9:9" x14ac:dyDescent="0.25">
      <c r="I492" s="126"/>
    </row>
    <row r="493" spans="9:9" x14ac:dyDescent="0.25">
      <c r="I493" s="126"/>
    </row>
    <row r="494" spans="9:9" x14ac:dyDescent="0.25">
      <c r="I494" s="126"/>
    </row>
    <row r="495" spans="9:9" x14ac:dyDescent="0.25">
      <c r="I495" s="126"/>
    </row>
    <row r="496" spans="9:9" x14ac:dyDescent="0.25">
      <c r="I496" s="126"/>
    </row>
    <row r="497" spans="9:9" x14ac:dyDescent="0.25">
      <c r="I497" s="126"/>
    </row>
    <row r="498" spans="9:9" x14ac:dyDescent="0.25">
      <c r="I498" s="126"/>
    </row>
    <row r="499" spans="9:9" x14ac:dyDescent="0.25">
      <c r="I499" s="126"/>
    </row>
    <row r="500" spans="9:9" x14ac:dyDescent="0.25">
      <c r="I500" s="126"/>
    </row>
    <row r="501" spans="9:9" x14ac:dyDescent="0.25">
      <c r="I501" s="126"/>
    </row>
    <row r="502" spans="9:9" x14ac:dyDescent="0.25">
      <c r="I502" s="126"/>
    </row>
    <row r="503" spans="9:9" x14ac:dyDescent="0.25">
      <c r="I503" s="126"/>
    </row>
    <row r="504" spans="9:9" x14ac:dyDescent="0.25">
      <c r="I504" s="126"/>
    </row>
    <row r="505" spans="9:9" x14ac:dyDescent="0.25">
      <c r="I505" s="126"/>
    </row>
    <row r="506" spans="9:9" x14ac:dyDescent="0.25">
      <c r="I506" s="126"/>
    </row>
    <row r="507" spans="9:9" x14ac:dyDescent="0.25">
      <c r="I507" s="126"/>
    </row>
    <row r="508" spans="9:9" x14ac:dyDescent="0.25">
      <c r="I508" s="126"/>
    </row>
    <row r="509" spans="9:9" x14ac:dyDescent="0.25">
      <c r="I509" s="126"/>
    </row>
    <row r="510" spans="9:9" x14ac:dyDescent="0.25">
      <c r="I510" s="126"/>
    </row>
    <row r="511" spans="9:9" x14ac:dyDescent="0.25">
      <c r="I511" s="126"/>
    </row>
    <row r="512" spans="9:9" x14ac:dyDescent="0.25">
      <c r="I512" s="126"/>
    </row>
    <row r="513" spans="9:9" x14ac:dyDescent="0.25">
      <c r="I513" s="126"/>
    </row>
    <row r="514" spans="9:9" x14ac:dyDescent="0.25">
      <c r="I514" s="126"/>
    </row>
    <row r="515" spans="9:9" x14ac:dyDescent="0.25">
      <c r="I515" s="126"/>
    </row>
    <row r="516" spans="9:9" x14ac:dyDescent="0.25">
      <c r="I516" s="126"/>
    </row>
    <row r="517" spans="9:9" x14ac:dyDescent="0.25">
      <c r="I517" s="126"/>
    </row>
    <row r="518" spans="9:9" x14ac:dyDescent="0.25">
      <c r="I518" s="126"/>
    </row>
    <row r="519" spans="9:9" x14ac:dyDescent="0.25">
      <c r="I519" s="126"/>
    </row>
    <row r="520" spans="9:9" x14ac:dyDescent="0.25">
      <c r="I520" s="126"/>
    </row>
    <row r="521" spans="9:9" x14ac:dyDescent="0.25">
      <c r="I521" s="126"/>
    </row>
    <row r="522" spans="9:9" x14ac:dyDescent="0.25">
      <c r="I522" s="126"/>
    </row>
    <row r="523" spans="9:9" x14ac:dyDescent="0.25">
      <c r="I523" s="126"/>
    </row>
    <row r="524" spans="9:9" x14ac:dyDescent="0.25">
      <c r="I524" s="126"/>
    </row>
    <row r="525" spans="9:9" x14ac:dyDescent="0.25">
      <c r="I525" s="126"/>
    </row>
    <row r="526" spans="9:9" x14ac:dyDescent="0.25">
      <c r="I526" s="126"/>
    </row>
    <row r="527" spans="9:9" x14ac:dyDescent="0.25">
      <c r="I527" s="126"/>
    </row>
    <row r="528" spans="9:9" x14ac:dyDescent="0.25">
      <c r="I528" s="126"/>
    </row>
    <row r="529" spans="9:9" x14ac:dyDescent="0.25">
      <c r="I529" s="126"/>
    </row>
    <row r="530" spans="9:9" x14ac:dyDescent="0.25">
      <c r="I530" s="126"/>
    </row>
    <row r="531" spans="9:9" x14ac:dyDescent="0.25">
      <c r="I531" s="126"/>
    </row>
    <row r="532" spans="9:9" x14ac:dyDescent="0.25">
      <c r="I532" s="126"/>
    </row>
    <row r="533" spans="9:9" x14ac:dyDescent="0.25">
      <c r="I533" s="126"/>
    </row>
    <row r="534" spans="9:9" x14ac:dyDescent="0.25">
      <c r="I534" s="126"/>
    </row>
    <row r="535" spans="9:9" x14ac:dyDescent="0.25">
      <c r="I535" s="126"/>
    </row>
    <row r="536" spans="9:9" x14ac:dyDescent="0.25">
      <c r="I536" s="126"/>
    </row>
    <row r="537" spans="9:9" x14ac:dyDescent="0.25">
      <c r="I537" s="126"/>
    </row>
    <row r="538" spans="9:9" x14ac:dyDescent="0.25">
      <c r="I538" s="126"/>
    </row>
    <row r="539" spans="9:9" x14ac:dyDescent="0.25">
      <c r="I539" s="126"/>
    </row>
    <row r="540" spans="9:9" x14ac:dyDescent="0.25">
      <c r="I540" s="126"/>
    </row>
    <row r="541" spans="9:9" x14ac:dyDescent="0.25">
      <c r="I541" s="126"/>
    </row>
    <row r="542" spans="9:9" x14ac:dyDescent="0.25">
      <c r="I542" s="126"/>
    </row>
    <row r="543" spans="9:9" x14ac:dyDescent="0.25">
      <c r="I543" s="126"/>
    </row>
    <row r="544" spans="9:9" x14ac:dyDescent="0.25">
      <c r="I544" s="126"/>
    </row>
    <row r="545" spans="9:9" x14ac:dyDescent="0.25">
      <c r="I545" s="126"/>
    </row>
    <row r="546" spans="9:9" x14ac:dyDescent="0.25">
      <c r="I546" s="126"/>
    </row>
    <row r="547" spans="9:9" x14ac:dyDescent="0.25">
      <c r="I547" s="126"/>
    </row>
    <row r="548" spans="9:9" x14ac:dyDescent="0.25">
      <c r="I548" s="126"/>
    </row>
    <row r="549" spans="9:9" x14ac:dyDescent="0.25">
      <c r="I549" s="126"/>
    </row>
    <row r="550" spans="9:9" x14ac:dyDescent="0.25">
      <c r="I550" s="126"/>
    </row>
    <row r="551" spans="9:9" x14ac:dyDescent="0.25">
      <c r="I551" s="126"/>
    </row>
    <row r="552" spans="9:9" x14ac:dyDescent="0.25">
      <c r="I552" s="126"/>
    </row>
    <row r="553" spans="9:9" x14ac:dyDescent="0.25">
      <c r="I553" s="126"/>
    </row>
    <row r="554" spans="9:9" x14ac:dyDescent="0.25">
      <c r="I554" s="126"/>
    </row>
    <row r="555" spans="9:9" x14ac:dyDescent="0.25">
      <c r="I555" s="126"/>
    </row>
    <row r="556" spans="9:9" x14ac:dyDescent="0.25">
      <c r="I556" s="126"/>
    </row>
    <row r="557" spans="9:9" x14ac:dyDescent="0.25">
      <c r="I557" s="126"/>
    </row>
    <row r="558" spans="9:9" x14ac:dyDescent="0.25">
      <c r="I558" s="126"/>
    </row>
    <row r="559" spans="9:9" x14ac:dyDescent="0.25">
      <c r="I559" s="126"/>
    </row>
    <row r="560" spans="9:9" x14ac:dyDescent="0.25">
      <c r="I560" s="126"/>
    </row>
    <row r="561" spans="9:9" x14ac:dyDescent="0.25">
      <c r="I561" s="126"/>
    </row>
    <row r="562" spans="9:9" x14ac:dyDescent="0.25">
      <c r="I562" s="126"/>
    </row>
    <row r="563" spans="9:9" x14ac:dyDescent="0.25">
      <c r="I563" s="126"/>
    </row>
    <row r="564" spans="9:9" x14ac:dyDescent="0.25">
      <c r="I564" s="126"/>
    </row>
    <row r="565" spans="9:9" x14ac:dyDescent="0.25">
      <c r="I565" s="126"/>
    </row>
    <row r="566" spans="9:9" x14ac:dyDescent="0.25">
      <c r="I566" s="126"/>
    </row>
    <row r="567" spans="9:9" x14ac:dyDescent="0.25">
      <c r="I567" s="126"/>
    </row>
    <row r="568" spans="9:9" x14ac:dyDescent="0.25">
      <c r="I568" s="126"/>
    </row>
    <row r="569" spans="9:9" x14ac:dyDescent="0.25">
      <c r="I569" s="126"/>
    </row>
    <row r="570" spans="9:9" x14ac:dyDescent="0.25">
      <c r="I570" s="126"/>
    </row>
    <row r="571" spans="9:9" x14ac:dyDescent="0.25">
      <c r="I571" s="126"/>
    </row>
    <row r="572" spans="9:9" x14ac:dyDescent="0.25">
      <c r="I572" s="126"/>
    </row>
    <row r="573" spans="9:9" x14ac:dyDescent="0.25">
      <c r="I573" s="126"/>
    </row>
    <row r="574" spans="9:9" x14ac:dyDescent="0.25">
      <c r="I574" s="126"/>
    </row>
    <row r="575" spans="9:9" x14ac:dyDescent="0.25">
      <c r="I575" s="126"/>
    </row>
    <row r="576" spans="9:9" x14ac:dyDescent="0.25">
      <c r="I576" s="126"/>
    </row>
    <row r="577" spans="9:9" x14ac:dyDescent="0.25">
      <c r="I577" s="126"/>
    </row>
    <row r="578" spans="9:9" x14ac:dyDescent="0.25">
      <c r="I578" s="126"/>
    </row>
    <row r="579" spans="9:9" x14ac:dyDescent="0.25">
      <c r="I579" s="126"/>
    </row>
    <row r="580" spans="9:9" x14ac:dyDescent="0.25">
      <c r="I580" s="126"/>
    </row>
    <row r="581" spans="9:9" x14ac:dyDescent="0.25">
      <c r="I581" s="126"/>
    </row>
    <row r="582" spans="9:9" x14ac:dyDescent="0.25">
      <c r="I582" s="126"/>
    </row>
    <row r="583" spans="9:9" x14ac:dyDescent="0.25">
      <c r="I583" s="126"/>
    </row>
    <row r="584" spans="9:9" x14ac:dyDescent="0.25">
      <c r="I584" s="126"/>
    </row>
    <row r="585" spans="9:9" x14ac:dyDescent="0.25">
      <c r="I585" s="126"/>
    </row>
    <row r="586" spans="9:9" x14ac:dyDescent="0.25">
      <c r="I586" s="126"/>
    </row>
    <row r="587" spans="9:9" x14ac:dyDescent="0.25">
      <c r="I587" s="126"/>
    </row>
    <row r="588" spans="9:9" x14ac:dyDescent="0.25">
      <c r="I588" s="126"/>
    </row>
    <row r="589" spans="9:9" x14ac:dyDescent="0.25">
      <c r="I589" s="126"/>
    </row>
    <row r="590" spans="9:9" x14ac:dyDescent="0.25">
      <c r="I590" s="126"/>
    </row>
    <row r="591" spans="9:9" x14ac:dyDescent="0.25">
      <c r="I591" s="126"/>
    </row>
    <row r="592" spans="9:9" x14ac:dyDescent="0.25">
      <c r="I592" s="126"/>
    </row>
    <row r="593" spans="9:9" x14ac:dyDescent="0.25">
      <c r="I593" s="126"/>
    </row>
    <row r="594" spans="9:9" x14ac:dyDescent="0.25">
      <c r="I594" s="126"/>
    </row>
    <row r="595" spans="9:9" x14ac:dyDescent="0.25">
      <c r="I595" s="126"/>
    </row>
    <row r="596" spans="9:9" x14ac:dyDescent="0.25">
      <c r="I596" s="126"/>
    </row>
    <row r="597" spans="9:9" x14ac:dyDescent="0.25">
      <c r="I597" s="126"/>
    </row>
    <row r="598" spans="9:9" x14ac:dyDescent="0.25">
      <c r="I598" s="126"/>
    </row>
    <row r="599" spans="9:9" x14ac:dyDescent="0.25">
      <c r="I599" s="126"/>
    </row>
    <row r="600" spans="9:9" x14ac:dyDescent="0.25">
      <c r="I600" s="126"/>
    </row>
    <row r="601" spans="9:9" x14ac:dyDescent="0.25">
      <c r="I601" s="126"/>
    </row>
    <row r="602" spans="9:9" x14ac:dyDescent="0.25">
      <c r="I602" s="126"/>
    </row>
    <row r="603" spans="9:9" x14ac:dyDescent="0.25">
      <c r="I603" s="126"/>
    </row>
    <row r="604" spans="9:9" x14ac:dyDescent="0.25">
      <c r="I604" s="126"/>
    </row>
    <row r="605" spans="9:9" x14ac:dyDescent="0.25">
      <c r="I605" s="126"/>
    </row>
    <row r="606" spans="9:9" x14ac:dyDescent="0.25">
      <c r="I606" s="126"/>
    </row>
    <row r="607" spans="9:9" x14ac:dyDescent="0.25">
      <c r="I607" s="126"/>
    </row>
    <row r="608" spans="9:9" x14ac:dyDescent="0.25">
      <c r="I608" s="126"/>
    </row>
    <row r="609" spans="9:9" x14ac:dyDescent="0.25">
      <c r="I609" s="126"/>
    </row>
    <row r="610" spans="9:9" x14ac:dyDescent="0.25">
      <c r="I610" s="126"/>
    </row>
    <row r="611" spans="9:9" x14ac:dyDescent="0.25">
      <c r="I611" s="126"/>
    </row>
    <row r="612" spans="9:9" x14ac:dyDescent="0.25">
      <c r="I612" s="126"/>
    </row>
    <row r="613" spans="9:9" x14ac:dyDescent="0.25">
      <c r="I613" s="126"/>
    </row>
    <row r="614" spans="9:9" x14ac:dyDescent="0.25">
      <c r="I614" s="126"/>
    </row>
    <row r="615" spans="9:9" x14ac:dyDescent="0.25">
      <c r="I615" s="126"/>
    </row>
    <row r="616" spans="9:9" x14ac:dyDescent="0.25">
      <c r="I616" s="126"/>
    </row>
    <row r="617" spans="9:9" x14ac:dyDescent="0.25">
      <c r="I617" s="126"/>
    </row>
    <row r="618" spans="9:9" x14ac:dyDescent="0.25">
      <c r="I618" s="126"/>
    </row>
    <row r="619" spans="9:9" x14ac:dyDescent="0.25">
      <c r="I619" s="126"/>
    </row>
    <row r="620" spans="9:9" x14ac:dyDescent="0.25">
      <c r="I620" s="126"/>
    </row>
    <row r="621" spans="9:9" x14ac:dyDescent="0.25">
      <c r="I621" s="126"/>
    </row>
    <row r="622" spans="9:9" x14ac:dyDescent="0.25">
      <c r="I622" s="126"/>
    </row>
    <row r="623" spans="9:9" x14ac:dyDescent="0.25">
      <c r="I623" s="126"/>
    </row>
    <row r="624" spans="9:9" x14ac:dyDescent="0.25">
      <c r="I624" s="126"/>
    </row>
    <row r="625" spans="9:9" x14ac:dyDescent="0.25">
      <c r="I625" s="126"/>
    </row>
    <row r="626" spans="9:9" x14ac:dyDescent="0.25">
      <c r="I626" s="126"/>
    </row>
  </sheetData>
  <mergeCells count="34">
    <mergeCell ref="F3:H3"/>
    <mergeCell ref="A1:H1"/>
    <mergeCell ref="Q1:S1"/>
    <mergeCell ref="U1:W1"/>
    <mergeCell ref="Y1:AA1"/>
    <mergeCell ref="A2:H2"/>
    <mergeCell ref="Q2:S2"/>
    <mergeCell ref="U2:W2"/>
    <mergeCell ref="Y2:AA2"/>
    <mergeCell ref="A3:A4"/>
    <mergeCell ref="B3:B4"/>
    <mergeCell ref="C3:C4"/>
    <mergeCell ref="D3:D4"/>
    <mergeCell ref="E3:E4"/>
    <mergeCell ref="AA3:AA4"/>
    <mergeCell ref="I3:I4"/>
    <mergeCell ref="J3:L3"/>
    <mergeCell ref="M3:O3"/>
    <mergeCell ref="Q3:Q4"/>
    <mergeCell ref="R3:R4"/>
    <mergeCell ref="S3:S4"/>
    <mergeCell ref="U3:U4"/>
    <mergeCell ref="V3:V4"/>
    <mergeCell ref="W3:W4"/>
    <mergeCell ref="Y3:Y4"/>
    <mergeCell ref="Z3:Z4"/>
    <mergeCell ref="Y24:Z24"/>
    <mergeCell ref="A22:A23"/>
    <mergeCell ref="A8:A11"/>
    <mergeCell ref="A12:A13"/>
    <mergeCell ref="A14:A15"/>
    <mergeCell ref="A16:A17"/>
    <mergeCell ref="A18:A19"/>
    <mergeCell ref="A20:A21"/>
  </mergeCells>
  <conditionalFormatting sqref="I5:I16">
    <cfRule type="cellIs" dxfId="66" priority="7" operator="between">
      <formula>76%</formula>
      <formula>100%</formula>
    </cfRule>
    <cfRule type="cellIs" dxfId="65" priority="8" operator="between">
      <formula>36%</formula>
      <formula>75%</formula>
    </cfRule>
    <cfRule type="cellIs" dxfId="64" priority="9" operator="between">
      <formula>0%</formula>
      <formula>35%</formula>
    </cfRule>
  </conditionalFormatting>
  <conditionalFormatting sqref="I18:I23">
    <cfRule type="cellIs" dxfId="63" priority="4" operator="between">
      <formula>76%</formula>
      <formula>100%</formula>
    </cfRule>
    <cfRule type="cellIs" dxfId="62" priority="5" operator="between">
      <formula>36%</formula>
      <formula>75%</formula>
    </cfRule>
    <cfRule type="cellIs" dxfId="61" priority="6" operator="between">
      <formula>0%</formula>
      <formula>35%</formula>
    </cfRule>
  </conditionalFormatting>
  <conditionalFormatting sqref="I17">
    <cfRule type="cellIs" dxfId="60" priority="1" operator="between">
      <formula>76%</formula>
      <formula>100%</formula>
    </cfRule>
    <cfRule type="cellIs" dxfId="59" priority="2" operator="between">
      <formula>36%</formula>
      <formula>75%</formula>
    </cfRule>
    <cfRule type="cellIs" dxfId="58" priority="3" operator="between">
      <formula>0%</formula>
      <formula>35%</formula>
    </cfRule>
  </conditionalFormatting>
  <hyperlinks>
    <hyperlink ref="M21" r:id="rId1" xr:uid="{00000000-0004-0000-0200-000000000000}"/>
    <hyperlink ref="Y11" r:id="rId2" xr:uid="{00000000-0004-0000-0200-000001000000}"/>
  </hyperlinks>
  <pageMargins left="0.7" right="0.7" top="0.75" bottom="0.75" header="0.3" footer="0.3"/>
  <pageSetup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12"/>
  <sheetViews>
    <sheetView topLeftCell="Q1" zoomScale="85" zoomScaleNormal="85" workbookViewId="0">
      <selection activeCell="AD5" sqref="AD5"/>
    </sheetView>
  </sheetViews>
  <sheetFormatPr baseColWidth="10" defaultColWidth="11.42578125" defaultRowHeight="15" x14ac:dyDescent="0.25"/>
  <cols>
    <col min="1" max="1" width="13.5703125" style="487" customWidth="1"/>
    <col min="2" max="2" width="41.42578125" style="487" customWidth="1"/>
    <col min="3" max="3" width="18.42578125" style="487" customWidth="1"/>
    <col min="4" max="4" width="23.7109375" style="487" hidden="1" customWidth="1"/>
    <col min="5" max="5" width="0" style="487" hidden="1" customWidth="1"/>
    <col min="6" max="6" width="11" style="487" customWidth="1"/>
    <col min="7" max="7" width="11.5703125" style="487" customWidth="1"/>
    <col min="8" max="8" width="10.7109375" style="487" customWidth="1"/>
    <col min="9" max="9" width="11.7109375" style="487" hidden="1" customWidth="1"/>
    <col min="10" max="10" width="45.42578125" style="487" hidden="1" customWidth="1"/>
    <col min="11" max="11" width="51.7109375" style="487" hidden="1" customWidth="1"/>
    <col min="12" max="12" width="23.7109375" style="487" hidden="1" customWidth="1"/>
    <col min="13" max="13" width="53.7109375" style="487" hidden="1" customWidth="1"/>
    <col min="14" max="14" width="66.5703125" style="487" hidden="1" customWidth="1"/>
    <col min="15" max="15" width="18.42578125" style="487" hidden="1" customWidth="1"/>
    <col min="16" max="16" width="47.5703125" style="487" customWidth="1"/>
    <col min="17" max="17" width="74.140625" style="461" customWidth="1"/>
    <col min="18" max="18" width="17.42578125" style="487" hidden="1" customWidth="1"/>
    <col min="19" max="19" width="39.42578125" style="487" hidden="1" customWidth="1"/>
    <col min="20" max="20" width="62.42578125" style="487" hidden="1" customWidth="1"/>
    <col min="21" max="21" width="17.28515625" style="487" hidden="1" customWidth="1"/>
    <col min="22" max="22" width="6.5703125" style="487" customWidth="1"/>
    <col min="23" max="23" width="47.7109375" style="487" hidden="1" customWidth="1"/>
    <col min="24" max="24" width="67" style="487" hidden="1" customWidth="1"/>
    <col min="25" max="25" width="19.7109375" style="487" hidden="1" customWidth="1"/>
    <col min="26" max="26" width="0" style="487" hidden="1" customWidth="1"/>
    <col min="27" max="27" width="47.7109375" style="487" customWidth="1"/>
    <col min="28" max="28" width="51.7109375" style="487" customWidth="1"/>
    <col min="29" max="29" width="19.7109375" style="487" customWidth="1"/>
    <col min="30" max="31" width="11.42578125" style="487"/>
  </cols>
  <sheetData>
    <row r="1" spans="1:31" s="88" customFormat="1" ht="23.25" customHeight="1" x14ac:dyDescent="0.2">
      <c r="A1" s="626" t="s">
        <v>1126</v>
      </c>
      <c r="B1" s="627"/>
      <c r="C1" s="627"/>
      <c r="D1" s="627"/>
      <c r="E1" s="627"/>
      <c r="F1" s="627"/>
      <c r="G1" s="627"/>
      <c r="H1" s="627"/>
      <c r="I1" s="627"/>
      <c r="J1" s="627"/>
      <c r="K1" s="627"/>
      <c r="L1" s="627"/>
      <c r="M1" s="627"/>
      <c r="N1" s="627"/>
      <c r="O1" s="627"/>
      <c r="P1" s="627"/>
      <c r="Q1" s="627"/>
      <c r="R1" s="628"/>
      <c r="S1" s="195"/>
      <c r="T1" s="195"/>
      <c r="U1" s="196"/>
      <c r="V1" s="441"/>
      <c r="W1" s="441"/>
      <c r="X1" s="441"/>
      <c r="Y1" s="441"/>
      <c r="Z1" s="441"/>
      <c r="AA1" s="441"/>
      <c r="AB1" s="441"/>
      <c r="AC1" s="441"/>
      <c r="AD1" s="441"/>
      <c r="AE1" s="441"/>
    </row>
    <row r="2" spans="1:31" s="88" customFormat="1" ht="24.75" customHeight="1" thickBot="1" x14ac:dyDescent="0.25">
      <c r="A2" s="629" t="s">
        <v>1022</v>
      </c>
      <c r="B2" s="630"/>
      <c r="C2" s="630"/>
      <c r="D2" s="630"/>
      <c r="E2" s="630"/>
      <c r="F2" s="630"/>
      <c r="G2" s="630"/>
      <c r="H2" s="630"/>
      <c r="I2" s="630"/>
      <c r="J2" s="630"/>
      <c r="K2" s="630"/>
      <c r="L2" s="630"/>
      <c r="M2" s="630"/>
      <c r="N2" s="630"/>
      <c r="O2" s="630"/>
      <c r="P2" s="630"/>
      <c r="Q2" s="630"/>
      <c r="R2" s="631"/>
      <c r="S2" s="632" t="s">
        <v>1020</v>
      </c>
      <c r="T2" s="633"/>
      <c r="U2" s="634"/>
      <c r="V2" s="441"/>
      <c r="W2" s="632" t="s">
        <v>1020</v>
      </c>
      <c r="X2" s="633"/>
      <c r="Y2" s="634"/>
      <c r="Z2" s="441"/>
      <c r="AA2" s="586" t="s">
        <v>2159</v>
      </c>
      <c r="AB2" s="586"/>
      <c r="AC2" s="586"/>
      <c r="AD2" s="441"/>
      <c r="AE2" s="441"/>
    </row>
    <row r="3" spans="1:31" s="88" customFormat="1" ht="25.5" customHeight="1" x14ac:dyDescent="0.2">
      <c r="A3" s="635" t="s">
        <v>81</v>
      </c>
      <c r="B3" s="637" t="s">
        <v>0</v>
      </c>
      <c r="C3" s="637" t="s">
        <v>1127</v>
      </c>
      <c r="D3" s="637" t="s">
        <v>1</v>
      </c>
      <c r="E3" s="637" t="s">
        <v>2</v>
      </c>
      <c r="F3" s="639" t="s">
        <v>1128</v>
      </c>
      <c r="G3" s="640"/>
      <c r="H3" s="641"/>
      <c r="I3" s="616" t="s">
        <v>1129</v>
      </c>
      <c r="J3" s="618" t="s">
        <v>1518</v>
      </c>
      <c r="K3" s="619"/>
      <c r="L3" s="620"/>
      <c r="M3" s="621" t="s">
        <v>1130</v>
      </c>
      <c r="N3" s="622"/>
      <c r="O3" s="622"/>
      <c r="P3" s="623" t="s">
        <v>1131</v>
      </c>
      <c r="Q3" s="624"/>
      <c r="R3" s="625"/>
      <c r="S3" s="588" t="s">
        <v>1586</v>
      </c>
      <c r="T3" s="588" t="s">
        <v>1587</v>
      </c>
      <c r="U3" s="574" t="s">
        <v>1132</v>
      </c>
      <c r="V3" s="441"/>
      <c r="W3" s="615" t="s">
        <v>1586</v>
      </c>
      <c r="X3" s="615" t="s">
        <v>1374</v>
      </c>
      <c r="Y3" s="613" t="s">
        <v>1132</v>
      </c>
      <c r="Z3" s="441"/>
      <c r="AA3" s="576" t="s">
        <v>2305</v>
      </c>
      <c r="AB3" s="576" t="s">
        <v>1504</v>
      </c>
      <c r="AC3" s="576" t="s">
        <v>1132</v>
      </c>
      <c r="AD3" s="441"/>
      <c r="AE3" s="441"/>
    </row>
    <row r="4" spans="1:31" s="88" customFormat="1" ht="34.5" customHeight="1" thickBot="1" x14ac:dyDescent="0.25">
      <c r="A4" s="636"/>
      <c r="B4" s="638"/>
      <c r="C4" s="638"/>
      <c r="D4" s="638"/>
      <c r="E4" s="638"/>
      <c r="F4" s="473" t="s">
        <v>1133</v>
      </c>
      <c r="G4" s="474" t="s">
        <v>1134</v>
      </c>
      <c r="H4" s="510" t="s">
        <v>1135</v>
      </c>
      <c r="I4" s="617"/>
      <c r="J4" s="475" t="s">
        <v>80</v>
      </c>
      <c r="K4" s="476" t="s">
        <v>1136</v>
      </c>
      <c r="L4" s="465" t="s">
        <v>1137</v>
      </c>
      <c r="M4" s="477" t="s">
        <v>80</v>
      </c>
      <c r="N4" s="478" t="s">
        <v>1136</v>
      </c>
      <c r="O4" s="479" t="s">
        <v>1137</v>
      </c>
      <c r="P4" s="490" t="s">
        <v>80</v>
      </c>
      <c r="Q4" s="502" t="s">
        <v>1136</v>
      </c>
      <c r="R4" s="499" t="s">
        <v>1137</v>
      </c>
      <c r="S4" s="588"/>
      <c r="T4" s="588"/>
      <c r="U4" s="575"/>
      <c r="V4" s="441"/>
      <c r="W4" s="615"/>
      <c r="X4" s="615"/>
      <c r="Y4" s="614"/>
      <c r="Z4" s="441"/>
      <c r="AA4" s="576"/>
      <c r="AB4" s="576"/>
      <c r="AC4" s="576"/>
      <c r="AD4" s="441"/>
      <c r="AE4" s="441"/>
    </row>
    <row r="5" spans="1:31" s="95" customFormat="1" ht="113.1" customHeight="1" x14ac:dyDescent="0.25">
      <c r="A5" s="609" t="s">
        <v>1023</v>
      </c>
      <c r="B5" s="197" t="s">
        <v>1024</v>
      </c>
      <c r="C5" s="198" t="s">
        <v>1138</v>
      </c>
      <c r="D5" s="199" t="s">
        <v>1139</v>
      </c>
      <c r="E5" s="200" t="s">
        <v>1140</v>
      </c>
      <c r="F5" s="201"/>
      <c r="G5" s="202" t="s">
        <v>1025</v>
      </c>
      <c r="H5" s="511"/>
      <c r="I5" s="507">
        <v>1</v>
      </c>
      <c r="J5" s="204"/>
      <c r="K5" s="89" t="s">
        <v>1113</v>
      </c>
      <c r="L5" s="90"/>
      <c r="M5" s="189" t="s">
        <v>1430</v>
      </c>
      <c r="N5" s="189" t="s">
        <v>1588</v>
      </c>
      <c r="O5" s="149"/>
      <c r="P5" s="491" t="s">
        <v>1589</v>
      </c>
      <c r="Q5" s="115" t="s">
        <v>1590</v>
      </c>
      <c r="R5" s="500"/>
      <c r="S5" s="93" t="s">
        <v>1113</v>
      </c>
      <c r="T5" s="94" t="s">
        <v>1591</v>
      </c>
      <c r="U5" s="132">
        <v>0</v>
      </c>
      <c r="W5" s="93" t="s">
        <v>1397</v>
      </c>
      <c r="X5" s="94" t="s">
        <v>1592</v>
      </c>
      <c r="Y5" s="132">
        <v>0</v>
      </c>
      <c r="AA5" s="503" t="s">
        <v>1589</v>
      </c>
      <c r="AB5" s="94" t="s">
        <v>2223</v>
      </c>
      <c r="AC5" s="432">
        <v>1</v>
      </c>
    </row>
    <row r="6" spans="1:31" s="95" customFormat="1" ht="120.75" customHeight="1" x14ac:dyDescent="0.25">
      <c r="A6" s="610"/>
      <c r="B6" s="82" t="s">
        <v>1141</v>
      </c>
      <c r="C6" s="205" t="s">
        <v>1142</v>
      </c>
      <c r="D6" s="77" t="s">
        <v>1143</v>
      </c>
      <c r="E6" s="206" t="s">
        <v>1144</v>
      </c>
      <c r="F6" s="201" t="s">
        <v>1025</v>
      </c>
      <c r="G6" s="202"/>
      <c r="H6" s="511"/>
      <c r="I6" s="508">
        <v>1</v>
      </c>
      <c r="J6" s="207" t="s">
        <v>1593</v>
      </c>
      <c r="K6" s="191" t="s">
        <v>1594</v>
      </c>
      <c r="L6" s="90"/>
      <c r="M6" s="101"/>
      <c r="N6" s="101"/>
      <c r="O6" s="149"/>
      <c r="P6" s="492" t="s">
        <v>2163</v>
      </c>
      <c r="Q6" s="101" t="s">
        <v>2163</v>
      </c>
      <c r="R6" s="481"/>
      <c r="S6" s="207" t="s">
        <v>1593</v>
      </c>
      <c r="T6" s="94" t="s">
        <v>1595</v>
      </c>
      <c r="U6" s="132">
        <v>1</v>
      </c>
      <c r="W6" s="208" t="s">
        <v>1398</v>
      </c>
      <c r="X6" s="94" t="s">
        <v>1399</v>
      </c>
      <c r="Y6" s="132">
        <v>1</v>
      </c>
      <c r="AA6" s="259" t="s">
        <v>2163</v>
      </c>
      <c r="AB6" s="94" t="s">
        <v>1399</v>
      </c>
      <c r="AC6" s="432">
        <v>1</v>
      </c>
    </row>
    <row r="7" spans="1:31" s="95" customFormat="1" ht="142.5" customHeight="1" x14ac:dyDescent="0.25">
      <c r="A7" s="610"/>
      <c r="B7" s="82" t="s">
        <v>1026</v>
      </c>
      <c r="C7" s="205" t="s">
        <v>1145</v>
      </c>
      <c r="D7" s="77" t="s">
        <v>5</v>
      </c>
      <c r="E7" s="205" t="s">
        <v>1146</v>
      </c>
      <c r="F7" s="201" t="s">
        <v>1025</v>
      </c>
      <c r="G7" s="202" t="s">
        <v>1025</v>
      </c>
      <c r="H7" s="511"/>
      <c r="I7" s="508">
        <v>1</v>
      </c>
      <c r="J7" s="207" t="s">
        <v>1596</v>
      </c>
      <c r="K7" s="191" t="s">
        <v>1597</v>
      </c>
      <c r="L7" s="90"/>
      <c r="M7" s="101"/>
      <c r="N7" s="101"/>
      <c r="O7" s="149"/>
      <c r="P7" s="493" t="s">
        <v>2291</v>
      </c>
      <c r="Q7" s="115" t="s">
        <v>2292</v>
      </c>
      <c r="R7" s="481"/>
      <c r="S7" s="207" t="s">
        <v>1593</v>
      </c>
      <c r="T7" s="94" t="s">
        <v>1595</v>
      </c>
      <c r="U7" s="132">
        <v>1</v>
      </c>
      <c r="W7" s="208" t="s">
        <v>1398</v>
      </c>
      <c r="X7" s="94" t="s">
        <v>1399</v>
      </c>
      <c r="Y7" s="132">
        <v>1</v>
      </c>
      <c r="AA7" s="259" t="s">
        <v>2163</v>
      </c>
      <c r="AB7" s="119" t="s">
        <v>2224</v>
      </c>
      <c r="AC7" s="432">
        <v>0.5</v>
      </c>
    </row>
    <row r="8" spans="1:31" s="95" customFormat="1" ht="275.25" customHeight="1" x14ac:dyDescent="0.25">
      <c r="A8" s="611"/>
      <c r="B8" s="85" t="s">
        <v>1147</v>
      </c>
      <c r="C8" s="408" t="s">
        <v>1598</v>
      </c>
      <c r="D8" s="86" t="s">
        <v>1149</v>
      </c>
      <c r="E8" s="86" t="s">
        <v>5</v>
      </c>
      <c r="F8" s="201"/>
      <c r="G8" s="201"/>
      <c r="H8" s="512" t="s">
        <v>1025</v>
      </c>
      <c r="I8" s="508">
        <v>1</v>
      </c>
      <c r="J8" s="207" t="s">
        <v>1599</v>
      </c>
      <c r="K8" s="191" t="s">
        <v>1600</v>
      </c>
      <c r="L8" s="90"/>
      <c r="M8" s="210" t="s">
        <v>1601</v>
      </c>
      <c r="N8" s="172" t="s">
        <v>1602</v>
      </c>
      <c r="O8" s="149"/>
      <c r="P8" s="492"/>
      <c r="Q8" s="115" t="s">
        <v>2213</v>
      </c>
      <c r="R8" s="481"/>
      <c r="S8" s="207" t="s">
        <v>1603</v>
      </c>
      <c r="T8" s="211" t="s">
        <v>1604</v>
      </c>
      <c r="U8" s="145">
        <v>0</v>
      </c>
      <c r="W8" s="207" t="s">
        <v>1400</v>
      </c>
      <c r="X8" s="115" t="s">
        <v>1605</v>
      </c>
      <c r="Y8" s="145">
        <v>0</v>
      </c>
      <c r="AA8" s="259" t="s">
        <v>1536</v>
      </c>
      <c r="AB8" s="115" t="s">
        <v>1606</v>
      </c>
      <c r="AC8" s="432">
        <v>0</v>
      </c>
    </row>
    <row r="9" spans="1:31" s="95" customFormat="1" ht="114" x14ac:dyDescent="0.25">
      <c r="A9" s="609" t="s">
        <v>1027</v>
      </c>
      <c r="B9" s="82" t="s">
        <v>1028</v>
      </c>
      <c r="C9" s="87" t="s">
        <v>1150</v>
      </c>
      <c r="D9" s="77" t="s">
        <v>5</v>
      </c>
      <c r="E9" s="96" t="s">
        <v>1151</v>
      </c>
      <c r="F9" s="201" t="s">
        <v>1025</v>
      </c>
      <c r="G9" s="202" t="s">
        <v>1025</v>
      </c>
      <c r="H9" s="511" t="s">
        <v>1025</v>
      </c>
      <c r="I9" s="508">
        <v>0.7</v>
      </c>
      <c r="J9" s="207" t="s">
        <v>1607</v>
      </c>
      <c r="K9" s="191" t="s">
        <v>1608</v>
      </c>
      <c r="L9" s="90"/>
      <c r="M9" s="101" t="s">
        <v>1431</v>
      </c>
      <c r="N9" s="189" t="s">
        <v>1609</v>
      </c>
      <c r="O9" s="149"/>
      <c r="P9" s="492"/>
      <c r="Q9" s="115" t="s">
        <v>1610</v>
      </c>
      <c r="R9" s="481"/>
      <c r="S9" s="207" t="s">
        <v>1611</v>
      </c>
      <c r="T9" s="94" t="s">
        <v>1612</v>
      </c>
      <c r="U9" s="132">
        <v>0.33</v>
      </c>
      <c r="W9" s="207" t="s">
        <v>1401</v>
      </c>
      <c r="X9" s="94" t="s">
        <v>1613</v>
      </c>
      <c r="Y9" s="132">
        <v>0.33</v>
      </c>
      <c r="AA9" s="259" t="s">
        <v>1536</v>
      </c>
      <c r="AB9" s="94" t="s">
        <v>2250</v>
      </c>
      <c r="AC9" s="432">
        <v>0.33</v>
      </c>
    </row>
    <row r="10" spans="1:31" s="95" customFormat="1" ht="291" x14ac:dyDescent="0.25">
      <c r="A10" s="610"/>
      <c r="B10" s="114" t="s">
        <v>1152</v>
      </c>
      <c r="C10" s="87" t="s">
        <v>1153</v>
      </c>
      <c r="D10" s="86" t="s">
        <v>1140</v>
      </c>
      <c r="E10" s="98" t="s">
        <v>1139</v>
      </c>
      <c r="F10" s="201" t="s">
        <v>1025</v>
      </c>
      <c r="G10" s="202" t="s">
        <v>1025</v>
      </c>
      <c r="H10" s="511" t="s">
        <v>1025</v>
      </c>
      <c r="I10" s="508">
        <v>0.9</v>
      </c>
      <c r="J10" s="207" t="s">
        <v>1614</v>
      </c>
      <c r="K10" s="191" t="s">
        <v>1615</v>
      </c>
      <c r="L10" s="90"/>
      <c r="M10" s="212" t="s">
        <v>1616</v>
      </c>
      <c r="N10" s="101" t="s">
        <v>1617</v>
      </c>
      <c r="O10" s="149"/>
      <c r="P10" s="494" t="s">
        <v>1618</v>
      </c>
      <c r="Q10" s="115" t="s">
        <v>2214</v>
      </c>
      <c r="R10" s="481"/>
      <c r="S10" s="94" t="s">
        <v>1619</v>
      </c>
      <c r="T10" s="94" t="s">
        <v>1620</v>
      </c>
      <c r="U10" s="145">
        <v>0.33</v>
      </c>
      <c r="W10" s="94" t="s">
        <v>1402</v>
      </c>
      <c r="X10" s="94" t="s">
        <v>1621</v>
      </c>
      <c r="Y10" s="145">
        <v>0.66</v>
      </c>
      <c r="AA10" s="349" t="s">
        <v>1618</v>
      </c>
      <c r="AB10" s="94" t="s">
        <v>2225</v>
      </c>
      <c r="AC10" s="432">
        <v>1</v>
      </c>
    </row>
    <row r="11" spans="1:31" s="95" customFormat="1" ht="242.25" x14ac:dyDescent="0.25">
      <c r="A11" s="610"/>
      <c r="B11" s="114" t="s">
        <v>1154</v>
      </c>
      <c r="C11" s="87" t="s">
        <v>1150</v>
      </c>
      <c r="D11" s="86" t="s">
        <v>5</v>
      </c>
      <c r="E11" s="98" t="s">
        <v>1155</v>
      </c>
      <c r="F11" s="201" t="s">
        <v>1025</v>
      </c>
      <c r="G11" s="202" t="s">
        <v>1025</v>
      </c>
      <c r="H11" s="511" t="s">
        <v>1025</v>
      </c>
      <c r="I11" s="508">
        <v>1</v>
      </c>
      <c r="J11" s="207" t="s">
        <v>1622</v>
      </c>
      <c r="K11" s="191" t="s">
        <v>1623</v>
      </c>
      <c r="L11" s="90"/>
      <c r="M11" s="101" t="s">
        <v>1432</v>
      </c>
      <c r="N11" s="101" t="s">
        <v>1624</v>
      </c>
      <c r="O11" s="149"/>
      <c r="P11" s="492" t="s">
        <v>1625</v>
      </c>
      <c r="Q11" s="115" t="s">
        <v>1626</v>
      </c>
      <c r="R11" s="481"/>
      <c r="S11" s="207" t="s">
        <v>1627</v>
      </c>
      <c r="T11" s="211" t="s">
        <v>1628</v>
      </c>
      <c r="U11" s="132">
        <v>0</v>
      </c>
      <c r="W11" s="207" t="s">
        <v>1403</v>
      </c>
      <c r="X11" s="115" t="s">
        <v>1629</v>
      </c>
      <c r="Y11" s="132">
        <v>0</v>
      </c>
      <c r="AA11" s="259" t="s">
        <v>1625</v>
      </c>
      <c r="AB11" s="115" t="s">
        <v>2226</v>
      </c>
      <c r="AC11" s="432">
        <v>0</v>
      </c>
    </row>
    <row r="12" spans="1:31" s="95" customFormat="1" ht="123.75" customHeight="1" x14ac:dyDescent="0.25">
      <c r="A12" s="611"/>
      <c r="B12" s="82" t="s">
        <v>1156</v>
      </c>
      <c r="C12" s="87" t="s">
        <v>1157</v>
      </c>
      <c r="D12" s="77" t="s">
        <v>5</v>
      </c>
      <c r="E12" s="86"/>
      <c r="F12" s="201" t="s">
        <v>1025</v>
      </c>
      <c r="G12" s="202"/>
      <c r="H12" s="511"/>
      <c r="I12" s="508">
        <v>1</v>
      </c>
      <c r="J12" s="207" t="s">
        <v>1630</v>
      </c>
      <c r="K12" s="191" t="s">
        <v>1631</v>
      </c>
      <c r="L12" s="90"/>
      <c r="M12" s="101"/>
      <c r="N12" s="101"/>
      <c r="O12" s="149"/>
      <c r="P12" s="492" t="s">
        <v>2163</v>
      </c>
      <c r="Q12" s="101" t="s">
        <v>2163</v>
      </c>
      <c r="R12" s="481"/>
      <c r="S12" s="207" t="s">
        <v>1632</v>
      </c>
      <c r="T12" s="94" t="s">
        <v>1633</v>
      </c>
      <c r="U12" s="132">
        <v>1</v>
      </c>
      <c r="W12" s="208" t="s">
        <v>1398</v>
      </c>
      <c r="X12" s="94" t="s">
        <v>1404</v>
      </c>
      <c r="Y12" s="132">
        <v>1</v>
      </c>
      <c r="AA12" s="259" t="s">
        <v>2163</v>
      </c>
      <c r="AB12" s="94" t="s">
        <v>1404</v>
      </c>
      <c r="AC12" s="432">
        <v>1</v>
      </c>
    </row>
    <row r="13" spans="1:31" s="95" customFormat="1" ht="88.5" customHeight="1" x14ac:dyDescent="0.25">
      <c r="A13" s="609" t="s">
        <v>1158</v>
      </c>
      <c r="B13" s="97" t="s">
        <v>1029</v>
      </c>
      <c r="C13" s="87" t="s">
        <v>1148</v>
      </c>
      <c r="D13" s="77" t="s">
        <v>1159</v>
      </c>
      <c r="E13" s="206" t="s">
        <v>9</v>
      </c>
      <c r="F13" s="201"/>
      <c r="G13" s="202"/>
      <c r="H13" s="511" t="s">
        <v>1025</v>
      </c>
      <c r="I13" s="508">
        <v>1</v>
      </c>
      <c r="J13" s="204" t="s">
        <v>1634</v>
      </c>
      <c r="K13" s="89" t="s">
        <v>1635</v>
      </c>
      <c r="L13" s="90"/>
      <c r="M13" s="101"/>
      <c r="N13" s="101"/>
      <c r="O13" s="149"/>
      <c r="P13" s="492"/>
      <c r="Q13" s="115" t="s">
        <v>1636</v>
      </c>
      <c r="R13" s="481"/>
      <c r="S13" s="93" t="s">
        <v>1113</v>
      </c>
      <c r="T13" s="94" t="s">
        <v>1203</v>
      </c>
      <c r="U13" s="132">
        <v>0</v>
      </c>
      <c r="W13" s="93" t="s">
        <v>1113</v>
      </c>
      <c r="X13" s="94" t="s">
        <v>1203</v>
      </c>
      <c r="Y13" s="132">
        <v>0</v>
      </c>
      <c r="AA13" s="259" t="s">
        <v>2227</v>
      </c>
      <c r="AB13" s="94" t="s">
        <v>2228</v>
      </c>
      <c r="AC13" s="432">
        <v>1</v>
      </c>
    </row>
    <row r="14" spans="1:31" s="95" customFormat="1" ht="56.25" customHeight="1" x14ac:dyDescent="0.25">
      <c r="A14" s="610"/>
      <c r="B14" s="97" t="s">
        <v>1030</v>
      </c>
      <c r="C14" s="87" t="s">
        <v>1148</v>
      </c>
      <c r="D14" s="77" t="s">
        <v>1160</v>
      </c>
      <c r="E14" s="213" t="s">
        <v>1146</v>
      </c>
      <c r="F14" s="201"/>
      <c r="G14" s="202"/>
      <c r="H14" s="511" t="s">
        <v>1025</v>
      </c>
      <c r="I14" s="508">
        <v>0</v>
      </c>
      <c r="J14" s="204"/>
      <c r="K14" s="89" t="s">
        <v>1113</v>
      </c>
      <c r="L14" s="90"/>
      <c r="M14" s="101"/>
      <c r="N14" s="101"/>
      <c r="O14" s="149"/>
      <c r="P14" s="493" t="s">
        <v>2291</v>
      </c>
      <c r="Q14" s="115" t="s">
        <v>2292</v>
      </c>
      <c r="R14" s="481"/>
      <c r="S14" s="93" t="s">
        <v>1113</v>
      </c>
      <c r="T14" s="94" t="s">
        <v>1203</v>
      </c>
      <c r="U14" s="132">
        <v>0</v>
      </c>
      <c r="W14" s="93" t="s">
        <v>1113</v>
      </c>
      <c r="X14" s="94" t="s">
        <v>1203</v>
      </c>
      <c r="Y14" s="132">
        <v>0</v>
      </c>
      <c r="AA14" s="259" t="s">
        <v>1536</v>
      </c>
      <c r="AB14" s="94" t="s">
        <v>2229</v>
      </c>
      <c r="AC14" s="432">
        <v>0</v>
      </c>
    </row>
    <row r="15" spans="1:31" s="95" customFormat="1" ht="109.5" customHeight="1" x14ac:dyDescent="0.25">
      <c r="A15" s="610"/>
      <c r="B15" s="97" t="s">
        <v>1161</v>
      </c>
      <c r="C15" s="86" t="s">
        <v>1162</v>
      </c>
      <c r="D15" s="77" t="s">
        <v>1160</v>
      </c>
      <c r="E15" s="96" t="s">
        <v>1140</v>
      </c>
      <c r="F15" s="201"/>
      <c r="G15" s="202"/>
      <c r="H15" s="511" t="s">
        <v>1025</v>
      </c>
      <c r="I15" s="508">
        <v>1</v>
      </c>
      <c r="J15" s="204"/>
      <c r="K15" s="89" t="s">
        <v>1113</v>
      </c>
      <c r="L15" s="90"/>
      <c r="M15" s="101"/>
      <c r="N15" s="101"/>
      <c r="O15" s="149"/>
      <c r="P15" s="492" t="s">
        <v>1637</v>
      </c>
      <c r="Q15" s="115" t="s">
        <v>1638</v>
      </c>
      <c r="R15" s="481"/>
      <c r="S15" s="93" t="s">
        <v>1113</v>
      </c>
      <c r="T15" s="94" t="s">
        <v>1203</v>
      </c>
      <c r="U15" s="132">
        <v>0</v>
      </c>
      <c r="W15" s="93" t="s">
        <v>1113</v>
      </c>
      <c r="X15" s="94" t="s">
        <v>1203</v>
      </c>
      <c r="Y15" s="132">
        <v>0</v>
      </c>
      <c r="AA15" s="259" t="s">
        <v>1637</v>
      </c>
      <c r="AB15" s="94" t="s">
        <v>2230</v>
      </c>
      <c r="AC15" s="432">
        <v>1</v>
      </c>
    </row>
    <row r="16" spans="1:31" s="95" customFormat="1" ht="87" customHeight="1" x14ac:dyDescent="0.25">
      <c r="A16" s="610"/>
      <c r="B16" s="80" t="s">
        <v>1163</v>
      </c>
      <c r="C16" s="87" t="s">
        <v>1148</v>
      </c>
      <c r="D16" s="77" t="s">
        <v>1159</v>
      </c>
      <c r="E16" s="86" t="s">
        <v>1146</v>
      </c>
      <c r="F16" s="201"/>
      <c r="G16" s="202"/>
      <c r="H16" s="511" t="s">
        <v>1025</v>
      </c>
      <c r="I16" s="508">
        <v>0</v>
      </c>
      <c r="J16" s="214"/>
      <c r="K16" s="215" t="s">
        <v>1113</v>
      </c>
      <c r="L16" s="99"/>
      <c r="M16" s="101"/>
      <c r="N16" s="101"/>
      <c r="O16" s="150"/>
      <c r="P16" s="493" t="s">
        <v>2291</v>
      </c>
      <c r="Q16" s="115" t="s">
        <v>2292</v>
      </c>
      <c r="R16" s="481"/>
      <c r="S16" s="93" t="s">
        <v>1113</v>
      </c>
      <c r="T16" s="94" t="s">
        <v>1203</v>
      </c>
      <c r="U16" s="132">
        <v>0</v>
      </c>
      <c r="W16" s="93" t="s">
        <v>1113</v>
      </c>
      <c r="X16" s="94" t="s">
        <v>1203</v>
      </c>
      <c r="Y16" s="132">
        <v>0</v>
      </c>
      <c r="AA16" s="259" t="s">
        <v>1536</v>
      </c>
      <c r="AB16" s="94" t="s">
        <v>2231</v>
      </c>
      <c r="AC16" s="432">
        <v>0</v>
      </c>
    </row>
    <row r="17" spans="1:31" s="95" customFormat="1" ht="285" x14ac:dyDescent="0.25">
      <c r="A17" s="610"/>
      <c r="B17" s="85" t="s">
        <v>1164</v>
      </c>
      <c r="C17" s="87" t="s">
        <v>1148</v>
      </c>
      <c r="D17" s="86" t="s">
        <v>1159</v>
      </c>
      <c r="E17" s="86"/>
      <c r="F17" s="201" t="s">
        <v>1025</v>
      </c>
      <c r="G17" s="144"/>
      <c r="H17" s="513"/>
      <c r="I17" s="508">
        <v>1</v>
      </c>
      <c r="J17" s="207" t="s">
        <v>1599</v>
      </c>
      <c r="K17" s="191" t="s">
        <v>1600</v>
      </c>
      <c r="L17" s="102"/>
      <c r="M17" s="189" t="s">
        <v>1639</v>
      </c>
      <c r="N17" s="101" t="s">
        <v>1640</v>
      </c>
      <c r="O17" s="151"/>
      <c r="P17" s="492"/>
      <c r="Q17" s="115" t="s">
        <v>2215</v>
      </c>
      <c r="R17" s="481"/>
      <c r="S17" s="207" t="s">
        <v>1641</v>
      </c>
      <c r="T17" s="211" t="s">
        <v>1642</v>
      </c>
      <c r="U17" s="145">
        <v>0</v>
      </c>
      <c r="W17" s="189" t="s">
        <v>1405</v>
      </c>
      <c r="X17" s="115" t="s">
        <v>1406</v>
      </c>
      <c r="Y17" s="145">
        <v>0.5</v>
      </c>
      <c r="AA17" s="259" t="s">
        <v>1643</v>
      </c>
      <c r="AB17" s="115" t="s">
        <v>2232</v>
      </c>
      <c r="AC17" s="432">
        <v>0.5</v>
      </c>
    </row>
    <row r="18" spans="1:31" s="106" customFormat="1" ht="285" x14ac:dyDescent="0.2">
      <c r="A18" s="611"/>
      <c r="B18" s="85" t="s">
        <v>1165</v>
      </c>
      <c r="C18" s="209" t="s">
        <v>1644</v>
      </c>
      <c r="D18" s="86" t="s">
        <v>1159</v>
      </c>
      <c r="E18" s="86"/>
      <c r="F18" s="201"/>
      <c r="G18" s="144"/>
      <c r="H18" s="514" t="s">
        <v>1025</v>
      </c>
      <c r="I18" s="508">
        <v>1</v>
      </c>
      <c r="J18" s="207" t="s">
        <v>1599</v>
      </c>
      <c r="K18" s="191" t="s">
        <v>1600</v>
      </c>
      <c r="L18" s="102"/>
      <c r="M18" s="216" t="s">
        <v>1645</v>
      </c>
      <c r="N18" s="172" t="s">
        <v>1646</v>
      </c>
      <c r="O18" s="151"/>
      <c r="P18" s="492"/>
      <c r="Q18" s="115" t="s">
        <v>2216</v>
      </c>
      <c r="R18" s="481"/>
      <c r="S18" s="207" t="s">
        <v>1641</v>
      </c>
      <c r="T18" s="211" t="s">
        <v>1647</v>
      </c>
      <c r="U18" s="145">
        <v>0</v>
      </c>
      <c r="V18" s="441"/>
      <c r="W18" s="207" t="s">
        <v>1407</v>
      </c>
      <c r="X18" s="115" t="s">
        <v>1406</v>
      </c>
      <c r="Y18" s="145">
        <v>0.5</v>
      </c>
      <c r="Z18" s="441"/>
      <c r="AA18" s="259" t="s">
        <v>1536</v>
      </c>
      <c r="AB18" s="115" t="s">
        <v>2233</v>
      </c>
      <c r="AC18" s="433">
        <v>0.5</v>
      </c>
      <c r="AD18" s="441"/>
      <c r="AE18" s="441"/>
    </row>
    <row r="19" spans="1:31" s="106" customFormat="1" ht="162.4" customHeight="1" x14ac:dyDescent="0.2">
      <c r="A19" s="609" t="s">
        <v>1166</v>
      </c>
      <c r="B19" s="114" t="s">
        <v>1031</v>
      </c>
      <c r="C19" s="209" t="s">
        <v>1644</v>
      </c>
      <c r="D19" s="98" t="s">
        <v>1140</v>
      </c>
      <c r="E19" s="86" t="s">
        <v>1160</v>
      </c>
      <c r="F19" s="107"/>
      <c r="G19" s="144"/>
      <c r="H19" s="514" t="s">
        <v>1025</v>
      </c>
      <c r="I19" s="508">
        <v>0.5</v>
      </c>
      <c r="J19" s="217"/>
      <c r="K19" s="183" t="s">
        <v>1113</v>
      </c>
      <c r="L19" s="102"/>
      <c r="M19" s="218" t="s">
        <v>1648</v>
      </c>
      <c r="N19" s="138" t="s">
        <v>1649</v>
      </c>
      <c r="O19" s="151"/>
      <c r="P19" s="492"/>
      <c r="Q19" s="115" t="s">
        <v>2217</v>
      </c>
      <c r="R19" s="481"/>
      <c r="S19" s="207" t="s">
        <v>1650</v>
      </c>
      <c r="T19" s="94" t="s">
        <v>1651</v>
      </c>
      <c r="U19" s="145">
        <v>0</v>
      </c>
      <c r="V19" s="441"/>
      <c r="W19" s="207" t="s">
        <v>1408</v>
      </c>
      <c r="X19" s="115" t="s">
        <v>1652</v>
      </c>
      <c r="Y19" s="145">
        <v>0</v>
      </c>
      <c r="Z19" s="441"/>
      <c r="AA19" s="259" t="s">
        <v>1536</v>
      </c>
      <c r="AB19" s="115" t="s">
        <v>2234</v>
      </c>
      <c r="AC19" s="433">
        <v>0</v>
      </c>
      <c r="AD19" s="441"/>
      <c r="AE19" s="441"/>
    </row>
    <row r="20" spans="1:31" s="106" customFormat="1" ht="65.099999999999994" customHeight="1" x14ac:dyDescent="0.2">
      <c r="A20" s="610"/>
      <c r="B20" s="97" t="s">
        <v>1167</v>
      </c>
      <c r="C20" s="86" t="s">
        <v>1162</v>
      </c>
      <c r="D20" s="98" t="s">
        <v>5</v>
      </c>
      <c r="E20" s="98" t="s">
        <v>9</v>
      </c>
      <c r="F20" s="107"/>
      <c r="G20" s="144"/>
      <c r="H20" s="513" t="s">
        <v>1025</v>
      </c>
      <c r="I20" s="508">
        <v>1</v>
      </c>
      <c r="J20" s="108"/>
      <c r="K20" s="105" t="s">
        <v>1113</v>
      </c>
      <c r="L20" s="102"/>
      <c r="M20" s="101"/>
      <c r="N20" s="101"/>
      <c r="O20" s="219"/>
      <c r="P20" s="492" t="s">
        <v>1653</v>
      </c>
      <c r="Q20" s="115" t="s">
        <v>1654</v>
      </c>
      <c r="R20" s="481"/>
      <c r="S20" s="93" t="s">
        <v>1113</v>
      </c>
      <c r="T20" s="94" t="s">
        <v>1204</v>
      </c>
      <c r="U20" s="132">
        <v>0</v>
      </c>
      <c r="V20" s="441"/>
      <c r="W20" s="93" t="s">
        <v>1113</v>
      </c>
      <c r="X20" s="94" t="s">
        <v>1204</v>
      </c>
      <c r="Y20" s="132">
        <v>0</v>
      </c>
      <c r="Z20" s="441"/>
      <c r="AA20" s="259" t="s">
        <v>1653</v>
      </c>
      <c r="AB20" s="94" t="s">
        <v>2235</v>
      </c>
      <c r="AC20" s="433">
        <v>1</v>
      </c>
      <c r="AD20" s="441"/>
      <c r="AE20" s="441"/>
    </row>
    <row r="21" spans="1:31" s="106" customFormat="1" ht="65.099999999999994" customHeight="1" x14ac:dyDescent="0.2">
      <c r="A21" s="610"/>
      <c r="B21" s="79" t="s">
        <v>1168</v>
      </c>
      <c r="C21" s="86" t="s">
        <v>1162</v>
      </c>
      <c r="D21" s="98" t="s">
        <v>1160</v>
      </c>
      <c r="E21" s="98" t="s">
        <v>9</v>
      </c>
      <c r="F21" s="182"/>
      <c r="G21" s="220"/>
      <c r="H21" s="515" t="s">
        <v>1025</v>
      </c>
      <c r="I21" s="508">
        <v>1</v>
      </c>
      <c r="J21" s="108"/>
      <c r="K21" s="105" t="s">
        <v>1113</v>
      </c>
      <c r="L21" s="102"/>
      <c r="M21" s="101"/>
      <c r="N21" s="101"/>
      <c r="O21" s="219"/>
      <c r="P21" s="492" t="s">
        <v>1653</v>
      </c>
      <c r="Q21" s="115" t="s">
        <v>1654</v>
      </c>
      <c r="R21" s="481"/>
      <c r="S21" s="93" t="s">
        <v>1113</v>
      </c>
      <c r="T21" s="94" t="s">
        <v>1204</v>
      </c>
      <c r="U21" s="132">
        <v>0</v>
      </c>
      <c r="V21" s="441"/>
      <c r="W21" s="93" t="s">
        <v>1113</v>
      </c>
      <c r="X21" s="94" t="s">
        <v>1204</v>
      </c>
      <c r="Y21" s="132">
        <v>0</v>
      </c>
      <c r="Z21" s="441"/>
      <c r="AA21" s="259" t="s">
        <v>1653</v>
      </c>
      <c r="AB21" s="94" t="s">
        <v>2236</v>
      </c>
      <c r="AC21" s="433">
        <v>1</v>
      </c>
      <c r="AD21" s="441"/>
      <c r="AE21" s="441"/>
    </row>
    <row r="22" spans="1:31" s="106" customFormat="1" ht="289.14999999999998" customHeight="1" x14ac:dyDescent="0.2">
      <c r="A22" s="611"/>
      <c r="B22" s="82" t="s">
        <v>1169</v>
      </c>
      <c r="C22" s="221" t="s">
        <v>1170</v>
      </c>
      <c r="D22" s="98" t="s">
        <v>1171</v>
      </c>
      <c r="E22" s="86" t="s">
        <v>1139</v>
      </c>
      <c r="F22" s="182" t="s">
        <v>1025</v>
      </c>
      <c r="G22" s="220" t="s">
        <v>1025</v>
      </c>
      <c r="H22" s="515"/>
      <c r="I22" s="508">
        <v>1</v>
      </c>
      <c r="J22" s="222" t="s">
        <v>1655</v>
      </c>
      <c r="K22" s="223" t="s">
        <v>1656</v>
      </c>
      <c r="L22" s="102"/>
      <c r="M22" s="101" t="s">
        <v>1657</v>
      </c>
      <c r="N22" s="224" t="s">
        <v>1658</v>
      </c>
      <c r="O22" s="219"/>
      <c r="P22" s="494" t="s">
        <v>1661</v>
      </c>
      <c r="Q22" s="115" t="s">
        <v>2218</v>
      </c>
      <c r="R22" s="481"/>
      <c r="S22" s="222" t="s">
        <v>1659</v>
      </c>
      <c r="T22" s="211" t="s">
        <v>1660</v>
      </c>
      <c r="U22" s="145">
        <v>0</v>
      </c>
      <c r="V22" s="441"/>
      <c r="W22" s="222" t="s">
        <v>1409</v>
      </c>
      <c r="X22" s="115" t="s">
        <v>1410</v>
      </c>
      <c r="Y22" s="145">
        <v>0</v>
      </c>
      <c r="Z22" s="441"/>
      <c r="AA22" s="349" t="s">
        <v>1661</v>
      </c>
      <c r="AB22" s="115" t="s">
        <v>2237</v>
      </c>
      <c r="AC22" s="433">
        <v>1</v>
      </c>
      <c r="AD22" s="441"/>
      <c r="AE22" s="441"/>
    </row>
    <row r="23" spans="1:31" s="106" customFormat="1" ht="99.75" x14ac:dyDescent="0.2">
      <c r="A23" s="609" t="s">
        <v>1032</v>
      </c>
      <c r="B23" s="82" t="s">
        <v>1172</v>
      </c>
      <c r="C23" s="221" t="s">
        <v>1173</v>
      </c>
      <c r="D23" s="86" t="s">
        <v>9</v>
      </c>
      <c r="E23" s="199" t="s">
        <v>1139</v>
      </c>
      <c r="F23" s="182" t="s">
        <v>1025</v>
      </c>
      <c r="G23" s="220"/>
      <c r="H23" s="515"/>
      <c r="I23" s="508">
        <v>1</v>
      </c>
      <c r="J23" s="222" t="s">
        <v>1662</v>
      </c>
      <c r="K23" s="183" t="s">
        <v>1663</v>
      </c>
      <c r="L23" s="102"/>
      <c r="M23" s="101"/>
      <c r="N23" s="101"/>
      <c r="O23" s="219"/>
      <c r="P23" s="492" t="s">
        <v>2163</v>
      </c>
      <c r="Q23" s="101" t="s">
        <v>2163</v>
      </c>
      <c r="R23" s="481"/>
      <c r="S23" s="94" t="s">
        <v>1664</v>
      </c>
      <c r="T23" s="94" t="s">
        <v>1665</v>
      </c>
      <c r="U23" s="132">
        <v>1</v>
      </c>
      <c r="V23" s="441"/>
      <c r="W23" s="146" t="s">
        <v>1398</v>
      </c>
      <c r="X23" s="94" t="s">
        <v>1404</v>
      </c>
      <c r="Y23" s="132">
        <v>1</v>
      </c>
      <c r="Z23" s="441"/>
      <c r="AA23" s="259" t="s">
        <v>2163</v>
      </c>
      <c r="AB23" s="94" t="s">
        <v>1404</v>
      </c>
      <c r="AC23" s="433">
        <v>1</v>
      </c>
      <c r="AD23" s="441"/>
      <c r="AE23" s="441"/>
    </row>
    <row r="24" spans="1:31" s="106" customFormat="1" ht="186.75" customHeight="1" x14ac:dyDescent="0.2">
      <c r="A24" s="610"/>
      <c r="B24" s="82" t="s">
        <v>1174</v>
      </c>
      <c r="C24" s="221" t="s">
        <v>1175</v>
      </c>
      <c r="D24" s="86" t="s">
        <v>1176</v>
      </c>
      <c r="E24" s="86" t="s">
        <v>1177</v>
      </c>
      <c r="F24" s="182" t="s">
        <v>1025</v>
      </c>
      <c r="G24" s="220"/>
      <c r="H24" s="515"/>
      <c r="I24" s="508">
        <f>1/1</f>
        <v>1</v>
      </c>
      <c r="J24" s="222" t="s">
        <v>1666</v>
      </c>
      <c r="K24" s="183" t="s">
        <v>1667</v>
      </c>
      <c r="L24" s="102"/>
      <c r="M24" s="101"/>
      <c r="N24" s="101"/>
      <c r="O24" s="219"/>
      <c r="P24" s="492" t="s">
        <v>2163</v>
      </c>
      <c r="Q24" s="101" t="s">
        <v>2163</v>
      </c>
      <c r="R24" s="481"/>
      <c r="S24" s="222" t="s">
        <v>1668</v>
      </c>
      <c r="T24" s="94" t="s">
        <v>1669</v>
      </c>
      <c r="U24" s="145">
        <v>1</v>
      </c>
      <c r="V24" s="441"/>
      <c r="W24" s="208" t="s">
        <v>1398</v>
      </c>
      <c r="X24" s="94" t="s">
        <v>1404</v>
      </c>
      <c r="Y24" s="132">
        <v>1</v>
      </c>
      <c r="Z24" s="441"/>
      <c r="AA24" s="259" t="s">
        <v>2163</v>
      </c>
      <c r="AB24" s="94" t="s">
        <v>1404</v>
      </c>
      <c r="AC24" s="433">
        <v>1</v>
      </c>
      <c r="AD24" s="441"/>
      <c r="AE24" s="441"/>
    </row>
    <row r="25" spans="1:31" s="106" customFormat="1" ht="409.5" x14ac:dyDescent="0.2">
      <c r="A25" s="611"/>
      <c r="B25" s="82" t="s">
        <v>1033</v>
      </c>
      <c r="C25" s="209" t="s">
        <v>1670</v>
      </c>
      <c r="D25" s="98" t="s">
        <v>1140</v>
      </c>
      <c r="E25" s="86"/>
      <c r="F25" s="182" t="s">
        <v>1025</v>
      </c>
      <c r="G25" s="220" t="s">
        <v>1025</v>
      </c>
      <c r="H25" s="515" t="s">
        <v>1025</v>
      </c>
      <c r="I25" s="508">
        <v>1</v>
      </c>
      <c r="J25" s="222" t="s">
        <v>1671</v>
      </c>
      <c r="K25" s="183" t="s">
        <v>1672</v>
      </c>
      <c r="L25" s="102"/>
      <c r="M25" s="189" t="s">
        <v>1673</v>
      </c>
      <c r="N25" s="189" t="s">
        <v>1674</v>
      </c>
      <c r="O25" s="219"/>
      <c r="P25" s="495" t="s">
        <v>2245</v>
      </c>
      <c r="Q25" s="115" t="s">
        <v>2219</v>
      </c>
      <c r="R25" s="481"/>
      <c r="S25" s="94" t="s">
        <v>1675</v>
      </c>
      <c r="T25" s="211" t="s">
        <v>1676</v>
      </c>
      <c r="U25" s="145">
        <v>0</v>
      </c>
      <c r="V25" s="441"/>
      <c r="W25" s="218" t="s">
        <v>1677</v>
      </c>
      <c r="X25" s="115" t="s">
        <v>1678</v>
      </c>
      <c r="Y25" s="145">
        <v>0</v>
      </c>
      <c r="Z25" s="441"/>
      <c r="AA25" s="504" t="s">
        <v>2245</v>
      </c>
      <c r="AB25" s="115" t="s">
        <v>1679</v>
      </c>
      <c r="AC25" s="433">
        <v>1</v>
      </c>
      <c r="AD25" s="441"/>
      <c r="AE25" s="441"/>
    </row>
    <row r="26" spans="1:31" s="106" customFormat="1" ht="242.25" x14ac:dyDescent="0.2">
      <c r="A26" s="609" t="s">
        <v>1034</v>
      </c>
      <c r="B26" s="82" t="s">
        <v>1179</v>
      </c>
      <c r="C26" s="221" t="s">
        <v>1180</v>
      </c>
      <c r="D26" s="98" t="s">
        <v>1181</v>
      </c>
      <c r="E26" s="199" t="s">
        <v>1139</v>
      </c>
      <c r="F26" s="182" t="s">
        <v>1025</v>
      </c>
      <c r="G26" s="220" t="s">
        <v>1025</v>
      </c>
      <c r="H26" s="515" t="s">
        <v>1025</v>
      </c>
      <c r="I26" s="508">
        <v>1</v>
      </c>
      <c r="J26" s="222" t="s">
        <v>1680</v>
      </c>
      <c r="K26" s="183" t="s">
        <v>1681</v>
      </c>
      <c r="L26" s="102"/>
      <c r="M26" s="172" t="s">
        <v>1682</v>
      </c>
      <c r="N26" s="172" t="s">
        <v>1683</v>
      </c>
      <c r="O26" s="219"/>
      <c r="P26" s="496" t="s">
        <v>1684</v>
      </c>
      <c r="Q26" s="115" t="s">
        <v>1685</v>
      </c>
      <c r="R26" s="481"/>
      <c r="S26" s="225" t="s">
        <v>1686</v>
      </c>
      <c r="T26" s="94" t="s">
        <v>1687</v>
      </c>
      <c r="U26" s="145">
        <v>0.33</v>
      </c>
      <c r="V26" s="441"/>
      <c r="W26" s="225" t="s">
        <v>1411</v>
      </c>
      <c r="X26" s="94" t="s">
        <v>1688</v>
      </c>
      <c r="Y26" s="145">
        <v>0.66</v>
      </c>
      <c r="Z26" s="441"/>
      <c r="AA26" s="259" t="s">
        <v>1689</v>
      </c>
      <c r="AB26" s="94" t="s">
        <v>1690</v>
      </c>
      <c r="AC26" s="433">
        <v>1</v>
      </c>
      <c r="AD26" s="441"/>
      <c r="AE26" s="441"/>
    </row>
    <row r="27" spans="1:31" s="106" customFormat="1" ht="186" customHeight="1" x14ac:dyDescent="0.2">
      <c r="A27" s="610"/>
      <c r="B27" s="114" t="s">
        <v>1035</v>
      </c>
      <c r="C27" s="221">
        <v>1</v>
      </c>
      <c r="D27" s="98" t="s">
        <v>9</v>
      </c>
      <c r="E27" s="181"/>
      <c r="F27" s="182"/>
      <c r="G27" s="220" t="s">
        <v>1025</v>
      </c>
      <c r="H27" s="515" t="s">
        <v>1025</v>
      </c>
      <c r="I27" s="508">
        <v>0.8</v>
      </c>
      <c r="J27" s="482" t="s">
        <v>1691</v>
      </c>
      <c r="K27" s="183" t="s">
        <v>1692</v>
      </c>
      <c r="L27" s="102"/>
      <c r="M27" s="101" t="s">
        <v>1412</v>
      </c>
      <c r="N27" s="101" t="s">
        <v>1433</v>
      </c>
      <c r="O27" s="219"/>
      <c r="P27" s="494" t="s">
        <v>2246</v>
      </c>
      <c r="Q27" s="115" t="s">
        <v>1693</v>
      </c>
      <c r="R27" s="481"/>
      <c r="S27" s="116" t="s">
        <v>1694</v>
      </c>
      <c r="T27" s="94" t="s">
        <v>1695</v>
      </c>
      <c r="U27" s="145">
        <v>0</v>
      </c>
      <c r="V27" s="128"/>
      <c r="W27" s="116" t="s">
        <v>1412</v>
      </c>
      <c r="X27" s="94" t="s">
        <v>1413</v>
      </c>
      <c r="Y27" s="145">
        <v>0.5</v>
      </c>
      <c r="Z27" s="441"/>
      <c r="AA27" s="349" t="s">
        <v>2246</v>
      </c>
      <c r="AB27" s="94" t="s">
        <v>2238</v>
      </c>
      <c r="AC27" s="433">
        <v>1</v>
      </c>
      <c r="AD27" s="441"/>
      <c r="AE27" s="441"/>
    </row>
    <row r="28" spans="1:31" s="106" customFormat="1" ht="135" customHeight="1" x14ac:dyDescent="0.2">
      <c r="A28" s="611"/>
      <c r="B28" s="97" t="s">
        <v>1036</v>
      </c>
      <c r="C28" s="221" t="s">
        <v>1182</v>
      </c>
      <c r="D28" s="98" t="s">
        <v>9</v>
      </c>
      <c r="E28" s="86"/>
      <c r="F28" s="182"/>
      <c r="G28" s="220" t="s">
        <v>1025</v>
      </c>
      <c r="H28" s="515" t="s">
        <v>1025</v>
      </c>
      <c r="I28" s="508">
        <v>0.8</v>
      </c>
      <c r="J28" s="108" t="s">
        <v>1696</v>
      </c>
      <c r="K28" s="105" t="s">
        <v>1697</v>
      </c>
      <c r="L28" s="102"/>
      <c r="M28" s="101" t="s">
        <v>1414</v>
      </c>
      <c r="N28" s="101" t="s">
        <v>1698</v>
      </c>
      <c r="O28" s="219"/>
      <c r="P28" s="480" t="s">
        <v>1699</v>
      </c>
      <c r="Q28" s="115" t="s">
        <v>1700</v>
      </c>
      <c r="R28" s="481"/>
      <c r="S28" s="93" t="s">
        <v>1113</v>
      </c>
      <c r="T28" s="94" t="s">
        <v>1205</v>
      </c>
      <c r="U28" s="132">
        <v>0</v>
      </c>
      <c r="V28" s="441"/>
      <c r="W28" s="101" t="s">
        <v>1414</v>
      </c>
      <c r="X28" s="94" t="s">
        <v>1415</v>
      </c>
      <c r="Y28" s="132">
        <v>0.5</v>
      </c>
      <c r="Z28" s="441"/>
      <c r="AA28" s="259" t="s">
        <v>1414</v>
      </c>
      <c r="AB28" s="94" t="s">
        <v>2239</v>
      </c>
      <c r="AC28" s="433">
        <v>0.5</v>
      </c>
      <c r="AD28" s="441"/>
      <c r="AE28" s="441"/>
    </row>
    <row r="29" spans="1:31" s="106" customFormat="1" ht="384.75" x14ac:dyDescent="0.2">
      <c r="A29" s="331" t="s">
        <v>1037</v>
      </c>
      <c r="B29" s="82" t="s">
        <v>1038</v>
      </c>
      <c r="C29" s="87" t="s">
        <v>1183</v>
      </c>
      <c r="D29" s="98" t="s">
        <v>1184</v>
      </c>
      <c r="E29" s="199" t="s">
        <v>1139</v>
      </c>
      <c r="F29" s="182" t="s">
        <v>1025</v>
      </c>
      <c r="G29" s="220" t="s">
        <v>1025</v>
      </c>
      <c r="H29" s="515" t="s">
        <v>1025</v>
      </c>
      <c r="I29" s="508">
        <v>1</v>
      </c>
      <c r="J29" s="222" t="s">
        <v>1701</v>
      </c>
      <c r="K29" s="183" t="s">
        <v>1702</v>
      </c>
      <c r="L29" s="102"/>
      <c r="M29" s="172" t="s">
        <v>1703</v>
      </c>
      <c r="N29" s="101" t="s">
        <v>1704</v>
      </c>
      <c r="O29" s="219"/>
      <c r="P29" s="494" t="s">
        <v>2247</v>
      </c>
      <c r="Q29" s="115" t="s">
        <v>2299</v>
      </c>
      <c r="R29" s="481"/>
      <c r="S29" s="183" t="s">
        <v>1705</v>
      </c>
      <c r="T29" s="94" t="s">
        <v>1706</v>
      </c>
      <c r="U29" s="132">
        <v>0.33</v>
      </c>
      <c r="V29" s="441"/>
      <c r="W29" s="183" t="s">
        <v>1416</v>
      </c>
      <c r="X29" s="94" t="s">
        <v>1417</v>
      </c>
      <c r="Y29" s="132">
        <v>0.66</v>
      </c>
      <c r="Z29" s="441"/>
      <c r="AA29" s="349" t="s">
        <v>2247</v>
      </c>
      <c r="AB29" s="94" t="s">
        <v>1707</v>
      </c>
      <c r="AC29" s="433">
        <v>1</v>
      </c>
      <c r="AD29" s="441"/>
      <c r="AE29" s="441"/>
    </row>
    <row r="30" spans="1:31" s="106" customFormat="1" ht="60.75" customHeight="1" x14ac:dyDescent="0.2">
      <c r="A30" s="609" t="s">
        <v>1039</v>
      </c>
      <c r="B30" s="79" t="s">
        <v>1185</v>
      </c>
      <c r="C30" s="205" t="s">
        <v>1186</v>
      </c>
      <c r="D30" s="77" t="s">
        <v>5</v>
      </c>
      <c r="E30" s="199" t="s">
        <v>1144</v>
      </c>
      <c r="F30" s="182"/>
      <c r="G30" s="220"/>
      <c r="H30" s="515" t="s">
        <v>1025</v>
      </c>
      <c r="I30" s="508">
        <v>0.2</v>
      </c>
      <c r="J30" s="108"/>
      <c r="K30" s="105" t="s">
        <v>1113</v>
      </c>
      <c r="L30" s="102"/>
      <c r="M30" s="101"/>
      <c r="N30" s="101"/>
      <c r="O30" s="219"/>
      <c r="P30" s="493" t="s">
        <v>2291</v>
      </c>
      <c r="Q30" s="115" t="s">
        <v>2292</v>
      </c>
      <c r="R30" s="481"/>
      <c r="S30" s="93" t="s">
        <v>1113</v>
      </c>
      <c r="T30" s="94" t="s">
        <v>1205</v>
      </c>
      <c r="U30" s="132">
        <v>0</v>
      </c>
      <c r="V30" s="441"/>
      <c r="W30" s="93" t="s">
        <v>1113</v>
      </c>
      <c r="X30" s="94" t="s">
        <v>1205</v>
      </c>
      <c r="Y30" s="132">
        <v>0</v>
      </c>
      <c r="Z30" s="441"/>
      <c r="AA30" s="259" t="s">
        <v>1536</v>
      </c>
      <c r="AB30" s="94" t="s">
        <v>1708</v>
      </c>
      <c r="AC30" s="433">
        <v>0</v>
      </c>
      <c r="AD30" s="441"/>
      <c r="AE30" s="441"/>
    </row>
    <row r="31" spans="1:31" s="106" customFormat="1" ht="142.5" x14ac:dyDescent="0.2">
      <c r="A31" s="610"/>
      <c r="B31" s="114" t="s">
        <v>1040</v>
      </c>
      <c r="C31" s="226" t="s">
        <v>1187</v>
      </c>
      <c r="D31" s="110" t="s">
        <v>9</v>
      </c>
      <c r="E31" s="181"/>
      <c r="F31" s="182" t="s">
        <v>1025</v>
      </c>
      <c r="G31" s="220" t="s">
        <v>1025</v>
      </c>
      <c r="H31" s="515" t="s">
        <v>1025</v>
      </c>
      <c r="I31" s="508">
        <v>1</v>
      </c>
      <c r="J31" s="222" t="s">
        <v>1709</v>
      </c>
      <c r="K31" s="183" t="s">
        <v>1710</v>
      </c>
      <c r="L31" s="102"/>
      <c r="M31" s="101"/>
      <c r="N31" s="101"/>
      <c r="O31" s="219"/>
      <c r="P31" s="493" t="s">
        <v>2291</v>
      </c>
      <c r="Q31" s="115" t="s">
        <v>2292</v>
      </c>
      <c r="R31" s="481"/>
      <c r="S31" s="222" t="s">
        <v>1709</v>
      </c>
      <c r="T31" s="94" t="s">
        <v>1711</v>
      </c>
      <c r="U31" s="145">
        <v>0.33</v>
      </c>
      <c r="V31" s="441"/>
      <c r="W31" s="176" t="s">
        <v>1536</v>
      </c>
      <c r="X31" s="176" t="s">
        <v>1559</v>
      </c>
      <c r="Y31" s="120">
        <v>0.33</v>
      </c>
      <c r="Z31" s="441"/>
      <c r="AA31" s="434" t="s">
        <v>1536</v>
      </c>
      <c r="AB31" s="115" t="s">
        <v>1559</v>
      </c>
      <c r="AC31" s="433">
        <v>0.33</v>
      </c>
      <c r="AD31" s="441"/>
      <c r="AE31" s="441"/>
    </row>
    <row r="32" spans="1:31" s="106" customFormat="1" ht="291" x14ac:dyDescent="0.2">
      <c r="A32" s="611"/>
      <c r="B32" s="82" t="s">
        <v>1041</v>
      </c>
      <c r="C32" s="205" t="s">
        <v>1042</v>
      </c>
      <c r="D32" s="98" t="s">
        <v>1140</v>
      </c>
      <c r="E32" s="181"/>
      <c r="F32" s="182" t="s">
        <v>1025</v>
      </c>
      <c r="G32" s="220" t="s">
        <v>1025</v>
      </c>
      <c r="H32" s="515" t="s">
        <v>1025</v>
      </c>
      <c r="I32" s="508">
        <v>1</v>
      </c>
      <c r="J32" s="227" t="s">
        <v>1712</v>
      </c>
      <c r="K32" s="228" t="s">
        <v>1713</v>
      </c>
      <c r="L32" s="102"/>
      <c r="M32" s="101" t="s">
        <v>1418</v>
      </c>
      <c r="N32" s="218" t="s">
        <v>1714</v>
      </c>
      <c r="O32" s="219"/>
      <c r="P32" s="497" t="s">
        <v>2248</v>
      </c>
      <c r="Q32" s="115" t="s">
        <v>2220</v>
      </c>
      <c r="R32" s="481"/>
      <c r="S32" s="222" t="s">
        <v>1715</v>
      </c>
      <c r="T32" s="94" t="s">
        <v>1716</v>
      </c>
      <c r="U32" s="145">
        <v>0.33</v>
      </c>
      <c r="V32" s="441"/>
      <c r="W32" s="101" t="s">
        <v>1418</v>
      </c>
      <c r="X32" s="94" t="s">
        <v>1419</v>
      </c>
      <c r="Y32" s="145">
        <v>0.66</v>
      </c>
      <c r="Z32" s="441"/>
      <c r="AA32" s="505" t="s">
        <v>2248</v>
      </c>
      <c r="AB32" s="94" t="s">
        <v>2240</v>
      </c>
      <c r="AC32" s="433">
        <v>1</v>
      </c>
      <c r="AD32" s="441"/>
      <c r="AE32" s="441"/>
    </row>
    <row r="33" spans="1:31" s="106" customFormat="1" ht="128.25" x14ac:dyDescent="0.2">
      <c r="A33" s="609" t="s">
        <v>1188</v>
      </c>
      <c r="B33" s="82" t="s">
        <v>1043</v>
      </c>
      <c r="C33" s="205" t="s">
        <v>1044</v>
      </c>
      <c r="D33" s="98" t="s">
        <v>1140</v>
      </c>
      <c r="E33" s="181"/>
      <c r="F33" s="182" t="s">
        <v>1025</v>
      </c>
      <c r="G33" s="182" t="s">
        <v>1025</v>
      </c>
      <c r="H33" s="515" t="s">
        <v>1025</v>
      </c>
      <c r="I33" s="508">
        <v>1</v>
      </c>
      <c r="J33" s="483" t="s">
        <v>1717</v>
      </c>
      <c r="K33" s="229" t="s">
        <v>1718</v>
      </c>
      <c r="L33" s="102"/>
      <c r="M33" s="101"/>
      <c r="N33" s="101" t="s">
        <v>1434</v>
      </c>
      <c r="O33" s="219"/>
      <c r="P33" s="492" t="s">
        <v>1719</v>
      </c>
      <c r="Q33" s="115" t="s">
        <v>1720</v>
      </c>
      <c r="R33" s="481"/>
      <c r="S33" s="94" t="s">
        <v>1721</v>
      </c>
      <c r="T33" s="211" t="s">
        <v>1722</v>
      </c>
      <c r="U33" s="145">
        <v>0</v>
      </c>
      <c r="V33" s="441"/>
      <c r="W33" s="176" t="s">
        <v>1536</v>
      </c>
      <c r="X33" s="115" t="s">
        <v>1723</v>
      </c>
      <c r="Y33" s="145">
        <v>0</v>
      </c>
      <c r="Z33" s="441"/>
      <c r="AA33" s="259" t="s">
        <v>1719</v>
      </c>
      <c r="AB33" s="115" t="s">
        <v>2241</v>
      </c>
      <c r="AC33" s="433">
        <v>1</v>
      </c>
      <c r="AD33" s="441"/>
      <c r="AE33" s="441"/>
    </row>
    <row r="34" spans="1:31" s="106" customFormat="1" ht="114" x14ac:dyDescent="0.2">
      <c r="A34" s="610"/>
      <c r="B34" s="114" t="s">
        <v>1045</v>
      </c>
      <c r="C34" s="226" t="s">
        <v>1047</v>
      </c>
      <c r="D34" s="110" t="s">
        <v>1046</v>
      </c>
      <c r="E34" s="230" t="s">
        <v>1146</v>
      </c>
      <c r="F34" s="182" t="s">
        <v>1025</v>
      </c>
      <c r="G34" s="182" t="s">
        <v>1025</v>
      </c>
      <c r="H34" s="515" t="s">
        <v>1025</v>
      </c>
      <c r="I34" s="508">
        <v>1</v>
      </c>
      <c r="J34" s="484" t="s">
        <v>1724</v>
      </c>
      <c r="K34" s="183" t="s">
        <v>1725</v>
      </c>
      <c r="L34" s="102"/>
      <c r="M34" s="212"/>
      <c r="N34" s="212"/>
      <c r="O34" s="219"/>
      <c r="P34" s="493" t="s">
        <v>2291</v>
      </c>
      <c r="Q34" s="115" t="s">
        <v>2292</v>
      </c>
      <c r="R34" s="481"/>
      <c r="S34" s="94" t="s">
        <v>1726</v>
      </c>
      <c r="T34" s="94" t="s">
        <v>1727</v>
      </c>
      <c r="U34" s="132">
        <v>0.33</v>
      </c>
      <c r="V34" s="441"/>
      <c r="W34" s="176" t="s">
        <v>1536</v>
      </c>
      <c r="X34" s="176" t="s">
        <v>1559</v>
      </c>
      <c r="Y34" s="120">
        <v>0.33</v>
      </c>
      <c r="Z34" s="441"/>
      <c r="AA34" s="434" t="s">
        <v>1536</v>
      </c>
      <c r="AB34" s="115" t="s">
        <v>1559</v>
      </c>
      <c r="AC34" s="433">
        <v>0.33</v>
      </c>
      <c r="AD34" s="441"/>
      <c r="AE34" s="441"/>
    </row>
    <row r="35" spans="1:31" s="106" customFormat="1" ht="114" x14ac:dyDescent="0.2">
      <c r="A35" s="610"/>
      <c r="B35" s="82" t="s">
        <v>1189</v>
      </c>
      <c r="C35" s="86" t="s">
        <v>1190</v>
      </c>
      <c r="D35" s="77" t="s">
        <v>5</v>
      </c>
      <c r="E35" s="230" t="s">
        <v>9</v>
      </c>
      <c r="F35" s="182" t="s">
        <v>1025</v>
      </c>
      <c r="G35" s="220"/>
      <c r="H35" s="515"/>
      <c r="I35" s="508">
        <v>1</v>
      </c>
      <c r="J35" s="222" t="s">
        <v>1728</v>
      </c>
      <c r="K35" s="183" t="s">
        <v>1729</v>
      </c>
      <c r="L35" s="102"/>
      <c r="M35" s="101"/>
      <c r="N35" s="101"/>
      <c r="O35" s="219"/>
      <c r="P35" s="492" t="s">
        <v>2163</v>
      </c>
      <c r="Q35" s="101" t="s">
        <v>2163</v>
      </c>
      <c r="R35" s="481"/>
      <c r="S35" s="222" t="s">
        <v>1730</v>
      </c>
      <c r="T35" s="94" t="s">
        <v>1731</v>
      </c>
      <c r="U35" s="132">
        <v>1</v>
      </c>
      <c r="V35" s="441"/>
      <c r="W35" s="208" t="s">
        <v>1398</v>
      </c>
      <c r="X35" s="94" t="s">
        <v>1399</v>
      </c>
      <c r="Y35" s="132">
        <v>1</v>
      </c>
      <c r="Z35" s="441"/>
      <c r="AA35" s="259" t="s">
        <v>2163</v>
      </c>
      <c r="AB35" s="94" t="s">
        <v>1399</v>
      </c>
      <c r="AC35" s="433">
        <v>1</v>
      </c>
      <c r="AD35" s="441"/>
      <c r="AE35" s="441"/>
    </row>
    <row r="36" spans="1:31" s="106" customFormat="1" ht="199.5" x14ac:dyDescent="0.2">
      <c r="A36" s="610"/>
      <c r="B36" s="82" t="s">
        <v>1206</v>
      </c>
      <c r="C36" s="205" t="s">
        <v>1048</v>
      </c>
      <c r="D36" s="77" t="s">
        <v>1140</v>
      </c>
      <c r="E36" s="181"/>
      <c r="F36" s="182" t="s">
        <v>1025</v>
      </c>
      <c r="G36" s="182" t="s">
        <v>1025</v>
      </c>
      <c r="H36" s="515" t="s">
        <v>1025</v>
      </c>
      <c r="I36" s="508">
        <v>1</v>
      </c>
      <c r="J36" s="231" t="s">
        <v>1732</v>
      </c>
      <c r="K36" s="183" t="s">
        <v>1733</v>
      </c>
      <c r="L36" s="102"/>
      <c r="M36" s="172" t="s">
        <v>1420</v>
      </c>
      <c r="N36" s="232" t="s">
        <v>2300</v>
      </c>
      <c r="O36" s="219"/>
      <c r="P36" s="494" t="s">
        <v>1734</v>
      </c>
      <c r="Q36" s="429" t="s">
        <v>1735</v>
      </c>
      <c r="R36" s="481"/>
      <c r="S36" s="94" t="s">
        <v>1736</v>
      </c>
      <c r="T36" s="94" t="s">
        <v>1737</v>
      </c>
      <c r="U36" s="145">
        <v>0.33</v>
      </c>
      <c r="V36" s="441"/>
      <c r="W36" s="172" t="s">
        <v>1420</v>
      </c>
      <c r="X36" s="94" t="s">
        <v>1421</v>
      </c>
      <c r="Y36" s="145">
        <v>0.66</v>
      </c>
      <c r="Z36" s="441"/>
      <c r="AA36" s="349" t="s">
        <v>1734</v>
      </c>
      <c r="AB36" s="94" t="s">
        <v>1738</v>
      </c>
      <c r="AC36" s="433">
        <v>1</v>
      </c>
      <c r="AD36" s="441"/>
      <c r="AE36" s="441"/>
    </row>
    <row r="37" spans="1:31" s="106" customFormat="1" ht="156.75" x14ac:dyDescent="0.2">
      <c r="A37" s="611"/>
      <c r="B37" s="82" t="s">
        <v>1191</v>
      </c>
      <c r="C37" s="87" t="s">
        <v>1192</v>
      </c>
      <c r="D37" s="86" t="s">
        <v>1139</v>
      </c>
      <c r="E37" s="181" t="s">
        <v>1140</v>
      </c>
      <c r="F37" s="182" t="s">
        <v>1025</v>
      </c>
      <c r="G37" s="220" t="s">
        <v>1025</v>
      </c>
      <c r="H37" s="515" t="s">
        <v>1025</v>
      </c>
      <c r="I37" s="508">
        <v>1</v>
      </c>
      <c r="J37" s="222" t="s">
        <v>1739</v>
      </c>
      <c r="K37" s="183" t="s">
        <v>1740</v>
      </c>
      <c r="L37" s="102"/>
      <c r="M37" s="172" t="s">
        <v>1435</v>
      </c>
      <c r="N37" s="172" t="s">
        <v>1436</v>
      </c>
      <c r="O37" s="219"/>
      <c r="P37" s="494" t="s">
        <v>1741</v>
      </c>
      <c r="Q37" s="430" t="s">
        <v>1742</v>
      </c>
      <c r="R37" s="481"/>
      <c r="S37" s="222" t="s">
        <v>1743</v>
      </c>
      <c r="T37" s="94" t="s">
        <v>1744</v>
      </c>
      <c r="U37" s="132">
        <v>0.33</v>
      </c>
      <c r="V37" s="441"/>
      <c r="W37" s="482" t="s">
        <v>1422</v>
      </c>
      <c r="X37" s="94" t="s">
        <v>1423</v>
      </c>
      <c r="Y37" s="132">
        <v>0.66</v>
      </c>
      <c r="Z37" s="441"/>
      <c r="AA37" s="349" t="s">
        <v>1741</v>
      </c>
      <c r="AB37" s="94" t="s">
        <v>2242</v>
      </c>
      <c r="AC37" s="433">
        <v>0.66</v>
      </c>
      <c r="AD37" s="441"/>
      <c r="AE37" s="441"/>
    </row>
    <row r="38" spans="1:31" s="106" customFormat="1" ht="201.75" customHeight="1" x14ac:dyDescent="0.2">
      <c r="A38" s="609" t="s">
        <v>1049</v>
      </c>
      <c r="B38" s="97" t="s">
        <v>1193</v>
      </c>
      <c r="C38" s="87" t="s">
        <v>1194</v>
      </c>
      <c r="D38" s="86" t="s">
        <v>1140</v>
      </c>
      <c r="E38" s="86" t="s">
        <v>1195</v>
      </c>
      <c r="F38" s="182"/>
      <c r="G38" s="220"/>
      <c r="H38" s="515" t="s">
        <v>1025</v>
      </c>
      <c r="I38" s="508">
        <v>0.7</v>
      </c>
      <c r="J38" s="108"/>
      <c r="K38" s="105" t="s">
        <v>1113</v>
      </c>
      <c r="L38" s="102"/>
      <c r="M38" s="101"/>
      <c r="N38" s="101"/>
      <c r="O38" s="219"/>
      <c r="P38" s="492" t="s">
        <v>1745</v>
      </c>
      <c r="Q38" s="115" t="s">
        <v>1746</v>
      </c>
      <c r="R38" s="481"/>
      <c r="S38" s="93" t="s">
        <v>1113</v>
      </c>
      <c r="T38" s="94" t="s">
        <v>1205</v>
      </c>
      <c r="U38" s="132">
        <v>0</v>
      </c>
      <c r="V38" s="441"/>
      <c r="W38" s="93" t="s">
        <v>1113</v>
      </c>
      <c r="X38" s="94" t="s">
        <v>1205</v>
      </c>
      <c r="Y38" s="132">
        <v>0</v>
      </c>
      <c r="Z38" s="441"/>
      <c r="AA38" s="259" t="s">
        <v>1745</v>
      </c>
      <c r="AB38" s="94" t="s">
        <v>1747</v>
      </c>
      <c r="AC38" s="433">
        <v>1</v>
      </c>
      <c r="AD38" s="441"/>
      <c r="AE38" s="441"/>
    </row>
    <row r="39" spans="1:31" s="106" customFormat="1" ht="133.15" customHeight="1" x14ac:dyDescent="0.2">
      <c r="A39" s="610"/>
      <c r="B39" s="79" t="s">
        <v>1050</v>
      </c>
      <c r="C39" s="205" t="s">
        <v>1196</v>
      </c>
      <c r="D39" s="77" t="s">
        <v>5</v>
      </c>
      <c r="E39" s="181"/>
      <c r="F39" s="182"/>
      <c r="G39" s="220" t="s">
        <v>1025</v>
      </c>
      <c r="H39" s="515"/>
      <c r="I39" s="508">
        <v>1</v>
      </c>
      <c r="J39" s="108"/>
      <c r="K39" s="105" t="s">
        <v>1113</v>
      </c>
      <c r="L39" s="102"/>
      <c r="M39" s="101" t="s">
        <v>1748</v>
      </c>
      <c r="N39" s="101" t="s">
        <v>1437</v>
      </c>
      <c r="O39" s="219"/>
      <c r="P39" s="492" t="s">
        <v>2163</v>
      </c>
      <c r="Q39" s="101" t="s">
        <v>2163</v>
      </c>
      <c r="R39" s="481"/>
      <c r="S39" s="93" t="s">
        <v>1113</v>
      </c>
      <c r="T39" s="94" t="s">
        <v>1205</v>
      </c>
      <c r="U39" s="132">
        <v>0</v>
      </c>
      <c r="V39" s="441"/>
      <c r="W39" s="93" t="s">
        <v>1748</v>
      </c>
      <c r="X39" s="94" t="s">
        <v>1424</v>
      </c>
      <c r="Y39" s="132">
        <v>1</v>
      </c>
      <c r="Z39" s="441"/>
      <c r="AA39" s="259" t="s">
        <v>2163</v>
      </c>
      <c r="AB39" s="94" t="s">
        <v>1749</v>
      </c>
      <c r="AC39" s="433">
        <v>1</v>
      </c>
      <c r="AD39" s="441"/>
      <c r="AE39" s="441"/>
    </row>
    <row r="40" spans="1:31" s="106" customFormat="1" ht="132.75" customHeight="1" x14ac:dyDescent="0.2">
      <c r="A40" s="610"/>
      <c r="B40" s="79" t="s">
        <v>1051</v>
      </c>
      <c r="C40" s="205" t="s">
        <v>1052</v>
      </c>
      <c r="D40" s="199" t="s">
        <v>1139</v>
      </c>
      <c r="E40" s="181" t="s">
        <v>1197</v>
      </c>
      <c r="F40" s="182"/>
      <c r="G40" s="220" t="s">
        <v>1025</v>
      </c>
      <c r="H40" s="515"/>
      <c r="I40" s="508">
        <v>1</v>
      </c>
      <c r="J40" s="108"/>
      <c r="K40" s="105" t="s">
        <v>1113</v>
      </c>
      <c r="L40" s="102"/>
      <c r="M40" s="485" t="s">
        <v>1425</v>
      </c>
      <c r="N40" s="189" t="s">
        <v>1438</v>
      </c>
      <c r="O40" s="219"/>
      <c r="P40" s="492" t="s">
        <v>2163</v>
      </c>
      <c r="Q40" s="101" t="s">
        <v>2163</v>
      </c>
      <c r="R40" s="481"/>
      <c r="S40" s="93" t="s">
        <v>1113</v>
      </c>
      <c r="T40" s="94" t="s">
        <v>1205</v>
      </c>
      <c r="U40" s="132">
        <v>0</v>
      </c>
      <c r="V40" s="441"/>
      <c r="W40" s="93" t="s">
        <v>1748</v>
      </c>
      <c r="X40" s="94" t="s">
        <v>1424</v>
      </c>
      <c r="Y40" s="132">
        <v>1</v>
      </c>
      <c r="Z40" s="441"/>
      <c r="AA40" s="259" t="s">
        <v>2163</v>
      </c>
      <c r="AB40" s="94" t="s">
        <v>1749</v>
      </c>
      <c r="AC40" s="433">
        <v>1</v>
      </c>
      <c r="AD40" s="441"/>
      <c r="AE40" s="441"/>
    </row>
    <row r="41" spans="1:31" s="106" customFormat="1" ht="174.75" customHeight="1" x14ac:dyDescent="0.2">
      <c r="A41" s="610"/>
      <c r="B41" s="79" t="s">
        <v>1053</v>
      </c>
      <c r="C41" s="205" t="s">
        <v>1198</v>
      </c>
      <c r="D41" s="77" t="s">
        <v>5</v>
      </c>
      <c r="E41" s="181"/>
      <c r="F41" s="182"/>
      <c r="G41" s="220" t="s">
        <v>1025</v>
      </c>
      <c r="H41" s="515"/>
      <c r="I41" s="508">
        <v>1</v>
      </c>
      <c r="J41" s="108"/>
      <c r="K41" s="105" t="s">
        <v>1113</v>
      </c>
      <c r="L41" s="102"/>
      <c r="M41" s="453" t="s">
        <v>1426</v>
      </c>
      <c r="N41" s="101" t="s">
        <v>1750</v>
      </c>
      <c r="O41" s="219"/>
      <c r="P41" s="493" t="s">
        <v>2291</v>
      </c>
      <c r="Q41" s="115" t="s">
        <v>2292</v>
      </c>
      <c r="R41" s="481"/>
      <c r="S41" s="93" t="s">
        <v>1113</v>
      </c>
      <c r="T41" s="94" t="s">
        <v>1205</v>
      </c>
      <c r="U41" s="132">
        <v>0</v>
      </c>
      <c r="V41" s="441"/>
      <c r="W41" s="453" t="s">
        <v>1426</v>
      </c>
      <c r="X41" s="94" t="s">
        <v>1751</v>
      </c>
      <c r="Y41" s="132">
        <v>0.66</v>
      </c>
      <c r="Z41" s="441"/>
      <c r="AA41" s="506" t="s">
        <v>1536</v>
      </c>
      <c r="AB41" s="94" t="s">
        <v>1752</v>
      </c>
      <c r="AC41" s="433">
        <v>1</v>
      </c>
      <c r="AD41" s="441"/>
      <c r="AE41" s="441"/>
    </row>
    <row r="42" spans="1:31" s="106" customFormat="1" ht="156.75" x14ac:dyDescent="0.2">
      <c r="A42" s="610"/>
      <c r="B42" s="82" t="s">
        <v>1199</v>
      </c>
      <c r="C42" s="205" t="s">
        <v>1054</v>
      </c>
      <c r="D42" s="77" t="s">
        <v>5</v>
      </c>
      <c r="E42" s="86"/>
      <c r="F42" s="182" t="s">
        <v>1025</v>
      </c>
      <c r="G42" s="220" t="s">
        <v>1025</v>
      </c>
      <c r="H42" s="515"/>
      <c r="I42" s="508">
        <v>1</v>
      </c>
      <c r="J42" s="222" t="s">
        <v>1753</v>
      </c>
      <c r="K42" s="183" t="s">
        <v>1754</v>
      </c>
      <c r="L42" s="102"/>
      <c r="M42" s="101" t="s">
        <v>1755</v>
      </c>
      <c r="N42" s="172" t="s">
        <v>1439</v>
      </c>
      <c r="O42" s="219"/>
      <c r="P42" s="492" t="s">
        <v>2163</v>
      </c>
      <c r="Q42" s="101" t="s">
        <v>2163</v>
      </c>
      <c r="R42" s="481"/>
      <c r="S42" s="222" t="s">
        <v>1743</v>
      </c>
      <c r="T42" s="211" t="s">
        <v>1756</v>
      </c>
      <c r="U42" s="124">
        <v>0</v>
      </c>
      <c r="V42" s="441"/>
      <c r="W42" s="101" t="s">
        <v>1755</v>
      </c>
      <c r="X42" s="94" t="s">
        <v>1415</v>
      </c>
      <c r="Y42" s="124">
        <v>1</v>
      </c>
      <c r="Z42" s="441"/>
      <c r="AA42" s="259" t="s">
        <v>2163</v>
      </c>
      <c r="AB42" s="94" t="s">
        <v>1749</v>
      </c>
      <c r="AC42" s="433">
        <v>1</v>
      </c>
      <c r="AD42" s="441"/>
      <c r="AE42" s="441"/>
    </row>
    <row r="43" spans="1:31" s="106" customFormat="1" ht="178.15" customHeight="1" x14ac:dyDescent="0.2">
      <c r="A43" s="610"/>
      <c r="B43" s="82" t="s">
        <v>1055</v>
      </c>
      <c r="C43" s="205" t="s">
        <v>1200</v>
      </c>
      <c r="D43" s="199" t="s">
        <v>1140</v>
      </c>
      <c r="E43" s="199" t="s">
        <v>1144</v>
      </c>
      <c r="F43" s="182" t="s">
        <v>1025</v>
      </c>
      <c r="G43" s="220" t="s">
        <v>1025</v>
      </c>
      <c r="H43" s="515"/>
      <c r="I43" s="508">
        <v>1</v>
      </c>
      <c r="J43" s="183" t="s">
        <v>1732</v>
      </c>
      <c r="K43" s="183" t="s">
        <v>1757</v>
      </c>
      <c r="L43" s="102"/>
      <c r="M43" s="212"/>
      <c r="N43" s="212"/>
      <c r="O43" s="219"/>
      <c r="P43" s="494" t="s">
        <v>1758</v>
      </c>
      <c r="Q43" s="115" t="s">
        <v>2221</v>
      </c>
      <c r="R43" s="481"/>
      <c r="S43" s="94" t="s">
        <v>1759</v>
      </c>
      <c r="T43" s="94" t="s">
        <v>1760</v>
      </c>
      <c r="U43" s="145">
        <v>0.5</v>
      </c>
      <c r="V43" s="441"/>
      <c r="W43" s="176" t="s">
        <v>1536</v>
      </c>
      <c r="X43" s="176" t="s">
        <v>1761</v>
      </c>
      <c r="Y43" s="120">
        <v>0.5</v>
      </c>
      <c r="Z43" s="441"/>
      <c r="AA43" s="349" t="s">
        <v>1758</v>
      </c>
      <c r="AB43" s="115" t="s">
        <v>2243</v>
      </c>
      <c r="AC43" s="433">
        <v>0.5</v>
      </c>
      <c r="AD43" s="441"/>
      <c r="AE43" s="441"/>
    </row>
    <row r="44" spans="1:31" s="106" customFormat="1" ht="164.25" customHeight="1" x14ac:dyDescent="0.2">
      <c r="A44" s="610"/>
      <c r="B44" s="79" t="s">
        <v>1056</v>
      </c>
      <c r="C44" s="205" t="s">
        <v>1057</v>
      </c>
      <c r="D44" s="77" t="s">
        <v>5</v>
      </c>
      <c r="E44" s="181"/>
      <c r="F44" s="182"/>
      <c r="G44" s="220" t="s">
        <v>1025</v>
      </c>
      <c r="H44" s="515"/>
      <c r="I44" s="508">
        <v>1</v>
      </c>
      <c r="J44" s="108"/>
      <c r="K44" s="105" t="s">
        <v>1113</v>
      </c>
      <c r="L44" s="102"/>
      <c r="M44" s="101" t="s">
        <v>1440</v>
      </c>
      <c r="N44" s="101" t="s">
        <v>1762</v>
      </c>
      <c r="O44" s="219"/>
      <c r="P44" s="493" t="s">
        <v>2291</v>
      </c>
      <c r="Q44" s="115" t="s">
        <v>2292</v>
      </c>
      <c r="R44" s="481"/>
      <c r="S44" s="93" t="s">
        <v>1113</v>
      </c>
      <c r="T44" s="94" t="s">
        <v>1763</v>
      </c>
      <c r="U44" s="132">
        <v>0</v>
      </c>
      <c r="V44" s="441"/>
      <c r="W44" s="93" t="s">
        <v>1427</v>
      </c>
      <c r="X44" s="94" t="s">
        <v>1764</v>
      </c>
      <c r="Y44" s="132">
        <v>0</v>
      </c>
      <c r="Z44" s="441"/>
      <c r="AA44" s="259" t="s">
        <v>1536</v>
      </c>
      <c r="AB44" s="94" t="s">
        <v>2244</v>
      </c>
      <c r="AC44" s="433">
        <v>0</v>
      </c>
      <c r="AD44" s="441"/>
      <c r="AE44" s="441"/>
    </row>
    <row r="45" spans="1:31" s="106" customFormat="1" ht="112.15" customHeight="1" x14ac:dyDescent="0.2">
      <c r="A45" s="610"/>
      <c r="B45" s="79" t="s">
        <v>1201</v>
      </c>
      <c r="C45" s="205" t="s">
        <v>1059</v>
      </c>
      <c r="D45" s="77" t="s">
        <v>1058</v>
      </c>
      <c r="E45" s="181"/>
      <c r="F45" s="182"/>
      <c r="G45" s="220" t="s">
        <v>1025</v>
      </c>
      <c r="H45" s="515"/>
      <c r="I45" s="508">
        <v>1</v>
      </c>
      <c r="J45" s="108"/>
      <c r="K45" s="105" t="s">
        <v>1113</v>
      </c>
      <c r="L45" s="102"/>
      <c r="M45" s="101" t="s">
        <v>1441</v>
      </c>
      <c r="N45" s="172" t="s">
        <v>1765</v>
      </c>
      <c r="O45" s="219"/>
      <c r="P45" s="492" t="s">
        <v>2163</v>
      </c>
      <c r="Q45" s="101" t="s">
        <v>2163</v>
      </c>
      <c r="R45" s="481"/>
      <c r="S45" s="93" t="s">
        <v>1113</v>
      </c>
      <c r="T45" s="94" t="s">
        <v>1763</v>
      </c>
      <c r="U45" s="132">
        <v>0</v>
      </c>
      <c r="V45" s="441"/>
      <c r="W45" s="486" t="s">
        <v>1428</v>
      </c>
      <c r="X45" s="94" t="s">
        <v>1766</v>
      </c>
      <c r="Y45" s="132">
        <v>1</v>
      </c>
      <c r="Z45" s="441"/>
      <c r="AA45" s="259" t="s">
        <v>2163</v>
      </c>
      <c r="AB45" s="94" t="s">
        <v>1749</v>
      </c>
      <c r="AC45" s="433">
        <v>1</v>
      </c>
      <c r="AD45" s="441"/>
      <c r="AE45" s="441"/>
    </row>
    <row r="46" spans="1:31" s="106" customFormat="1" ht="218.65" customHeight="1" x14ac:dyDescent="0.2">
      <c r="A46" s="610"/>
      <c r="B46" s="97" t="s">
        <v>1060</v>
      </c>
      <c r="C46" s="226" t="s">
        <v>1061</v>
      </c>
      <c r="D46" s="98" t="s">
        <v>1160</v>
      </c>
      <c r="E46" s="181"/>
      <c r="F46" s="182"/>
      <c r="G46" s="220" t="s">
        <v>1025</v>
      </c>
      <c r="H46" s="515"/>
      <c r="I46" s="508">
        <v>0.7</v>
      </c>
      <c r="J46" s="108"/>
      <c r="K46" s="105" t="s">
        <v>1113</v>
      </c>
      <c r="L46" s="102"/>
      <c r="M46" s="172" t="s">
        <v>2301</v>
      </c>
      <c r="N46" s="172" t="s">
        <v>1767</v>
      </c>
      <c r="O46" s="219"/>
      <c r="P46" s="492" t="s">
        <v>2163</v>
      </c>
      <c r="Q46" s="115" t="s">
        <v>2222</v>
      </c>
      <c r="R46" s="481"/>
      <c r="S46" s="93" t="s">
        <v>1113</v>
      </c>
      <c r="T46" s="94" t="s">
        <v>1763</v>
      </c>
      <c r="U46" s="132">
        <v>0</v>
      </c>
      <c r="V46" s="441"/>
      <c r="W46" s="172" t="s">
        <v>2301</v>
      </c>
      <c r="X46" s="94" t="s">
        <v>1429</v>
      </c>
      <c r="Y46" s="147">
        <v>0</v>
      </c>
      <c r="Z46" s="441"/>
      <c r="AA46" s="349" t="s">
        <v>1536</v>
      </c>
      <c r="AB46" s="94" t="s">
        <v>1768</v>
      </c>
      <c r="AC46" s="433">
        <v>1</v>
      </c>
      <c r="AD46" s="441"/>
      <c r="AE46" s="441"/>
    </row>
    <row r="47" spans="1:31" s="106" customFormat="1" ht="144" customHeight="1" x14ac:dyDescent="0.2">
      <c r="A47" s="610"/>
      <c r="B47" s="79" t="s">
        <v>1062</v>
      </c>
      <c r="C47" s="86" t="s">
        <v>1162</v>
      </c>
      <c r="D47" s="77" t="s">
        <v>5</v>
      </c>
      <c r="E47" s="181"/>
      <c r="F47" s="182"/>
      <c r="G47" s="220"/>
      <c r="H47" s="515" t="s">
        <v>1025</v>
      </c>
      <c r="I47" s="508">
        <v>0.8</v>
      </c>
      <c r="J47" s="108"/>
      <c r="K47" s="105" t="s">
        <v>1113</v>
      </c>
      <c r="L47" s="102"/>
      <c r="M47" s="101"/>
      <c r="N47" s="101"/>
      <c r="O47" s="219"/>
      <c r="P47" s="492" t="s">
        <v>1769</v>
      </c>
      <c r="Q47" s="115" t="s">
        <v>1770</v>
      </c>
      <c r="R47" s="481"/>
      <c r="S47" s="93" t="s">
        <v>1113</v>
      </c>
      <c r="T47" s="94" t="s">
        <v>1763</v>
      </c>
      <c r="U47" s="132">
        <v>0</v>
      </c>
      <c r="V47" s="441"/>
      <c r="W47" s="93" t="s">
        <v>1113</v>
      </c>
      <c r="X47" s="94" t="s">
        <v>1204</v>
      </c>
      <c r="Y47" s="132">
        <v>0</v>
      </c>
      <c r="Z47" s="441"/>
      <c r="AA47" s="259" t="s">
        <v>1769</v>
      </c>
      <c r="AB47" s="94" t="s">
        <v>2249</v>
      </c>
      <c r="AC47" s="433">
        <v>1</v>
      </c>
      <c r="AD47" s="441"/>
      <c r="AE47" s="441"/>
    </row>
    <row r="48" spans="1:31" s="106" customFormat="1" ht="89.25" customHeight="1" thickBot="1" x14ac:dyDescent="0.25">
      <c r="A48" s="612"/>
      <c r="B48" s="233" t="s">
        <v>1063</v>
      </c>
      <c r="C48" s="234" t="s">
        <v>1162</v>
      </c>
      <c r="D48" s="235" t="s">
        <v>1202</v>
      </c>
      <c r="E48" s="236"/>
      <c r="F48" s="237"/>
      <c r="G48" s="238"/>
      <c r="H48" s="516" t="s">
        <v>1025</v>
      </c>
      <c r="I48" s="509">
        <v>1</v>
      </c>
      <c r="J48" s="239"/>
      <c r="K48" s="101" t="s">
        <v>1113</v>
      </c>
      <c r="L48" s="240"/>
      <c r="M48" s="101"/>
      <c r="N48" s="101"/>
      <c r="O48" s="241"/>
      <c r="P48" s="498" t="s">
        <v>1772</v>
      </c>
      <c r="Q48" s="115" t="s">
        <v>1773</v>
      </c>
      <c r="R48" s="501"/>
      <c r="S48" s="93" t="s">
        <v>1113</v>
      </c>
      <c r="T48" s="94" t="s">
        <v>1763</v>
      </c>
      <c r="U48" s="132">
        <v>0</v>
      </c>
      <c r="V48" s="441"/>
      <c r="W48" s="93" t="s">
        <v>1113</v>
      </c>
      <c r="X48" s="94" t="s">
        <v>1204</v>
      </c>
      <c r="Y48" s="132">
        <v>0</v>
      </c>
      <c r="Z48" s="441"/>
      <c r="AA48" s="259" t="s">
        <v>1772</v>
      </c>
      <c r="AB48" s="94" t="s">
        <v>1771</v>
      </c>
      <c r="AC48" s="433">
        <v>1</v>
      </c>
      <c r="AD48" s="441"/>
      <c r="AE48" s="441"/>
    </row>
    <row r="49" spans="17:29" ht="15.75" thickBot="1" x14ac:dyDescent="0.3">
      <c r="Q49" s="487"/>
      <c r="Y49" s="488">
        <f>+AVERAGE(Y5:Y48)</f>
        <v>0.41159090909090906</v>
      </c>
      <c r="AA49" s="607" t="s">
        <v>1114</v>
      </c>
      <c r="AB49" s="608"/>
      <c r="AC49" s="489">
        <f>+AVERAGE(AC5:AC48)</f>
        <v>0.73068181818181799</v>
      </c>
    </row>
    <row r="50" spans="17:29" x14ac:dyDescent="0.25">
      <c r="Q50" s="487"/>
    </row>
    <row r="51" spans="17:29" x14ac:dyDescent="0.25">
      <c r="Q51" s="487"/>
    </row>
    <row r="52" spans="17:29" x14ac:dyDescent="0.25">
      <c r="Q52" s="487"/>
    </row>
    <row r="53" spans="17:29" x14ac:dyDescent="0.25">
      <c r="Q53" s="487"/>
    </row>
    <row r="54" spans="17:29" x14ac:dyDescent="0.25">
      <c r="Q54" s="487"/>
    </row>
    <row r="55" spans="17:29" x14ac:dyDescent="0.25">
      <c r="Q55" s="487"/>
    </row>
    <row r="56" spans="17:29" x14ac:dyDescent="0.25">
      <c r="Q56" s="487"/>
    </row>
    <row r="57" spans="17:29" x14ac:dyDescent="0.25">
      <c r="Q57" s="487"/>
    </row>
    <row r="58" spans="17:29" x14ac:dyDescent="0.25">
      <c r="Q58" s="487"/>
    </row>
    <row r="59" spans="17:29" x14ac:dyDescent="0.25">
      <c r="Q59" s="487"/>
    </row>
    <row r="60" spans="17:29" x14ac:dyDescent="0.25">
      <c r="Q60" s="487"/>
    </row>
    <row r="61" spans="17:29" x14ac:dyDescent="0.25">
      <c r="Q61" s="487"/>
    </row>
    <row r="62" spans="17:29" x14ac:dyDescent="0.25">
      <c r="Q62" s="487"/>
    </row>
    <row r="63" spans="17:29" x14ac:dyDescent="0.25">
      <c r="Q63" s="487"/>
    </row>
    <row r="64" spans="17:29" x14ac:dyDescent="0.25">
      <c r="Q64" s="487"/>
    </row>
    <row r="65" spans="17:17" x14ac:dyDescent="0.25">
      <c r="Q65" s="487"/>
    </row>
    <row r="66" spans="17:17" x14ac:dyDescent="0.25">
      <c r="Q66" s="487"/>
    </row>
    <row r="67" spans="17:17" x14ac:dyDescent="0.25">
      <c r="Q67" s="487"/>
    </row>
    <row r="68" spans="17:17" x14ac:dyDescent="0.25">
      <c r="Q68" s="487"/>
    </row>
    <row r="69" spans="17:17" x14ac:dyDescent="0.25">
      <c r="Q69" s="487"/>
    </row>
    <row r="70" spans="17:17" x14ac:dyDescent="0.25">
      <c r="Q70" s="487"/>
    </row>
    <row r="71" spans="17:17" x14ac:dyDescent="0.25">
      <c r="Q71" s="487"/>
    </row>
    <row r="72" spans="17:17" x14ac:dyDescent="0.25">
      <c r="Q72" s="487"/>
    </row>
    <row r="73" spans="17:17" x14ac:dyDescent="0.25">
      <c r="Q73" s="487"/>
    </row>
    <row r="74" spans="17:17" x14ac:dyDescent="0.25">
      <c r="Q74" s="487"/>
    </row>
    <row r="75" spans="17:17" x14ac:dyDescent="0.25">
      <c r="Q75" s="487"/>
    </row>
    <row r="76" spans="17:17" x14ac:dyDescent="0.25">
      <c r="Q76" s="487"/>
    </row>
    <row r="77" spans="17:17" x14ac:dyDescent="0.25">
      <c r="Q77" s="487"/>
    </row>
    <row r="78" spans="17:17" x14ac:dyDescent="0.25">
      <c r="Q78" s="487"/>
    </row>
    <row r="79" spans="17:17" x14ac:dyDescent="0.25">
      <c r="Q79" s="487"/>
    </row>
    <row r="80" spans="17:17" x14ac:dyDescent="0.25">
      <c r="Q80" s="487"/>
    </row>
    <row r="81" spans="17:17" x14ac:dyDescent="0.25">
      <c r="Q81" s="487"/>
    </row>
    <row r="82" spans="17:17" x14ac:dyDescent="0.25">
      <c r="Q82" s="487"/>
    </row>
    <row r="83" spans="17:17" x14ac:dyDescent="0.25">
      <c r="Q83" s="487"/>
    </row>
    <row r="84" spans="17:17" x14ac:dyDescent="0.25">
      <c r="Q84" s="487"/>
    </row>
    <row r="85" spans="17:17" x14ac:dyDescent="0.25">
      <c r="Q85" s="487"/>
    </row>
    <row r="86" spans="17:17" x14ac:dyDescent="0.25">
      <c r="Q86" s="487"/>
    </row>
    <row r="87" spans="17:17" x14ac:dyDescent="0.25">
      <c r="Q87" s="487"/>
    </row>
    <row r="88" spans="17:17" x14ac:dyDescent="0.25">
      <c r="Q88" s="487"/>
    </row>
    <row r="89" spans="17:17" x14ac:dyDescent="0.25">
      <c r="Q89" s="487"/>
    </row>
    <row r="90" spans="17:17" x14ac:dyDescent="0.25">
      <c r="Q90" s="487"/>
    </row>
    <row r="91" spans="17:17" x14ac:dyDescent="0.25">
      <c r="Q91" s="487"/>
    </row>
    <row r="92" spans="17:17" x14ac:dyDescent="0.25">
      <c r="Q92" s="487"/>
    </row>
    <row r="93" spans="17:17" x14ac:dyDescent="0.25">
      <c r="Q93" s="487"/>
    </row>
    <row r="94" spans="17:17" x14ac:dyDescent="0.25">
      <c r="Q94" s="487"/>
    </row>
    <row r="95" spans="17:17" x14ac:dyDescent="0.25">
      <c r="Q95" s="487"/>
    </row>
    <row r="96" spans="17:17" x14ac:dyDescent="0.25">
      <c r="Q96" s="487"/>
    </row>
    <row r="97" spans="17:17" x14ac:dyDescent="0.25">
      <c r="Q97" s="487"/>
    </row>
    <row r="98" spans="17:17" x14ac:dyDescent="0.25">
      <c r="Q98" s="487"/>
    </row>
    <row r="99" spans="17:17" x14ac:dyDescent="0.25">
      <c r="Q99" s="487"/>
    </row>
    <row r="100" spans="17:17" x14ac:dyDescent="0.25">
      <c r="Q100" s="487"/>
    </row>
    <row r="101" spans="17:17" x14ac:dyDescent="0.25">
      <c r="Q101" s="487"/>
    </row>
    <row r="102" spans="17:17" x14ac:dyDescent="0.25">
      <c r="Q102" s="487"/>
    </row>
    <row r="103" spans="17:17" x14ac:dyDescent="0.25">
      <c r="Q103" s="487"/>
    </row>
    <row r="104" spans="17:17" x14ac:dyDescent="0.25">
      <c r="Q104" s="487"/>
    </row>
    <row r="105" spans="17:17" x14ac:dyDescent="0.25">
      <c r="Q105" s="487"/>
    </row>
    <row r="106" spans="17:17" x14ac:dyDescent="0.25">
      <c r="Q106" s="487"/>
    </row>
    <row r="107" spans="17:17" x14ac:dyDescent="0.25">
      <c r="Q107" s="487"/>
    </row>
    <row r="108" spans="17:17" x14ac:dyDescent="0.25">
      <c r="Q108" s="487"/>
    </row>
    <row r="109" spans="17:17" x14ac:dyDescent="0.25">
      <c r="Q109" s="487"/>
    </row>
    <row r="110" spans="17:17" x14ac:dyDescent="0.25">
      <c r="Q110" s="487"/>
    </row>
    <row r="111" spans="17:17" x14ac:dyDescent="0.25">
      <c r="Q111" s="487"/>
    </row>
    <row r="112" spans="17:17" x14ac:dyDescent="0.25">
      <c r="Q112" s="487"/>
    </row>
    <row r="113" spans="17:17" x14ac:dyDescent="0.25">
      <c r="Q113" s="487"/>
    </row>
    <row r="114" spans="17:17" x14ac:dyDescent="0.25">
      <c r="Q114" s="487"/>
    </row>
    <row r="115" spans="17:17" x14ac:dyDescent="0.25">
      <c r="Q115" s="487"/>
    </row>
    <row r="116" spans="17:17" x14ac:dyDescent="0.25">
      <c r="Q116" s="487"/>
    </row>
    <row r="117" spans="17:17" x14ac:dyDescent="0.25">
      <c r="Q117" s="487"/>
    </row>
    <row r="118" spans="17:17" x14ac:dyDescent="0.25">
      <c r="Q118" s="487"/>
    </row>
    <row r="119" spans="17:17" x14ac:dyDescent="0.25">
      <c r="Q119" s="487"/>
    </row>
    <row r="120" spans="17:17" x14ac:dyDescent="0.25">
      <c r="Q120" s="487"/>
    </row>
    <row r="121" spans="17:17" x14ac:dyDescent="0.25">
      <c r="Q121" s="487"/>
    </row>
    <row r="122" spans="17:17" x14ac:dyDescent="0.25">
      <c r="Q122" s="487"/>
    </row>
    <row r="123" spans="17:17" x14ac:dyDescent="0.25">
      <c r="Q123" s="487"/>
    </row>
    <row r="124" spans="17:17" x14ac:dyDescent="0.25">
      <c r="Q124" s="487"/>
    </row>
    <row r="125" spans="17:17" x14ac:dyDescent="0.25">
      <c r="Q125" s="487"/>
    </row>
    <row r="126" spans="17:17" x14ac:dyDescent="0.25">
      <c r="Q126" s="487"/>
    </row>
    <row r="127" spans="17:17" x14ac:dyDescent="0.25">
      <c r="Q127" s="487"/>
    </row>
    <row r="128" spans="17:17" x14ac:dyDescent="0.25">
      <c r="Q128" s="487"/>
    </row>
    <row r="129" spans="17:17" x14ac:dyDescent="0.25">
      <c r="Q129" s="487"/>
    </row>
    <row r="130" spans="17:17" x14ac:dyDescent="0.25">
      <c r="Q130" s="487"/>
    </row>
    <row r="131" spans="17:17" x14ac:dyDescent="0.25">
      <c r="Q131" s="487"/>
    </row>
    <row r="132" spans="17:17" x14ac:dyDescent="0.25">
      <c r="Q132" s="487"/>
    </row>
    <row r="133" spans="17:17" x14ac:dyDescent="0.25">
      <c r="Q133" s="487"/>
    </row>
    <row r="134" spans="17:17" x14ac:dyDescent="0.25">
      <c r="Q134" s="487"/>
    </row>
    <row r="135" spans="17:17" x14ac:dyDescent="0.25">
      <c r="Q135" s="487"/>
    </row>
    <row r="136" spans="17:17" x14ac:dyDescent="0.25">
      <c r="Q136" s="487"/>
    </row>
    <row r="137" spans="17:17" x14ac:dyDescent="0.25">
      <c r="Q137" s="487"/>
    </row>
    <row r="138" spans="17:17" x14ac:dyDescent="0.25">
      <c r="Q138" s="487"/>
    </row>
    <row r="139" spans="17:17" x14ac:dyDescent="0.25">
      <c r="Q139" s="487"/>
    </row>
    <row r="140" spans="17:17" x14ac:dyDescent="0.25">
      <c r="Q140" s="487"/>
    </row>
    <row r="141" spans="17:17" x14ac:dyDescent="0.25">
      <c r="Q141" s="487"/>
    </row>
    <row r="142" spans="17:17" x14ac:dyDescent="0.25">
      <c r="Q142" s="487"/>
    </row>
    <row r="143" spans="17:17" x14ac:dyDescent="0.25">
      <c r="Q143" s="487"/>
    </row>
    <row r="144" spans="17:17" x14ac:dyDescent="0.25">
      <c r="Q144" s="487"/>
    </row>
    <row r="145" spans="17:17" x14ac:dyDescent="0.25">
      <c r="Q145" s="487"/>
    </row>
    <row r="146" spans="17:17" x14ac:dyDescent="0.25">
      <c r="Q146" s="487"/>
    </row>
    <row r="147" spans="17:17" x14ac:dyDescent="0.25">
      <c r="Q147" s="487"/>
    </row>
    <row r="148" spans="17:17" x14ac:dyDescent="0.25">
      <c r="Q148" s="487"/>
    </row>
    <row r="149" spans="17:17" x14ac:dyDescent="0.25">
      <c r="Q149" s="487"/>
    </row>
    <row r="150" spans="17:17" x14ac:dyDescent="0.25">
      <c r="Q150" s="487"/>
    </row>
    <row r="151" spans="17:17" x14ac:dyDescent="0.25">
      <c r="Q151" s="487"/>
    </row>
    <row r="152" spans="17:17" x14ac:dyDescent="0.25">
      <c r="Q152" s="487"/>
    </row>
    <row r="153" spans="17:17" x14ac:dyDescent="0.25">
      <c r="Q153" s="487"/>
    </row>
    <row r="154" spans="17:17" x14ac:dyDescent="0.25">
      <c r="Q154" s="487"/>
    </row>
    <row r="155" spans="17:17" x14ac:dyDescent="0.25">
      <c r="Q155" s="487"/>
    </row>
    <row r="156" spans="17:17" x14ac:dyDescent="0.25">
      <c r="Q156" s="487"/>
    </row>
    <row r="157" spans="17:17" x14ac:dyDescent="0.25">
      <c r="Q157" s="487"/>
    </row>
    <row r="158" spans="17:17" x14ac:dyDescent="0.25">
      <c r="Q158" s="487"/>
    </row>
    <row r="159" spans="17:17" x14ac:dyDescent="0.25">
      <c r="Q159" s="487"/>
    </row>
    <row r="160" spans="17:17" x14ac:dyDescent="0.25">
      <c r="Q160" s="487"/>
    </row>
    <row r="161" spans="17:17" x14ac:dyDescent="0.25">
      <c r="Q161" s="487"/>
    </row>
    <row r="162" spans="17:17" x14ac:dyDescent="0.25">
      <c r="Q162" s="487"/>
    </row>
    <row r="163" spans="17:17" x14ac:dyDescent="0.25">
      <c r="Q163" s="487"/>
    </row>
    <row r="164" spans="17:17" x14ac:dyDescent="0.25">
      <c r="Q164" s="487"/>
    </row>
    <row r="165" spans="17:17" x14ac:dyDescent="0.25">
      <c r="Q165" s="487"/>
    </row>
    <row r="166" spans="17:17" x14ac:dyDescent="0.25">
      <c r="Q166" s="487"/>
    </row>
    <row r="167" spans="17:17" x14ac:dyDescent="0.25">
      <c r="Q167" s="487"/>
    </row>
    <row r="168" spans="17:17" x14ac:dyDescent="0.25">
      <c r="Q168" s="487"/>
    </row>
    <row r="169" spans="17:17" x14ac:dyDescent="0.25">
      <c r="Q169" s="487"/>
    </row>
    <row r="170" spans="17:17" x14ac:dyDescent="0.25">
      <c r="Q170" s="487"/>
    </row>
    <row r="171" spans="17:17" x14ac:dyDescent="0.25">
      <c r="Q171" s="487"/>
    </row>
    <row r="172" spans="17:17" x14ac:dyDescent="0.25">
      <c r="Q172" s="487"/>
    </row>
    <row r="173" spans="17:17" x14ac:dyDescent="0.25">
      <c r="Q173" s="487"/>
    </row>
    <row r="174" spans="17:17" x14ac:dyDescent="0.25">
      <c r="Q174" s="487"/>
    </row>
    <row r="175" spans="17:17" x14ac:dyDescent="0.25">
      <c r="Q175" s="487"/>
    </row>
    <row r="176" spans="17:17" x14ac:dyDescent="0.25">
      <c r="Q176" s="487"/>
    </row>
    <row r="177" spans="17:17" x14ac:dyDescent="0.25">
      <c r="Q177" s="487"/>
    </row>
    <row r="178" spans="17:17" x14ac:dyDescent="0.25">
      <c r="Q178" s="487"/>
    </row>
    <row r="179" spans="17:17" x14ac:dyDescent="0.25">
      <c r="Q179" s="487"/>
    </row>
    <row r="180" spans="17:17" x14ac:dyDescent="0.25">
      <c r="Q180" s="487"/>
    </row>
    <row r="181" spans="17:17" x14ac:dyDescent="0.25">
      <c r="Q181" s="487"/>
    </row>
    <row r="182" spans="17:17" x14ac:dyDescent="0.25">
      <c r="Q182" s="487"/>
    </row>
    <row r="183" spans="17:17" x14ac:dyDescent="0.25">
      <c r="Q183" s="487"/>
    </row>
    <row r="184" spans="17:17" x14ac:dyDescent="0.25">
      <c r="Q184" s="487"/>
    </row>
    <row r="185" spans="17:17" x14ac:dyDescent="0.25">
      <c r="Q185" s="487"/>
    </row>
    <row r="186" spans="17:17" x14ac:dyDescent="0.25">
      <c r="Q186" s="487"/>
    </row>
    <row r="187" spans="17:17" x14ac:dyDescent="0.25">
      <c r="Q187" s="487"/>
    </row>
    <row r="188" spans="17:17" x14ac:dyDescent="0.25">
      <c r="Q188" s="487"/>
    </row>
    <row r="189" spans="17:17" x14ac:dyDescent="0.25">
      <c r="Q189" s="487"/>
    </row>
    <row r="190" spans="17:17" x14ac:dyDescent="0.25">
      <c r="Q190" s="487"/>
    </row>
    <row r="191" spans="17:17" x14ac:dyDescent="0.25">
      <c r="Q191" s="487"/>
    </row>
    <row r="192" spans="17:17" x14ac:dyDescent="0.25">
      <c r="Q192" s="487"/>
    </row>
    <row r="193" spans="17:17" x14ac:dyDescent="0.25">
      <c r="Q193" s="487"/>
    </row>
    <row r="194" spans="17:17" x14ac:dyDescent="0.25">
      <c r="Q194" s="487"/>
    </row>
    <row r="195" spans="17:17" x14ac:dyDescent="0.25">
      <c r="Q195" s="487"/>
    </row>
    <row r="196" spans="17:17" x14ac:dyDescent="0.25">
      <c r="Q196" s="487"/>
    </row>
    <row r="197" spans="17:17" x14ac:dyDescent="0.25">
      <c r="Q197" s="487"/>
    </row>
    <row r="198" spans="17:17" x14ac:dyDescent="0.25">
      <c r="Q198" s="487"/>
    </row>
    <row r="199" spans="17:17" x14ac:dyDescent="0.25">
      <c r="Q199" s="487"/>
    </row>
    <row r="200" spans="17:17" x14ac:dyDescent="0.25">
      <c r="Q200" s="487"/>
    </row>
    <row r="201" spans="17:17" x14ac:dyDescent="0.25">
      <c r="Q201" s="487"/>
    </row>
    <row r="202" spans="17:17" x14ac:dyDescent="0.25">
      <c r="Q202" s="487"/>
    </row>
    <row r="203" spans="17:17" x14ac:dyDescent="0.25">
      <c r="Q203" s="487"/>
    </row>
    <row r="204" spans="17:17" x14ac:dyDescent="0.25">
      <c r="Q204" s="487"/>
    </row>
    <row r="205" spans="17:17" x14ac:dyDescent="0.25">
      <c r="Q205" s="487"/>
    </row>
    <row r="206" spans="17:17" x14ac:dyDescent="0.25">
      <c r="Q206" s="487"/>
    </row>
    <row r="207" spans="17:17" x14ac:dyDescent="0.25">
      <c r="Q207" s="487"/>
    </row>
    <row r="208" spans="17:17" x14ac:dyDescent="0.25">
      <c r="Q208" s="487"/>
    </row>
    <row r="209" spans="17:17" x14ac:dyDescent="0.25">
      <c r="Q209" s="487"/>
    </row>
    <row r="210" spans="17:17" x14ac:dyDescent="0.25">
      <c r="Q210" s="487"/>
    </row>
    <row r="211" spans="17:17" x14ac:dyDescent="0.25">
      <c r="Q211" s="487"/>
    </row>
    <row r="212" spans="17:17" x14ac:dyDescent="0.25">
      <c r="Q212" s="487"/>
    </row>
    <row r="213" spans="17:17" x14ac:dyDescent="0.25">
      <c r="Q213" s="487"/>
    </row>
    <row r="214" spans="17:17" x14ac:dyDescent="0.25">
      <c r="Q214" s="487"/>
    </row>
    <row r="215" spans="17:17" x14ac:dyDescent="0.25">
      <c r="Q215" s="487"/>
    </row>
    <row r="216" spans="17:17" x14ac:dyDescent="0.25">
      <c r="Q216" s="487"/>
    </row>
    <row r="217" spans="17:17" x14ac:dyDescent="0.25">
      <c r="Q217" s="487"/>
    </row>
    <row r="218" spans="17:17" x14ac:dyDescent="0.25">
      <c r="Q218" s="487"/>
    </row>
    <row r="219" spans="17:17" x14ac:dyDescent="0.25">
      <c r="Q219" s="487"/>
    </row>
    <row r="220" spans="17:17" x14ac:dyDescent="0.25">
      <c r="Q220" s="487"/>
    </row>
    <row r="221" spans="17:17" x14ac:dyDescent="0.25">
      <c r="Q221" s="487"/>
    </row>
    <row r="222" spans="17:17" x14ac:dyDescent="0.25">
      <c r="Q222" s="487"/>
    </row>
    <row r="223" spans="17:17" x14ac:dyDescent="0.25">
      <c r="Q223" s="487"/>
    </row>
    <row r="224" spans="17:17" x14ac:dyDescent="0.25">
      <c r="Q224" s="487"/>
    </row>
    <row r="225" spans="17:17" x14ac:dyDescent="0.25">
      <c r="Q225" s="487"/>
    </row>
    <row r="226" spans="17:17" x14ac:dyDescent="0.25">
      <c r="Q226" s="487"/>
    </row>
    <row r="227" spans="17:17" x14ac:dyDescent="0.25">
      <c r="Q227" s="487"/>
    </row>
    <row r="228" spans="17:17" x14ac:dyDescent="0.25">
      <c r="Q228" s="487"/>
    </row>
    <row r="229" spans="17:17" x14ac:dyDescent="0.25">
      <c r="Q229" s="487"/>
    </row>
    <row r="230" spans="17:17" x14ac:dyDescent="0.25">
      <c r="Q230" s="487"/>
    </row>
    <row r="231" spans="17:17" x14ac:dyDescent="0.25">
      <c r="Q231" s="487"/>
    </row>
    <row r="232" spans="17:17" x14ac:dyDescent="0.25">
      <c r="Q232" s="487"/>
    </row>
    <row r="233" spans="17:17" x14ac:dyDescent="0.25">
      <c r="Q233" s="487"/>
    </row>
    <row r="234" spans="17:17" x14ac:dyDescent="0.25">
      <c r="Q234" s="487"/>
    </row>
    <row r="235" spans="17:17" x14ac:dyDescent="0.25">
      <c r="Q235" s="487"/>
    </row>
    <row r="236" spans="17:17" x14ac:dyDescent="0.25">
      <c r="Q236" s="487"/>
    </row>
    <row r="237" spans="17:17" x14ac:dyDescent="0.25">
      <c r="Q237" s="487"/>
    </row>
    <row r="238" spans="17:17" x14ac:dyDescent="0.25">
      <c r="Q238" s="487"/>
    </row>
    <row r="239" spans="17:17" x14ac:dyDescent="0.25">
      <c r="Q239" s="487"/>
    </row>
    <row r="240" spans="17:17" x14ac:dyDescent="0.25">
      <c r="Q240" s="487"/>
    </row>
    <row r="241" spans="17:17" x14ac:dyDescent="0.25">
      <c r="Q241" s="487"/>
    </row>
    <row r="242" spans="17:17" x14ac:dyDescent="0.25">
      <c r="Q242" s="487"/>
    </row>
    <row r="243" spans="17:17" x14ac:dyDescent="0.25">
      <c r="Q243" s="487"/>
    </row>
    <row r="244" spans="17:17" x14ac:dyDescent="0.25">
      <c r="Q244" s="487"/>
    </row>
    <row r="245" spans="17:17" x14ac:dyDescent="0.25">
      <c r="Q245" s="487"/>
    </row>
    <row r="246" spans="17:17" x14ac:dyDescent="0.25">
      <c r="Q246" s="487"/>
    </row>
    <row r="247" spans="17:17" x14ac:dyDescent="0.25">
      <c r="Q247" s="487"/>
    </row>
    <row r="248" spans="17:17" x14ac:dyDescent="0.25">
      <c r="Q248" s="487"/>
    </row>
    <row r="249" spans="17:17" x14ac:dyDescent="0.25">
      <c r="Q249" s="487"/>
    </row>
    <row r="250" spans="17:17" x14ac:dyDescent="0.25">
      <c r="Q250" s="487"/>
    </row>
    <row r="251" spans="17:17" x14ac:dyDescent="0.25">
      <c r="Q251" s="487"/>
    </row>
    <row r="252" spans="17:17" x14ac:dyDescent="0.25">
      <c r="Q252" s="487"/>
    </row>
    <row r="253" spans="17:17" x14ac:dyDescent="0.25">
      <c r="Q253" s="487"/>
    </row>
    <row r="254" spans="17:17" x14ac:dyDescent="0.25">
      <c r="Q254" s="487"/>
    </row>
    <row r="255" spans="17:17" x14ac:dyDescent="0.25">
      <c r="Q255" s="487"/>
    </row>
    <row r="256" spans="17:17" x14ac:dyDescent="0.25">
      <c r="Q256" s="487"/>
    </row>
    <row r="257" spans="17:17" x14ac:dyDescent="0.25">
      <c r="Q257" s="487"/>
    </row>
    <row r="258" spans="17:17" x14ac:dyDescent="0.25">
      <c r="Q258" s="487"/>
    </row>
    <row r="259" spans="17:17" x14ac:dyDescent="0.25">
      <c r="Q259" s="487"/>
    </row>
    <row r="260" spans="17:17" x14ac:dyDescent="0.25">
      <c r="Q260" s="487"/>
    </row>
    <row r="261" spans="17:17" x14ac:dyDescent="0.25">
      <c r="Q261" s="487"/>
    </row>
    <row r="262" spans="17:17" x14ac:dyDescent="0.25">
      <c r="Q262" s="487"/>
    </row>
    <row r="263" spans="17:17" x14ac:dyDescent="0.25">
      <c r="Q263" s="487"/>
    </row>
    <row r="264" spans="17:17" x14ac:dyDescent="0.25">
      <c r="Q264" s="487"/>
    </row>
    <row r="265" spans="17:17" x14ac:dyDescent="0.25">
      <c r="Q265" s="487"/>
    </row>
    <row r="266" spans="17:17" x14ac:dyDescent="0.25">
      <c r="Q266" s="487"/>
    </row>
    <row r="267" spans="17:17" x14ac:dyDescent="0.25">
      <c r="Q267" s="487"/>
    </row>
    <row r="268" spans="17:17" x14ac:dyDescent="0.25">
      <c r="Q268" s="487"/>
    </row>
    <row r="269" spans="17:17" x14ac:dyDescent="0.25">
      <c r="Q269" s="487"/>
    </row>
    <row r="270" spans="17:17" x14ac:dyDescent="0.25">
      <c r="Q270" s="487"/>
    </row>
    <row r="271" spans="17:17" x14ac:dyDescent="0.25">
      <c r="Q271" s="487"/>
    </row>
    <row r="272" spans="17:17" x14ac:dyDescent="0.25">
      <c r="Q272" s="487"/>
    </row>
    <row r="273" spans="17:17" x14ac:dyDescent="0.25">
      <c r="Q273" s="487"/>
    </row>
    <row r="274" spans="17:17" x14ac:dyDescent="0.25">
      <c r="Q274" s="487"/>
    </row>
    <row r="275" spans="17:17" x14ac:dyDescent="0.25">
      <c r="Q275" s="487"/>
    </row>
    <row r="276" spans="17:17" x14ac:dyDescent="0.25">
      <c r="Q276" s="487"/>
    </row>
    <row r="277" spans="17:17" x14ac:dyDescent="0.25">
      <c r="Q277" s="487"/>
    </row>
    <row r="278" spans="17:17" x14ac:dyDescent="0.25">
      <c r="Q278" s="487"/>
    </row>
    <row r="279" spans="17:17" x14ac:dyDescent="0.25">
      <c r="Q279" s="487"/>
    </row>
    <row r="280" spans="17:17" x14ac:dyDescent="0.25">
      <c r="Q280" s="487"/>
    </row>
    <row r="281" spans="17:17" x14ac:dyDescent="0.25">
      <c r="Q281" s="487"/>
    </row>
    <row r="282" spans="17:17" x14ac:dyDescent="0.25">
      <c r="Q282" s="487"/>
    </row>
    <row r="283" spans="17:17" x14ac:dyDescent="0.25">
      <c r="Q283" s="487"/>
    </row>
    <row r="284" spans="17:17" x14ac:dyDescent="0.25">
      <c r="Q284" s="487"/>
    </row>
    <row r="285" spans="17:17" x14ac:dyDescent="0.25">
      <c r="Q285" s="487"/>
    </row>
    <row r="286" spans="17:17" x14ac:dyDescent="0.25">
      <c r="Q286" s="487"/>
    </row>
    <row r="287" spans="17:17" x14ac:dyDescent="0.25">
      <c r="Q287" s="487"/>
    </row>
    <row r="288" spans="17:17" x14ac:dyDescent="0.25">
      <c r="Q288" s="487"/>
    </row>
    <row r="289" spans="17:17" x14ac:dyDescent="0.25">
      <c r="Q289" s="487"/>
    </row>
    <row r="290" spans="17:17" x14ac:dyDescent="0.25">
      <c r="Q290" s="487"/>
    </row>
    <row r="291" spans="17:17" x14ac:dyDescent="0.25">
      <c r="Q291" s="487"/>
    </row>
    <row r="292" spans="17:17" x14ac:dyDescent="0.25">
      <c r="Q292" s="487"/>
    </row>
    <row r="293" spans="17:17" x14ac:dyDescent="0.25">
      <c r="Q293" s="487"/>
    </row>
    <row r="294" spans="17:17" x14ac:dyDescent="0.25">
      <c r="Q294" s="487"/>
    </row>
    <row r="295" spans="17:17" x14ac:dyDescent="0.25">
      <c r="Q295" s="487"/>
    </row>
    <row r="296" spans="17:17" x14ac:dyDescent="0.25">
      <c r="Q296" s="487"/>
    </row>
    <row r="297" spans="17:17" x14ac:dyDescent="0.25">
      <c r="Q297" s="487"/>
    </row>
    <row r="298" spans="17:17" x14ac:dyDescent="0.25">
      <c r="Q298" s="487"/>
    </row>
    <row r="299" spans="17:17" x14ac:dyDescent="0.25">
      <c r="Q299" s="487"/>
    </row>
    <row r="300" spans="17:17" x14ac:dyDescent="0.25">
      <c r="Q300" s="487"/>
    </row>
    <row r="301" spans="17:17" x14ac:dyDescent="0.25">
      <c r="Q301" s="487"/>
    </row>
    <row r="302" spans="17:17" x14ac:dyDescent="0.25">
      <c r="Q302" s="487"/>
    </row>
    <row r="303" spans="17:17" x14ac:dyDescent="0.25">
      <c r="Q303" s="487"/>
    </row>
    <row r="304" spans="17:17" x14ac:dyDescent="0.25">
      <c r="Q304" s="487"/>
    </row>
    <row r="305" spans="17:17" x14ac:dyDescent="0.25">
      <c r="Q305" s="487"/>
    </row>
    <row r="306" spans="17:17" x14ac:dyDescent="0.25">
      <c r="Q306" s="487"/>
    </row>
    <row r="307" spans="17:17" x14ac:dyDescent="0.25">
      <c r="Q307" s="487"/>
    </row>
    <row r="308" spans="17:17" x14ac:dyDescent="0.25">
      <c r="Q308" s="487"/>
    </row>
    <row r="309" spans="17:17" x14ac:dyDescent="0.25">
      <c r="Q309" s="487"/>
    </row>
    <row r="310" spans="17:17" x14ac:dyDescent="0.25">
      <c r="Q310" s="487"/>
    </row>
    <row r="311" spans="17:17" x14ac:dyDescent="0.25">
      <c r="Q311" s="487"/>
    </row>
    <row r="312" spans="17:17" x14ac:dyDescent="0.25">
      <c r="Q312" s="487"/>
    </row>
    <row r="313" spans="17:17" x14ac:dyDescent="0.25">
      <c r="Q313" s="487"/>
    </row>
    <row r="314" spans="17:17" x14ac:dyDescent="0.25">
      <c r="Q314" s="487"/>
    </row>
    <row r="315" spans="17:17" x14ac:dyDescent="0.25">
      <c r="Q315" s="487"/>
    </row>
    <row r="316" spans="17:17" x14ac:dyDescent="0.25">
      <c r="Q316" s="487"/>
    </row>
    <row r="317" spans="17:17" x14ac:dyDescent="0.25">
      <c r="Q317" s="487"/>
    </row>
    <row r="318" spans="17:17" x14ac:dyDescent="0.25">
      <c r="Q318" s="487"/>
    </row>
    <row r="319" spans="17:17" x14ac:dyDescent="0.25">
      <c r="Q319" s="487"/>
    </row>
    <row r="320" spans="17:17" x14ac:dyDescent="0.25">
      <c r="Q320" s="487"/>
    </row>
    <row r="321" spans="17:17" x14ac:dyDescent="0.25">
      <c r="Q321" s="487"/>
    </row>
    <row r="322" spans="17:17" x14ac:dyDescent="0.25">
      <c r="Q322" s="487"/>
    </row>
    <row r="323" spans="17:17" x14ac:dyDescent="0.25">
      <c r="Q323" s="487"/>
    </row>
    <row r="324" spans="17:17" x14ac:dyDescent="0.25">
      <c r="Q324" s="487"/>
    </row>
    <row r="325" spans="17:17" x14ac:dyDescent="0.25">
      <c r="Q325" s="487"/>
    </row>
    <row r="326" spans="17:17" x14ac:dyDescent="0.25">
      <c r="Q326" s="487"/>
    </row>
    <row r="327" spans="17:17" x14ac:dyDescent="0.25">
      <c r="Q327" s="487"/>
    </row>
    <row r="328" spans="17:17" x14ac:dyDescent="0.25">
      <c r="Q328" s="487"/>
    </row>
    <row r="329" spans="17:17" x14ac:dyDescent="0.25">
      <c r="Q329" s="487"/>
    </row>
    <row r="330" spans="17:17" x14ac:dyDescent="0.25">
      <c r="Q330" s="487"/>
    </row>
    <row r="331" spans="17:17" x14ac:dyDescent="0.25">
      <c r="Q331" s="487"/>
    </row>
    <row r="332" spans="17:17" x14ac:dyDescent="0.25">
      <c r="Q332" s="487"/>
    </row>
    <row r="333" spans="17:17" x14ac:dyDescent="0.25">
      <c r="Q333" s="487"/>
    </row>
    <row r="334" spans="17:17" x14ac:dyDescent="0.25">
      <c r="Q334" s="487"/>
    </row>
    <row r="335" spans="17:17" x14ac:dyDescent="0.25">
      <c r="Q335" s="487"/>
    </row>
    <row r="336" spans="17:17" x14ac:dyDescent="0.25">
      <c r="Q336" s="487"/>
    </row>
    <row r="337" spans="17:17" x14ac:dyDescent="0.25">
      <c r="Q337" s="487"/>
    </row>
    <row r="338" spans="17:17" x14ac:dyDescent="0.25">
      <c r="Q338" s="487"/>
    </row>
    <row r="339" spans="17:17" x14ac:dyDescent="0.25">
      <c r="Q339" s="487"/>
    </row>
    <row r="340" spans="17:17" x14ac:dyDescent="0.25">
      <c r="Q340" s="487"/>
    </row>
    <row r="341" spans="17:17" x14ac:dyDescent="0.25">
      <c r="Q341" s="487"/>
    </row>
    <row r="342" spans="17:17" x14ac:dyDescent="0.25">
      <c r="Q342" s="487"/>
    </row>
    <row r="343" spans="17:17" x14ac:dyDescent="0.25">
      <c r="Q343" s="487"/>
    </row>
    <row r="344" spans="17:17" x14ac:dyDescent="0.25">
      <c r="Q344" s="487"/>
    </row>
    <row r="345" spans="17:17" x14ac:dyDescent="0.25">
      <c r="Q345" s="487"/>
    </row>
    <row r="346" spans="17:17" x14ac:dyDescent="0.25">
      <c r="Q346" s="487"/>
    </row>
    <row r="347" spans="17:17" x14ac:dyDescent="0.25">
      <c r="Q347" s="487"/>
    </row>
    <row r="348" spans="17:17" x14ac:dyDescent="0.25">
      <c r="Q348" s="487"/>
    </row>
    <row r="349" spans="17:17" x14ac:dyDescent="0.25">
      <c r="Q349" s="487"/>
    </row>
    <row r="350" spans="17:17" x14ac:dyDescent="0.25">
      <c r="Q350" s="487"/>
    </row>
    <row r="351" spans="17:17" x14ac:dyDescent="0.25">
      <c r="Q351" s="487"/>
    </row>
    <row r="352" spans="17:17" x14ac:dyDescent="0.25">
      <c r="Q352" s="487"/>
    </row>
    <row r="353" spans="17:17" x14ac:dyDescent="0.25">
      <c r="Q353" s="487"/>
    </row>
    <row r="354" spans="17:17" x14ac:dyDescent="0.25">
      <c r="Q354" s="487"/>
    </row>
    <row r="355" spans="17:17" x14ac:dyDescent="0.25">
      <c r="Q355" s="487"/>
    </row>
    <row r="356" spans="17:17" x14ac:dyDescent="0.25">
      <c r="Q356" s="487"/>
    </row>
    <row r="357" spans="17:17" x14ac:dyDescent="0.25">
      <c r="Q357" s="487"/>
    </row>
    <row r="358" spans="17:17" x14ac:dyDescent="0.25">
      <c r="Q358" s="487"/>
    </row>
    <row r="359" spans="17:17" x14ac:dyDescent="0.25">
      <c r="Q359" s="487"/>
    </row>
    <row r="360" spans="17:17" x14ac:dyDescent="0.25">
      <c r="Q360" s="487"/>
    </row>
    <row r="361" spans="17:17" x14ac:dyDescent="0.25">
      <c r="Q361" s="487"/>
    </row>
    <row r="362" spans="17:17" x14ac:dyDescent="0.25">
      <c r="Q362" s="487"/>
    </row>
    <row r="363" spans="17:17" x14ac:dyDescent="0.25">
      <c r="Q363" s="487"/>
    </row>
    <row r="364" spans="17:17" x14ac:dyDescent="0.25">
      <c r="Q364" s="487"/>
    </row>
    <row r="365" spans="17:17" x14ac:dyDescent="0.25">
      <c r="Q365" s="487"/>
    </row>
    <row r="366" spans="17:17" x14ac:dyDescent="0.25">
      <c r="Q366" s="487"/>
    </row>
    <row r="367" spans="17:17" x14ac:dyDescent="0.25">
      <c r="Q367" s="487"/>
    </row>
    <row r="368" spans="17:17" x14ac:dyDescent="0.25">
      <c r="Q368" s="487"/>
    </row>
    <row r="369" spans="17:17" x14ac:dyDescent="0.25">
      <c r="Q369" s="487"/>
    </row>
    <row r="370" spans="17:17" x14ac:dyDescent="0.25">
      <c r="Q370" s="487"/>
    </row>
    <row r="371" spans="17:17" x14ac:dyDescent="0.25">
      <c r="Q371" s="487"/>
    </row>
    <row r="372" spans="17:17" x14ac:dyDescent="0.25">
      <c r="Q372" s="487"/>
    </row>
    <row r="373" spans="17:17" x14ac:dyDescent="0.25">
      <c r="Q373" s="487"/>
    </row>
    <row r="374" spans="17:17" x14ac:dyDescent="0.25">
      <c r="Q374" s="487"/>
    </row>
    <row r="375" spans="17:17" x14ac:dyDescent="0.25">
      <c r="Q375" s="487"/>
    </row>
    <row r="376" spans="17:17" x14ac:dyDescent="0.25">
      <c r="Q376" s="487"/>
    </row>
    <row r="377" spans="17:17" x14ac:dyDescent="0.25">
      <c r="Q377" s="487"/>
    </row>
    <row r="378" spans="17:17" x14ac:dyDescent="0.25">
      <c r="Q378" s="487"/>
    </row>
    <row r="379" spans="17:17" x14ac:dyDescent="0.25">
      <c r="Q379" s="487"/>
    </row>
    <row r="380" spans="17:17" x14ac:dyDescent="0.25">
      <c r="Q380" s="487"/>
    </row>
    <row r="381" spans="17:17" x14ac:dyDescent="0.25">
      <c r="Q381" s="487"/>
    </row>
    <row r="382" spans="17:17" x14ac:dyDescent="0.25">
      <c r="Q382" s="487"/>
    </row>
    <row r="383" spans="17:17" x14ac:dyDescent="0.25">
      <c r="Q383" s="487"/>
    </row>
    <row r="384" spans="17:17" x14ac:dyDescent="0.25">
      <c r="Q384" s="487"/>
    </row>
    <row r="385" spans="17:17" x14ac:dyDescent="0.25">
      <c r="Q385" s="487"/>
    </row>
    <row r="386" spans="17:17" x14ac:dyDescent="0.25">
      <c r="Q386" s="487"/>
    </row>
    <row r="387" spans="17:17" x14ac:dyDescent="0.25">
      <c r="Q387" s="487"/>
    </row>
    <row r="388" spans="17:17" x14ac:dyDescent="0.25">
      <c r="Q388" s="487"/>
    </row>
    <row r="389" spans="17:17" x14ac:dyDescent="0.25">
      <c r="Q389" s="487"/>
    </row>
    <row r="390" spans="17:17" x14ac:dyDescent="0.25">
      <c r="Q390" s="487"/>
    </row>
    <row r="391" spans="17:17" x14ac:dyDescent="0.25">
      <c r="Q391" s="487"/>
    </row>
    <row r="392" spans="17:17" x14ac:dyDescent="0.25">
      <c r="Q392" s="487"/>
    </row>
    <row r="393" spans="17:17" x14ac:dyDescent="0.25">
      <c r="Q393" s="487"/>
    </row>
    <row r="394" spans="17:17" x14ac:dyDescent="0.25">
      <c r="Q394" s="487"/>
    </row>
    <row r="395" spans="17:17" x14ac:dyDescent="0.25">
      <c r="Q395" s="487"/>
    </row>
    <row r="396" spans="17:17" x14ac:dyDescent="0.25">
      <c r="Q396" s="487"/>
    </row>
    <row r="397" spans="17:17" x14ac:dyDescent="0.25">
      <c r="Q397" s="487"/>
    </row>
    <row r="398" spans="17:17" x14ac:dyDescent="0.25">
      <c r="Q398" s="487"/>
    </row>
    <row r="399" spans="17:17" x14ac:dyDescent="0.25">
      <c r="Q399" s="487"/>
    </row>
    <row r="400" spans="17:17" x14ac:dyDescent="0.25">
      <c r="Q400" s="487"/>
    </row>
    <row r="401" spans="17:17" x14ac:dyDescent="0.25">
      <c r="Q401" s="487"/>
    </row>
    <row r="402" spans="17:17" x14ac:dyDescent="0.25">
      <c r="Q402" s="487"/>
    </row>
    <row r="403" spans="17:17" x14ac:dyDescent="0.25">
      <c r="Q403" s="487"/>
    </row>
    <row r="404" spans="17:17" x14ac:dyDescent="0.25">
      <c r="Q404" s="487"/>
    </row>
    <row r="405" spans="17:17" x14ac:dyDescent="0.25">
      <c r="Q405" s="487"/>
    </row>
    <row r="406" spans="17:17" x14ac:dyDescent="0.25">
      <c r="Q406" s="487"/>
    </row>
    <row r="407" spans="17:17" x14ac:dyDescent="0.25">
      <c r="Q407" s="487"/>
    </row>
    <row r="408" spans="17:17" x14ac:dyDescent="0.25">
      <c r="Q408" s="487"/>
    </row>
    <row r="409" spans="17:17" x14ac:dyDescent="0.25">
      <c r="Q409" s="487"/>
    </row>
    <row r="410" spans="17:17" x14ac:dyDescent="0.25">
      <c r="Q410" s="487"/>
    </row>
    <row r="411" spans="17:17" x14ac:dyDescent="0.25">
      <c r="Q411" s="487"/>
    </row>
    <row r="412" spans="17:17" x14ac:dyDescent="0.25">
      <c r="Q412" s="487"/>
    </row>
    <row r="413" spans="17:17" x14ac:dyDescent="0.25">
      <c r="Q413" s="487"/>
    </row>
    <row r="414" spans="17:17" x14ac:dyDescent="0.25">
      <c r="Q414" s="487"/>
    </row>
    <row r="415" spans="17:17" x14ac:dyDescent="0.25">
      <c r="Q415" s="487"/>
    </row>
    <row r="416" spans="17:17" x14ac:dyDescent="0.25">
      <c r="Q416" s="487"/>
    </row>
    <row r="417" spans="17:17" x14ac:dyDescent="0.25">
      <c r="Q417" s="487"/>
    </row>
    <row r="418" spans="17:17" x14ac:dyDescent="0.25">
      <c r="Q418" s="487"/>
    </row>
    <row r="419" spans="17:17" x14ac:dyDescent="0.25">
      <c r="Q419" s="487"/>
    </row>
    <row r="420" spans="17:17" x14ac:dyDescent="0.25">
      <c r="Q420" s="487"/>
    </row>
    <row r="421" spans="17:17" x14ac:dyDescent="0.25">
      <c r="Q421" s="487"/>
    </row>
    <row r="422" spans="17:17" x14ac:dyDescent="0.25">
      <c r="Q422" s="487"/>
    </row>
    <row r="423" spans="17:17" x14ac:dyDescent="0.25">
      <c r="Q423" s="487"/>
    </row>
    <row r="424" spans="17:17" x14ac:dyDescent="0.25">
      <c r="Q424" s="487"/>
    </row>
    <row r="425" spans="17:17" x14ac:dyDescent="0.25">
      <c r="Q425" s="487"/>
    </row>
    <row r="426" spans="17:17" x14ac:dyDescent="0.25">
      <c r="Q426" s="487"/>
    </row>
    <row r="427" spans="17:17" x14ac:dyDescent="0.25">
      <c r="Q427" s="487"/>
    </row>
    <row r="428" spans="17:17" x14ac:dyDescent="0.25">
      <c r="Q428" s="487"/>
    </row>
    <row r="429" spans="17:17" x14ac:dyDescent="0.25">
      <c r="Q429" s="487"/>
    </row>
    <row r="430" spans="17:17" x14ac:dyDescent="0.25">
      <c r="Q430" s="487"/>
    </row>
    <row r="431" spans="17:17" x14ac:dyDescent="0.25">
      <c r="Q431" s="487"/>
    </row>
    <row r="432" spans="17:17" x14ac:dyDescent="0.25">
      <c r="Q432" s="487"/>
    </row>
    <row r="433" spans="17:17" x14ac:dyDescent="0.25">
      <c r="Q433" s="487"/>
    </row>
    <row r="434" spans="17:17" x14ac:dyDescent="0.25">
      <c r="Q434" s="487"/>
    </row>
    <row r="435" spans="17:17" x14ac:dyDescent="0.25">
      <c r="Q435" s="487"/>
    </row>
    <row r="436" spans="17:17" x14ac:dyDescent="0.25">
      <c r="Q436" s="487"/>
    </row>
    <row r="437" spans="17:17" x14ac:dyDescent="0.25">
      <c r="Q437" s="487"/>
    </row>
    <row r="438" spans="17:17" x14ac:dyDescent="0.25">
      <c r="Q438" s="487"/>
    </row>
    <row r="439" spans="17:17" x14ac:dyDescent="0.25">
      <c r="Q439" s="487"/>
    </row>
    <row r="440" spans="17:17" x14ac:dyDescent="0.25">
      <c r="Q440" s="487"/>
    </row>
    <row r="441" spans="17:17" x14ac:dyDescent="0.25">
      <c r="Q441" s="487"/>
    </row>
    <row r="442" spans="17:17" x14ac:dyDescent="0.25">
      <c r="Q442" s="487"/>
    </row>
    <row r="443" spans="17:17" x14ac:dyDescent="0.25">
      <c r="Q443" s="487"/>
    </row>
    <row r="444" spans="17:17" x14ac:dyDescent="0.25">
      <c r="Q444" s="487"/>
    </row>
    <row r="445" spans="17:17" x14ac:dyDescent="0.25">
      <c r="Q445" s="487"/>
    </row>
    <row r="446" spans="17:17" x14ac:dyDescent="0.25">
      <c r="Q446" s="487"/>
    </row>
    <row r="447" spans="17:17" x14ac:dyDescent="0.25">
      <c r="Q447" s="487"/>
    </row>
    <row r="448" spans="17:17" x14ac:dyDescent="0.25">
      <c r="Q448" s="487"/>
    </row>
    <row r="449" spans="17:17" x14ac:dyDescent="0.25">
      <c r="Q449" s="487"/>
    </row>
    <row r="450" spans="17:17" x14ac:dyDescent="0.25">
      <c r="Q450" s="487"/>
    </row>
    <row r="451" spans="17:17" x14ac:dyDescent="0.25">
      <c r="Q451" s="487"/>
    </row>
    <row r="452" spans="17:17" x14ac:dyDescent="0.25">
      <c r="Q452" s="487"/>
    </row>
    <row r="453" spans="17:17" x14ac:dyDescent="0.25">
      <c r="Q453" s="487"/>
    </row>
    <row r="454" spans="17:17" x14ac:dyDescent="0.25">
      <c r="Q454" s="487"/>
    </row>
    <row r="455" spans="17:17" x14ac:dyDescent="0.25">
      <c r="Q455" s="487"/>
    </row>
    <row r="456" spans="17:17" x14ac:dyDescent="0.25">
      <c r="Q456" s="487"/>
    </row>
    <row r="457" spans="17:17" x14ac:dyDescent="0.25">
      <c r="Q457" s="487"/>
    </row>
    <row r="458" spans="17:17" x14ac:dyDescent="0.25">
      <c r="Q458" s="487"/>
    </row>
    <row r="459" spans="17:17" x14ac:dyDescent="0.25">
      <c r="Q459" s="487"/>
    </row>
    <row r="460" spans="17:17" x14ac:dyDescent="0.25">
      <c r="Q460" s="487"/>
    </row>
    <row r="461" spans="17:17" x14ac:dyDescent="0.25">
      <c r="Q461" s="487"/>
    </row>
    <row r="462" spans="17:17" x14ac:dyDescent="0.25">
      <c r="Q462" s="487"/>
    </row>
    <row r="463" spans="17:17" x14ac:dyDescent="0.25">
      <c r="Q463" s="487"/>
    </row>
    <row r="464" spans="17:17" x14ac:dyDescent="0.25">
      <c r="Q464" s="487"/>
    </row>
    <row r="465" spans="17:17" x14ac:dyDescent="0.25">
      <c r="Q465" s="487"/>
    </row>
    <row r="466" spans="17:17" x14ac:dyDescent="0.25">
      <c r="Q466" s="487"/>
    </row>
    <row r="467" spans="17:17" x14ac:dyDescent="0.25">
      <c r="Q467" s="487"/>
    </row>
    <row r="468" spans="17:17" x14ac:dyDescent="0.25">
      <c r="Q468" s="487"/>
    </row>
    <row r="469" spans="17:17" x14ac:dyDescent="0.25">
      <c r="Q469" s="487"/>
    </row>
    <row r="470" spans="17:17" x14ac:dyDescent="0.25">
      <c r="Q470" s="487"/>
    </row>
    <row r="471" spans="17:17" x14ac:dyDescent="0.25">
      <c r="Q471" s="487"/>
    </row>
    <row r="472" spans="17:17" x14ac:dyDescent="0.25">
      <c r="Q472" s="487"/>
    </row>
    <row r="473" spans="17:17" x14ac:dyDescent="0.25">
      <c r="Q473" s="487"/>
    </row>
    <row r="474" spans="17:17" x14ac:dyDescent="0.25">
      <c r="Q474" s="487"/>
    </row>
    <row r="475" spans="17:17" x14ac:dyDescent="0.25">
      <c r="Q475" s="487"/>
    </row>
    <row r="476" spans="17:17" x14ac:dyDescent="0.25">
      <c r="Q476" s="487"/>
    </row>
    <row r="477" spans="17:17" x14ac:dyDescent="0.25">
      <c r="Q477" s="487"/>
    </row>
    <row r="478" spans="17:17" x14ac:dyDescent="0.25">
      <c r="Q478" s="487"/>
    </row>
    <row r="479" spans="17:17" x14ac:dyDescent="0.25">
      <c r="Q479" s="487"/>
    </row>
    <row r="480" spans="17:17" x14ac:dyDescent="0.25">
      <c r="Q480" s="487"/>
    </row>
    <row r="481" spans="17:17" x14ac:dyDescent="0.25">
      <c r="Q481" s="487"/>
    </row>
    <row r="482" spans="17:17" x14ac:dyDescent="0.25">
      <c r="Q482" s="487"/>
    </row>
    <row r="483" spans="17:17" x14ac:dyDescent="0.25">
      <c r="Q483" s="487"/>
    </row>
    <row r="484" spans="17:17" x14ac:dyDescent="0.25">
      <c r="Q484" s="487"/>
    </row>
    <row r="485" spans="17:17" x14ac:dyDescent="0.25">
      <c r="Q485" s="487"/>
    </row>
    <row r="486" spans="17:17" x14ac:dyDescent="0.25">
      <c r="Q486" s="487"/>
    </row>
    <row r="487" spans="17:17" x14ac:dyDescent="0.25">
      <c r="Q487" s="487"/>
    </row>
    <row r="488" spans="17:17" x14ac:dyDescent="0.25">
      <c r="Q488" s="487"/>
    </row>
    <row r="489" spans="17:17" x14ac:dyDescent="0.25">
      <c r="Q489" s="487"/>
    </row>
    <row r="490" spans="17:17" x14ac:dyDescent="0.25">
      <c r="Q490" s="487"/>
    </row>
    <row r="491" spans="17:17" x14ac:dyDescent="0.25">
      <c r="Q491" s="487"/>
    </row>
    <row r="492" spans="17:17" x14ac:dyDescent="0.25">
      <c r="Q492" s="487"/>
    </row>
    <row r="493" spans="17:17" x14ac:dyDescent="0.25">
      <c r="Q493" s="487"/>
    </row>
    <row r="494" spans="17:17" x14ac:dyDescent="0.25">
      <c r="Q494" s="487"/>
    </row>
    <row r="495" spans="17:17" x14ac:dyDescent="0.25">
      <c r="Q495" s="487"/>
    </row>
    <row r="496" spans="17:17" x14ac:dyDescent="0.25">
      <c r="Q496" s="487"/>
    </row>
    <row r="497" spans="17:17" x14ac:dyDescent="0.25">
      <c r="Q497" s="487"/>
    </row>
    <row r="498" spans="17:17" x14ac:dyDescent="0.25">
      <c r="Q498" s="487"/>
    </row>
    <row r="499" spans="17:17" x14ac:dyDescent="0.25">
      <c r="Q499" s="487"/>
    </row>
    <row r="500" spans="17:17" x14ac:dyDescent="0.25">
      <c r="Q500" s="487"/>
    </row>
    <row r="501" spans="17:17" x14ac:dyDescent="0.25">
      <c r="Q501" s="487"/>
    </row>
    <row r="502" spans="17:17" x14ac:dyDescent="0.25">
      <c r="Q502" s="487"/>
    </row>
    <row r="503" spans="17:17" x14ac:dyDescent="0.25">
      <c r="Q503" s="487"/>
    </row>
    <row r="504" spans="17:17" x14ac:dyDescent="0.25">
      <c r="Q504" s="487"/>
    </row>
    <row r="505" spans="17:17" x14ac:dyDescent="0.25">
      <c r="Q505" s="487"/>
    </row>
    <row r="506" spans="17:17" x14ac:dyDescent="0.25">
      <c r="Q506" s="487"/>
    </row>
    <row r="507" spans="17:17" x14ac:dyDescent="0.25">
      <c r="Q507" s="487"/>
    </row>
    <row r="508" spans="17:17" x14ac:dyDescent="0.25">
      <c r="Q508" s="487"/>
    </row>
    <row r="509" spans="17:17" x14ac:dyDescent="0.25">
      <c r="Q509" s="487"/>
    </row>
    <row r="510" spans="17:17" x14ac:dyDescent="0.25">
      <c r="Q510" s="487"/>
    </row>
    <row r="511" spans="17:17" x14ac:dyDescent="0.25">
      <c r="Q511" s="487"/>
    </row>
    <row r="512" spans="17:17" x14ac:dyDescent="0.25">
      <c r="Q512" s="487"/>
    </row>
  </sheetData>
  <protectedRanges>
    <protectedRange sqref="D5:D7 E6 E23 E26 E29:E30 D40 D43:E43" name="Planeacion_1_4"/>
    <protectedRange sqref="D9 D12:D16 E10:E11" name="Planeacion_1_1_1"/>
    <protectedRange sqref="D19 D20:E21 D22 D25 D29 D32:D33" name="Planeacion_1_2_1"/>
    <protectedRange sqref="D26:D28" name="Planeacion_1_3_1"/>
    <protectedRange sqref="D30:D31" name="Planeacion_1_5_1"/>
    <protectedRange sqref="D34:D36" name="Planeacion_1_6_1"/>
    <protectedRange sqref="D39 D44:D48 D41:D42" name="Planeacion_1_7_1"/>
  </protectedRanges>
  <mergeCells count="34">
    <mergeCell ref="A1:R1"/>
    <mergeCell ref="A2:R2"/>
    <mergeCell ref="S2:U2"/>
    <mergeCell ref="W2:Y2"/>
    <mergeCell ref="A3:A4"/>
    <mergeCell ref="B3:B4"/>
    <mergeCell ref="C3:C4"/>
    <mergeCell ref="D3:D4"/>
    <mergeCell ref="E3:E4"/>
    <mergeCell ref="F3:H3"/>
    <mergeCell ref="A19:A22"/>
    <mergeCell ref="A23:A25"/>
    <mergeCell ref="U3:U4"/>
    <mergeCell ref="W3:W4"/>
    <mergeCell ref="X3:X4"/>
    <mergeCell ref="I3:I4"/>
    <mergeCell ref="J3:L3"/>
    <mergeCell ref="M3:O3"/>
    <mergeCell ref="P3:R3"/>
    <mergeCell ref="S3:S4"/>
    <mergeCell ref="T3:T4"/>
    <mergeCell ref="AA2:AC2"/>
    <mergeCell ref="AC3:AC4"/>
    <mergeCell ref="A5:A8"/>
    <mergeCell ref="A9:A12"/>
    <mergeCell ref="A13:A18"/>
    <mergeCell ref="Y3:Y4"/>
    <mergeCell ref="AA3:AA4"/>
    <mergeCell ref="AB3:AB4"/>
    <mergeCell ref="AA49:AB49"/>
    <mergeCell ref="A26:A28"/>
    <mergeCell ref="A30:A32"/>
    <mergeCell ref="A33:A37"/>
    <mergeCell ref="A38:A48"/>
  </mergeCells>
  <conditionalFormatting sqref="E43">
    <cfRule type="expression" dxfId="57" priority="8" stopIfTrue="1">
      <formula>#REF!=""</formula>
    </cfRule>
    <cfRule type="expression" dxfId="56" priority="9">
      <formula>#REF!&gt;0</formula>
    </cfRule>
  </conditionalFormatting>
  <conditionalFormatting sqref="D20">
    <cfRule type="expression" dxfId="55" priority="34" stopIfTrue="1">
      <formula>#REF!=""</formula>
    </cfRule>
    <cfRule type="expression" dxfId="54" priority="35">
      <formula>#REF!&gt;0</formula>
    </cfRule>
  </conditionalFormatting>
  <conditionalFormatting sqref="D5">
    <cfRule type="expression" dxfId="53" priority="48" stopIfTrue="1">
      <formula>#REF!=""</formula>
    </cfRule>
    <cfRule type="expression" dxfId="52" priority="49">
      <formula>#REF!&gt;0</formula>
    </cfRule>
  </conditionalFormatting>
  <conditionalFormatting sqref="D7">
    <cfRule type="expression" dxfId="51" priority="46" stopIfTrue="1">
      <formula>#REF!=""</formula>
    </cfRule>
    <cfRule type="expression" dxfId="50" priority="47">
      <formula>#REF!&gt;0</formula>
    </cfRule>
  </conditionalFormatting>
  <conditionalFormatting sqref="D6">
    <cfRule type="expression" dxfId="49" priority="44" stopIfTrue="1">
      <formula>#REF!=""</formula>
    </cfRule>
    <cfRule type="expression" dxfId="48" priority="45">
      <formula>#REF!&gt;0</formula>
    </cfRule>
  </conditionalFormatting>
  <conditionalFormatting sqref="E21">
    <cfRule type="expression" dxfId="47" priority="32" stopIfTrue="1">
      <formula>#REF!=""</formula>
    </cfRule>
    <cfRule type="expression" dxfId="46" priority="33">
      <formula>#REF!&gt;0</formula>
    </cfRule>
  </conditionalFormatting>
  <conditionalFormatting sqref="E6">
    <cfRule type="expression" dxfId="45" priority="42" stopIfTrue="1">
      <formula>#REF!=""</formula>
    </cfRule>
    <cfRule type="expression" dxfId="44" priority="43">
      <formula>#REF!&gt;0</formula>
    </cfRule>
  </conditionalFormatting>
  <conditionalFormatting sqref="D9 D12:D15">
    <cfRule type="expression" dxfId="43" priority="40" stopIfTrue="1">
      <formula>#REF!=""</formula>
    </cfRule>
    <cfRule type="expression" dxfId="42" priority="41">
      <formula>#REF!&gt;0</formula>
    </cfRule>
  </conditionalFormatting>
  <conditionalFormatting sqref="D16">
    <cfRule type="expression" dxfId="41" priority="38" stopIfTrue="1">
      <formula>#REF!=""</formula>
    </cfRule>
    <cfRule type="expression" dxfId="40" priority="39">
      <formula>#REF!&gt;0</formula>
    </cfRule>
  </conditionalFormatting>
  <conditionalFormatting sqref="E20">
    <cfRule type="expression" dxfId="39" priority="36" stopIfTrue="1">
      <formula>#REF!=""</formula>
    </cfRule>
    <cfRule type="expression" dxfId="38" priority="37">
      <formula>#REF!&gt;0</formula>
    </cfRule>
  </conditionalFormatting>
  <conditionalFormatting sqref="D21">
    <cfRule type="expression" dxfId="37" priority="30" stopIfTrue="1">
      <formula>#REF!=""</formula>
    </cfRule>
    <cfRule type="expression" dxfId="36" priority="31">
      <formula>#REF!&gt;0</formula>
    </cfRule>
  </conditionalFormatting>
  <conditionalFormatting sqref="E23">
    <cfRule type="expression" dxfId="35" priority="28" stopIfTrue="1">
      <formula>#REF!=""</formula>
    </cfRule>
    <cfRule type="expression" dxfId="34" priority="29">
      <formula>#REF!&gt;0</formula>
    </cfRule>
  </conditionalFormatting>
  <conditionalFormatting sqref="E29">
    <cfRule type="expression" dxfId="33" priority="24" stopIfTrue="1">
      <formula>#REF!=""</formula>
    </cfRule>
    <cfRule type="expression" dxfId="32" priority="25">
      <formula>#REF!&gt;0</formula>
    </cfRule>
  </conditionalFormatting>
  <conditionalFormatting sqref="E26">
    <cfRule type="expression" dxfId="31" priority="26" stopIfTrue="1">
      <formula>#REF!=""</formula>
    </cfRule>
    <cfRule type="expression" dxfId="30" priority="27">
      <formula>#REF!&gt;0</formula>
    </cfRule>
  </conditionalFormatting>
  <conditionalFormatting sqref="E30">
    <cfRule type="expression" dxfId="29" priority="18" stopIfTrue="1">
      <formula>#REF!=""</formula>
    </cfRule>
    <cfRule type="expression" dxfId="28" priority="19">
      <formula>#REF!&gt;0</formula>
    </cfRule>
  </conditionalFormatting>
  <conditionalFormatting sqref="D30 D41:D42">
    <cfRule type="expression" dxfId="27" priority="22" stopIfTrue="1">
      <formula>#REF!=""</formula>
    </cfRule>
    <cfRule type="expression" dxfId="26" priority="23">
      <formula>#REF!&gt;0</formula>
    </cfRule>
  </conditionalFormatting>
  <conditionalFormatting sqref="D31">
    <cfRule type="expression" dxfId="25" priority="20" stopIfTrue="1">
      <formula>#REF!=""</formula>
    </cfRule>
    <cfRule type="expression" dxfId="24" priority="21">
      <formula>#REF!&gt;0</formula>
    </cfRule>
  </conditionalFormatting>
  <conditionalFormatting sqref="D34:D35">
    <cfRule type="expression" dxfId="23" priority="16" stopIfTrue="1">
      <formula>#REF!=""</formula>
    </cfRule>
    <cfRule type="expression" dxfId="22" priority="17">
      <formula>#REF!&gt;0</formula>
    </cfRule>
  </conditionalFormatting>
  <conditionalFormatting sqref="D44:D48">
    <cfRule type="expression" dxfId="21" priority="14" stopIfTrue="1">
      <formula>#REF!=""</formula>
    </cfRule>
    <cfRule type="expression" dxfId="20" priority="15">
      <formula>#REF!&gt;0</formula>
    </cfRule>
  </conditionalFormatting>
  <conditionalFormatting sqref="D40">
    <cfRule type="expression" dxfId="19" priority="12" stopIfTrue="1">
      <formula>#REF!=""</formula>
    </cfRule>
    <cfRule type="expression" dxfId="18" priority="13">
      <formula>#REF!&gt;0</formula>
    </cfRule>
  </conditionalFormatting>
  <conditionalFormatting sqref="D43">
    <cfRule type="expression" dxfId="17" priority="10" stopIfTrue="1">
      <formula>#REF!=""</formula>
    </cfRule>
    <cfRule type="expression" dxfId="16" priority="11">
      <formula>#REF!&gt;0</formula>
    </cfRule>
  </conditionalFormatting>
  <conditionalFormatting sqref="I5:I48">
    <cfRule type="cellIs" dxfId="15" priority="5" operator="between">
      <formula>76%</formula>
      <formula>100%</formula>
    </cfRule>
    <cfRule type="cellIs" dxfId="14" priority="6" operator="between">
      <formula>36%</formula>
      <formula>75%</formula>
    </cfRule>
    <cfRule type="cellIs" dxfId="13" priority="7" operator="between">
      <formula>0%</formula>
      <formula>35%</formula>
    </cfRule>
  </conditionalFormatting>
  <hyperlinks>
    <hyperlink ref="J27" r:id="rId1" xr:uid="{00000000-0004-0000-0300-000000000000}"/>
    <hyperlink ref="J34" r:id="rId2" display="https://www.facebook.com/AgenciaDesarrolloRuralCo/videos/386337696639299/" xr:uid="{00000000-0004-0000-0300-000001000000}"/>
    <hyperlink ref="J33" r:id="rId3" xr:uid="{00000000-0004-0000-0300-000002000000}"/>
    <hyperlink ref="M41" r:id="rId4" xr:uid="{00000000-0004-0000-0300-000003000000}"/>
    <hyperlink ref="M40" r:id="rId5" xr:uid="{00000000-0004-0000-0300-000004000000}"/>
    <hyperlink ref="W37" r:id="rId6" display="https://adrgov.sharepoint.com/:b:/r/sites/PAAC/Documentos%20compartidos/PAAC%202022/II%20Cuatrimestre/Componente%203%20-%20Rendici%C3%B3n%20de%20Cuentas/Fila%2037/ADECUACION%20DE%20TIERRAS/FORMATOS%20EVALUACION%20CAPACITACION%20ASOCIACIONES%20USUARIOS%20CUCUTA%20JUNIO%202022.pdf?csf=1&amp;web=1&amp;e=oTE0I9" xr:uid="{00000000-0004-0000-0300-000005000000}"/>
    <hyperlink ref="W41" r:id="rId7" xr:uid="{00000000-0004-0000-0300-000006000000}"/>
    <hyperlink ref="W45" r:id="rId8" xr:uid="{00000000-0004-0000-0300-000007000000}"/>
    <hyperlink ref="P25" r:id="rId9" display="https://acortar.link/FPnA6G" xr:uid="{00000000-0004-0000-0300-000008000000}"/>
    <hyperlink ref="P5" r:id="rId10" xr:uid="{00000000-0004-0000-0300-000009000000}"/>
    <hyperlink ref="P26" r:id="rId11" display="https://adrgov.sharepoint.com/:x:/s/Comunicaciones/EZIplD5CZApJv9UAbwlsrKsB3kX6IGBlmlO3j_SmuBEY2Q?e=I8EkYN" xr:uid="{00000000-0004-0000-0300-00000A000000}"/>
    <hyperlink ref="AA5" r:id="rId12" xr:uid="{00000000-0004-0000-0300-00000B000000}"/>
    <hyperlink ref="AA25" r:id="rId13" display="https://acortar.link/FPnA6G" xr:uid="{00000000-0004-0000-0300-00000C000000}"/>
    <hyperlink ref="AA26" r:id="rId14" display="https://adrgov.sharepoint.com/:x:/s/Comunicaciones/EZIplD5CZApJv9UAbwlsrKsB3kX6IGBlmlO3j_SmuBEY2Q?e=I8EkYN" xr:uid="{00000000-0004-0000-0300-00000D000000}"/>
  </hyperlinks>
  <pageMargins left="0.7" right="0.7" top="0.75" bottom="0.75" header="0.3" footer="0.3"/>
  <pageSetup orientation="portrait" verticalDpi="0" r:id="rId15"/>
  <drawing r:id="rId16"/>
  <legacyDrawing r:id="rId1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7"/>
  <sheetViews>
    <sheetView topLeftCell="C1" zoomScale="80" zoomScaleNormal="80" workbookViewId="0">
      <pane ySplit="4" topLeftCell="A5" activePane="bottomLeft" state="frozen"/>
      <selection activeCell="A3" sqref="A3"/>
      <selection pane="bottomLeft" activeCell="Q5" sqref="Q5"/>
    </sheetView>
  </sheetViews>
  <sheetFormatPr baseColWidth="10" defaultRowHeight="15" x14ac:dyDescent="0.25"/>
  <cols>
    <col min="1" max="1" width="13.5703125" style="336" customWidth="1"/>
    <col min="2" max="2" width="41.42578125" style="336" customWidth="1"/>
    <col min="3" max="3" width="15.42578125" style="336" customWidth="1"/>
    <col min="4" max="4" width="23.7109375" style="336" hidden="1" customWidth="1"/>
    <col min="5" max="5" width="0" style="336" hidden="1" customWidth="1"/>
    <col min="6" max="6" width="11" style="336" customWidth="1"/>
    <col min="7" max="7" width="11.5703125" style="336" customWidth="1"/>
    <col min="8" max="8" width="10.7109375" style="336" customWidth="1"/>
    <col min="9" max="9" width="11.7109375" style="336" hidden="1" customWidth="1"/>
    <col min="10" max="10" width="29.28515625" style="336" hidden="1" customWidth="1"/>
    <col min="11" max="11" width="35.28515625" style="336" hidden="1" customWidth="1"/>
    <col min="12" max="15" width="10.85546875" style="336" hidden="1" customWidth="1"/>
    <col min="16" max="16" width="23.42578125" style="336" customWidth="1"/>
    <col min="17" max="17" width="49.140625" style="336" customWidth="1"/>
    <col min="18" max="18" width="16.28515625" style="336" hidden="1" customWidth="1"/>
    <col min="19" max="19" width="24.5703125" style="336" hidden="1" customWidth="1"/>
    <col min="20" max="20" width="18.28515625" style="336" hidden="1" customWidth="1"/>
    <col min="21" max="21" width="41.7109375" style="336" hidden="1" customWidth="1"/>
    <col min="22" max="22" width="40.5703125" style="336" hidden="1" customWidth="1"/>
    <col min="23" max="23" width="18" style="336" hidden="1" customWidth="1"/>
    <col min="24" max="24" width="4.85546875" style="336" customWidth="1"/>
    <col min="25" max="25" width="31" style="336" hidden="1" customWidth="1"/>
    <col min="26" max="26" width="43.85546875" style="336" hidden="1" customWidth="1"/>
    <col min="27" max="27" width="22.28515625" style="336" hidden="1" customWidth="1"/>
    <col min="28" max="28" width="0" style="336" hidden="1" customWidth="1"/>
    <col min="29" max="29" width="41.5703125" style="336" customWidth="1"/>
    <col min="30" max="30" width="46.42578125" style="336" customWidth="1"/>
    <col min="31" max="31" width="22.28515625" style="336" customWidth="1"/>
  </cols>
  <sheetData>
    <row r="1" spans="1:31" x14ac:dyDescent="0.25">
      <c r="A1" s="596" t="s">
        <v>1126</v>
      </c>
      <c r="B1" s="596"/>
      <c r="C1" s="596"/>
      <c r="D1" s="596"/>
      <c r="E1" s="596"/>
      <c r="F1" s="596"/>
      <c r="G1" s="596"/>
      <c r="H1" s="596"/>
      <c r="I1" s="596"/>
      <c r="J1" s="596"/>
      <c r="K1" s="596"/>
      <c r="L1" s="596"/>
      <c r="M1" s="596"/>
      <c r="N1" s="596"/>
      <c r="O1" s="596"/>
      <c r="P1" s="596"/>
      <c r="Q1" s="596"/>
      <c r="R1" s="596"/>
      <c r="S1" s="647" t="s">
        <v>1518</v>
      </c>
      <c r="T1" s="647"/>
      <c r="U1" s="647"/>
      <c r="V1" s="647"/>
      <c r="W1" s="647"/>
      <c r="X1" s="441"/>
      <c r="Y1" s="646" t="s">
        <v>1396</v>
      </c>
      <c r="Z1" s="646"/>
      <c r="AA1" s="646"/>
      <c r="AC1" s="650"/>
      <c r="AD1" s="650"/>
      <c r="AE1" s="650"/>
    </row>
    <row r="2" spans="1:31" ht="15.75" thickBot="1" x14ac:dyDescent="0.3">
      <c r="A2" s="604" t="s">
        <v>1207</v>
      </c>
      <c r="B2" s="604"/>
      <c r="C2" s="604"/>
      <c r="D2" s="604"/>
      <c r="E2" s="604"/>
      <c r="F2" s="604"/>
      <c r="G2" s="604"/>
      <c r="H2" s="604"/>
      <c r="I2" s="604"/>
      <c r="J2" s="604"/>
      <c r="K2" s="604"/>
      <c r="L2" s="604"/>
      <c r="M2" s="604"/>
      <c r="N2" s="604"/>
      <c r="O2" s="604"/>
      <c r="P2" s="604"/>
      <c r="Q2" s="604"/>
      <c r="R2" s="604"/>
      <c r="S2" s="648"/>
      <c r="T2" s="648"/>
      <c r="U2" s="648"/>
      <c r="V2" s="648"/>
      <c r="W2" s="648"/>
      <c r="X2" s="441"/>
      <c r="Y2" s="646"/>
      <c r="Z2" s="646"/>
      <c r="AA2" s="646"/>
      <c r="AC2" s="650"/>
      <c r="AD2" s="650"/>
      <c r="AE2" s="650"/>
    </row>
    <row r="3" spans="1:31" ht="28.9" customHeight="1" thickBot="1" x14ac:dyDescent="0.3">
      <c r="A3" s="604" t="s">
        <v>81</v>
      </c>
      <c r="B3" s="604" t="s">
        <v>0</v>
      </c>
      <c r="C3" s="604" t="s">
        <v>1127</v>
      </c>
      <c r="D3" s="604" t="s">
        <v>1</v>
      </c>
      <c r="E3" s="604" t="s">
        <v>2</v>
      </c>
      <c r="F3" s="596" t="s">
        <v>1128</v>
      </c>
      <c r="G3" s="596"/>
      <c r="H3" s="596"/>
      <c r="I3" s="651" t="s">
        <v>1129</v>
      </c>
      <c r="J3" s="596" t="s">
        <v>1518</v>
      </c>
      <c r="K3" s="596"/>
      <c r="L3" s="596"/>
      <c r="M3" s="653" t="s">
        <v>1130</v>
      </c>
      <c r="N3" s="653"/>
      <c r="O3" s="653"/>
      <c r="P3" s="654" t="s">
        <v>1131</v>
      </c>
      <c r="Q3" s="654"/>
      <c r="R3" s="654"/>
      <c r="S3" s="649" t="s">
        <v>1020</v>
      </c>
      <c r="T3" s="644"/>
      <c r="U3" s="644"/>
      <c r="V3" s="644"/>
      <c r="W3" s="645"/>
      <c r="X3" s="272"/>
      <c r="Y3" s="643" t="s">
        <v>1020</v>
      </c>
      <c r="Z3" s="644"/>
      <c r="AA3" s="645"/>
      <c r="AC3" s="586" t="s">
        <v>1020</v>
      </c>
      <c r="AD3" s="586"/>
      <c r="AE3" s="586"/>
    </row>
    <row r="4" spans="1:31" ht="83.25" customHeight="1" thickBot="1" x14ac:dyDescent="0.3">
      <c r="A4" s="604"/>
      <c r="B4" s="604"/>
      <c r="C4" s="604"/>
      <c r="D4" s="604"/>
      <c r="E4" s="604"/>
      <c r="F4" s="330" t="s">
        <v>1133</v>
      </c>
      <c r="G4" s="330" t="s">
        <v>1134</v>
      </c>
      <c r="H4" s="330" t="s">
        <v>1135</v>
      </c>
      <c r="I4" s="651"/>
      <c r="J4" s="330" t="s">
        <v>80</v>
      </c>
      <c r="K4" s="330" t="s">
        <v>1136</v>
      </c>
      <c r="L4" s="143" t="s">
        <v>1137</v>
      </c>
      <c r="M4" s="330" t="s">
        <v>80</v>
      </c>
      <c r="N4" s="330" t="s">
        <v>1136</v>
      </c>
      <c r="O4" s="143" t="s">
        <v>1137</v>
      </c>
      <c r="P4" s="330" t="s">
        <v>80</v>
      </c>
      <c r="Q4" s="330" t="s">
        <v>1136</v>
      </c>
      <c r="R4" s="143" t="s">
        <v>1137</v>
      </c>
      <c r="S4" s="445" t="s">
        <v>1586</v>
      </c>
      <c r="T4" s="271" t="s">
        <v>1940</v>
      </c>
      <c r="U4" s="270" t="s">
        <v>1939</v>
      </c>
      <c r="V4" s="269" t="s">
        <v>1938</v>
      </c>
      <c r="W4" s="268" t="s">
        <v>1132</v>
      </c>
      <c r="X4" s="267"/>
      <c r="Y4" s="443" t="s">
        <v>1937</v>
      </c>
      <c r="Z4" s="269" t="s">
        <v>1936</v>
      </c>
      <c r="AA4" s="444" t="s">
        <v>1132</v>
      </c>
      <c r="AC4" s="570" t="s">
        <v>2305</v>
      </c>
      <c r="AD4" s="570" t="s">
        <v>2306</v>
      </c>
      <c r="AE4" s="570" t="s">
        <v>1132</v>
      </c>
    </row>
    <row r="5" spans="1:31" ht="129" customHeight="1" x14ac:dyDescent="0.25">
      <c r="A5" s="652" t="s">
        <v>1208</v>
      </c>
      <c r="B5" s="82" t="s">
        <v>1209</v>
      </c>
      <c r="C5" s="86" t="s">
        <v>1210</v>
      </c>
      <c r="D5" s="77" t="s">
        <v>1139</v>
      </c>
      <c r="E5" s="86" t="s">
        <v>1140</v>
      </c>
      <c r="F5" s="107" t="s">
        <v>1025</v>
      </c>
      <c r="G5" s="122"/>
      <c r="H5" s="107"/>
      <c r="I5" s="117">
        <v>1</v>
      </c>
      <c r="J5" s="93" t="s">
        <v>1935</v>
      </c>
      <c r="K5" s="93" t="s">
        <v>1934</v>
      </c>
      <c r="L5" s="123"/>
      <c r="M5" s="94"/>
      <c r="N5" s="94"/>
      <c r="O5" s="123"/>
      <c r="P5" s="453" t="s">
        <v>1929</v>
      </c>
      <c r="Q5" s="456" t="s">
        <v>1933</v>
      </c>
      <c r="R5" s="187"/>
      <c r="S5" s="446" t="s">
        <v>1932</v>
      </c>
      <c r="T5" s="258">
        <v>44681</v>
      </c>
      <c r="U5" s="94" t="s">
        <v>1931</v>
      </c>
      <c r="V5" s="211" t="s">
        <v>1930</v>
      </c>
      <c r="W5" s="247">
        <v>0</v>
      </c>
      <c r="X5" s="249"/>
      <c r="Y5" s="266" t="s">
        <v>1535</v>
      </c>
      <c r="Z5" s="265" t="s">
        <v>1577</v>
      </c>
      <c r="AA5" s="264">
        <v>0</v>
      </c>
      <c r="AC5" s="453" t="s">
        <v>1929</v>
      </c>
      <c r="AD5" s="119" t="s">
        <v>2251</v>
      </c>
      <c r="AE5" s="459">
        <v>1</v>
      </c>
    </row>
    <row r="6" spans="1:31" ht="199.5" x14ac:dyDescent="0.25">
      <c r="A6" s="652"/>
      <c r="B6" s="82" t="s">
        <v>1211</v>
      </c>
      <c r="C6" s="86" t="s">
        <v>1212</v>
      </c>
      <c r="D6" s="77" t="s">
        <v>1139</v>
      </c>
      <c r="E6" s="86"/>
      <c r="F6" s="107" t="s">
        <v>1025</v>
      </c>
      <c r="G6" s="107" t="s">
        <v>1025</v>
      </c>
      <c r="H6" s="107" t="s">
        <v>1025</v>
      </c>
      <c r="I6" s="117">
        <v>0.66</v>
      </c>
      <c r="J6" s="178" t="s">
        <v>1926</v>
      </c>
      <c r="K6" s="94" t="s">
        <v>1928</v>
      </c>
      <c r="L6" s="123"/>
      <c r="M6" s="94"/>
      <c r="N6" s="94"/>
      <c r="O6" s="123"/>
      <c r="P6" s="101"/>
      <c r="Q6" s="94" t="s">
        <v>1927</v>
      </c>
      <c r="R6" s="187"/>
      <c r="S6" s="447" t="s">
        <v>1926</v>
      </c>
      <c r="T6" s="258">
        <v>44681</v>
      </c>
      <c r="U6" s="94" t="s">
        <v>1925</v>
      </c>
      <c r="V6" s="211" t="s">
        <v>1924</v>
      </c>
      <c r="W6" s="247">
        <v>0</v>
      </c>
      <c r="X6" s="249"/>
      <c r="Y6" s="417" t="s">
        <v>2263</v>
      </c>
      <c r="Z6" s="85" t="s">
        <v>1923</v>
      </c>
      <c r="AA6" s="247">
        <v>1</v>
      </c>
      <c r="AC6" s="86" t="s">
        <v>2163</v>
      </c>
      <c r="AD6" s="85" t="s">
        <v>2252</v>
      </c>
      <c r="AE6" s="459">
        <v>1</v>
      </c>
    </row>
    <row r="7" spans="1:31" ht="212.65" customHeight="1" x14ac:dyDescent="0.25">
      <c r="A7" s="155" t="s">
        <v>1213</v>
      </c>
      <c r="B7" s="85" t="s">
        <v>1214</v>
      </c>
      <c r="C7" s="87" t="s">
        <v>1215</v>
      </c>
      <c r="D7" s="77" t="s">
        <v>1139</v>
      </c>
      <c r="E7" s="86"/>
      <c r="F7" s="107" t="s">
        <v>1025</v>
      </c>
      <c r="G7" s="107" t="s">
        <v>1025</v>
      </c>
      <c r="H7" s="107" t="s">
        <v>1025</v>
      </c>
      <c r="I7" s="117">
        <v>1</v>
      </c>
      <c r="J7" s="93" t="s">
        <v>1919</v>
      </c>
      <c r="K7" s="94" t="s">
        <v>1921</v>
      </c>
      <c r="L7" s="123"/>
      <c r="M7" s="94"/>
      <c r="N7" s="94"/>
      <c r="O7" s="123"/>
      <c r="P7" s="438" t="s">
        <v>1575</v>
      </c>
      <c r="Q7" s="94" t="s">
        <v>1920</v>
      </c>
      <c r="R7" s="187"/>
      <c r="S7" s="448" t="s">
        <v>1919</v>
      </c>
      <c r="T7" s="258">
        <v>44681</v>
      </c>
      <c r="U7" s="94" t="s">
        <v>1918</v>
      </c>
      <c r="V7" s="94" t="s">
        <v>1917</v>
      </c>
      <c r="W7" s="247">
        <v>0.33</v>
      </c>
      <c r="X7" s="249"/>
      <c r="Y7" s="435" t="s">
        <v>2264</v>
      </c>
      <c r="Z7" s="81" t="s">
        <v>1916</v>
      </c>
      <c r="AA7" s="247">
        <v>1</v>
      </c>
      <c r="AC7" s="86" t="s">
        <v>2163</v>
      </c>
      <c r="AD7" s="85" t="s">
        <v>2253</v>
      </c>
      <c r="AE7" s="459">
        <v>1</v>
      </c>
    </row>
    <row r="8" spans="1:31" ht="185.25" x14ac:dyDescent="0.25">
      <c r="A8" s="577" t="s">
        <v>1216</v>
      </c>
      <c r="B8" s="85" t="s">
        <v>1217</v>
      </c>
      <c r="C8" s="87" t="s">
        <v>1218</v>
      </c>
      <c r="D8" s="86" t="s">
        <v>1219</v>
      </c>
      <c r="E8" s="86"/>
      <c r="F8" s="107" t="s">
        <v>1025</v>
      </c>
      <c r="G8" s="107" t="s">
        <v>1025</v>
      </c>
      <c r="H8" s="107"/>
      <c r="I8" s="117">
        <v>1</v>
      </c>
      <c r="J8" s="94" t="s">
        <v>1914</v>
      </c>
      <c r="K8" s="94" t="s">
        <v>1915</v>
      </c>
      <c r="L8" s="123"/>
      <c r="M8" s="94"/>
      <c r="N8" s="94"/>
      <c r="O8" s="123"/>
      <c r="P8" s="493" t="s">
        <v>2291</v>
      </c>
      <c r="Q8" s="115" t="s">
        <v>2292</v>
      </c>
      <c r="R8" s="187"/>
      <c r="S8" s="446" t="s">
        <v>1914</v>
      </c>
      <c r="T8" s="258">
        <v>44681</v>
      </c>
      <c r="U8" s="94" t="s">
        <v>1913</v>
      </c>
      <c r="V8" s="94" t="s">
        <v>1912</v>
      </c>
      <c r="W8" s="247">
        <v>0</v>
      </c>
      <c r="X8" s="249"/>
      <c r="Y8" s="417" t="s">
        <v>2265</v>
      </c>
      <c r="Z8" s="85" t="s">
        <v>1911</v>
      </c>
      <c r="AA8" s="247">
        <v>1</v>
      </c>
      <c r="AC8" s="86" t="s">
        <v>2281</v>
      </c>
      <c r="AD8" s="85" t="s">
        <v>2280</v>
      </c>
      <c r="AE8" s="460">
        <v>0</v>
      </c>
    </row>
    <row r="9" spans="1:31" ht="185.25" x14ac:dyDescent="0.25">
      <c r="A9" s="577"/>
      <c r="B9" s="85" t="s">
        <v>1220</v>
      </c>
      <c r="C9" s="87" t="s">
        <v>1218</v>
      </c>
      <c r="D9" s="86" t="s">
        <v>1219</v>
      </c>
      <c r="E9" s="86"/>
      <c r="F9" s="107" t="s">
        <v>1025</v>
      </c>
      <c r="G9" s="107" t="s">
        <v>1025</v>
      </c>
      <c r="H9" s="107" t="s">
        <v>1025</v>
      </c>
      <c r="I9" s="117">
        <v>1</v>
      </c>
      <c r="J9" s="94" t="s">
        <v>1906</v>
      </c>
      <c r="K9" s="94" t="s">
        <v>1905</v>
      </c>
      <c r="L9" s="123"/>
      <c r="M9" s="94"/>
      <c r="N9" s="94"/>
      <c r="O9" s="123"/>
      <c r="P9" s="134" t="s">
        <v>1267</v>
      </c>
      <c r="Q9" s="118" t="s">
        <v>1910</v>
      </c>
      <c r="R9" s="187"/>
      <c r="S9" s="449" t="s">
        <v>1904</v>
      </c>
      <c r="T9" s="258">
        <v>44681</v>
      </c>
      <c r="U9" s="94" t="s">
        <v>1903</v>
      </c>
      <c r="V9" s="94" t="s">
        <v>1902</v>
      </c>
      <c r="W9" s="247">
        <v>0</v>
      </c>
      <c r="X9" s="249"/>
      <c r="Y9" s="435" t="s">
        <v>2266</v>
      </c>
      <c r="Z9" s="85" t="s">
        <v>1909</v>
      </c>
      <c r="AA9" s="247">
        <v>1</v>
      </c>
      <c r="AC9" s="86" t="s">
        <v>2163</v>
      </c>
      <c r="AD9" s="94" t="s">
        <v>2282</v>
      </c>
      <c r="AE9" s="460">
        <v>0</v>
      </c>
    </row>
    <row r="10" spans="1:31" ht="213.75" x14ac:dyDescent="0.25">
      <c r="A10" s="577"/>
      <c r="B10" s="85" t="s">
        <v>1221</v>
      </c>
      <c r="C10" s="87" t="s">
        <v>1218</v>
      </c>
      <c r="D10" s="86" t="s">
        <v>1219</v>
      </c>
      <c r="E10" s="86"/>
      <c r="F10" s="107" t="s">
        <v>1025</v>
      </c>
      <c r="G10" s="107" t="s">
        <v>1025</v>
      </c>
      <c r="H10" s="107" t="s">
        <v>1025</v>
      </c>
      <c r="I10" s="117">
        <v>1</v>
      </c>
      <c r="J10" s="93" t="s">
        <v>1906</v>
      </c>
      <c r="K10" s="94" t="s">
        <v>1905</v>
      </c>
      <c r="L10" s="123"/>
      <c r="M10" s="94"/>
      <c r="N10" s="94"/>
      <c r="O10" s="123"/>
      <c r="P10" s="101"/>
      <c r="Q10" s="115" t="s">
        <v>2254</v>
      </c>
      <c r="R10" s="187"/>
      <c r="S10" s="449" t="s">
        <v>1904</v>
      </c>
      <c r="T10" s="258">
        <v>44681</v>
      </c>
      <c r="U10" s="93" t="s">
        <v>1903</v>
      </c>
      <c r="V10" s="94" t="s">
        <v>1902</v>
      </c>
      <c r="W10" s="247">
        <v>0</v>
      </c>
      <c r="X10" s="249"/>
      <c r="Y10" s="436" t="s">
        <v>1442</v>
      </c>
      <c r="Z10" s="85" t="s">
        <v>1908</v>
      </c>
      <c r="AA10" s="247">
        <v>0</v>
      </c>
      <c r="AC10" s="81" t="s">
        <v>1900</v>
      </c>
      <c r="AD10" s="85" t="s">
        <v>1907</v>
      </c>
      <c r="AE10" s="459">
        <v>0</v>
      </c>
    </row>
    <row r="11" spans="1:31" ht="285" x14ac:dyDescent="0.25">
      <c r="A11" s="577"/>
      <c r="B11" s="85" t="s">
        <v>1222</v>
      </c>
      <c r="C11" s="87" t="s">
        <v>1218</v>
      </c>
      <c r="D11" s="86" t="s">
        <v>1219</v>
      </c>
      <c r="E11" s="86"/>
      <c r="F11" s="107" t="s">
        <v>1025</v>
      </c>
      <c r="G11" s="107" t="s">
        <v>1025</v>
      </c>
      <c r="H11" s="107"/>
      <c r="I11" s="117">
        <v>1</v>
      </c>
      <c r="J11" s="93" t="s">
        <v>1906</v>
      </c>
      <c r="K11" s="94" t="s">
        <v>1905</v>
      </c>
      <c r="L11" s="123"/>
      <c r="M11" s="94"/>
      <c r="N11" s="94"/>
      <c r="O11" s="123"/>
      <c r="P11" s="493" t="s">
        <v>2291</v>
      </c>
      <c r="Q11" s="115" t="s">
        <v>2292</v>
      </c>
      <c r="R11" s="187"/>
      <c r="S11" s="449" t="s">
        <v>1904</v>
      </c>
      <c r="T11" s="258">
        <v>44681</v>
      </c>
      <c r="U11" s="93" t="s">
        <v>1903</v>
      </c>
      <c r="V11" s="115" t="s">
        <v>1902</v>
      </c>
      <c r="W11" s="247">
        <v>0</v>
      </c>
      <c r="X11" s="249"/>
      <c r="Y11" s="435" t="s">
        <v>2267</v>
      </c>
      <c r="Z11" s="85" t="s">
        <v>1901</v>
      </c>
      <c r="AA11" s="247">
        <v>0</v>
      </c>
      <c r="AC11" s="81" t="s">
        <v>1900</v>
      </c>
      <c r="AD11" s="85" t="s">
        <v>1899</v>
      </c>
      <c r="AE11" s="459">
        <v>0</v>
      </c>
    </row>
    <row r="12" spans="1:31" ht="156.75" x14ac:dyDescent="0.25">
      <c r="A12" s="577" t="s">
        <v>1064</v>
      </c>
      <c r="B12" s="114" t="s">
        <v>1223</v>
      </c>
      <c r="C12" s="86" t="s">
        <v>1224</v>
      </c>
      <c r="D12" s="86" t="s">
        <v>1115</v>
      </c>
      <c r="E12" s="86" t="s">
        <v>1225</v>
      </c>
      <c r="F12" s="107" t="s">
        <v>1025</v>
      </c>
      <c r="G12" s="107" t="s">
        <v>1025</v>
      </c>
      <c r="H12" s="107" t="s">
        <v>1025</v>
      </c>
      <c r="I12" s="117">
        <v>1</v>
      </c>
      <c r="J12" s="262" t="s">
        <v>1898</v>
      </c>
      <c r="K12" s="118" t="s">
        <v>1897</v>
      </c>
      <c r="L12" s="123"/>
      <c r="M12" s="94"/>
      <c r="N12" s="94"/>
      <c r="O12" s="123"/>
      <c r="P12" s="189" t="s">
        <v>1893</v>
      </c>
      <c r="Q12" s="457" t="s">
        <v>1893</v>
      </c>
      <c r="R12" s="187"/>
      <c r="S12" s="450" t="s">
        <v>1896</v>
      </c>
      <c r="T12" s="258">
        <v>44681</v>
      </c>
      <c r="U12" s="94" t="s">
        <v>1895</v>
      </c>
      <c r="V12" s="94" t="s">
        <v>1894</v>
      </c>
      <c r="W12" s="154">
        <v>0.33</v>
      </c>
      <c r="X12" s="257"/>
      <c r="Y12" s="263" t="s">
        <v>1535</v>
      </c>
      <c r="Z12" s="119" t="s">
        <v>1577</v>
      </c>
      <c r="AA12" s="247">
        <v>0</v>
      </c>
      <c r="AC12" s="189" t="s">
        <v>1893</v>
      </c>
      <c r="AD12" s="119" t="s">
        <v>1892</v>
      </c>
      <c r="AE12" s="459">
        <v>0.33</v>
      </c>
    </row>
    <row r="13" spans="1:31" ht="409.5" x14ac:dyDescent="0.25">
      <c r="A13" s="577"/>
      <c r="B13" s="114" t="s">
        <v>1226</v>
      </c>
      <c r="C13" s="86" t="s">
        <v>1178</v>
      </c>
      <c r="D13" s="86" t="s">
        <v>1227</v>
      </c>
      <c r="E13" s="86" t="s">
        <v>1139</v>
      </c>
      <c r="F13" s="107" t="s">
        <v>1025</v>
      </c>
      <c r="G13" s="107"/>
      <c r="H13" s="107"/>
      <c r="I13" s="117">
        <v>0.7</v>
      </c>
      <c r="J13" s="262" t="s">
        <v>1891</v>
      </c>
      <c r="K13" s="118" t="s">
        <v>1890</v>
      </c>
      <c r="L13" s="123"/>
      <c r="M13" s="94"/>
      <c r="N13" s="94"/>
      <c r="O13" s="123"/>
      <c r="P13" s="101" t="s">
        <v>1885</v>
      </c>
      <c r="Q13" s="392" t="s">
        <v>1889</v>
      </c>
      <c r="R13" s="187"/>
      <c r="S13" s="446" t="s">
        <v>1888</v>
      </c>
      <c r="T13" s="258">
        <v>44681</v>
      </c>
      <c r="U13" s="94" t="s">
        <v>1887</v>
      </c>
      <c r="V13" s="211" t="s">
        <v>1886</v>
      </c>
      <c r="W13" s="247">
        <v>0</v>
      </c>
      <c r="X13" s="249"/>
      <c r="Y13" s="435" t="s">
        <v>2268</v>
      </c>
      <c r="Z13" s="119" t="s">
        <v>1884</v>
      </c>
      <c r="AA13" s="247">
        <v>0</v>
      </c>
      <c r="AC13" s="101" t="s">
        <v>1885</v>
      </c>
      <c r="AD13" s="119" t="s">
        <v>1884</v>
      </c>
      <c r="AE13" s="459">
        <v>0</v>
      </c>
    </row>
    <row r="14" spans="1:31" ht="128.25" x14ac:dyDescent="0.25">
      <c r="A14" s="577"/>
      <c r="B14" s="85" t="s">
        <v>1228</v>
      </c>
      <c r="C14" s="86" t="s">
        <v>1229</v>
      </c>
      <c r="D14" s="86" t="s">
        <v>1139</v>
      </c>
      <c r="E14" s="86"/>
      <c r="F14" s="107" t="s">
        <v>1025</v>
      </c>
      <c r="G14" s="107" t="s">
        <v>1025</v>
      </c>
      <c r="H14" s="107" t="s">
        <v>1025</v>
      </c>
      <c r="I14" s="117">
        <v>1</v>
      </c>
      <c r="J14" s="93" t="s">
        <v>1881</v>
      </c>
      <c r="K14" s="94" t="s">
        <v>1883</v>
      </c>
      <c r="L14" s="123"/>
      <c r="M14" s="94"/>
      <c r="N14" s="94"/>
      <c r="O14" s="123"/>
      <c r="P14" s="438" t="s">
        <v>1877</v>
      </c>
      <c r="Q14" s="457" t="s">
        <v>1882</v>
      </c>
      <c r="R14" s="187"/>
      <c r="S14" s="448" t="s">
        <v>1881</v>
      </c>
      <c r="T14" s="258">
        <v>44681</v>
      </c>
      <c r="U14" s="94" t="s">
        <v>1880</v>
      </c>
      <c r="V14" s="211" t="s">
        <v>1230</v>
      </c>
      <c r="W14" s="247">
        <v>0</v>
      </c>
      <c r="X14" s="249"/>
      <c r="Y14" s="435" t="s">
        <v>1879</v>
      </c>
      <c r="Z14" s="119" t="s">
        <v>1878</v>
      </c>
      <c r="AA14" s="247">
        <v>0</v>
      </c>
      <c r="AC14" s="438" t="s">
        <v>1877</v>
      </c>
      <c r="AD14" s="119" t="s">
        <v>2255</v>
      </c>
      <c r="AE14" s="459">
        <v>1</v>
      </c>
    </row>
    <row r="15" spans="1:31" ht="156.75" x14ac:dyDescent="0.25">
      <c r="A15" s="577" t="s">
        <v>1231</v>
      </c>
      <c r="B15" s="85" t="s">
        <v>1067</v>
      </c>
      <c r="C15" s="86" t="s">
        <v>1232</v>
      </c>
      <c r="D15" s="86" t="s">
        <v>1139</v>
      </c>
      <c r="E15" s="86"/>
      <c r="F15" s="107" t="s">
        <v>1025</v>
      </c>
      <c r="G15" s="107"/>
      <c r="H15" s="107"/>
      <c r="I15" s="117">
        <v>1</v>
      </c>
      <c r="J15" s="93" t="s">
        <v>1875</v>
      </c>
      <c r="K15" s="94" t="s">
        <v>1876</v>
      </c>
      <c r="L15" s="123"/>
      <c r="M15" s="94"/>
      <c r="N15" s="94"/>
      <c r="O15" s="123"/>
      <c r="P15" s="493" t="s">
        <v>2291</v>
      </c>
      <c r="Q15" s="115" t="s">
        <v>2292</v>
      </c>
      <c r="R15" s="187"/>
      <c r="S15" s="448" t="s">
        <v>1875</v>
      </c>
      <c r="T15" s="258">
        <v>44681</v>
      </c>
      <c r="U15" s="94" t="s">
        <v>1874</v>
      </c>
      <c r="V15" s="94" t="s">
        <v>1873</v>
      </c>
      <c r="W15" s="247">
        <v>1</v>
      </c>
      <c r="X15" s="249"/>
      <c r="Y15" s="435" t="s">
        <v>1872</v>
      </c>
      <c r="Z15" s="152" t="s">
        <v>1871</v>
      </c>
      <c r="AA15" s="247">
        <v>0</v>
      </c>
      <c r="AC15" s="119" t="s">
        <v>1872</v>
      </c>
      <c r="AD15" s="152" t="s">
        <v>1871</v>
      </c>
      <c r="AE15" s="459">
        <v>0</v>
      </c>
    </row>
    <row r="16" spans="1:31" ht="207.75" customHeight="1" x14ac:dyDescent="0.25">
      <c r="A16" s="577"/>
      <c r="B16" s="85" t="s">
        <v>1233</v>
      </c>
      <c r="C16" s="86" t="s">
        <v>1234</v>
      </c>
      <c r="D16" s="86" t="s">
        <v>1139</v>
      </c>
      <c r="E16" s="86" t="s">
        <v>1116</v>
      </c>
      <c r="F16" s="107"/>
      <c r="G16" s="107" t="s">
        <v>1025</v>
      </c>
      <c r="H16" s="107" t="s">
        <v>1025</v>
      </c>
      <c r="I16" s="117">
        <v>1</v>
      </c>
      <c r="J16" s="255"/>
      <c r="K16" s="255"/>
      <c r="L16" s="123"/>
      <c r="M16" s="94"/>
      <c r="N16" s="94"/>
      <c r="O16" s="123"/>
      <c r="P16" s="493" t="s">
        <v>2291</v>
      </c>
      <c r="Q16" s="115" t="s">
        <v>2292</v>
      </c>
      <c r="R16" s="187"/>
      <c r="S16" s="253" t="s">
        <v>1113</v>
      </c>
      <c r="T16" s="258">
        <v>44316</v>
      </c>
      <c r="U16" s="94" t="s">
        <v>1776</v>
      </c>
      <c r="V16" s="115" t="s">
        <v>1870</v>
      </c>
      <c r="W16" s="247">
        <v>0</v>
      </c>
      <c r="X16" s="249"/>
      <c r="Y16" s="436" t="s">
        <v>2269</v>
      </c>
      <c r="Z16" s="152" t="s">
        <v>1869</v>
      </c>
      <c r="AA16" s="247">
        <v>1</v>
      </c>
      <c r="AC16" s="101" t="s">
        <v>2281</v>
      </c>
      <c r="AD16" s="152" t="s">
        <v>2283</v>
      </c>
      <c r="AE16" s="460">
        <v>0</v>
      </c>
    </row>
    <row r="17" spans="1:31" ht="99" customHeight="1" x14ac:dyDescent="0.25">
      <c r="A17" s="577"/>
      <c r="B17" s="85" t="s">
        <v>1117</v>
      </c>
      <c r="C17" s="86" t="s">
        <v>1118</v>
      </c>
      <c r="D17" s="86" t="s">
        <v>1139</v>
      </c>
      <c r="E17" s="86" t="s">
        <v>9</v>
      </c>
      <c r="F17" s="107"/>
      <c r="G17" s="107" t="s">
        <v>1025</v>
      </c>
      <c r="H17" s="107" t="s">
        <v>1025</v>
      </c>
      <c r="I17" s="117">
        <v>0.92</v>
      </c>
      <c r="J17" s="93" t="s">
        <v>1235</v>
      </c>
      <c r="K17" s="94" t="s">
        <v>1868</v>
      </c>
      <c r="L17" s="123"/>
      <c r="M17" s="94"/>
      <c r="N17" s="94"/>
      <c r="O17" s="123"/>
      <c r="P17" s="454" t="s">
        <v>1235</v>
      </c>
      <c r="Q17" s="94" t="s">
        <v>1867</v>
      </c>
      <c r="R17" s="187"/>
      <c r="S17" s="253" t="s">
        <v>1113</v>
      </c>
      <c r="T17" s="258">
        <v>44316</v>
      </c>
      <c r="U17" s="94" t="s">
        <v>1776</v>
      </c>
      <c r="V17" s="94" t="s">
        <v>1775</v>
      </c>
      <c r="W17" s="247">
        <v>0</v>
      </c>
      <c r="X17" s="249"/>
      <c r="Y17" s="417" t="s">
        <v>2270</v>
      </c>
      <c r="Z17" s="119" t="s">
        <v>1866</v>
      </c>
      <c r="AA17" s="247">
        <v>1</v>
      </c>
      <c r="AC17" s="86" t="s">
        <v>2163</v>
      </c>
      <c r="AD17" s="81" t="s">
        <v>2252</v>
      </c>
      <c r="AE17" s="459">
        <v>1</v>
      </c>
    </row>
    <row r="18" spans="1:31" ht="213.75" x14ac:dyDescent="0.25">
      <c r="A18" s="577"/>
      <c r="B18" s="85" t="s">
        <v>1071</v>
      </c>
      <c r="C18" s="86" t="s">
        <v>1072</v>
      </c>
      <c r="D18" s="86" t="s">
        <v>1139</v>
      </c>
      <c r="E18" s="86" t="s">
        <v>1140</v>
      </c>
      <c r="F18" s="107"/>
      <c r="G18" s="107" t="s">
        <v>1025</v>
      </c>
      <c r="H18" s="107" t="s">
        <v>1025</v>
      </c>
      <c r="I18" s="117">
        <v>1</v>
      </c>
      <c r="J18" s="94"/>
      <c r="K18" s="94"/>
      <c r="L18" s="123"/>
      <c r="M18" s="94"/>
      <c r="N18" s="94"/>
      <c r="O18" s="123"/>
      <c r="P18" s="101" t="s">
        <v>1865</v>
      </c>
      <c r="Q18" s="94" t="s">
        <v>1864</v>
      </c>
      <c r="R18" s="187"/>
      <c r="S18" s="253" t="s">
        <v>1113</v>
      </c>
      <c r="T18" s="258">
        <v>44316</v>
      </c>
      <c r="U18" s="94" t="s">
        <v>1776</v>
      </c>
      <c r="V18" s="94" t="s">
        <v>1775</v>
      </c>
      <c r="W18" s="247">
        <v>0</v>
      </c>
      <c r="X18" s="249"/>
      <c r="Y18" s="417" t="s">
        <v>2271</v>
      </c>
      <c r="Z18" s="115" t="s">
        <v>1863</v>
      </c>
      <c r="AA18" s="247">
        <v>1</v>
      </c>
      <c r="AC18" s="86" t="s">
        <v>1398</v>
      </c>
      <c r="AD18" s="81" t="s">
        <v>2284</v>
      </c>
      <c r="AE18" s="460">
        <v>1</v>
      </c>
    </row>
    <row r="19" spans="1:31" ht="128.25" x14ac:dyDescent="0.25">
      <c r="A19" s="577"/>
      <c r="B19" s="85" t="s">
        <v>1119</v>
      </c>
      <c r="C19" s="86" t="s">
        <v>1236</v>
      </c>
      <c r="D19" s="86" t="s">
        <v>1139</v>
      </c>
      <c r="E19" s="86" t="s">
        <v>9</v>
      </c>
      <c r="F19" s="107"/>
      <c r="G19" s="107" t="s">
        <v>1025</v>
      </c>
      <c r="H19" s="107" t="s">
        <v>1025</v>
      </c>
      <c r="I19" s="117">
        <v>1</v>
      </c>
      <c r="J19" s="211" t="s">
        <v>1862</v>
      </c>
      <c r="K19" s="94" t="s">
        <v>1861</v>
      </c>
      <c r="L19" s="123"/>
      <c r="M19" s="94"/>
      <c r="N19" s="94"/>
      <c r="O19" s="123"/>
      <c r="P19" s="101" t="s">
        <v>1860</v>
      </c>
      <c r="Q19" s="457" t="s">
        <v>1443</v>
      </c>
      <c r="R19" s="187"/>
      <c r="S19" s="253" t="s">
        <v>1113</v>
      </c>
      <c r="T19" s="258">
        <v>44316</v>
      </c>
      <c r="U19" s="94" t="s">
        <v>1776</v>
      </c>
      <c r="V19" s="94" t="s">
        <v>1775</v>
      </c>
      <c r="W19" s="247">
        <v>0</v>
      </c>
      <c r="X19" s="249"/>
      <c r="Y19" s="261" t="s">
        <v>1535</v>
      </c>
      <c r="Z19" s="119" t="s">
        <v>1577</v>
      </c>
      <c r="AA19" s="247">
        <v>0</v>
      </c>
      <c r="AC19" s="101" t="s">
        <v>1859</v>
      </c>
      <c r="AD19" s="119" t="s">
        <v>1858</v>
      </c>
      <c r="AE19" s="459">
        <v>0</v>
      </c>
    </row>
    <row r="20" spans="1:31" ht="228" x14ac:dyDescent="0.25">
      <c r="A20" s="577" t="s">
        <v>1065</v>
      </c>
      <c r="B20" s="82" t="s">
        <v>1237</v>
      </c>
      <c r="C20" s="87" t="s">
        <v>1238</v>
      </c>
      <c r="D20" s="86" t="s">
        <v>1144</v>
      </c>
      <c r="E20" s="86" t="s">
        <v>1115</v>
      </c>
      <c r="F20" s="107"/>
      <c r="G20" s="107" t="s">
        <v>1025</v>
      </c>
      <c r="H20" s="107"/>
      <c r="I20" s="117">
        <v>1</v>
      </c>
      <c r="J20" s="94"/>
      <c r="K20" s="94"/>
      <c r="L20" s="123"/>
      <c r="M20" s="94"/>
      <c r="N20" s="94"/>
      <c r="O20" s="123"/>
      <c r="P20" s="224" t="s">
        <v>1856</v>
      </c>
      <c r="Q20" s="94" t="s">
        <v>1857</v>
      </c>
      <c r="R20" s="187"/>
      <c r="S20" s="253" t="s">
        <v>1113</v>
      </c>
      <c r="T20" s="258">
        <v>44316</v>
      </c>
      <c r="U20" s="94" t="s">
        <v>1776</v>
      </c>
      <c r="V20" s="94" t="s">
        <v>1775</v>
      </c>
      <c r="W20" s="247">
        <v>0</v>
      </c>
      <c r="X20" s="249"/>
      <c r="Y20" s="436" t="s">
        <v>1792</v>
      </c>
      <c r="Z20" s="119" t="s">
        <v>1793</v>
      </c>
      <c r="AA20" s="247">
        <v>0</v>
      </c>
      <c r="AC20" s="224" t="s">
        <v>1856</v>
      </c>
      <c r="AD20" s="119" t="s">
        <v>2256</v>
      </c>
      <c r="AE20" s="459">
        <v>1</v>
      </c>
    </row>
    <row r="21" spans="1:31" ht="171" x14ac:dyDescent="0.25">
      <c r="A21" s="577"/>
      <c r="B21" s="82" t="s">
        <v>1239</v>
      </c>
      <c r="C21" s="87" t="s">
        <v>1240</v>
      </c>
      <c r="D21" s="86" t="s">
        <v>1139</v>
      </c>
      <c r="E21" s="86" t="s">
        <v>9</v>
      </c>
      <c r="F21" s="107" t="s">
        <v>1025</v>
      </c>
      <c r="G21" s="107"/>
      <c r="H21" s="107"/>
      <c r="I21" s="117">
        <v>1</v>
      </c>
      <c r="J21" s="94" t="s">
        <v>1827</v>
      </c>
      <c r="K21" s="94" t="s">
        <v>1826</v>
      </c>
      <c r="L21" s="123"/>
      <c r="M21" s="94"/>
      <c r="N21" s="94"/>
      <c r="O21" s="123"/>
      <c r="P21" s="101" t="s">
        <v>2163</v>
      </c>
      <c r="Q21" s="94" t="s">
        <v>2163</v>
      </c>
      <c r="R21" s="187"/>
      <c r="S21" s="451" t="s">
        <v>1855</v>
      </c>
      <c r="T21" s="258">
        <v>44681</v>
      </c>
      <c r="U21" s="94" t="s">
        <v>1824</v>
      </c>
      <c r="V21" s="94" t="s">
        <v>1854</v>
      </c>
      <c r="W21" s="247">
        <v>0.5</v>
      </c>
      <c r="X21" s="249"/>
      <c r="Y21" s="259" t="s">
        <v>1853</v>
      </c>
      <c r="Z21" s="119" t="s">
        <v>1852</v>
      </c>
      <c r="AA21" s="247">
        <v>0</v>
      </c>
      <c r="AC21" s="94" t="s">
        <v>1833</v>
      </c>
      <c r="AD21" s="119" t="s">
        <v>2257</v>
      </c>
      <c r="AE21" s="459">
        <v>1</v>
      </c>
    </row>
    <row r="22" spans="1:31" ht="114" x14ac:dyDescent="0.25">
      <c r="A22" s="577"/>
      <c r="B22" s="82" t="s">
        <v>1241</v>
      </c>
      <c r="C22" s="87" t="s">
        <v>1242</v>
      </c>
      <c r="D22" s="86" t="s">
        <v>1139</v>
      </c>
      <c r="E22" s="86" t="s">
        <v>9</v>
      </c>
      <c r="F22" s="107" t="s">
        <v>1025</v>
      </c>
      <c r="G22" s="107"/>
      <c r="H22" s="107"/>
      <c r="I22" s="117">
        <v>1</v>
      </c>
      <c r="J22" s="94" t="s">
        <v>1851</v>
      </c>
      <c r="K22" s="94" t="s">
        <v>1850</v>
      </c>
      <c r="L22" s="123"/>
      <c r="M22" s="94"/>
      <c r="N22" s="94"/>
      <c r="O22" s="123"/>
      <c r="P22" s="101" t="s">
        <v>2163</v>
      </c>
      <c r="Q22" s="94" t="s">
        <v>2163</v>
      </c>
      <c r="R22" s="187"/>
      <c r="S22" s="451" t="s">
        <v>1849</v>
      </c>
      <c r="T22" s="258">
        <v>44681</v>
      </c>
      <c r="U22" s="94" t="s">
        <v>1848</v>
      </c>
      <c r="V22" s="94" t="s">
        <v>1847</v>
      </c>
      <c r="W22" s="247">
        <v>1</v>
      </c>
      <c r="X22" s="249"/>
      <c r="Y22" s="259" t="s">
        <v>1822</v>
      </c>
      <c r="Z22" s="119" t="s">
        <v>1821</v>
      </c>
      <c r="AA22" s="247">
        <v>0</v>
      </c>
      <c r="AC22" s="81" t="s">
        <v>1810</v>
      </c>
      <c r="AD22" s="119" t="s">
        <v>2257</v>
      </c>
      <c r="AE22" s="459">
        <v>1</v>
      </c>
    </row>
    <row r="23" spans="1:31" ht="213.75" x14ac:dyDescent="0.25">
      <c r="A23" s="577" t="s">
        <v>1243</v>
      </c>
      <c r="B23" s="82" t="s">
        <v>1244</v>
      </c>
      <c r="C23" s="87" t="s">
        <v>1245</v>
      </c>
      <c r="D23" s="86" t="s">
        <v>1139</v>
      </c>
      <c r="E23" s="86" t="s">
        <v>9</v>
      </c>
      <c r="F23" s="107" t="s">
        <v>1025</v>
      </c>
      <c r="G23" s="107"/>
      <c r="H23" s="107"/>
      <c r="I23" s="117">
        <v>1</v>
      </c>
      <c r="J23" s="437" t="s">
        <v>1846</v>
      </c>
      <c r="K23" s="94" t="s">
        <v>1845</v>
      </c>
      <c r="L23" s="123"/>
      <c r="M23" s="94"/>
      <c r="N23" s="94"/>
      <c r="O23" s="123"/>
      <c r="P23" s="101" t="s">
        <v>2163</v>
      </c>
      <c r="Q23" s="94" t="s">
        <v>2163</v>
      </c>
      <c r="R23" s="187"/>
      <c r="S23" s="446" t="s">
        <v>1844</v>
      </c>
      <c r="T23" s="258">
        <v>44681</v>
      </c>
      <c r="U23" s="94" t="s">
        <v>1843</v>
      </c>
      <c r="V23" s="94" t="s">
        <v>1842</v>
      </c>
      <c r="W23" s="247">
        <v>1</v>
      </c>
      <c r="X23" s="249"/>
      <c r="Y23" s="259" t="s">
        <v>1822</v>
      </c>
      <c r="Z23" s="119" t="s">
        <v>1821</v>
      </c>
      <c r="AA23" s="247">
        <v>0</v>
      </c>
      <c r="AC23" s="81" t="s">
        <v>1810</v>
      </c>
      <c r="AD23" s="119" t="s">
        <v>2257</v>
      </c>
      <c r="AE23" s="459">
        <v>1</v>
      </c>
    </row>
    <row r="24" spans="1:31" ht="156.75" x14ac:dyDescent="0.25">
      <c r="A24" s="577"/>
      <c r="B24" s="82" t="s">
        <v>1246</v>
      </c>
      <c r="C24" s="87" t="s">
        <v>1247</v>
      </c>
      <c r="D24" s="86" t="s">
        <v>1139</v>
      </c>
      <c r="E24" s="86" t="s">
        <v>9</v>
      </c>
      <c r="F24" s="107" t="s">
        <v>1025</v>
      </c>
      <c r="G24" s="107" t="s">
        <v>1025</v>
      </c>
      <c r="H24" s="107" t="s">
        <v>1025</v>
      </c>
      <c r="I24" s="117">
        <v>1</v>
      </c>
      <c r="J24" s="118" t="s">
        <v>1838</v>
      </c>
      <c r="K24" s="94" t="s">
        <v>1841</v>
      </c>
      <c r="L24" s="123"/>
      <c r="M24" s="94"/>
      <c r="N24" s="94"/>
      <c r="O24" s="123"/>
      <c r="P24" s="101" t="s">
        <v>1840</v>
      </c>
      <c r="Q24" s="118" t="s">
        <v>1839</v>
      </c>
      <c r="R24" s="187"/>
      <c r="S24" s="452" t="s">
        <v>1838</v>
      </c>
      <c r="T24" s="258">
        <v>44681</v>
      </c>
      <c r="U24" s="94" t="s">
        <v>1837</v>
      </c>
      <c r="V24" s="94" t="s">
        <v>1836</v>
      </c>
      <c r="W24" s="154">
        <v>0.33</v>
      </c>
      <c r="X24" s="257"/>
      <c r="Y24" s="260" t="s">
        <v>1835</v>
      </c>
      <c r="Z24" s="119" t="s">
        <v>1834</v>
      </c>
      <c r="AA24" s="247">
        <v>0.5</v>
      </c>
      <c r="AC24" s="94" t="s">
        <v>1833</v>
      </c>
      <c r="AD24" s="119" t="s">
        <v>2258</v>
      </c>
      <c r="AE24" s="459">
        <v>0.33</v>
      </c>
    </row>
    <row r="25" spans="1:31" ht="199.5" x14ac:dyDescent="0.25">
      <c r="A25" s="577" t="s">
        <v>1248</v>
      </c>
      <c r="B25" s="82" t="s">
        <v>1066</v>
      </c>
      <c r="C25" s="87" t="s">
        <v>1249</v>
      </c>
      <c r="D25" s="86" t="s">
        <v>1139</v>
      </c>
      <c r="E25" s="86" t="s">
        <v>9</v>
      </c>
      <c r="F25" s="107" t="s">
        <v>1025</v>
      </c>
      <c r="G25" s="107" t="s">
        <v>1025</v>
      </c>
      <c r="H25" s="107"/>
      <c r="I25" s="117">
        <v>0.8</v>
      </c>
      <c r="J25" s="94" t="s">
        <v>1831</v>
      </c>
      <c r="K25" s="94" t="s">
        <v>1832</v>
      </c>
      <c r="L25" s="123"/>
      <c r="M25" s="94"/>
      <c r="N25" s="94"/>
      <c r="O25" s="123"/>
      <c r="P25" s="101"/>
      <c r="Q25" s="392" t="s">
        <v>2279</v>
      </c>
      <c r="R25" s="187"/>
      <c r="S25" s="446" t="s">
        <v>1831</v>
      </c>
      <c r="T25" s="258">
        <v>44681</v>
      </c>
      <c r="U25" s="94" t="s">
        <v>1830</v>
      </c>
      <c r="V25" s="211" t="s">
        <v>1830</v>
      </c>
      <c r="W25" s="154">
        <v>0</v>
      </c>
      <c r="X25" s="257"/>
      <c r="Y25" s="435" t="s">
        <v>2272</v>
      </c>
      <c r="Z25" s="119" t="s">
        <v>1829</v>
      </c>
      <c r="AA25" s="247">
        <v>0</v>
      </c>
      <c r="AC25" s="81" t="s">
        <v>1810</v>
      </c>
      <c r="AD25" s="119" t="s">
        <v>1828</v>
      </c>
      <c r="AE25" s="459">
        <v>0</v>
      </c>
    </row>
    <row r="26" spans="1:31" ht="114" x14ac:dyDescent="0.25">
      <c r="A26" s="577"/>
      <c r="B26" s="82" t="s">
        <v>1250</v>
      </c>
      <c r="C26" s="87" t="s">
        <v>1251</v>
      </c>
      <c r="D26" s="86" t="s">
        <v>1139</v>
      </c>
      <c r="E26" s="86" t="s">
        <v>9</v>
      </c>
      <c r="F26" s="107" t="s">
        <v>1025</v>
      </c>
      <c r="G26" s="107"/>
      <c r="H26" s="107"/>
      <c r="I26" s="117">
        <v>1</v>
      </c>
      <c r="J26" s="94" t="s">
        <v>1827</v>
      </c>
      <c r="K26" s="94" t="s">
        <v>1826</v>
      </c>
      <c r="L26" s="123"/>
      <c r="M26" s="94"/>
      <c r="N26" s="94"/>
      <c r="O26" s="123"/>
      <c r="P26" s="101" t="s">
        <v>2163</v>
      </c>
      <c r="Q26" s="255" t="s">
        <v>2163</v>
      </c>
      <c r="R26" s="187"/>
      <c r="S26" s="451" t="s">
        <v>1825</v>
      </c>
      <c r="T26" s="258">
        <v>44681</v>
      </c>
      <c r="U26" s="94" t="s">
        <v>1824</v>
      </c>
      <c r="V26" s="94" t="s">
        <v>1823</v>
      </c>
      <c r="W26" s="247">
        <v>1</v>
      </c>
      <c r="X26" s="249"/>
      <c r="Y26" s="259" t="s">
        <v>1822</v>
      </c>
      <c r="Z26" s="119" t="s">
        <v>1821</v>
      </c>
      <c r="AA26" s="247">
        <v>0</v>
      </c>
      <c r="AC26" s="81" t="s">
        <v>1810</v>
      </c>
      <c r="AD26" s="94" t="s">
        <v>1399</v>
      </c>
      <c r="AE26" s="459">
        <v>1</v>
      </c>
    </row>
    <row r="27" spans="1:31" ht="216" x14ac:dyDescent="0.25">
      <c r="A27" s="577"/>
      <c r="B27" s="82" t="s">
        <v>1252</v>
      </c>
      <c r="C27" s="87" t="s">
        <v>1253</v>
      </c>
      <c r="D27" s="96" t="s">
        <v>1139</v>
      </c>
      <c r="E27" s="96"/>
      <c r="F27" s="107" t="s">
        <v>1025</v>
      </c>
      <c r="G27" s="107" t="s">
        <v>1025</v>
      </c>
      <c r="H27" s="107" t="s">
        <v>1025</v>
      </c>
      <c r="I27" s="117">
        <v>0.75</v>
      </c>
      <c r="J27" s="94" t="s">
        <v>1254</v>
      </c>
      <c r="K27" s="94" t="s">
        <v>1785</v>
      </c>
      <c r="L27" s="123"/>
      <c r="M27" s="94"/>
      <c r="N27" s="94"/>
      <c r="O27" s="123"/>
      <c r="P27" s="101" t="s">
        <v>1808</v>
      </c>
      <c r="Q27" s="94" t="s">
        <v>1820</v>
      </c>
      <c r="R27" s="187"/>
      <c r="S27" s="446" t="s">
        <v>1782</v>
      </c>
      <c r="T27" s="258">
        <v>44681</v>
      </c>
      <c r="U27" s="94" t="s">
        <v>1781</v>
      </c>
      <c r="V27" s="94" t="s">
        <v>1780</v>
      </c>
      <c r="W27" s="154">
        <v>0.33</v>
      </c>
      <c r="X27" s="257"/>
      <c r="Y27" s="417" t="s">
        <v>2273</v>
      </c>
      <c r="Z27" s="119" t="s">
        <v>1819</v>
      </c>
      <c r="AA27" s="247">
        <v>0</v>
      </c>
      <c r="AC27" s="101" t="s">
        <v>1808</v>
      </c>
      <c r="AD27" s="115" t="s">
        <v>2259</v>
      </c>
      <c r="AE27" s="459">
        <v>1</v>
      </c>
    </row>
    <row r="28" spans="1:31" ht="199.5" x14ac:dyDescent="0.25">
      <c r="A28" s="577"/>
      <c r="B28" s="85" t="s">
        <v>1120</v>
      </c>
      <c r="C28" s="87" t="s">
        <v>1255</v>
      </c>
      <c r="D28" s="96" t="s">
        <v>1139</v>
      </c>
      <c r="E28" s="96" t="s">
        <v>9</v>
      </c>
      <c r="F28" s="107" t="s">
        <v>1025</v>
      </c>
      <c r="G28" s="107" t="s">
        <v>1025</v>
      </c>
      <c r="H28" s="107" t="s">
        <v>1025</v>
      </c>
      <c r="I28" s="117">
        <v>1</v>
      </c>
      <c r="J28" s="94" t="s">
        <v>1817</v>
      </c>
      <c r="K28" s="94" t="s">
        <v>1818</v>
      </c>
      <c r="L28" s="123"/>
      <c r="M28" s="94"/>
      <c r="N28" s="94"/>
      <c r="O28" s="123"/>
      <c r="P28" s="101" t="s">
        <v>1817</v>
      </c>
      <c r="Q28" s="94" t="s">
        <v>1816</v>
      </c>
      <c r="R28" s="187"/>
      <c r="S28" s="446" t="s">
        <v>1815</v>
      </c>
      <c r="T28" s="258">
        <v>44681</v>
      </c>
      <c r="U28" s="94" t="s">
        <v>1814</v>
      </c>
      <c r="V28" s="94" t="s">
        <v>1813</v>
      </c>
      <c r="W28" s="247">
        <v>0.33</v>
      </c>
      <c r="X28" s="249"/>
      <c r="Y28" s="435" t="s">
        <v>1445</v>
      </c>
      <c r="Z28" s="85" t="s">
        <v>1812</v>
      </c>
      <c r="AA28" s="247">
        <v>1</v>
      </c>
      <c r="AC28" s="86" t="s">
        <v>1398</v>
      </c>
      <c r="AD28" s="81" t="s">
        <v>2252</v>
      </c>
      <c r="AE28" s="459">
        <v>1</v>
      </c>
    </row>
    <row r="29" spans="1:31" ht="99.75" x14ac:dyDescent="0.25">
      <c r="A29" s="577"/>
      <c r="B29" s="82" t="s">
        <v>1256</v>
      </c>
      <c r="C29" s="87" t="s">
        <v>1257</v>
      </c>
      <c r="D29" s="96" t="s">
        <v>1121</v>
      </c>
      <c r="E29" s="96" t="s">
        <v>1258</v>
      </c>
      <c r="F29" s="107"/>
      <c r="G29" s="107" t="s">
        <v>1025</v>
      </c>
      <c r="H29" s="107"/>
      <c r="I29" s="117">
        <v>1</v>
      </c>
      <c r="J29" s="94" t="s">
        <v>1811</v>
      </c>
      <c r="K29" s="94"/>
      <c r="L29" s="123"/>
      <c r="M29" s="94"/>
      <c r="N29" s="94"/>
      <c r="O29" s="123"/>
      <c r="P29" s="493" t="s">
        <v>2291</v>
      </c>
      <c r="Q29" s="115" t="s">
        <v>2292</v>
      </c>
      <c r="R29" s="187"/>
      <c r="S29" s="253" t="s">
        <v>1113</v>
      </c>
      <c r="T29" s="258">
        <v>44316</v>
      </c>
      <c r="U29" s="94" t="s">
        <v>1776</v>
      </c>
      <c r="V29" s="94" t="s">
        <v>1775</v>
      </c>
      <c r="W29" s="247">
        <v>0</v>
      </c>
      <c r="X29" s="249"/>
      <c r="Y29" s="436" t="s">
        <v>1792</v>
      </c>
      <c r="Z29" s="119" t="s">
        <v>1793</v>
      </c>
      <c r="AA29" s="247">
        <v>0</v>
      </c>
      <c r="AC29" s="81" t="s">
        <v>1810</v>
      </c>
      <c r="AD29" s="119" t="s">
        <v>1809</v>
      </c>
      <c r="AE29" s="459">
        <v>0</v>
      </c>
    </row>
    <row r="30" spans="1:31" ht="156.75" x14ac:dyDescent="0.25">
      <c r="A30" s="577"/>
      <c r="B30" s="82" t="s">
        <v>1259</v>
      </c>
      <c r="C30" s="87" t="s">
        <v>1253</v>
      </c>
      <c r="D30" s="96" t="s">
        <v>1139</v>
      </c>
      <c r="E30" s="96" t="s">
        <v>1121</v>
      </c>
      <c r="F30" s="107" t="s">
        <v>1025</v>
      </c>
      <c r="G30" s="107" t="s">
        <v>1025</v>
      </c>
      <c r="H30" s="107" t="s">
        <v>1025</v>
      </c>
      <c r="I30" s="117">
        <v>0.75</v>
      </c>
      <c r="J30" s="94" t="s">
        <v>1254</v>
      </c>
      <c r="K30" s="94" t="s">
        <v>1785</v>
      </c>
      <c r="L30" s="123"/>
      <c r="M30" s="94"/>
      <c r="N30" s="94"/>
      <c r="O30" s="123"/>
      <c r="P30" s="101" t="s">
        <v>1808</v>
      </c>
      <c r="Q30" s="118" t="s">
        <v>1807</v>
      </c>
      <c r="R30" s="187"/>
      <c r="S30" s="446" t="s">
        <v>1806</v>
      </c>
      <c r="T30" s="258">
        <v>44681</v>
      </c>
      <c r="U30" s="94" t="s">
        <v>1781</v>
      </c>
      <c r="V30" s="94" t="s">
        <v>1780</v>
      </c>
      <c r="W30" s="154">
        <v>0.33</v>
      </c>
      <c r="X30" s="257"/>
      <c r="Y30" s="417" t="s">
        <v>2274</v>
      </c>
      <c r="Z30" s="85" t="s">
        <v>1805</v>
      </c>
      <c r="AA30" s="247">
        <v>1</v>
      </c>
      <c r="AC30" s="86" t="s">
        <v>1398</v>
      </c>
      <c r="AD30" s="81" t="s">
        <v>1922</v>
      </c>
      <c r="AE30" s="459">
        <v>1</v>
      </c>
    </row>
    <row r="31" spans="1:31" ht="171" x14ac:dyDescent="0.25">
      <c r="A31" s="577" t="s">
        <v>1260</v>
      </c>
      <c r="B31" s="82" t="s">
        <v>1261</v>
      </c>
      <c r="C31" s="87" t="s">
        <v>1262</v>
      </c>
      <c r="D31" s="86" t="s">
        <v>1258</v>
      </c>
      <c r="E31" s="86" t="s">
        <v>1139</v>
      </c>
      <c r="F31" s="107" t="s">
        <v>1025</v>
      </c>
      <c r="G31" s="107" t="s">
        <v>1025</v>
      </c>
      <c r="H31" s="107" t="s">
        <v>1025</v>
      </c>
      <c r="I31" s="117">
        <v>1</v>
      </c>
      <c r="J31" s="94" t="s">
        <v>1802</v>
      </c>
      <c r="K31" s="94" t="s">
        <v>1804</v>
      </c>
      <c r="L31" s="123"/>
      <c r="M31" s="94"/>
      <c r="N31" s="94"/>
      <c r="O31" s="123"/>
      <c r="P31" s="101" t="s">
        <v>1262</v>
      </c>
      <c r="Q31" s="94" t="s">
        <v>1803</v>
      </c>
      <c r="R31" s="187"/>
      <c r="S31" s="446" t="s">
        <v>1802</v>
      </c>
      <c r="T31" s="258">
        <v>44681</v>
      </c>
      <c r="U31" s="94" t="s">
        <v>1801</v>
      </c>
      <c r="V31" s="211" t="s">
        <v>1800</v>
      </c>
      <c r="W31" s="154">
        <v>0</v>
      </c>
      <c r="X31" s="257"/>
      <c r="Y31" s="417" t="s">
        <v>2275</v>
      </c>
      <c r="Z31" s="85" t="s">
        <v>1799</v>
      </c>
      <c r="AA31" s="247">
        <v>1</v>
      </c>
      <c r="AC31" s="86" t="s">
        <v>1398</v>
      </c>
      <c r="AD31" s="81" t="s">
        <v>2260</v>
      </c>
      <c r="AE31" s="459">
        <v>0.5</v>
      </c>
    </row>
    <row r="32" spans="1:31" ht="128.25" x14ac:dyDescent="0.25">
      <c r="A32" s="577"/>
      <c r="B32" s="82" t="s">
        <v>1263</v>
      </c>
      <c r="C32" s="87" t="s">
        <v>1264</v>
      </c>
      <c r="D32" s="86" t="s">
        <v>1258</v>
      </c>
      <c r="E32" s="86" t="s">
        <v>1139</v>
      </c>
      <c r="F32" s="107" t="s">
        <v>1025</v>
      </c>
      <c r="G32" s="107" t="s">
        <v>1025</v>
      </c>
      <c r="H32" s="107" t="s">
        <v>1025</v>
      </c>
      <c r="I32" s="117">
        <v>0.66</v>
      </c>
      <c r="J32" s="94" t="s">
        <v>1798</v>
      </c>
      <c r="K32" s="94" t="s">
        <v>1797</v>
      </c>
      <c r="L32" s="123"/>
      <c r="M32" s="94"/>
      <c r="N32" s="94"/>
      <c r="O32" s="123"/>
      <c r="P32" s="493" t="s">
        <v>2291</v>
      </c>
      <c r="Q32" s="115" t="s">
        <v>2292</v>
      </c>
      <c r="R32" s="455"/>
      <c r="S32" s="446" t="s">
        <v>1796</v>
      </c>
      <c r="T32" s="258">
        <v>44681</v>
      </c>
      <c r="U32" s="94" t="s">
        <v>1795</v>
      </c>
      <c r="V32" s="94" t="s">
        <v>1794</v>
      </c>
      <c r="W32" s="247">
        <v>0.33</v>
      </c>
      <c r="X32" s="249"/>
      <c r="Y32" s="436" t="s">
        <v>1792</v>
      </c>
      <c r="Z32" s="119" t="s">
        <v>1793</v>
      </c>
      <c r="AA32" s="247">
        <v>0</v>
      </c>
      <c r="AC32" s="461" t="s">
        <v>1792</v>
      </c>
      <c r="AD32" s="119" t="s">
        <v>2261</v>
      </c>
      <c r="AE32" s="459">
        <v>0.33</v>
      </c>
    </row>
    <row r="33" spans="1:32" ht="185.25" x14ac:dyDescent="0.25">
      <c r="A33" s="577" t="s">
        <v>1265</v>
      </c>
      <c r="B33" s="82" t="s">
        <v>1266</v>
      </c>
      <c r="C33" s="413" t="s">
        <v>1269</v>
      </c>
      <c r="D33" s="133" t="s">
        <v>1058</v>
      </c>
      <c r="E33" s="405"/>
      <c r="F33" s="406" t="s">
        <v>1025</v>
      </c>
      <c r="G33" s="406" t="s">
        <v>1025</v>
      </c>
      <c r="H33" s="107"/>
      <c r="I33" s="117">
        <v>1</v>
      </c>
      <c r="J33" s="94" t="s">
        <v>1791</v>
      </c>
      <c r="K33" s="94" t="s">
        <v>1790</v>
      </c>
      <c r="L33" s="123"/>
      <c r="M33" s="94"/>
      <c r="N33" s="94"/>
      <c r="O33" s="123"/>
      <c r="P33" s="101" t="s">
        <v>2163</v>
      </c>
      <c r="Q33" s="94" t="s">
        <v>2163</v>
      </c>
      <c r="R33" s="187"/>
      <c r="S33" s="446" t="s">
        <v>1789</v>
      </c>
      <c r="T33" s="258">
        <v>44681</v>
      </c>
      <c r="U33" s="94" t="s">
        <v>1788</v>
      </c>
      <c r="V33" s="211" t="s">
        <v>1787</v>
      </c>
      <c r="W33" s="247">
        <v>0.33</v>
      </c>
      <c r="X33" s="249"/>
      <c r="Y33" s="435" t="s">
        <v>2276</v>
      </c>
      <c r="Z33" s="119" t="s">
        <v>1786</v>
      </c>
      <c r="AA33" s="247">
        <v>1</v>
      </c>
      <c r="AC33" s="101" t="s">
        <v>2163</v>
      </c>
      <c r="AD33" s="94" t="s">
        <v>1749</v>
      </c>
      <c r="AE33" s="459">
        <v>1</v>
      </c>
    </row>
    <row r="34" spans="1:32" ht="185.25" x14ac:dyDescent="0.25">
      <c r="A34" s="577"/>
      <c r="B34" s="82" t="s">
        <v>1268</v>
      </c>
      <c r="C34" s="87" t="s">
        <v>1269</v>
      </c>
      <c r="D34" s="86" t="s">
        <v>1058</v>
      </c>
      <c r="E34" s="86"/>
      <c r="F34" s="107"/>
      <c r="G34" s="107" t="s">
        <v>1025</v>
      </c>
      <c r="H34" s="107" t="s">
        <v>1025</v>
      </c>
      <c r="I34" s="117">
        <v>1</v>
      </c>
      <c r="J34" s="94"/>
      <c r="K34" s="94"/>
      <c r="L34" s="123"/>
      <c r="M34" s="94"/>
      <c r="N34" s="94"/>
      <c r="O34" s="123"/>
      <c r="P34" s="101" t="s">
        <v>2163</v>
      </c>
      <c r="Q34" s="94" t="s">
        <v>2163</v>
      </c>
      <c r="R34" s="187"/>
      <c r="S34" s="446" t="s">
        <v>1789</v>
      </c>
      <c r="T34" s="258">
        <v>44681</v>
      </c>
      <c r="U34" s="94" t="s">
        <v>1788</v>
      </c>
      <c r="V34" s="211" t="s">
        <v>1787</v>
      </c>
      <c r="W34" s="247">
        <v>0.33</v>
      </c>
      <c r="X34" s="249"/>
      <c r="Y34" s="435" t="s">
        <v>2276</v>
      </c>
      <c r="Z34" s="119" t="s">
        <v>1786</v>
      </c>
      <c r="AA34" s="247">
        <v>1</v>
      </c>
      <c r="AC34" s="101" t="s">
        <v>2163</v>
      </c>
      <c r="AD34" s="94" t="s">
        <v>1749</v>
      </c>
      <c r="AE34" s="459">
        <v>1</v>
      </c>
    </row>
    <row r="35" spans="1:32" ht="144.75" x14ac:dyDescent="0.25">
      <c r="A35" s="577" t="s">
        <v>1068</v>
      </c>
      <c r="B35" s="82" t="s">
        <v>1069</v>
      </c>
      <c r="C35" s="87" t="s">
        <v>1182</v>
      </c>
      <c r="D35" s="86" t="s">
        <v>1139</v>
      </c>
      <c r="E35" s="86"/>
      <c r="F35" s="107" t="s">
        <v>1025</v>
      </c>
      <c r="G35" s="107" t="s">
        <v>1025</v>
      </c>
      <c r="H35" s="107" t="s">
        <v>1025</v>
      </c>
      <c r="I35" s="117">
        <v>1</v>
      </c>
      <c r="J35" s="94" t="s">
        <v>1254</v>
      </c>
      <c r="K35" s="94" t="s">
        <v>1785</v>
      </c>
      <c r="L35" s="123"/>
      <c r="M35" s="94"/>
      <c r="N35" s="94"/>
      <c r="O35" s="123"/>
      <c r="P35" s="254" t="s">
        <v>1784</v>
      </c>
      <c r="Q35" s="101" t="s">
        <v>1783</v>
      </c>
      <c r="R35" s="187"/>
      <c r="S35" s="446" t="s">
        <v>1782</v>
      </c>
      <c r="T35" s="258">
        <v>44681</v>
      </c>
      <c r="U35" s="94" t="s">
        <v>1781</v>
      </c>
      <c r="V35" s="94" t="s">
        <v>1780</v>
      </c>
      <c r="W35" s="154">
        <v>0.33</v>
      </c>
      <c r="X35" s="257"/>
      <c r="Y35" s="435" t="s">
        <v>2277</v>
      </c>
      <c r="Z35" s="81" t="s">
        <v>1779</v>
      </c>
      <c r="AA35" s="247">
        <v>1</v>
      </c>
      <c r="AC35" s="101" t="s">
        <v>2163</v>
      </c>
      <c r="AD35" s="94" t="s">
        <v>2262</v>
      </c>
      <c r="AE35" s="459">
        <v>1</v>
      </c>
    </row>
    <row r="36" spans="1:32" ht="136.5" customHeight="1" thickBot="1" x14ac:dyDescent="0.3">
      <c r="A36" s="577"/>
      <c r="B36" s="82" t="s">
        <v>1070</v>
      </c>
      <c r="C36" s="87" t="s">
        <v>1270</v>
      </c>
      <c r="D36" s="86" t="s">
        <v>1139</v>
      </c>
      <c r="E36" s="86"/>
      <c r="F36" s="107"/>
      <c r="G36" s="107" t="s">
        <v>1025</v>
      </c>
      <c r="H36" s="107"/>
      <c r="I36" s="117">
        <v>1</v>
      </c>
      <c r="J36" s="256" t="s">
        <v>1778</v>
      </c>
      <c r="K36" s="255"/>
      <c r="L36" s="123"/>
      <c r="M36" s="94"/>
      <c r="N36" s="94"/>
      <c r="O36" s="123"/>
      <c r="P36" s="438" t="s">
        <v>1575</v>
      </c>
      <c r="Q36" s="190" t="s">
        <v>1777</v>
      </c>
      <c r="R36" s="187"/>
      <c r="S36" s="253" t="s">
        <v>1113</v>
      </c>
      <c r="T36" s="252">
        <v>44316</v>
      </c>
      <c r="U36" s="251" t="s">
        <v>1776</v>
      </c>
      <c r="V36" s="251" t="s">
        <v>1775</v>
      </c>
      <c r="W36" s="250">
        <v>0</v>
      </c>
      <c r="X36" s="249"/>
      <c r="Y36" s="439" t="s">
        <v>2278</v>
      </c>
      <c r="Z36" s="440" t="s">
        <v>1774</v>
      </c>
      <c r="AA36" s="248">
        <v>1</v>
      </c>
      <c r="AC36" s="101" t="s">
        <v>2163</v>
      </c>
      <c r="AD36" s="81" t="s">
        <v>1922</v>
      </c>
      <c r="AE36" s="459">
        <v>1</v>
      </c>
    </row>
    <row r="37" spans="1:32" ht="15.75" thickBot="1" x14ac:dyDescent="0.3">
      <c r="A37" s="106"/>
      <c r="B37" s="125"/>
      <c r="C37" s="106"/>
      <c r="D37" s="106"/>
      <c r="E37" s="106"/>
      <c r="F37" s="106"/>
      <c r="G37" s="106"/>
      <c r="H37" s="106"/>
      <c r="I37" s="126"/>
      <c r="J37" s="125"/>
      <c r="K37" s="125"/>
      <c r="L37" s="127"/>
      <c r="M37" s="128"/>
      <c r="N37" s="95"/>
      <c r="O37" s="127"/>
      <c r="P37" s="128"/>
      <c r="Q37" s="128"/>
      <c r="R37" s="127"/>
      <c r="S37" s="95"/>
      <c r="T37" s="128"/>
      <c r="U37" s="128"/>
      <c r="V37" s="125"/>
      <c r="W37" s="246">
        <f>+SUM(W5:W36)/32</f>
        <v>0.24375000000000002</v>
      </c>
      <c r="X37" s="245"/>
      <c r="AA37" s="244">
        <f>AVERAGE(AA5:AA36)</f>
        <v>0.453125</v>
      </c>
      <c r="AC37" s="642" t="s">
        <v>1114</v>
      </c>
      <c r="AD37" s="642"/>
      <c r="AE37" s="458">
        <f>+AVERAGE(AE5:AE36)</f>
        <v>0.60906250000000006</v>
      </c>
      <c r="AF37" s="242"/>
    </row>
  </sheetData>
  <protectedRanges>
    <protectedRange sqref="D5" name="Planeacion_1"/>
    <protectedRange sqref="D6:D7" name="Planeacion_1_1"/>
  </protectedRanges>
  <mergeCells count="30">
    <mergeCell ref="A35:A36"/>
    <mergeCell ref="A15:A19"/>
    <mergeCell ref="A20:A22"/>
    <mergeCell ref="A23:A24"/>
    <mergeCell ref="A25:A30"/>
    <mergeCell ref="A31:A32"/>
    <mergeCell ref="A33:A34"/>
    <mergeCell ref="A12:A14"/>
    <mergeCell ref="A1:R1"/>
    <mergeCell ref="A2:R2"/>
    <mergeCell ref="A3:A4"/>
    <mergeCell ref="B3:B4"/>
    <mergeCell ref="C3:C4"/>
    <mergeCell ref="D3:D4"/>
    <mergeCell ref="E3:E4"/>
    <mergeCell ref="F3:H3"/>
    <mergeCell ref="I3:I4"/>
    <mergeCell ref="A5:A6"/>
    <mergeCell ref="A8:A11"/>
    <mergeCell ref="J3:L3"/>
    <mergeCell ref="M3:O3"/>
    <mergeCell ref="P3:R3"/>
    <mergeCell ref="AC37:AD37"/>
    <mergeCell ref="AC3:AE3"/>
    <mergeCell ref="Y3:AA3"/>
    <mergeCell ref="Y1:AA2"/>
    <mergeCell ref="S1:W2"/>
    <mergeCell ref="S3:W3"/>
    <mergeCell ref="AC1:AE1"/>
    <mergeCell ref="AC2:AE2"/>
  </mergeCells>
  <conditionalFormatting sqref="D5">
    <cfRule type="expression" dxfId="12" priority="8" stopIfTrue="1">
      <formula>#REF!=""</formula>
    </cfRule>
    <cfRule type="expression" dxfId="11" priority="9">
      <formula>#REF!&gt;0</formula>
    </cfRule>
  </conditionalFormatting>
  <conditionalFormatting sqref="D6:D7">
    <cfRule type="expression" dxfId="10" priority="6" stopIfTrue="1">
      <formula>#REF!=""</formula>
    </cfRule>
    <cfRule type="expression" dxfId="9" priority="7">
      <formula>#REF!&gt;0</formula>
    </cfRule>
  </conditionalFormatting>
  <conditionalFormatting sqref="I5:I36">
    <cfRule type="cellIs" dxfId="8" priority="3" operator="between">
      <formula>76%</formula>
      <formula>100%</formula>
    </cfRule>
    <cfRule type="cellIs" dxfId="7" priority="4" operator="between">
      <formula>36%</formula>
      <formula>75%</formula>
    </cfRule>
    <cfRule type="cellIs" dxfId="6" priority="5" operator="between">
      <formula>0%</formula>
      <formula>35%</formula>
    </cfRule>
  </conditionalFormatting>
  <hyperlinks>
    <hyperlink ref="J23" r:id="rId1" xr:uid="{00000000-0004-0000-0400-000000000000}"/>
    <hyperlink ref="P5" r:id="rId2" xr:uid="{00000000-0004-0000-0400-000001000000}"/>
    <hyperlink ref="P7" r:id="rId3" xr:uid="{00000000-0004-0000-0400-000002000000}"/>
    <hyperlink ref="P14" r:id="rId4" xr:uid="{00000000-0004-0000-0400-000003000000}"/>
    <hyperlink ref="P36" r:id="rId5" xr:uid="{00000000-0004-0000-0400-000004000000}"/>
    <hyperlink ref="AC5" r:id="rId6" xr:uid="{00000000-0004-0000-0400-000005000000}"/>
    <hyperlink ref="AC14" r:id="rId7" xr:uid="{00000000-0004-0000-0400-000006000000}"/>
  </hyperlinks>
  <pageMargins left="0.7" right="0.7" top="0.75" bottom="0.75" header="0.3" footer="0.3"/>
  <pageSetup orientation="portrait" r:id="rId8"/>
  <drawing r:id="rId9"/>
  <legacy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8"/>
  <sheetViews>
    <sheetView topLeftCell="H1" zoomScale="85" zoomScaleNormal="85" workbookViewId="0">
      <selection activeCell="AF5" sqref="AF5"/>
    </sheetView>
  </sheetViews>
  <sheetFormatPr baseColWidth="10" defaultRowHeight="15" x14ac:dyDescent="0.25"/>
  <cols>
    <col min="1" max="1" width="13.5703125" style="336" customWidth="1"/>
    <col min="2" max="2" width="41.42578125" style="336" customWidth="1"/>
    <col min="3" max="3" width="18.7109375" style="336" customWidth="1"/>
    <col min="4" max="4" width="23.7109375" style="336" customWidth="1"/>
    <col min="5" max="5" width="22.7109375" style="336" hidden="1" customWidth="1"/>
    <col min="6" max="6" width="11" style="336" customWidth="1"/>
    <col min="7" max="7" width="11.5703125" style="336" customWidth="1"/>
    <col min="8" max="8" width="10.7109375" style="336" customWidth="1"/>
    <col min="9" max="9" width="11.7109375" style="336" hidden="1" customWidth="1"/>
    <col min="10" max="10" width="51" style="336" hidden="1" customWidth="1"/>
    <col min="11" max="11" width="44.42578125" style="336" hidden="1" customWidth="1"/>
    <col min="12" max="12" width="10.7109375" style="336" hidden="1" customWidth="1"/>
    <col min="13" max="13" width="51.28515625" style="336" hidden="1" customWidth="1"/>
    <col min="14" max="14" width="67.42578125" style="336" hidden="1" customWidth="1"/>
    <col min="15" max="15" width="10.7109375" style="336" hidden="1" customWidth="1"/>
    <col min="16" max="16" width="41.28515625" style="336" customWidth="1"/>
    <col min="17" max="17" width="38" style="336" customWidth="1"/>
    <col min="18" max="18" width="10.7109375" style="336" hidden="1" customWidth="1"/>
    <col min="19" max="19" width="10.7109375" hidden="1" customWidth="1"/>
    <col min="20" max="20" width="29.42578125" hidden="1" customWidth="1"/>
    <col min="21" max="21" width="21.28515625" hidden="1" customWidth="1"/>
    <col min="22" max="22" width="44.28515625" hidden="1" customWidth="1"/>
    <col min="23" max="23" width="60.5703125" hidden="1" customWidth="1"/>
    <col min="24" max="24" width="40.5703125" hidden="1" customWidth="1"/>
    <col min="25" max="25" width="29.7109375" hidden="1" customWidth="1"/>
    <col min="27" max="27" width="33.42578125" hidden="1" customWidth="1"/>
    <col min="28" max="28" width="57.28515625" style="273" hidden="1" customWidth="1"/>
    <col min="29" max="29" width="19.7109375" style="274" hidden="1" customWidth="1"/>
    <col min="30" max="30" width="0" hidden="1" customWidth="1"/>
    <col min="31" max="31" width="42.140625" customWidth="1"/>
    <col min="32" max="32" width="53" customWidth="1"/>
    <col min="33" max="33" width="18.7109375" customWidth="1"/>
  </cols>
  <sheetData>
    <row r="1" spans="1:34" ht="18" x14ac:dyDescent="0.25">
      <c r="A1" s="665" t="s">
        <v>1126</v>
      </c>
      <c r="B1" s="666"/>
      <c r="C1" s="666"/>
      <c r="D1" s="666"/>
      <c r="E1" s="666"/>
      <c r="F1" s="666"/>
      <c r="G1" s="666"/>
      <c r="H1" s="666"/>
      <c r="I1" s="666"/>
      <c r="J1" s="666"/>
      <c r="K1" s="666"/>
      <c r="L1" s="666"/>
      <c r="M1" s="666"/>
      <c r="N1" s="666"/>
      <c r="O1" s="666"/>
      <c r="P1" s="666"/>
      <c r="Q1" s="666"/>
      <c r="R1" s="667"/>
      <c r="S1" s="129"/>
      <c r="T1" s="88"/>
      <c r="U1" s="88"/>
      <c r="V1" s="88"/>
      <c r="W1" s="88"/>
      <c r="X1" s="88"/>
      <c r="Y1" s="88"/>
    </row>
    <row r="2" spans="1:34" ht="16.5" thickBot="1" x14ac:dyDescent="0.3">
      <c r="A2" s="668" t="s">
        <v>1275</v>
      </c>
      <c r="B2" s="669"/>
      <c r="C2" s="669"/>
      <c r="D2" s="669"/>
      <c r="E2" s="669"/>
      <c r="F2" s="669"/>
      <c r="G2" s="669"/>
      <c r="H2" s="669"/>
      <c r="I2" s="669"/>
      <c r="J2" s="669"/>
      <c r="K2" s="669"/>
      <c r="L2" s="669"/>
      <c r="M2" s="669"/>
      <c r="N2" s="669"/>
      <c r="O2" s="669"/>
      <c r="P2" s="669"/>
      <c r="Q2" s="669"/>
      <c r="R2" s="670"/>
      <c r="S2" s="130"/>
      <c r="T2" s="88"/>
      <c r="U2" s="88"/>
      <c r="V2" s="88"/>
      <c r="W2" s="88"/>
      <c r="X2" s="88"/>
      <c r="Y2" s="88"/>
    </row>
    <row r="3" spans="1:34" ht="15.6" customHeight="1" x14ac:dyDescent="0.25">
      <c r="A3" s="671" t="s">
        <v>81</v>
      </c>
      <c r="B3" s="673" t="s">
        <v>0</v>
      </c>
      <c r="C3" s="673" t="s">
        <v>1127</v>
      </c>
      <c r="D3" s="673" t="s">
        <v>1</v>
      </c>
      <c r="E3" s="673" t="s">
        <v>2</v>
      </c>
      <c r="F3" s="639" t="s">
        <v>1128</v>
      </c>
      <c r="G3" s="640"/>
      <c r="H3" s="675"/>
      <c r="I3" s="676" t="s">
        <v>1129</v>
      </c>
      <c r="J3" s="678" t="s">
        <v>1518</v>
      </c>
      <c r="K3" s="640"/>
      <c r="L3" s="641"/>
      <c r="M3" s="658" t="s">
        <v>1130</v>
      </c>
      <c r="N3" s="592"/>
      <c r="O3" s="592"/>
      <c r="P3" s="593" t="s">
        <v>1131</v>
      </c>
      <c r="Q3" s="594"/>
      <c r="R3" s="594"/>
      <c r="S3" s="275"/>
      <c r="T3" s="659" t="s">
        <v>1941</v>
      </c>
      <c r="U3" s="660"/>
      <c r="V3" s="660"/>
      <c r="W3" s="660"/>
      <c r="X3" s="660"/>
      <c r="Y3" s="661"/>
      <c r="AA3" s="615" t="s">
        <v>1586</v>
      </c>
      <c r="AB3" s="662" t="s">
        <v>1942</v>
      </c>
      <c r="AC3" s="663" t="s">
        <v>1132</v>
      </c>
      <c r="AE3" s="586" t="s">
        <v>1020</v>
      </c>
      <c r="AF3" s="586"/>
      <c r="AG3" s="586"/>
    </row>
    <row r="4" spans="1:34" ht="45.75" thickBot="1" x14ac:dyDescent="0.3">
      <c r="A4" s="672"/>
      <c r="B4" s="674"/>
      <c r="C4" s="674"/>
      <c r="D4" s="674"/>
      <c r="E4" s="674"/>
      <c r="F4" s="473" t="s">
        <v>1133</v>
      </c>
      <c r="G4" s="474" t="s">
        <v>1134</v>
      </c>
      <c r="H4" s="473" t="s">
        <v>1135</v>
      </c>
      <c r="I4" s="677"/>
      <c r="J4" s="547" t="s">
        <v>80</v>
      </c>
      <c r="K4" s="343" t="s">
        <v>1136</v>
      </c>
      <c r="L4" s="344" t="s">
        <v>1137</v>
      </c>
      <c r="M4" s="547" t="s">
        <v>80</v>
      </c>
      <c r="N4" s="343" t="s">
        <v>1136</v>
      </c>
      <c r="O4" s="548" t="s">
        <v>1137</v>
      </c>
      <c r="P4" s="342" t="s">
        <v>80</v>
      </c>
      <c r="Q4" s="343" t="s">
        <v>1136</v>
      </c>
      <c r="R4" s="548" t="s">
        <v>1137</v>
      </c>
      <c r="S4" s="276"/>
      <c r="T4" s="277" t="s">
        <v>1586</v>
      </c>
      <c r="U4" s="278" t="s">
        <v>1940</v>
      </c>
      <c r="V4" s="279" t="s">
        <v>1939</v>
      </c>
      <c r="W4" s="279" t="s">
        <v>1938</v>
      </c>
      <c r="X4" s="280" t="s">
        <v>1943</v>
      </c>
      <c r="Y4" s="280" t="s">
        <v>1132</v>
      </c>
      <c r="AA4" s="615"/>
      <c r="AB4" s="662"/>
      <c r="AC4" s="664"/>
      <c r="AE4" s="570" t="s">
        <v>2305</v>
      </c>
      <c r="AF4" s="570" t="s">
        <v>2306</v>
      </c>
      <c r="AG4" s="570" t="s">
        <v>1132</v>
      </c>
    </row>
    <row r="5" spans="1:34" ht="185.25" x14ac:dyDescent="0.25">
      <c r="A5" s="609" t="s">
        <v>1276</v>
      </c>
      <c r="B5" s="281" t="s">
        <v>1277</v>
      </c>
      <c r="C5" s="282" t="s">
        <v>1944</v>
      </c>
      <c r="D5" s="206" t="s">
        <v>5</v>
      </c>
      <c r="E5" s="206" t="s">
        <v>1278</v>
      </c>
      <c r="F5" s="201" t="s">
        <v>1025</v>
      </c>
      <c r="G5" s="202" t="s">
        <v>1025</v>
      </c>
      <c r="H5" s="202" t="s">
        <v>1025</v>
      </c>
      <c r="I5" s="203">
        <v>1</v>
      </c>
      <c r="J5" s="204" t="s">
        <v>1945</v>
      </c>
      <c r="K5" s="283" t="s">
        <v>1946</v>
      </c>
      <c r="L5" s="90"/>
      <c r="M5" s="284"/>
      <c r="N5" s="285"/>
      <c r="O5" s="90"/>
      <c r="P5" s="552" t="s">
        <v>1947</v>
      </c>
      <c r="Q5" s="94" t="s">
        <v>1948</v>
      </c>
      <c r="R5" s="517"/>
      <c r="S5" s="123"/>
      <c r="T5" s="518" t="s">
        <v>1949</v>
      </c>
      <c r="U5" s="519">
        <v>44681</v>
      </c>
      <c r="V5" s="520" t="s">
        <v>1950</v>
      </c>
      <c r="W5" s="211" t="s">
        <v>1951</v>
      </c>
      <c r="X5" s="521" t="s">
        <v>1952</v>
      </c>
      <c r="Y5" s="387">
        <v>0</v>
      </c>
      <c r="Z5" s="353"/>
      <c r="AA5" s="176" t="s">
        <v>1536</v>
      </c>
      <c r="AB5" s="176" t="s">
        <v>1953</v>
      </c>
      <c r="AC5" s="369">
        <v>0</v>
      </c>
      <c r="AD5" s="353"/>
      <c r="AE5" s="522" t="s">
        <v>1947</v>
      </c>
      <c r="AF5" s="119" t="s">
        <v>2285</v>
      </c>
      <c r="AG5" s="459">
        <v>1</v>
      </c>
      <c r="AH5" s="274"/>
    </row>
    <row r="6" spans="1:34" ht="210.75" customHeight="1" x14ac:dyDescent="0.25">
      <c r="A6" s="610"/>
      <c r="B6" s="286" t="s">
        <v>1074</v>
      </c>
      <c r="C6" s="186" t="s">
        <v>1954</v>
      </c>
      <c r="D6" s="133" t="s">
        <v>5</v>
      </c>
      <c r="E6" s="96" t="s">
        <v>1279</v>
      </c>
      <c r="F6" s="201" t="s">
        <v>1025</v>
      </c>
      <c r="G6" s="202" t="s">
        <v>1025</v>
      </c>
      <c r="H6" s="202" t="s">
        <v>1025</v>
      </c>
      <c r="I6" s="171">
        <v>0.8</v>
      </c>
      <c r="J6" s="204" t="s">
        <v>1955</v>
      </c>
      <c r="K6" s="283" t="s">
        <v>1956</v>
      </c>
      <c r="L6" s="90"/>
      <c r="M6" s="91" t="s">
        <v>1446</v>
      </c>
      <c r="N6" s="283" t="s">
        <v>1957</v>
      </c>
      <c r="O6" s="90"/>
      <c r="P6" s="259" t="s">
        <v>1958</v>
      </c>
      <c r="Q6" s="94" t="s">
        <v>1959</v>
      </c>
      <c r="R6" s="517"/>
      <c r="S6" s="123"/>
      <c r="T6" s="287" t="s">
        <v>1960</v>
      </c>
      <c r="U6" s="519">
        <v>44681</v>
      </c>
      <c r="V6" s="94" t="s">
        <v>1961</v>
      </c>
      <c r="W6" s="211" t="s">
        <v>1962</v>
      </c>
      <c r="X6" s="521" t="s">
        <v>1952</v>
      </c>
      <c r="Y6" s="388">
        <v>0</v>
      </c>
      <c r="Z6" s="353"/>
      <c r="AA6" s="523" t="s">
        <v>1446</v>
      </c>
      <c r="AB6" s="153" t="s">
        <v>1963</v>
      </c>
      <c r="AC6" s="524">
        <v>0</v>
      </c>
      <c r="AD6" s="353"/>
      <c r="AE6" s="94" t="s">
        <v>1958</v>
      </c>
      <c r="AF6" s="404" t="s">
        <v>2286</v>
      </c>
      <c r="AG6" s="459">
        <v>1</v>
      </c>
      <c r="AH6" s="274"/>
    </row>
    <row r="7" spans="1:34" ht="154.15" customHeight="1" x14ac:dyDescent="0.25">
      <c r="A7" s="610"/>
      <c r="B7" s="288" t="s">
        <v>1280</v>
      </c>
      <c r="C7" s="96" t="s">
        <v>1075</v>
      </c>
      <c r="D7" s="96" t="s">
        <v>5</v>
      </c>
      <c r="E7" s="206" t="s">
        <v>1278</v>
      </c>
      <c r="F7" s="201" t="s">
        <v>1025</v>
      </c>
      <c r="G7" s="202" t="s">
        <v>1025</v>
      </c>
      <c r="H7" s="202" t="s">
        <v>1025</v>
      </c>
      <c r="I7" s="171">
        <v>0.8</v>
      </c>
      <c r="J7" s="204" t="s">
        <v>1964</v>
      </c>
      <c r="K7" s="89" t="s">
        <v>1965</v>
      </c>
      <c r="L7" s="90"/>
      <c r="M7" s="91" t="s">
        <v>1966</v>
      </c>
      <c r="N7" s="289" t="s">
        <v>1967</v>
      </c>
      <c r="O7" s="90"/>
      <c r="P7" s="259" t="s">
        <v>1968</v>
      </c>
      <c r="Q7" s="94" t="s">
        <v>1969</v>
      </c>
      <c r="R7" s="517"/>
      <c r="S7" s="123"/>
      <c r="T7" s="290" t="s">
        <v>1970</v>
      </c>
      <c r="U7" s="519">
        <v>44681</v>
      </c>
      <c r="V7" s="115" t="s">
        <v>1971</v>
      </c>
      <c r="W7" s="115" t="s">
        <v>1972</v>
      </c>
      <c r="X7" s="525" t="s">
        <v>1952</v>
      </c>
      <c r="Y7" s="526">
        <v>0.33</v>
      </c>
      <c r="Z7" s="353"/>
      <c r="AA7" s="523" t="s">
        <v>1465</v>
      </c>
      <c r="AB7" s="85" t="s">
        <v>1466</v>
      </c>
      <c r="AC7" s="524">
        <v>0.33</v>
      </c>
      <c r="AD7" s="353"/>
      <c r="AE7" s="94" t="s">
        <v>1465</v>
      </c>
      <c r="AF7" s="94" t="s">
        <v>2287</v>
      </c>
      <c r="AG7" s="459">
        <v>0.33</v>
      </c>
      <c r="AH7" s="274"/>
    </row>
    <row r="8" spans="1:34" ht="168" customHeight="1" x14ac:dyDescent="0.25">
      <c r="A8" s="610"/>
      <c r="B8" s="288" t="s">
        <v>1076</v>
      </c>
      <c r="C8" s="96" t="s">
        <v>1281</v>
      </c>
      <c r="D8" s="96" t="s">
        <v>5</v>
      </c>
      <c r="E8" s="206" t="s">
        <v>1140</v>
      </c>
      <c r="F8" s="201" t="s">
        <v>1025</v>
      </c>
      <c r="G8" s="202" t="s">
        <v>1025</v>
      </c>
      <c r="H8" s="202" t="s">
        <v>1025</v>
      </c>
      <c r="I8" s="171">
        <v>0.9</v>
      </c>
      <c r="J8" s="204" t="s">
        <v>1973</v>
      </c>
      <c r="K8" s="291" t="s">
        <v>1974</v>
      </c>
      <c r="L8" s="90"/>
      <c r="M8" s="91" t="s">
        <v>1447</v>
      </c>
      <c r="N8" s="92" t="s">
        <v>1448</v>
      </c>
      <c r="O8" s="90"/>
      <c r="P8" s="366" t="s">
        <v>1975</v>
      </c>
      <c r="Q8" s="457" t="s">
        <v>1976</v>
      </c>
      <c r="R8" s="517"/>
      <c r="S8" s="123"/>
      <c r="T8" s="287" t="s">
        <v>1977</v>
      </c>
      <c r="U8" s="519">
        <v>44681</v>
      </c>
      <c r="V8" s="115" t="s">
        <v>1978</v>
      </c>
      <c r="W8" s="211" t="s">
        <v>1978</v>
      </c>
      <c r="X8" s="525" t="s">
        <v>1952</v>
      </c>
      <c r="Y8" s="388">
        <v>0</v>
      </c>
      <c r="Z8" s="353"/>
      <c r="AA8" s="523" t="s">
        <v>1467</v>
      </c>
      <c r="AB8" s="115" t="s">
        <v>1468</v>
      </c>
      <c r="AC8" s="524">
        <v>0</v>
      </c>
      <c r="AD8" s="353"/>
      <c r="AE8" s="457" t="s">
        <v>1975</v>
      </c>
      <c r="AF8" s="115" t="s">
        <v>2288</v>
      </c>
      <c r="AG8" s="459">
        <v>0</v>
      </c>
      <c r="AH8" s="274"/>
    </row>
    <row r="9" spans="1:34" ht="170.65" customHeight="1" x14ac:dyDescent="0.25">
      <c r="A9" s="610"/>
      <c r="B9" s="288" t="s">
        <v>1077</v>
      </c>
      <c r="C9" s="96" t="s">
        <v>1078</v>
      </c>
      <c r="D9" s="96" t="s">
        <v>1282</v>
      </c>
      <c r="E9" s="96" t="s">
        <v>1073</v>
      </c>
      <c r="F9" s="201" t="s">
        <v>1025</v>
      </c>
      <c r="G9" s="202" t="s">
        <v>1025</v>
      </c>
      <c r="H9" s="202" t="s">
        <v>1025</v>
      </c>
      <c r="I9" s="171">
        <v>1</v>
      </c>
      <c r="J9" s="293" t="s">
        <v>1979</v>
      </c>
      <c r="K9" s="294" t="s">
        <v>1980</v>
      </c>
      <c r="L9" s="90"/>
      <c r="M9" s="91" t="s">
        <v>1449</v>
      </c>
      <c r="N9" s="285" t="s">
        <v>1981</v>
      </c>
      <c r="O9" s="90"/>
      <c r="P9" s="259" t="s">
        <v>1982</v>
      </c>
      <c r="Q9" s="94" t="s">
        <v>1983</v>
      </c>
      <c r="R9" s="517"/>
      <c r="S9" s="123"/>
      <c r="T9" s="527" t="s">
        <v>1984</v>
      </c>
      <c r="U9" s="519">
        <v>44681</v>
      </c>
      <c r="V9" s="115" t="s">
        <v>1985</v>
      </c>
      <c r="W9" s="94" t="s">
        <v>1986</v>
      </c>
      <c r="X9" s="525" t="s">
        <v>1952</v>
      </c>
      <c r="Y9" s="388">
        <v>0.33</v>
      </c>
      <c r="Z9" s="353"/>
      <c r="AA9" s="523" t="s">
        <v>1449</v>
      </c>
      <c r="AB9" s="94" t="s">
        <v>1987</v>
      </c>
      <c r="AC9" s="524">
        <v>0.66</v>
      </c>
      <c r="AD9" s="353"/>
      <c r="AE9" s="94" t="s">
        <v>1982</v>
      </c>
      <c r="AF9" s="94" t="s">
        <v>1988</v>
      </c>
      <c r="AG9" s="459">
        <v>1</v>
      </c>
      <c r="AH9" s="274"/>
    </row>
    <row r="10" spans="1:34" ht="238.15" customHeight="1" x14ac:dyDescent="0.25">
      <c r="A10" s="610"/>
      <c r="B10" s="288" t="s">
        <v>1079</v>
      </c>
      <c r="C10" s="179" t="s">
        <v>1989</v>
      </c>
      <c r="D10" s="96" t="s">
        <v>1282</v>
      </c>
      <c r="E10" s="86" t="s">
        <v>1139</v>
      </c>
      <c r="F10" s="201" t="s">
        <v>1025</v>
      </c>
      <c r="G10" s="202" t="s">
        <v>1025</v>
      </c>
      <c r="H10" s="202" t="s">
        <v>1025</v>
      </c>
      <c r="I10" s="171">
        <v>1</v>
      </c>
      <c r="J10" s="204" t="s">
        <v>1990</v>
      </c>
      <c r="K10" s="204" t="s">
        <v>1991</v>
      </c>
      <c r="L10" s="90"/>
      <c r="M10" s="91" t="s">
        <v>1992</v>
      </c>
      <c r="N10" s="295" t="s">
        <v>1450</v>
      </c>
      <c r="O10" s="90"/>
      <c r="P10" s="259" t="s">
        <v>1993</v>
      </c>
      <c r="Q10" s="259" t="s">
        <v>1994</v>
      </c>
      <c r="R10" s="517"/>
      <c r="S10" s="123"/>
      <c r="T10" s="527" t="s">
        <v>1995</v>
      </c>
      <c r="U10" s="519">
        <v>44681</v>
      </c>
      <c r="V10" s="115" t="s">
        <v>1996</v>
      </c>
      <c r="W10" s="94" t="s">
        <v>1997</v>
      </c>
      <c r="X10" s="525" t="s">
        <v>1952</v>
      </c>
      <c r="Y10" s="388">
        <v>0.33</v>
      </c>
      <c r="Z10" s="353"/>
      <c r="AA10" s="523" t="s">
        <v>1469</v>
      </c>
      <c r="AB10" s="85" t="s">
        <v>1470</v>
      </c>
      <c r="AC10" s="524">
        <v>0.33</v>
      </c>
      <c r="AD10" s="353"/>
      <c r="AE10" s="94" t="s">
        <v>1993</v>
      </c>
      <c r="AF10" s="94" t="s">
        <v>1998</v>
      </c>
      <c r="AG10" s="459">
        <v>0.66</v>
      </c>
      <c r="AH10" s="274"/>
    </row>
    <row r="11" spans="1:34" ht="156.75" x14ac:dyDescent="0.25">
      <c r="A11" s="610"/>
      <c r="B11" s="288" t="s">
        <v>1081</v>
      </c>
      <c r="C11" s="96" t="s">
        <v>1080</v>
      </c>
      <c r="D11" s="96" t="s">
        <v>1282</v>
      </c>
      <c r="E11" s="96"/>
      <c r="F11" s="201"/>
      <c r="G11" s="202" t="s">
        <v>1025</v>
      </c>
      <c r="H11" s="202"/>
      <c r="I11" s="171">
        <v>1</v>
      </c>
      <c r="J11" s="225" t="s">
        <v>1283</v>
      </c>
      <c r="K11" s="105" t="s">
        <v>1999</v>
      </c>
      <c r="L11" s="90"/>
      <c r="M11" s="101" t="s">
        <v>2000</v>
      </c>
      <c r="N11" s="101" t="s">
        <v>2001</v>
      </c>
      <c r="O11" s="90"/>
      <c r="P11" s="259"/>
      <c r="Q11" s="94"/>
      <c r="R11" s="517"/>
      <c r="S11" s="123"/>
      <c r="T11" s="528" t="s">
        <v>2002</v>
      </c>
      <c r="U11" s="519">
        <v>44681</v>
      </c>
      <c r="V11" s="225" t="s">
        <v>1283</v>
      </c>
      <c r="W11" s="94" t="s">
        <v>2003</v>
      </c>
      <c r="X11" s="255" t="s">
        <v>2004</v>
      </c>
      <c r="Y11" s="529">
        <v>0</v>
      </c>
      <c r="Z11" s="353"/>
      <c r="AA11" s="94" t="s">
        <v>1471</v>
      </c>
      <c r="AB11" s="463" t="s">
        <v>1472</v>
      </c>
      <c r="AC11" s="524">
        <v>0</v>
      </c>
      <c r="AD11" s="353"/>
      <c r="AE11" s="94" t="s">
        <v>1993</v>
      </c>
      <c r="AF11" s="94" t="s">
        <v>2005</v>
      </c>
      <c r="AG11" s="459">
        <v>1</v>
      </c>
      <c r="AH11" s="274"/>
    </row>
    <row r="12" spans="1:34" ht="158.25" x14ac:dyDescent="0.25">
      <c r="A12" s="610"/>
      <c r="B12" s="286" t="s">
        <v>1122</v>
      </c>
      <c r="C12" s="133" t="s">
        <v>1284</v>
      </c>
      <c r="D12" s="96" t="s">
        <v>1285</v>
      </c>
      <c r="E12" s="96" t="s">
        <v>1139</v>
      </c>
      <c r="F12" s="201" t="s">
        <v>1025</v>
      </c>
      <c r="G12" s="202"/>
      <c r="H12" s="202" t="s">
        <v>1025</v>
      </c>
      <c r="I12" s="171">
        <v>1</v>
      </c>
      <c r="J12" s="296" t="s">
        <v>2006</v>
      </c>
      <c r="K12" s="296" t="s">
        <v>2007</v>
      </c>
      <c r="L12" s="149"/>
      <c r="M12" s="91"/>
      <c r="N12" s="92"/>
      <c r="O12" s="90"/>
      <c r="P12" s="549" t="s">
        <v>2302</v>
      </c>
      <c r="Q12" s="550" t="s">
        <v>2303</v>
      </c>
      <c r="R12" s="517"/>
      <c r="S12" s="123"/>
      <c r="T12" s="531" t="s">
        <v>2006</v>
      </c>
      <c r="U12" s="519">
        <v>44681</v>
      </c>
      <c r="V12" s="532" t="s">
        <v>2009</v>
      </c>
      <c r="W12" s="94" t="s">
        <v>2010</v>
      </c>
      <c r="X12" s="94" t="s">
        <v>1952</v>
      </c>
      <c r="Y12" s="388">
        <v>0.5</v>
      </c>
      <c r="Z12" s="353"/>
      <c r="AA12" s="93" t="s">
        <v>1113</v>
      </c>
      <c r="AB12" s="94" t="s">
        <v>1205</v>
      </c>
      <c r="AC12" s="529">
        <v>0</v>
      </c>
      <c r="AD12" s="353"/>
      <c r="AE12" s="530" t="s">
        <v>2008</v>
      </c>
      <c r="AF12" s="94" t="s">
        <v>2011</v>
      </c>
      <c r="AG12" s="459">
        <v>0</v>
      </c>
      <c r="AH12" s="274"/>
    </row>
    <row r="13" spans="1:34" ht="71.25" x14ac:dyDescent="0.25">
      <c r="A13" s="610"/>
      <c r="B13" s="288" t="s">
        <v>1083</v>
      </c>
      <c r="C13" s="96" t="s">
        <v>1084</v>
      </c>
      <c r="D13" s="96" t="s">
        <v>1282</v>
      </c>
      <c r="E13" s="96" t="s">
        <v>9</v>
      </c>
      <c r="F13" s="201"/>
      <c r="G13" s="202" t="s">
        <v>1025</v>
      </c>
      <c r="H13" s="202"/>
      <c r="I13" s="171">
        <v>1</v>
      </c>
      <c r="J13" s="553" t="s">
        <v>1286</v>
      </c>
      <c r="K13" s="89" t="s">
        <v>2012</v>
      </c>
      <c r="L13" s="90"/>
      <c r="M13" s="553" t="s">
        <v>1286</v>
      </c>
      <c r="N13" s="92" t="s">
        <v>1451</v>
      </c>
      <c r="O13" s="90"/>
      <c r="P13" s="259" t="s">
        <v>2163</v>
      </c>
      <c r="Q13" s="259" t="s">
        <v>2163</v>
      </c>
      <c r="R13" s="517"/>
      <c r="S13" s="123"/>
      <c r="T13" s="531" t="s">
        <v>2013</v>
      </c>
      <c r="U13" s="519">
        <v>44681</v>
      </c>
      <c r="V13" s="94" t="s">
        <v>2014</v>
      </c>
      <c r="W13" s="94" t="s">
        <v>2015</v>
      </c>
      <c r="X13" s="94" t="s">
        <v>1952</v>
      </c>
      <c r="Y13" s="388">
        <v>1</v>
      </c>
      <c r="Z13" s="353"/>
      <c r="AA13" s="207" t="s">
        <v>1398</v>
      </c>
      <c r="AB13" s="94" t="s">
        <v>1404</v>
      </c>
      <c r="AC13" s="529">
        <v>1</v>
      </c>
      <c r="AD13" s="353"/>
      <c r="AE13" s="94" t="s">
        <v>2163</v>
      </c>
      <c r="AF13" s="94" t="s">
        <v>1404</v>
      </c>
      <c r="AG13" s="459">
        <v>1</v>
      </c>
      <c r="AH13" s="274"/>
    </row>
    <row r="14" spans="1:34" ht="114" x14ac:dyDescent="0.25">
      <c r="A14" s="610"/>
      <c r="B14" s="288" t="s">
        <v>1085</v>
      </c>
      <c r="C14" s="96" t="s">
        <v>1086</v>
      </c>
      <c r="D14" s="96" t="s">
        <v>5</v>
      </c>
      <c r="E14" s="96" t="s">
        <v>9</v>
      </c>
      <c r="F14" s="201" t="s">
        <v>1025</v>
      </c>
      <c r="G14" s="202"/>
      <c r="H14" s="202"/>
      <c r="I14" s="171">
        <v>1</v>
      </c>
      <c r="J14" s="204" t="s">
        <v>2016</v>
      </c>
      <c r="K14" s="291" t="s">
        <v>2017</v>
      </c>
      <c r="L14" s="90"/>
      <c r="M14" s="91" t="s">
        <v>1452</v>
      </c>
      <c r="N14" s="92" t="s">
        <v>2018</v>
      </c>
      <c r="O14" s="90"/>
      <c r="P14" s="259" t="s">
        <v>2163</v>
      </c>
      <c r="Q14" s="259" t="s">
        <v>2163</v>
      </c>
      <c r="R14" s="517"/>
      <c r="S14" s="123"/>
      <c r="T14" s="287" t="s">
        <v>2019</v>
      </c>
      <c r="U14" s="519">
        <v>44681</v>
      </c>
      <c r="V14" s="94" t="s">
        <v>2020</v>
      </c>
      <c r="W14" s="94" t="s">
        <v>2021</v>
      </c>
      <c r="X14" s="94" t="s">
        <v>1952</v>
      </c>
      <c r="Y14" s="388">
        <v>1</v>
      </c>
      <c r="Z14" s="353"/>
      <c r="AA14" s="207" t="s">
        <v>1398</v>
      </c>
      <c r="AB14" s="94" t="s">
        <v>1404</v>
      </c>
      <c r="AC14" s="529">
        <v>1</v>
      </c>
      <c r="AD14" s="353"/>
      <c r="AE14" s="94" t="s">
        <v>2163</v>
      </c>
      <c r="AF14" s="94" t="s">
        <v>1404</v>
      </c>
      <c r="AG14" s="459">
        <v>1</v>
      </c>
      <c r="AH14" s="274"/>
    </row>
    <row r="15" spans="1:34" ht="85.5" x14ac:dyDescent="0.25">
      <c r="A15" s="610"/>
      <c r="B15" s="288" t="s">
        <v>1087</v>
      </c>
      <c r="C15" s="96" t="s">
        <v>1124</v>
      </c>
      <c r="D15" s="86" t="s">
        <v>1139</v>
      </c>
      <c r="E15" s="96" t="s">
        <v>9</v>
      </c>
      <c r="F15" s="201" t="s">
        <v>1025</v>
      </c>
      <c r="G15" s="202"/>
      <c r="H15" s="202"/>
      <c r="I15" s="171">
        <v>1</v>
      </c>
      <c r="J15" s="175" t="s">
        <v>2022</v>
      </c>
      <c r="K15" s="101" t="s">
        <v>2023</v>
      </c>
      <c r="L15" s="99"/>
      <c r="M15" s="100"/>
      <c r="N15" s="92"/>
      <c r="O15" s="99"/>
      <c r="P15" s="259" t="s">
        <v>2163</v>
      </c>
      <c r="Q15" s="259" t="s">
        <v>2163</v>
      </c>
      <c r="R15" s="533"/>
      <c r="S15" s="123"/>
      <c r="T15" s="287" t="s">
        <v>2024</v>
      </c>
      <c r="U15" s="519">
        <v>44681</v>
      </c>
      <c r="V15" s="94" t="s">
        <v>2025</v>
      </c>
      <c r="W15" s="94" t="s">
        <v>2026</v>
      </c>
      <c r="X15" s="94" t="s">
        <v>1952</v>
      </c>
      <c r="Y15" s="388">
        <v>1</v>
      </c>
      <c r="Z15" s="353"/>
      <c r="AA15" s="207" t="s">
        <v>1398</v>
      </c>
      <c r="AB15" s="94" t="s">
        <v>1404</v>
      </c>
      <c r="AC15" s="529">
        <v>1</v>
      </c>
      <c r="AD15" s="353"/>
      <c r="AE15" s="94" t="s">
        <v>2163</v>
      </c>
      <c r="AF15" s="94" t="s">
        <v>1404</v>
      </c>
      <c r="AG15" s="459">
        <v>1</v>
      </c>
      <c r="AH15" s="274"/>
    </row>
    <row r="16" spans="1:34" ht="114" x14ac:dyDescent="0.25">
      <c r="A16" s="610"/>
      <c r="B16" s="288" t="s">
        <v>1088</v>
      </c>
      <c r="C16" s="96" t="s">
        <v>1124</v>
      </c>
      <c r="D16" s="86" t="s">
        <v>1287</v>
      </c>
      <c r="E16" s="96" t="s">
        <v>9</v>
      </c>
      <c r="F16" s="107" t="s">
        <v>1025</v>
      </c>
      <c r="G16" s="144" t="s">
        <v>1025</v>
      </c>
      <c r="H16" s="144"/>
      <c r="I16" s="171">
        <v>1</v>
      </c>
      <c r="J16" s="297" t="s">
        <v>2027</v>
      </c>
      <c r="K16" s="105" t="s">
        <v>2028</v>
      </c>
      <c r="L16" s="102"/>
      <c r="M16" s="297" t="s">
        <v>2027</v>
      </c>
      <c r="N16" s="105" t="s">
        <v>2028</v>
      </c>
      <c r="O16" s="102"/>
      <c r="P16" s="259" t="s">
        <v>2163</v>
      </c>
      <c r="Q16" s="259" t="s">
        <v>2163</v>
      </c>
      <c r="R16" s="534"/>
      <c r="S16" s="123"/>
      <c r="T16" s="228" t="s">
        <v>2029</v>
      </c>
      <c r="U16" s="519">
        <v>44681</v>
      </c>
      <c r="V16" s="93" t="s">
        <v>2030</v>
      </c>
      <c r="W16" s="94" t="s">
        <v>2031</v>
      </c>
      <c r="X16" s="94" t="s">
        <v>1952</v>
      </c>
      <c r="Y16" s="387">
        <v>1</v>
      </c>
      <c r="Z16" s="353"/>
      <c r="AA16" s="207" t="s">
        <v>1398</v>
      </c>
      <c r="AB16" s="94" t="s">
        <v>1404</v>
      </c>
      <c r="AC16" s="529">
        <v>1</v>
      </c>
      <c r="AD16" s="353"/>
      <c r="AE16" s="94" t="s">
        <v>2163</v>
      </c>
      <c r="AF16" s="94" t="s">
        <v>1404</v>
      </c>
      <c r="AG16" s="459">
        <v>1</v>
      </c>
      <c r="AH16" s="274"/>
    </row>
    <row r="17" spans="1:34" ht="313.5" x14ac:dyDescent="0.25">
      <c r="A17" s="610"/>
      <c r="B17" s="286" t="s">
        <v>1288</v>
      </c>
      <c r="C17" s="133" t="s">
        <v>1082</v>
      </c>
      <c r="D17" s="110" t="s">
        <v>9</v>
      </c>
      <c r="E17" s="86" t="s">
        <v>1139</v>
      </c>
      <c r="F17" s="107" t="s">
        <v>1025</v>
      </c>
      <c r="G17" s="144" t="s">
        <v>1025</v>
      </c>
      <c r="H17" s="144" t="s">
        <v>1025</v>
      </c>
      <c r="I17" s="171">
        <v>1</v>
      </c>
      <c r="J17" s="297" t="s">
        <v>2032</v>
      </c>
      <c r="K17" s="105" t="s">
        <v>2033</v>
      </c>
      <c r="L17" s="102"/>
      <c r="M17" s="103" t="s">
        <v>1453</v>
      </c>
      <c r="N17" s="104" t="s">
        <v>1454</v>
      </c>
      <c r="O17" s="102"/>
      <c r="P17" s="259" t="s">
        <v>2034</v>
      </c>
      <c r="Q17" s="94" t="s">
        <v>2035</v>
      </c>
      <c r="R17" s="534"/>
      <c r="S17" s="123"/>
      <c r="T17" s="287" t="s">
        <v>2036</v>
      </c>
      <c r="U17" s="519">
        <v>44681</v>
      </c>
      <c r="V17" s="93" t="s">
        <v>2037</v>
      </c>
      <c r="W17" s="94" t="s">
        <v>2038</v>
      </c>
      <c r="X17" s="94" t="s">
        <v>1952</v>
      </c>
      <c r="Y17" s="388">
        <v>0.33</v>
      </c>
      <c r="Z17" s="353"/>
      <c r="AA17" s="535" t="s">
        <v>1453</v>
      </c>
      <c r="AB17" s="94" t="s">
        <v>1473</v>
      </c>
      <c r="AC17" s="524">
        <v>0.66</v>
      </c>
      <c r="AD17" s="353"/>
      <c r="AE17" s="94" t="s">
        <v>2034</v>
      </c>
      <c r="AF17" s="94" t="s">
        <v>2289</v>
      </c>
      <c r="AG17" s="459">
        <v>1</v>
      </c>
      <c r="AH17" s="274"/>
    </row>
    <row r="18" spans="1:34" ht="409.5" x14ac:dyDescent="0.25">
      <c r="A18" s="610"/>
      <c r="B18" s="286" t="s">
        <v>1289</v>
      </c>
      <c r="C18" s="179" t="s">
        <v>2039</v>
      </c>
      <c r="D18" s="86" t="s">
        <v>1290</v>
      </c>
      <c r="E18" s="96"/>
      <c r="F18" s="107" t="s">
        <v>1025</v>
      </c>
      <c r="G18" s="144" t="s">
        <v>1025</v>
      </c>
      <c r="H18" s="144" t="s">
        <v>1025</v>
      </c>
      <c r="I18" s="171">
        <v>1</v>
      </c>
      <c r="J18" s="297" t="s">
        <v>2040</v>
      </c>
      <c r="K18" s="105" t="s">
        <v>2041</v>
      </c>
      <c r="L18" s="102"/>
      <c r="M18" s="103" t="s">
        <v>2042</v>
      </c>
      <c r="N18" s="104" t="s">
        <v>2043</v>
      </c>
      <c r="O18" s="102"/>
      <c r="P18" s="349" t="s">
        <v>2044</v>
      </c>
      <c r="Q18" s="118" t="s">
        <v>2045</v>
      </c>
      <c r="R18" s="534"/>
      <c r="S18" s="123"/>
      <c r="T18" s="228" t="s">
        <v>2046</v>
      </c>
      <c r="U18" s="519">
        <v>44681</v>
      </c>
      <c r="V18" s="94" t="s">
        <v>2047</v>
      </c>
      <c r="W18" s="94" t="s">
        <v>2048</v>
      </c>
      <c r="X18" s="94" t="s">
        <v>1952</v>
      </c>
      <c r="Y18" s="388">
        <v>0.33</v>
      </c>
      <c r="Z18" s="353"/>
      <c r="AA18" s="535" t="s">
        <v>2042</v>
      </c>
      <c r="AB18" s="404" t="s">
        <v>1474</v>
      </c>
      <c r="AC18" s="524">
        <v>0.33</v>
      </c>
      <c r="AD18" s="353"/>
      <c r="AE18" s="118" t="s">
        <v>2044</v>
      </c>
      <c r="AF18" s="94" t="s">
        <v>2290</v>
      </c>
      <c r="AG18" s="459">
        <v>1</v>
      </c>
      <c r="AH18" s="274"/>
    </row>
    <row r="19" spans="1:34" ht="114" x14ac:dyDescent="0.25">
      <c r="A19" s="656" t="s">
        <v>1291</v>
      </c>
      <c r="B19" s="288" t="s">
        <v>1089</v>
      </c>
      <c r="C19" s="77" t="s">
        <v>1292</v>
      </c>
      <c r="D19" s="86" t="s">
        <v>1139</v>
      </c>
      <c r="E19" s="86" t="s">
        <v>9</v>
      </c>
      <c r="F19" s="107" t="s">
        <v>1025</v>
      </c>
      <c r="G19" s="144" t="s">
        <v>1025</v>
      </c>
      <c r="H19" s="144" t="s">
        <v>1025</v>
      </c>
      <c r="I19" s="171">
        <v>1</v>
      </c>
      <c r="J19" s="104" t="s">
        <v>2049</v>
      </c>
      <c r="K19" s="105" t="s">
        <v>2050</v>
      </c>
      <c r="L19" s="102"/>
      <c r="M19" s="299"/>
      <c r="N19" s="300"/>
      <c r="O19" s="102"/>
      <c r="P19" s="259" t="s">
        <v>2051</v>
      </c>
      <c r="Q19" s="94" t="s">
        <v>2052</v>
      </c>
      <c r="R19" s="534"/>
      <c r="S19" s="123"/>
      <c r="T19" s="228" t="s">
        <v>2053</v>
      </c>
      <c r="U19" s="519">
        <v>44681</v>
      </c>
      <c r="V19" s="94" t="s">
        <v>2054</v>
      </c>
      <c r="W19" s="94" t="s">
        <v>2055</v>
      </c>
      <c r="X19" s="94" t="s">
        <v>1952</v>
      </c>
      <c r="Y19" s="387">
        <v>0.33</v>
      </c>
      <c r="Z19" s="353"/>
      <c r="AA19" s="176" t="s">
        <v>1536</v>
      </c>
      <c r="AB19" s="176" t="s">
        <v>2056</v>
      </c>
      <c r="AC19" s="369">
        <v>0.33</v>
      </c>
      <c r="AD19" s="353"/>
      <c r="AE19" s="94" t="s">
        <v>2051</v>
      </c>
      <c r="AF19" s="119" t="s">
        <v>2057</v>
      </c>
      <c r="AG19" s="459">
        <v>0.66</v>
      </c>
      <c r="AH19" s="274"/>
    </row>
    <row r="20" spans="1:34" ht="130.5" customHeight="1" x14ac:dyDescent="0.25">
      <c r="A20" s="657"/>
      <c r="B20" s="288" t="s">
        <v>1090</v>
      </c>
      <c r="C20" s="77" t="s">
        <v>1091</v>
      </c>
      <c r="D20" s="96" t="s">
        <v>1282</v>
      </c>
      <c r="E20" s="86" t="s">
        <v>1139</v>
      </c>
      <c r="F20" s="107" t="s">
        <v>1025</v>
      </c>
      <c r="G20" s="144" t="s">
        <v>1025</v>
      </c>
      <c r="H20" s="144" t="s">
        <v>1025</v>
      </c>
      <c r="I20" s="171">
        <v>0.8</v>
      </c>
      <c r="J20" s="108" t="s">
        <v>2058</v>
      </c>
      <c r="K20" s="105" t="s">
        <v>2059</v>
      </c>
      <c r="L20" s="102"/>
      <c r="M20" s="103" t="s">
        <v>2060</v>
      </c>
      <c r="N20" s="301" t="s">
        <v>1455</v>
      </c>
      <c r="O20" s="109"/>
      <c r="P20" s="115" t="s">
        <v>2291</v>
      </c>
      <c r="Q20" s="115" t="s">
        <v>2292</v>
      </c>
      <c r="R20" s="534"/>
      <c r="S20" s="123"/>
      <c r="T20" s="229" t="s">
        <v>2061</v>
      </c>
      <c r="U20" s="519">
        <v>44681</v>
      </c>
      <c r="V20" s="222" t="s">
        <v>2062</v>
      </c>
      <c r="W20" s="94" t="s">
        <v>2063</v>
      </c>
      <c r="X20" s="94" t="s">
        <v>1952</v>
      </c>
      <c r="Y20" s="388">
        <v>0.33</v>
      </c>
      <c r="Z20" s="353"/>
      <c r="AA20" s="94" t="s">
        <v>1475</v>
      </c>
      <c r="AB20" s="153" t="s">
        <v>2064</v>
      </c>
      <c r="AC20" s="524">
        <v>0.33</v>
      </c>
      <c r="AD20" s="353"/>
      <c r="AE20" s="94" t="s">
        <v>2065</v>
      </c>
      <c r="AF20" s="404" t="s">
        <v>2066</v>
      </c>
      <c r="AG20" s="459">
        <v>0.33</v>
      </c>
      <c r="AH20" s="274"/>
    </row>
    <row r="21" spans="1:34" ht="122.65" customHeight="1" x14ac:dyDescent="0.25">
      <c r="A21" s="609" t="s">
        <v>1092</v>
      </c>
      <c r="B21" s="288" t="s">
        <v>1093</v>
      </c>
      <c r="C21" s="77" t="s">
        <v>1293</v>
      </c>
      <c r="D21" s="86" t="s">
        <v>1202</v>
      </c>
      <c r="E21" s="77"/>
      <c r="F21" s="182" t="s">
        <v>1025</v>
      </c>
      <c r="G21" s="220" t="s">
        <v>1025</v>
      </c>
      <c r="H21" s="220" t="s">
        <v>1025</v>
      </c>
      <c r="I21" s="171">
        <v>0.8</v>
      </c>
      <c r="J21" s="554" t="s">
        <v>2067</v>
      </c>
      <c r="K21" s="108" t="s">
        <v>2068</v>
      </c>
      <c r="L21" s="102"/>
      <c r="M21" s="103" t="s">
        <v>1456</v>
      </c>
      <c r="N21" s="108" t="s">
        <v>1457</v>
      </c>
      <c r="O21" s="109"/>
      <c r="P21" s="555" t="s">
        <v>2069</v>
      </c>
      <c r="Q21" s="536" t="s">
        <v>2070</v>
      </c>
      <c r="R21" s="534"/>
      <c r="S21" s="123"/>
      <c r="T21" s="537" t="s">
        <v>2071</v>
      </c>
      <c r="U21" s="519">
        <v>44681</v>
      </c>
      <c r="V21" s="94" t="s">
        <v>2072</v>
      </c>
      <c r="W21" s="211" t="s">
        <v>1294</v>
      </c>
      <c r="X21" s="94" t="s">
        <v>2004</v>
      </c>
      <c r="Y21" s="388">
        <v>0</v>
      </c>
      <c r="Z21" s="353"/>
      <c r="AA21" s="535" t="s">
        <v>1456</v>
      </c>
      <c r="AB21" s="115" t="s">
        <v>1294</v>
      </c>
      <c r="AC21" s="524">
        <v>0</v>
      </c>
      <c r="AD21" s="353"/>
      <c r="AE21" s="538" t="s">
        <v>2069</v>
      </c>
      <c r="AF21" s="115" t="s">
        <v>2073</v>
      </c>
      <c r="AG21" s="459">
        <v>0</v>
      </c>
      <c r="AH21" s="274"/>
    </row>
    <row r="22" spans="1:34" ht="142.5" x14ac:dyDescent="0.25">
      <c r="A22" s="610"/>
      <c r="B22" s="288" t="s">
        <v>1123</v>
      </c>
      <c r="C22" s="77" t="s">
        <v>1094</v>
      </c>
      <c r="D22" s="86" t="s">
        <v>1139</v>
      </c>
      <c r="E22" s="77" t="s">
        <v>5</v>
      </c>
      <c r="F22" s="182" t="s">
        <v>1025</v>
      </c>
      <c r="G22" s="220" t="s">
        <v>1025</v>
      </c>
      <c r="H22" s="220" t="s">
        <v>1025</v>
      </c>
      <c r="I22" s="171">
        <v>1</v>
      </c>
      <c r="J22" s="302" t="s">
        <v>2074</v>
      </c>
      <c r="K22" s="298" t="s">
        <v>2075</v>
      </c>
      <c r="L22" s="102"/>
      <c r="M22" s="299"/>
      <c r="N22" s="303"/>
      <c r="O22" s="109"/>
      <c r="P22" s="115" t="s">
        <v>2291</v>
      </c>
      <c r="Q22" s="115" t="s">
        <v>2292</v>
      </c>
      <c r="R22" s="534"/>
      <c r="S22" s="123"/>
      <c r="T22" s="228" t="s">
        <v>2076</v>
      </c>
      <c r="U22" s="519">
        <v>44681</v>
      </c>
      <c r="V22" s="94" t="s">
        <v>2077</v>
      </c>
      <c r="W22" s="94" t="s">
        <v>2078</v>
      </c>
      <c r="X22" s="94" t="s">
        <v>1952</v>
      </c>
      <c r="Y22" s="388">
        <v>0.33</v>
      </c>
      <c r="Z22" s="353"/>
      <c r="AA22" s="119" t="s">
        <v>1536</v>
      </c>
      <c r="AB22" s="304" t="s">
        <v>2056</v>
      </c>
      <c r="AC22" s="369">
        <v>0.33</v>
      </c>
      <c r="AD22" s="353"/>
      <c r="AE22" s="119" t="s">
        <v>1536</v>
      </c>
      <c r="AF22" s="119" t="s">
        <v>2079</v>
      </c>
      <c r="AG22" s="459">
        <v>0.33</v>
      </c>
      <c r="AH22" s="274"/>
    </row>
    <row r="23" spans="1:34" ht="99.75" x14ac:dyDescent="0.25">
      <c r="A23" s="611"/>
      <c r="B23" s="288" t="s">
        <v>1095</v>
      </c>
      <c r="C23" s="77" t="s">
        <v>1295</v>
      </c>
      <c r="D23" s="86" t="s">
        <v>1139</v>
      </c>
      <c r="E23" s="77" t="s">
        <v>9</v>
      </c>
      <c r="F23" s="182" t="s">
        <v>1025</v>
      </c>
      <c r="G23" s="220" t="s">
        <v>1025</v>
      </c>
      <c r="H23" s="220" t="s">
        <v>1025</v>
      </c>
      <c r="I23" s="171">
        <v>1</v>
      </c>
      <c r="J23" s="556" t="s">
        <v>2049</v>
      </c>
      <c r="K23" s="298" t="s">
        <v>2076</v>
      </c>
      <c r="L23" s="102"/>
      <c r="M23" s="299"/>
      <c r="N23" s="303"/>
      <c r="O23" s="109"/>
      <c r="P23" s="557" t="s">
        <v>2069</v>
      </c>
      <c r="Q23" s="94" t="s">
        <v>2080</v>
      </c>
      <c r="R23" s="534"/>
      <c r="S23" s="123"/>
      <c r="T23" s="228" t="s">
        <v>2071</v>
      </c>
      <c r="U23" s="519">
        <v>44681</v>
      </c>
      <c r="V23" s="94" t="s">
        <v>2081</v>
      </c>
      <c r="W23" s="94" t="s">
        <v>2082</v>
      </c>
      <c r="X23" s="94" t="s">
        <v>1952</v>
      </c>
      <c r="Y23" s="388">
        <v>0.33</v>
      </c>
      <c r="Z23" s="353"/>
      <c r="AA23" s="119" t="s">
        <v>1536</v>
      </c>
      <c r="AB23" s="304" t="s">
        <v>2056</v>
      </c>
      <c r="AC23" s="369">
        <v>0.33</v>
      </c>
      <c r="AD23" s="353"/>
      <c r="AE23" s="539" t="s">
        <v>2069</v>
      </c>
      <c r="AF23" s="119" t="s">
        <v>2083</v>
      </c>
      <c r="AG23" s="459">
        <v>1</v>
      </c>
      <c r="AH23" s="274"/>
    </row>
    <row r="24" spans="1:34" ht="114" x14ac:dyDescent="0.25">
      <c r="A24" s="305" t="s">
        <v>1296</v>
      </c>
      <c r="B24" s="79" t="s">
        <v>2084</v>
      </c>
      <c r="C24" s="87" t="s">
        <v>1297</v>
      </c>
      <c r="D24" s="86" t="s">
        <v>9</v>
      </c>
      <c r="E24" s="77" t="s">
        <v>1115</v>
      </c>
      <c r="F24" s="182" t="s">
        <v>1025</v>
      </c>
      <c r="G24" s="220"/>
      <c r="H24" s="220"/>
      <c r="I24" s="171">
        <v>1</v>
      </c>
      <c r="J24" s="558" t="s">
        <v>2085</v>
      </c>
      <c r="K24" s="105" t="s">
        <v>2086</v>
      </c>
      <c r="L24" s="102"/>
      <c r="M24" s="103"/>
      <c r="N24" s="108"/>
      <c r="O24" s="109"/>
      <c r="P24" s="259" t="s">
        <v>2163</v>
      </c>
      <c r="Q24" s="259" t="s">
        <v>2163</v>
      </c>
      <c r="R24" s="534"/>
      <c r="S24" s="123"/>
      <c r="T24" s="540" t="s">
        <v>2087</v>
      </c>
      <c r="U24" s="519">
        <v>44681</v>
      </c>
      <c r="V24" s="94" t="s">
        <v>2088</v>
      </c>
      <c r="W24" s="94" t="s">
        <v>2089</v>
      </c>
      <c r="X24" s="94" t="s">
        <v>1952</v>
      </c>
      <c r="Y24" s="388">
        <v>1</v>
      </c>
      <c r="Z24" s="353"/>
      <c r="AA24" s="207" t="s">
        <v>1398</v>
      </c>
      <c r="AB24" s="94" t="s">
        <v>1404</v>
      </c>
      <c r="AC24" s="529">
        <v>1</v>
      </c>
      <c r="AD24" s="353"/>
      <c r="AE24" s="94" t="s">
        <v>2163</v>
      </c>
      <c r="AF24" s="94" t="s">
        <v>1404</v>
      </c>
      <c r="AG24" s="459">
        <v>1</v>
      </c>
      <c r="AH24" s="274"/>
    </row>
    <row r="25" spans="1:34" ht="102" x14ac:dyDescent="0.25">
      <c r="A25" s="305" t="s">
        <v>1298</v>
      </c>
      <c r="B25" s="79" t="s">
        <v>1299</v>
      </c>
      <c r="C25" s="87" t="s">
        <v>1300</v>
      </c>
      <c r="D25" s="86" t="s">
        <v>1282</v>
      </c>
      <c r="E25" s="181"/>
      <c r="F25" s="182"/>
      <c r="G25" s="220"/>
      <c r="H25" s="220" t="s">
        <v>1025</v>
      </c>
      <c r="I25" s="171">
        <v>1</v>
      </c>
      <c r="J25" s="225" t="s">
        <v>1283</v>
      </c>
      <c r="K25" s="225" t="s">
        <v>1283</v>
      </c>
      <c r="L25" s="102"/>
      <c r="M25" s="103"/>
      <c r="N25" s="108"/>
      <c r="O25" s="109"/>
      <c r="P25" s="259" t="s">
        <v>2090</v>
      </c>
      <c r="Q25" s="94" t="s">
        <v>2091</v>
      </c>
      <c r="R25" s="534"/>
      <c r="S25" s="123"/>
      <c r="T25" s="528" t="s">
        <v>2002</v>
      </c>
      <c r="U25" s="519">
        <v>44681</v>
      </c>
      <c r="V25" s="225" t="s">
        <v>1283</v>
      </c>
      <c r="W25" s="94" t="s">
        <v>2003</v>
      </c>
      <c r="X25" s="255" t="s">
        <v>2004</v>
      </c>
      <c r="Y25" s="529">
        <v>0</v>
      </c>
      <c r="Z25" s="353"/>
      <c r="AA25" s="225" t="s">
        <v>1283</v>
      </c>
      <c r="AB25" s="94" t="s">
        <v>2003</v>
      </c>
      <c r="AC25" s="524">
        <v>0</v>
      </c>
      <c r="AD25" s="353"/>
      <c r="AE25" s="94" t="s">
        <v>2090</v>
      </c>
      <c r="AF25" s="94" t="s">
        <v>2092</v>
      </c>
      <c r="AG25" s="459">
        <v>1</v>
      </c>
      <c r="AH25" s="274"/>
    </row>
    <row r="26" spans="1:34" ht="128.25" x14ac:dyDescent="0.25">
      <c r="A26" s="609" t="s">
        <v>1301</v>
      </c>
      <c r="B26" s="79" t="s">
        <v>1302</v>
      </c>
      <c r="C26" s="87" t="s">
        <v>1303</v>
      </c>
      <c r="D26" s="86" t="s">
        <v>2093</v>
      </c>
      <c r="E26" s="181" t="s">
        <v>1139</v>
      </c>
      <c r="F26" s="182" t="s">
        <v>1025</v>
      </c>
      <c r="G26" s="220"/>
      <c r="H26" s="220"/>
      <c r="I26" s="171">
        <v>1</v>
      </c>
      <c r="J26" s="306" t="s">
        <v>2094</v>
      </c>
      <c r="K26" s="302" t="s">
        <v>2095</v>
      </c>
      <c r="L26" s="151"/>
      <c r="M26" s="307" t="s">
        <v>1458</v>
      </c>
      <c r="N26" s="551" t="s">
        <v>2304</v>
      </c>
      <c r="O26" s="109"/>
      <c r="P26" s="259" t="s">
        <v>2163</v>
      </c>
      <c r="Q26" s="259" t="s">
        <v>2163</v>
      </c>
      <c r="R26" s="534"/>
      <c r="S26" s="123"/>
      <c r="T26" s="541" t="s">
        <v>2096</v>
      </c>
      <c r="U26" s="519">
        <v>44681</v>
      </c>
      <c r="V26" s="94" t="s">
        <v>2097</v>
      </c>
      <c r="W26" s="308" t="s">
        <v>2098</v>
      </c>
      <c r="X26" s="255" t="s">
        <v>2004</v>
      </c>
      <c r="Y26" s="529">
        <v>0</v>
      </c>
      <c r="Z26" s="353"/>
      <c r="AA26" s="542" t="s">
        <v>1458</v>
      </c>
      <c r="AB26" s="463" t="s">
        <v>2099</v>
      </c>
      <c r="AC26" s="524">
        <v>1</v>
      </c>
      <c r="AD26" s="353"/>
      <c r="AE26" s="94" t="s">
        <v>2163</v>
      </c>
      <c r="AF26" s="94" t="s">
        <v>2100</v>
      </c>
      <c r="AG26" s="459">
        <v>1</v>
      </c>
      <c r="AH26" s="274"/>
    </row>
    <row r="27" spans="1:34" ht="128.25" x14ac:dyDescent="0.25">
      <c r="A27" s="611"/>
      <c r="B27" s="79" t="s">
        <v>2101</v>
      </c>
      <c r="C27" s="87" t="s">
        <v>1303</v>
      </c>
      <c r="D27" s="86" t="s">
        <v>1225</v>
      </c>
      <c r="E27" s="77" t="s">
        <v>1115</v>
      </c>
      <c r="F27" s="182" t="s">
        <v>1025</v>
      </c>
      <c r="G27" s="220" t="s">
        <v>1025</v>
      </c>
      <c r="H27" s="220"/>
      <c r="I27" s="171">
        <v>1</v>
      </c>
      <c r="J27" s="309" t="s">
        <v>2102</v>
      </c>
      <c r="K27" s="302" t="s">
        <v>2095</v>
      </c>
      <c r="L27" s="102"/>
      <c r="M27" s="307" t="s">
        <v>1458</v>
      </c>
      <c r="N27" s="551" t="s">
        <v>2103</v>
      </c>
      <c r="O27" s="109"/>
      <c r="P27" s="543" t="s">
        <v>1458</v>
      </c>
      <c r="Q27" s="118" t="s">
        <v>2103</v>
      </c>
      <c r="R27" s="534"/>
      <c r="S27" s="123"/>
      <c r="T27" s="541" t="s">
        <v>2096</v>
      </c>
      <c r="U27" s="519">
        <v>44681</v>
      </c>
      <c r="V27" s="94" t="s">
        <v>2097</v>
      </c>
      <c r="W27" s="115" t="s">
        <v>2098</v>
      </c>
      <c r="X27" s="255" t="s">
        <v>2004</v>
      </c>
      <c r="Y27" s="529">
        <v>0</v>
      </c>
      <c r="Z27" s="353"/>
      <c r="AA27" s="542" t="s">
        <v>1458</v>
      </c>
      <c r="AB27" s="463" t="s">
        <v>1476</v>
      </c>
      <c r="AC27" s="524">
        <v>1</v>
      </c>
      <c r="AD27" s="353"/>
      <c r="AE27" s="94" t="s">
        <v>2163</v>
      </c>
      <c r="AF27" s="94" t="s">
        <v>2100</v>
      </c>
      <c r="AG27" s="459">
        <v>1</v>
      </c>
      <c r="AH27" s="274"/>
    </row>
    <row r="28" spans="1:34" ht="114" x14ac:dyDescent="0.25">
      <c r="A28" s="609" t="s">
        <v>1096</v>
      </c>
      <c r="B28" s="288" t="s">
        <v>1304</v>
      </c>
      <c r="C28" s="77" t="s">
        <v>1305</v>
      </c>
      <c r="D28" s="181" t="s">
        <v>1139</v>
      </c>
      <c r="E28" s="230"/>
      <c r="F28" s="182" t="s">
        <v>1025</v>
      </c>
      <c r="G28" s="220" t="s">
        <v>1025</v>
      </c>
      <c r="H28" s="220" t="s">
        <v>1025</v>
      </c>
      <c r="I28" s="171">
        <v>1</v>
      </c>
      <c r="J28" s="559" t="s">
        <v>2104</v>
      </c>
      <c r="K28" s="105" t="s">
        <v>2105</v>
      </c>
      <c r="L28" s="102"/>
      <c r="M28" s="103"/>
      <c r="N28" s="108"/>
      <c r="O28" s="109"/>
      <c r="P28" s="259" t="s">
        <v>2163</v>
      </c>
      <c r="Q28" s="259" t="s">
        <v>2163</v>
      </c>
      <c r="R28" s="534"/>
      <c r="S28" s="123"/>
      <c r="T28" s="228" t="s">
        <v>2105</v>
      </c>
      <c r="U28" s="519">
        <v>44681</v>
      </c>
      <c r="V28" s="94" t="s">
        <v>2106</v>
      </c>
      <c r="W28" s="94" t="s">
        <v>2107</v>
      </c>
      <c r="X28" s="94" t="s">
        <v>1952</v>
      </c>
      <c r="Y28" s="388">
        <v>1</v>
      </c>
      <c r="Z28" s="353"/>
      <c r="AA28" s="93" t="s">
        <v>1398</v>
      </c>
      <c r="AB28" s="94" t="s">
        <v>1404</v>
      </c>
      <c r="AC28" s="529">
        <v>1</v>
      </c>
      <c r="AD28" s="353"/>
      <c r="AE28" s="94" t="s">
        <v>2163</v>
      </c>
      <c r="AF28" s="94" t="s">
        <v>1404</v>
      </c>
      <c r="AG28" s="459">
        <v>1</v>
      </c>
      <c r="AH28" s="274"/>
    </row>
    <row r="29" spans="1:34" ht="114" x14ac:dyDescent="0.25">
      <c r="A29" s="610"/>
      <c r="B29" s="288" t="s">
        <v>1097</v>
      </c>
      <c r="C29" s="77" t="s">
        <v>2108</v>
      </c>
      <c r="D29" s="181" t="s">
        <v>1139</v>
      </c>
      <c r="E29" s="230"/>
      <c r="F29" s="182"/>
      <c r="G29" s="220" t="s">
        <v>1025</v>
      </c>
      <c r="H29" s="220" t="s">
        <v>1025</v>
      </c>
      <c r="I29" s="171">
        <v>1</v>
      </c>
      <c r="J29" s="310" t="s">
        <v>2109</v>
      </c>
      <c r="K29" s="105" t="s">
        <v>2110</v>
      </c>
      <c r="L29" s="102"/>
      <c r="M29" s="311" t="s">
        <v>1459</v>
      </c>
      <c r="N29" s="254" t="s">
        <v>2111</v>
      </c>
      <c r="O29" s="219"/>
      <c r="P29" s="552" t="s">
        <v>2112</v>
      </c>
      <c r="Q29" s="94" t="s">
        <v>2113</v>
      </c>
      <c r="R29" s="534"/>
      <c r="S29" s="123"/>
      <c r="T29" s="528" t="s">
        <v>2002</v>
      </c>
      <c r="U29" s="519">
        <v>44681</v>
      </c>
      <c r="V29" s="225" t="s">
        <v>1283</v>
      </c>
      <c r="W29" s="94" t="s">
        <v>1204</v>
      </c>
      <c r="X29" s="255" t="s">
        <v>2004</v>
      </c>
      <c r="Y29" s="529">
        <v>0</v>
      </c>
      <c r="Z29" s="353"/>
      <c r="AA29" s="535" t="s">
        <v>1459</v>
      </c>
      <c r="AB29" s="153" t="s">
        <v>1477</v>
      </c>
      <c r="AC29" s="524">
        <v>0</v>
      </c>
      <c r="AD29" s="353"/>
      <c r="AE29" s="522" t="s">
        <v>2112</v>
      </c>
      <c r="AF29" s="153" t="s">
        <v>2293</v>
      </c>
      <c r="AG29" s="459">
        <v>0.5</v>
      </c>
      <c r="AH29" s="274"/>
    </row>
    <row r="30" spans="1:34" ht="85.5" x14ac:dyDescent="0.25">
      <c r="A30" s="610"/>
      <c r="B30" s="97" t="s">
        <v>1098</v>
      </c>
      <c r="C30" s="98" t="s">
        <v>1099</v>
      </c>
      <c r="D30" s="181" t="s">
        <v>1139</v>
      </c>
      <c r="E30" s="230" t="s">
        <v>9</v>
      </c>
      <c r="F30" s="182"/>
      <c r="G30" s="220" t="s">
        <v>1025</v>
      </c>
      <c r="H30" s="220" t="s">
        <v>1025</v>
      </c>
      <c r="I30" s="171">
        <v>1</v>
      </c>
      <c r="J30" s="225" t="s">
        <v>1283</v>
      </c>
      <c r="K30" s="225" t="s">
        <v>1283</v>
      </c>
      <c r="L30" s="102"/>
      <c r="M30" s="312" t="s">
        <v>1460</v>
      </c>
      <c r="N30" s="108" t="s">
        <v>2114</v>
      </c>
      <c r="O30" s="109"/>
      <c r="P30" s="552" t="s">
        <v>2115</v>
      </c>
      <c r="Q30" s="94" t="s">
        <v>2116</v>
      </c>
      <c r="R30" s="534"/>
      <c r="S30" s="123"/>
      <c r="T30" s="528" t="s">
        <v>2002</v>
      </c>
      <c r="U30" s="519">
        <v>44681</v>
      </c>
      <c r="V30" s="225" t="s">
        <v>1283</v>
      </c>
      <c r="W30" s="94" t="s">
        <v>1204</v>
      </c>
      <c r="X30" s="255" t="s">
        <v>2004</v>
      </c>
      <c r="Y30" s="529">
        <v>0</v>
      </c>
      <c r="Z30" s="353"/>
      <c r="AA30" s="544" t="s">
        <v>1460</v>
      </c>
      <c r="AB30" s="153" t="s">
        <v>1478</v>
      </c>
      <c r="AC30" s="524">
        <v>0</v>
      </c>
      <c r="AD30" s="353"/>
      <c r="AE30" s="522" t="s">
        <v>2115</v>
      </c>
      <c r="AF30" s="153" t="s">
        <v>2117</v>
      </c>
      <c r="AG30" s="459">
        <v>0.5</v>
      </c>
      <c r="AH30" s="274"/>
    </row>
    <row r="31" spans="1:34" ht="105.4" customHeight="1" x14ac:dyDescent="0.25">
      <c r="A31" s="611"/>
      <c r="B31" s="97" t="s">
        <v>1306</v>
      </c>
      <c r="C31" s="87" t="s">
        <v>1307</v>
      </c>
      <c r="D31" s="181" t="s">
        <v>1139</v>
      </c>
      <c r="E31" s="230" t="s">
        <v>1308</v>
      </c>
      <c r="F31" s="182"/>
      <c r="G31" s="220" t="s">
        <v>1025</v>
      </c>
      <c r="H31" s="220" t="s">
        <v>1025</v>
      </c>
      <c r="I31" s="171">
        <v>1</v>
      </c>
      <c r="J31" s="225" t="s">
        <v>1283</v>
      </c>
      <c r="K31" s="225" t="s">
        <v>1283</v>
      </c>
      <c r="L31" s="102"/>
      <c r="M31" s="102" t="s">
        <v>2118</v>
      </c>
      <c r="N31" s="312" t="s">
        <v>1461</v>
      </c>
      <c r="O31" s="109"/>
      <c r="P31" s="259" t="s">
        <v>2119</v>
      </c>
      <c r="Q31" s="118" t="s">
        <v>2120</v>
      </c>
      <c r="R31" s="534"/>
      <c r="S31" s="123"/>
      <c r="T31" s="528" t="s">
        <v>2002</v>
      </c>
      <c r="U31" s="519">
        <v>44681</v>
      </c>
      <c r="V31" s="225" t="s">
        <v>1283</v>
      </c>
      <c r="W31" s="94" t="s">
        <v>1204</v>
      </c>
      <c r="X31" s="255" t="s">
        <v>2004</v>
      </c>
      <c r="Y31" s="529">
        <v>0</v>
      </c>
      <c r="Z31" s="353"/>
      <c r="AA31" s="368" t="s">
        <v>1479</v>
      </c>
      <c r="AB31" s="463" t="s">
        <v>1480</v>
      </c>
      <c r="AC31" s="524">
        <v>0</v>
      </c>
      <c r="AD31" s="353"/>
      <c r="AE31" s="94" t="s">
        <v>2119</v>
      </c>
      <c r="AF31" s="463" t="s">
        <v>2121</v>
      </c>
      <c r="AG31" s="459">
        <v>0</v>
      </c>
      <c r="AH31" s="274"/>
    </row>
    <row r="32" spans="1:34" ht="185.25" x14ac:dyDescent="0.25">
      <c r="A32" s="609" t="s">
        <v>1100</v>
      </c>
      <c r="B32" s="79" t="s">
        <v>1309</v>
      </c>
      <c r="C32" s="77" t="s">
        <v>1310</v>
      </c>
      <c r="D32" s="96" t="s">
        <v>1282</v>
      </c>
      <c r="E32" s="230"/>
      <c r="F32" s="182" t="s">
        <v>1025</v>
      </c>
      <c r="G32" s="220" t="s">
        <v>1025</v>
      </c>
      <c r="H32" s="220"/>
      <c r="I32" s="171">
        <v>1</v>
      </c>
      <c r="J32" s="108" t="s">
        <v>1990</v>
      </c>
      <c r="K32" s="105" t="s">
        <v>1991</v>
      </c>
      <c r="L32" s="102"/>
      <c r="M32" s="103" t="s">
        <v>2000</v>
      </c>
      <c r="N32" s="108" t="s">
        <v>2122</v>
      </c>
      <c r="O32" s="109"/>
      <c r="P32" s="493" t="s">
        <v>2291</v>
      </c>
      <c r="Q32" s="115" t="s">
        <v>2292</v>
      </c>
      <c r="R32" s="534"/>
      <c r="S32" s="123"/>
      <c r="T32" s="527" t="s">
        <v>1995</v>
      </c>
      <c r="U32" s="519">
        <v>44681</v>
      </c>
      <c r="V32" s="115" t="s">
        <v>1996</v>
      </c>
      <c r="W32" s="94" t="s">
        <v>1997</v>
      </c>
      <c r="X32" s="525" t="s">
        <v>1952</v>
      </c>
      <c r="Y32" s="388">
        <v>0.5</v>
      </c>
      <c r="Z32" s="353"/>
      <c r="AA32" s="535" t="s">
        <v>1471</v>
      </c>
      <c r="AB32" s="153" t="s">
        <v>2123</v>
      </c>
      <c r="AC32" s="524">
        <v>0.5</v>
      </c>
      <c r="AD32" s="353"/>
      <c r="AE32" s="94" t="s">
        <v>2065</v>
      </c>
      <c r="AF32" s="153" t="s">
        <v>2124</v>
      </c>
      <c r="AG32" s="459">
        <v>0.5</v>
      </c>
      <c r="AH32" s="274"/>
    </row>
    <row r="33" spans="1:34" ht="136.9" customHeight="1" x14ac:dyDescent="0.25">
      <c r="A33" s="610"/>
      <c r="B33" s="79" t="s">
        <v>1101</v>
      </c>
      <c r="C33" s="77" t="s">
        <v>1310</v>
      </c>
      <c r="D33" s="96" t="s">
        <v>1282</v>
      </c>
      <c r="E33" s="230"/>
      <c r="F33" s="182" t="s">
        <v>1025</v>
      </c>
      <c r="G33" s="220" t="s">
        <v>1025</v>
      </c>
      <c r="H33" s="220"/>
      <c r="I33" s="171">
        <v>1</v>
      </c>
      <c r="J33" s="108" t="s">
        <v>2125</v>
      </c>
      <c r="K33" s="105" t="s">
        <v>1999</v>
      </c>
      <c r="L33" s="102"/>
      <c r="M33" s="103" t="s">
        <v>2126</v>
      </c>
      <c r="N33" s="108" t="s">
        <v>2127</v>
      </c>
      <c r="O33" s="109"/>
      <c r="P33" s="493" t="s">
        <v>2291</v>
      </c>
      <c r="Q33" s="115" t="s">
        <v>2292</v>
      </c>
      <c r="R33" s="534"/>
      <c r="S33" s="123"/>
      <c r="T33" s="540" t="s">
        <v>2128</v>
      </c>
      <c r="U33" s="519">
        <v>44681</v>
      </c>
      <c r="V33" s="94" t="s">
        <v>2129</v>
      </c>
      <c r="W33" s="94" t="s">
        <v>2130</v>
      </c>
      <c r="X33" s="255" t="s">
        <v>2004</v>
      </c>
      <c r="Y33" s="529">
        <v>0</v>
      </c>
      <c r="Z33" s="353"/>
      <c r="AA33" s="535" t="s">
        <v>1481</v>
      </c>
      <c r="AB33" s="153" t="s">
        <v>1482</v>
      </c>
      <c r="AC33" s="524">
        <v>0</v>
      </c>
      <c r="AD33" s="353"/>
      <c r="AE33" s="94" t="s">
        <v>2065</v>
      </c>
      <c r="AF33" s="153" t="s">
        <v>2131</v>
      </c>
      <c r="AG33" s="459">
        <v>0</v>
      </c>
      <c r="AH33" s="274"/>
    </row>
    <row r="34" spans="1:34" ht="151.5" customHeight="1" x14ac:dyDescent="0.25">
      <c r="A34" s="610"/>
      <c r="B34" s="79" t="s">
        <v>1125</v>
      </c>
      <c r="C34" s="77" t="s">
        <v>1310</v>
      </c>
      <c r="D34" s="96" t="s">
        <v>1282</v>
      </c>
      <c r="E34" s="180"/>
      <c r="F34" s="182" t="s">
        <v>1025</v>
      </c>
      <c r="G34" s="220" t="s">
        <v>1025</v>
      </c>
      <c r="H34" s="220"/>
      <c r="I34" s="171">
        <v>0.8</v>
      </c>
      <c r="J34" s="108" t="s">
        <v>2125</v>
      </c>
      <c r="K34" s="105" t="s">
        <v>1999</v>
      </c>
      <c r="L34" s="102"/>
      <c r="M34" s="312" t="s">
        <v>1462</v>
      </c>
      <c r="N34" s="301" t="s">
        <v>1463</v>
      </c>
      <c r="O34" s="109"/>
      <c r="P34" s="493" t="s">
        <v>2291</v>
      </c>
      <c r="Q34" s="115" t="s">
        <v>2292</v>
      </c>
      <c r="R34" s="534"/>
      <c r="S34" s="123"/>
      <c r="T34" s="540" t="s">
        <v>2128</v>
      </c>
      <c r="U34" s="519">
        <v>44681</v>
      </c>
      <c r="V34" s="94" t="s">
        <v>2129</v>
      </c>
      <c r="W34" s="94" t="s">
        <v>2130</v>
      </c>
      <c r="X34" s="255" t="s">
        <v>2004</v>
      </c>
      <c r="Y34" s="529">
        <v>0</v>
      </c>
      <c r="Z34" s="353"/>
      <c r="AA34" s="544" t="s">
        <v>1462</v>
      </c>
      <c r="AB34" s="153" t="s">
        <v>1483</v>
      </c>
      <c r="AC34" s="524">
        <v>0</v>
      </c>
      <c r="AD34" s="353"/>
      <c r="AE34" s="457" t="s">
        <v>2065</v>
      </c>
      <c r="AF34" s="153" t="s">
        <v>1483</v>
      </c>
      <c r="AG34" s="459">
        <v>0</v>
      </c>
      <c r="AH34" s="274"/>
    </row>
    <row r="35" spans="1:34" ht="126" customHeight="1" x14ac:dyDescent="0.25">
      <c r="A35" s="609" t="s">
        <v>1102</v>
      </c>
      <c r="B35" s="79" t="s">
        <v>1103</v>
      </c>
      <c r="C35" s="77" t="s">
        <v>1311</v>
      </c>
      <c r="D35" s="96" t="s">
        <v>5</v>
      </c>
      <c r="E35" s="181" t="s">
        <v>9</v>
      </c>
      <c r="F35" s="182" t="s">
        <v>1025</v>
      </c>
      <c r="G35" s="220"/>
      <c r="H35" s="220"/>
      <c r="I35" s="171">
        <v>1</v>
      </c>
      <c r="J35" s="313" t="s">
        <v>2132</v>
      </c>
      <c r="K35" s="314" t="s">
        <v>2133</v>
      </c>
      <c r="L35" s="102"/>
      <c r="M35" s="103"/>
      <c r="N35" s="108"/>
      <c r="O35" s="109"/>
      <c r="P35" s="259" t="s">
        <v>2163</v>
      </c>
      <c r="Q35" s="259" t="s">
        <v>2163</v>
      </c>
      <c r="R35" s="534"/>
      <c r="S35" s="123"/>
      <c r="T35" s="545" t="s">
        <v>2132</v>
      </c>
      <c r="U35" s="519">
        <v>44681</v>
      </c>
      <c r="V35" s="94" t="s">
        <v>2134</v>
      </c>
      <c r="W35" s="94" t="s">
        <v>2135</v>
      </c>
      <c r="X35" s="94" t="s">
        <v>1952</v>
      </c>
      <c r="Y35" s="387">
        <v>1</v>
      </c>
      <c r="Z35" s="353"/>
      <c r="AA35" s="93" t="s">
        <v>1398</v>
      </c>
      <c r="AB35" s="94" t="s">
        <v>1404</v>
      </c>
      <c r="AC35" s="529">
        <v>1</v>
      </c>
      <c r="AD35" s="353"/>
      <c r="AE35" s="259" t="s">
        <v>2163</v>
      </c>
      <c r="AF35" s="94" t="s">
        <v>1404</v>
      </c>
      <c r="AG35" s="459">
        <v>1</v>
      </c>
      <c r="AH35" s="274"/>
    </row>
    <row r="36" spans="1:34" ht="99.75" x14ac:dyDescent="0.25">
      <c r="A36" s="610"/>
      <c r="B36" s="79" t="s">
        <v>1104</v>
      </c>
      <c r="C36" s="77" t="s">
        <v>1105</v>
      </c>
      <c r="D36" s="86" t="s">
        <v>1139</v>
      </c>
      <c r="E36" s="181" t="s">
        <v>9</v>
      </c>
      <c r="F36" s="182" t="s">
        <v>1025</v>
      </c>
      <c r="G36" s="220" t="s">
        <v>1025</v>
      </c>
      <c r="H36" s="220" t="s">
        <v>1025</v>
      </c>
      <c r="I36" s="171">
        <v>0.75</v>
      </c>
      <c r="J36" s="164" t="s">
        <v>1254</v>
      </c>
      <c r="K36" s="164" t="s">
        <v>1785</v>
      </c>
      <c r="L36" s="102"/>
      <c r="M36" s="103" t="s">
        <v>1464</v>
      </c>
      <c r="N36" s="108" t="s">
        <v>2136</v>
      </c>
      <c r="O36" s="315"/>
      <c r="P36" s="557" t="s">
        <v>1444</v>
      </c>
      <c r="Q36" s="560" t="s">
        <v>2137</v>
      </c>
      <c r="R36" s="534"/>
      <c r="S36" s="123"/>
      <c r="T36" s="225" t="s">
        <v>1782</v>
      </c>
      <c r="U36" s="519">
        <v>44681</v>
      </c>
      <c r="V36" s="225" t="s">
        <v>2138</v>
      </c>
      <c r="W36" s="94" t="s">
        <v>2139</v>
      </c>
      <c r="X36" s="225" t="s">
        <v>1952</v>
      </c>
      <c r="Y36" s="387">
        <v>0.33</v>
      </c>
      <c r="Z36" s="353"/>
      <c r="AA36" s="535" t="s">
        <v>1464</v>
      </c>
      <c r="AB36" s="94" t="s">
        <v>2140</v>
      </c>
      <c r="AC36" s="524">
        <v>0.66</v>
      </c>
      <c r="AD36" s="353"/>
      <c r="AE36" s="522" t="s">
        <v>1444</v>
      </c>
      <c r="AF36" s="94" t="s">
        <v>2141</v>
      </c>
      <c r="AG36" s="459">
        <v>1</v>
      </c>
      <c r="AH36" s="274"/>
    </row>
    <row r="37" spans="1:34" ht="66" customHeight="1" thickBot="1" x14ac:dyDescent="0.3">
      <c r="A37" s="612"/>
      <c r="B37" s="233" t="s">
        <v>1312</v>
      </c>
      <c r="C37" s="235" t="s">
        <v>1311</v>
      </c>
      <c r="D37" s="316" t="s">
        <v>1313</v>
      </c>
      <c r="E37" s="236" t="s">
        <v>9</v>
      </c>
      <c r="F37" s="237"/>
      <c r="G37" s="238" t="s">
        <v>1025</v>
      </c>
      <c r="H37" s="238"/>
      <c r="I37" s="193">
        <v>1</v>
      </c>
      <c r="J37" s="225" t="s">
        <v>1283</v>
      </c>
      <c r="K37" s="225" t="s">
        <v>1283</v>
      </c>
      <c r="L37" s="240"/>
      <c r="M37" s="317"/>
      <c r="N37" s="318"/>
      <c r="O37" s="112"/>
      <c r="P37" s="397" t="s">
        <v>2295</v>
      </c>
      <c r="Q37" s="251" t="s">
        <v>2294</v>
      </c>
      <c r="R37" s="546"/>
      <c r="S37" s="123"/>
      <c r="T37" s="528" t="s">
        <v>2002</v>
      </c>
      <c r="U37" s="519">
        <v>44681</v>
      </c>
      <c r="V37" s="225" t="s">
        <v>1283</v>
      </c>
      <c r="W37" s="94" t="s">
        <v>1204</v>
      </c>
      <c r="X37" s="255" t="s">
        <v>2004</v>
      </c>
      <c r="Y37" s="529">
        <v>0</v>
      </c>
      <c r="Z37" s="353"/>
      <c r="AA37" s="119" t="s">
        <v>1536</v>
      </c>
      <c r="AB37" s="94" t="s">
        <v>1204</v>
      </c>
      <c r="AC37" s="369">
        <v>0.33</v>
      </c>
      <c r="AD37" s="353"/>
      <c r="AE37" s="119" t="s">
        <v>2295</v>
      </c>
      <c r="AF37" s="94" t="s">
        <v>2296</v>
      </c>
      <c r="AG37" s="459">
        <v>1</v>
      </c>
      <c r="AH37" s="274"/>
    </row>
    <row r="38" spans="1:34" x14ac:dyDescent="0.25">
      <c r="A38" s="106"/>
      <c r="B38" s="125"/>
      <c r="C38" s="106"/>
      <c r="D38" s="106"/>
      <c r="E38" s="106"/>
      <c r="F38" s="106"/>
      <c r="G38" s="106"/>
      <c r="H38" s="106"/>
      <c r="I38" s="126"/>
      <c r="J38" s="125"/>
      <c r="K38" s="125"/>
      <c r="L38" s="127"/>
      <c r="M38" s="128"/>
      <c r="N38" s="95"/>
      <c r="O38" s="127"/>
      <c r="P38" s="128"/>
      <c r="Q38" s="128"/>
      <c r="R38" s="127"/>
      <c r="S38" s="131"/>
      <c r="T38" s="95"/>
      <c r="U38" s="128"/>
      <c r="V38" s="128"/>
      <c r="W38" s="125"/>
      <c r="X38" s="125"/>
      <c r="Y38" s="135">
        <f>+SUM(Y5:Y37)/33</f>
        <v>0.34242424242424246</v>
      </c>
      <c r="AC38" s="319">
        <f>+SUM(AC5:AC37)/33</f>
        <v>0.42787878787878791</v>
      </c>
      <c r="AD38" s="243">
        <f>AVERAGE(AC5:AC37)</f>
        <v>0.42787878787878791</v>
      </c>
      <c r="AE38" s="655" t="s">
        <v>1114</v>
      </c>
      <c r="AF38" s="655"/>
      <c r="AG38" s="462">
        <f>+SUM(AG5:AG37)/33</f>
        <v>0.69121212121212128</v>
      </c>
      <c r="AH38" s="242"/>
    </row>
  </sheetData>
  <mergeCells count="25">
    <mergeCell ref="A1:R1"/>
    <mergeCell ref="A2:R2"/>
    <mergeCell ref="A3:A4"/>
    <mergeCell ref="B3:B4"/>
    <mergeCell ref="C3:C4"/>
    <mergeCell ref="D3:D4"/>
    <mergeCell ref="E3:E4"/>
    <mergeCell ref="F3:H3"/>
    <mergeCell ref="I3:I4"/>
    <mergeCell ref="J3:L3"/>
    <mergeCell ref="AE38:AF38"/>
    <mergeCell ref="AE3:AG3"/>
    <mergeCell ref="A26:A27"/>
    <mergeCell ref="A28:A31"/>
    <mergeCell ref="A32:A34"/>
    <mergeCell ref="A35:A37"/>
    <mergeCell ref="A5:A18"/>
    <mergeCell ref="A19:A20"/>
    <mergeCell ref="A21:A23"/>
    <mergeCell ref="M3:O3"/>
    <mergeCell ref="P3:R3"/>
    <mergeCell ref="T3:Y3"/>
    <mergeCell ref="AA3:AA4"/>
    <mergeCell ref="AB3:AB4"/>
    <mergeCell ref="AC3:AC4"/>
  </mergeCells>
  <conditionalFormatting sqref="I5:I37">
    <cfRule type="cellIs" dxfId="5" priority="3" operator="between">
      <formula>76%</formula>
      <formula>100%</formula>
    </cfRule>
    <cfRule type="cellIs" dxfId="4" priority="4" operator="between">
      <formula>36%</formula>
      <formula>75%</formula>
    </cfRule>
    <cfRule type="cellIs" dxfId="3" priority="5" operator="between">
      <formula>0%</formula>
      <formula>35%</formula>
    </cfRule>
  </conditionalFormatting>
  <hyperlinks>
    <hyperlink ref="J24" r:id="rId1" xr:uid="{00000000-0004-0000-0500-000000000000}"/>
    <hyperlink ref="J13" r:id="rId2" xr:uid="{00000000-0004-0000-0500-000001000000}"/>
    <hyperlink ref="J21" r:id="rId3" xr:uid="{00000000-0004-0000-0500-000002000000}"/>
    <hyperlink ref="J28" r:id="rId4" xr:uid="{00000000-0004-0000-0500-000003000000}"/>
    <hyperlink ref="J23" r:id="rId5" display="https://www.adr.gov.co/" xr:uid="{00000000-0004-0000-0500-000004000000}"/>
    <hyperlink ref="M13" r:id="rId6" xr:uid="{00000000-0004-0000-0500-000005000000}"/>
    <hyperlink ref="P5" r:id="rId7" xr:uid="{00000000-0004-0000-0500-000006000000}"/>
    <hyperlink ref="P21" r:id="rId8" xr:uid="{00000000-0004-0000-0500-000007000000}"/>
    <hyperlink ref="P23" r:id="rId9" xr:uid="{00000000-0004-0000-0500-000008000000}"/>
    <hyperlink ref="P29" r:id="rId10" xr:uid="{00000000-0004-0000-0500-000009000000}"/>
    <hyperlink ref="P30" r:id="rId11" xr:uid="{00000000-0004-0000-0500-00000A000000}"/>
    <hyperlink ref="P36" r:id="rId12" xr:uid="{00000000-0004-0000-0500-00000B000000}"/>
    <hyperlink ref="AE5" r:id="rId13" xr:uid="{00000000-0004-0000-0500-00000C000000}"/>
    <hyperlink ref="AE21" r:id="rId14" xr:uid="{00000000-0004-0000-0500-00000D000000}"/>
    <hyperlink ref="AE23" r:id="rId15" xr:uid="{00000000-0004-0000-0500-00000E000000}"/>
    <hyperlink ref="AE29" r:id="rId16" xr:uid="{00000000-0004-0000-0500-00000F000000}"/>
    <hyperlink ref="AE30" r:id="rId17" xr:uid="{00000000-0004-0000-0500-000010000000}"/>
    <hyperlink ref="AE36" r:id="rId18" xr:uid="{00000000-0004-0000-0500-000011000000}"/>
  </hyperlinks>
  <pageMargins left="0.7" right="0.7" top="0.75" bottom="0.75" header="0.3" footer="0.3"/>
  <pageSetup orientation="portrait" r:id="rId19"/>
  <drawing r:id="rId20"/>
  <legacyDrawing r:id="rId2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8"/>
  <sheetViews>
    <sheetView topLeftCell="D1" zoomScale="80" zoomScaleNormal="80" workbookViewId="0">
      <selection activeCell="AD4" sqref="AD4"/>
    </sheetView>
  </sheetViews>
  <sheetFormatPr baseColWidth="10" defaultRowHeight="15" x14ac:dyDescent="0.25"/>
  <cols>
    <col min="1" max="1" width="11.42578125" style="336"/>
    <col min="2" max="2" width="17.28515625" style="336" customWidth="1"/>
    <col min="3" max="3" width="15.5703125" style="336" customWidth="1"/>
    <col min="4" max="4" width="15.7109375" style="336" customWidth="1"/>
    <col min="5" max="5" width="0" style="336" hidden="1" customWidth="1"/>
    <col min="6" max="8" width="11.42578125" style="336"/>
    <col min="9" max="9" width="18.28515625" style="336" hidden="1" customWidth="1"/>
    <col min="10" max="10" width="22.28515625" style="336" hidden="1" customWidth="1"/>
    <col min="11" max="11" width="26" style="336" hidden="1" customWidth="1"/>
    <col min="12" max="12" width="19.7109375" style="336" hidden="1" customWidth="1"/>
    <col min="13" max="13" width="28.28515625" style="336" hidden="1" customWidth="1"/>
    <col min="14" max="14" width="41.28515625" style="336" hidden="1" customWidth="1"/>
    <col min="15" max="15" width="20.42578125" style="336" hidden="1" customWidth="1"/>
    <col min="16" max="16" width="22.5703125" style="336" customWidth="1"/>
    <col min="17" max="17" width="20.42578125" style="336" customWidth="1"/>
    <col min="18" max="18" width="18.7109375" style="336" hidden="1" customWidth="1"/>
    <col min="19" max="19" width="21.28515625" style="336" hidden="1" customWidth="1"/>
    <col min="20" max="20" width="27" style="336" hidden="1" customWidth="1"/>
    <col min="21" max="21" width="25.28515625" style="336" hidden="1" customWidth="1"/>
    <col min="22" max="23" width="20.42578125" style="336" hidden="1" customWidth="1"/>
    <col min="24" max="24" width="10.140625" style="336" customWidth="1"/>
    <col min="25" max="25" width="30.42578125" style="336" hidden="1" customWidth="1"/>
    <col min="26" max="26" width="55.7109375" style="336" hidden="1" customWidth="1"/>
    <col min="27" max="27" width="29.5703125" style="336" hidden="1" customWidth="1"/>
    <col min="28" max="28" width="0" style="336" hidden="1" customWidth="1"/>
    <col min="29" max="29" width="29.5703125" style="336" customWidth="1"/>
    <col min="30" max="30" width="51.7109375" style="336" customWidth="1"/>
    <col min="31" max="31" width="24.140625" style="336" customWidth="1"/>
  </cols>
  <sheetData>
    <row r="1" spans="1:31" ht="30" customHeight="1" thickBot="1" x14ac:dyDescent="0.3">
      <c r="A1" s="679" t="s">
        <v>1126</v>
      </c>
      <c r="B1" s="680"/>
      <c r="C1" s="680"/>
      <c r="D1" s="680"/>
      <c r="E1" s="680"/>
      <c r="F1" s="680"/>
      <c r="G1" s="680"/>
      <c r="H1" s="680"/>
      <c r="I1" s="680"/>
      <c r="J1" s="680"/>
      <c r="K1" s="680"/>
      <c r="L1" s="680"/>
      <c r="M1" s="680"/>
      <c r="N1" s="680"/>
      <c r="O1" s="680"/>
      <c r="P1" s="680"/>
      <c r="Q1" s="680"/>
      <c r="R1" s="681"/>
      <c r="S1" s="682" t="s">
        <v>2142</v>
      </c>
      <c r="T1" s="683"/>
      <c r="U1" s="683"/>
      <c r="V1" s="684"/>
      <c r="W1" s="464"/>
      <c r="X1" s="464"/>
      <c r="Y1" s="688" t="s">
        <v>1130</v>
      </c>
      <c r="Z1" s="688"/>
      <c r="AA1" s="688"/>
      <c r="AC1" s="690"/>
      <c r="AD1" s="690"/>
      <c r="AE1" s="690"/>
    </row>
    <row r="2" spans="1:31" ht="16.149999999999999" hidden="1" customHeight="1" thickBot="1" x14ac:dyDescent="0.3">
      <c r="A2" s="691" t="s">
        <v>1271</v>
      </c>
      <c r="B2" s="604"/>
      <c r="C2" s="604"/>
      <c r="D2" s="604"/>
      <c r="E2" s="604"/>
      <c r="F2" s="604"/>
      <c r="G2" s="604"/>
      <c r="H2" s="604"/>
      <c r="I2" s="604"/>
      <c r="J2" s="604"/>
      <c r="K2" s="604"/>
      <c r="L2" s="604"/>
      <c r="M2" s="604"/>
      <c r="N2" s="604"/>
      <c r="O2" s="604"/>
      <c r="P2" s="604"/>
      <c r="Q2" s="604"/>
      <c r="R2" s="692"/>
      <c r="S2" s="685"/>
      <c r="T2" s="686"/>
      <c r="U2" s="686"/>
      <c r="V2" s="687"/>
      <c r="W2" s="464"/>
      <c r="X2" s="464"/>
      <c r="Y2" s="689"/>
      <c r="Z2" s="689"/>
      <c r="AA2" s="689"/>
      <c r="AC2" s="690"/>
      <c r="AD2" s="690"/>
      <c r="AE2" s="690"/>
    </row>
    <row r="3" spans="1:31" ht="15.75" customHeight="1" thickBot="1" x14ac:dyDescent="0.3">
      <c r="A3" s="691" t="s">
        <v>81</v>
      </c>
      <c r="B3" s="604" t="s">
        <v>0</v>
      </c>
      <c r="C3" s="604" t="s">
        <v>1127</v>
      </c>
      <c r="D3" s="604" t="s">
        <v>1</v>
      </c>
      <c r="E3" s="604" t="s">
        <v>2</v>
      </c>
      <c r="F3" s="596" t="s">
        <v>1128</v>
      </c>
      <c r="G3" s="596"/>
      <c r="H3" s="596"/>
      <c r="I3" s="651" t="s">
        <v>1129</v>
      </c>
      <c r="J3" s="596" t="s">
        <v>1518</v>
      </c>
      <c r="K3" s="596"/>
      <c r="L3" s="596"/>
      <c r="M3" s="653" t="s">
        <v>1130</v>
      </c>
      <c r="N3" s="653"/>
      <c r="O3" s="653"/>
      <c r="P3" s="654" t="s">
        <v>1131</v>
      </c>
      <c r="Q3" s="654"/>
      <c r="R3" s="695"/>
      <c r="S3" s="696" t="s">
        <v>2143</v>
      </c>
      <c r="T3" s="696"/>
      <c r="U3" s="696"/>
      <c r="V3" s="697"/>
      <c r="W3" s="466"/>
      <c r="X3" s="466"/>
      <c r="Y3" s="643" t="s">
        <v>1020</v>
      </c>
      <c r="Z3" s="644"/>
      <c r="AA3" s="645"/>
      <c r="AC3" s="586" t="s">
        <v>1020</v>
      </c>
      <c r="AD3" s="586"/>
      <c r="AE3" s="586"/>
    </row>
    <row r="4" spans="1:31" ht="72.599999999999994" customHeight="1" thickBot="1" x14ac:dyDescent="0.3">
      <c r="A4" s="691"/>
      <c r="B4" s="604"/>
      <c r="C4" s="604"/>
      <c r="D4" s="604"/>
      <c r="E4" s="604"/>
      <c r="F4" s="330" t="s">
        <v>1133</v>
      </c>
      <c r="G4" s="330" t="s">
        <v>1134</v>
      </c>
      <c r="H4" s="330" t="s">
        <v>1135</v>
      </c>
      <c r="I4" s="651"/>
      <c r="J4" s="330" t="s">
        <v>80</v>
      </c>
      <c r="K4" s="330" t="s">
        <v>1136</v>
      </c>
      <c r="L4" s="442" t="s">
        <v>1137</v>
      </c>
      <c r="M4" s="330" t="s">
        <v>80</v>
      </c>
      <c r="N4" s="330" t="s">
        <v>1136</v>
      </c>
      <c r="O4" s="442" t="s">
        <v>1137</v>
      </c>
      <c r="P4" s="330" t="s">
        <v>80</v>
      </c>
      <c r="Q4" s="330" t="s">
        <v>1136</v>
      </c>
      <c r="R4" s="566" t="s">
        <v>1137</v>
      </c>
      <c r="S4" s="564" t="s">
        <v>1586</v>
      </c>
      <c r="T4" s="467" t="s">
        <v>1939</v>
      </c>
      <c r="U4" s="467" t="s">
        <v>1938</v>
      </c>
      <c r="V4" s="468" t="s">
        <v>1132</v>
      </c>
      <c r="W4" s="469"/>
      <c r="X4" s="469"/>
      <c r="Y4" s="332" t="s">
        <v>1937</v>
      </c>
      <c r="Z4" s="333" t="s">
        <v>1936</v>
      </c>
      <c r="AA4" s="334" t="s">
        <v>1132</v>
      </c>
      <c r="AC4" s="570" t="s">
        <v>2307</v>
      </c>
      <c r="AD4" s="570" t="s">
        <v>2306</v>
      </c>
      <c r="AE4" s="570" t="s">
        <v>1132</v>
      </c>
    </row>
    <row r="5" spans="1:31" ht="271.14999999999998" customHeight="1" thickBot="1" x14ac:dyDescent="0.3">
      <c r="A5" s="693" t="s">
        <v>1272</v>
      </c>
      <c r="B5" s="80" t="s">
        <v>1106</v>
      </c>
      <c r="C5" s="80" t="s">
        <v>1273</v>
      </c>
      <c r="D5" s="405" t="s">
        <v>1108</v>
      </c>
      <c r="E5" s="86"/>
      <c r="F5" s="107"/>
      <c r="G5" s="107" t="s">
        <v>1025</v>
      </c>
      <c r="H5" s="107"/>
      <c r="I5" s="117">
        <v>1</v>
      </c>
      <c r="J5" s="454"/>
      <c r="K5" s="101"/>
      <c r="L5" s="134"/>
      <c r="M5" s="101" t="s">
        <v>2144</v>
      </c>
      <c r="N5" s="101" t="s">
        <v>1486</v>
      </c>
      <c r="O5" s="134"/>
      <c r="P5" s="101" t="s">
        <v>950</v>
      </c>
      <c r="Q5" s="101" t="s">
        <v>950</v>
      </c>
      <c r="R5" s="323"/>
      <c r="S5" s="565" t="s">
        <v>2145</v>
      </c>
      <c r="T5" s="320" t="s">
        <v>1283</v>
      </c>
      <c r="U5" s="320" t="s">
        <v>2146</v>
      </c>
      <c r="V5" s="321">
        <v>0</v>
      </c>
      <c r="W5" s="322"/>
      <c r="X5" s="322"/>
      <c r="Y5" s="470" t="s">
        <v>1484</v>
      </c>
      <c r="Z5" s="94" t="s">
        <v>2147</v>
      </c>
      <c r="AA5" s="321">
        <v>1</v>
      </c>
      <c r="AC5" s="175" t="s">
        <v>950</v>
      </c>
      <c r="AD5" s="94" t="s">
        <v>1749</v>
      </c>
      <c r="AE5" s="562">
        <v>1</v>
      </c>
    </row>
    <row r="6" spans="1:31" ht="157.5" thickBot="1" x14ac:dyDescent="0.3">
      <c r="A6" s="693"/>
      <c r="B6" s="80" t="s">
        <v>1109</v>
      </c>
      <c r="C6" s="80" t="s">
        <v>1107</v>
      </c>
      <c r="D6" s="405" t="s">
        <v>1108</v>
      </c>
      <c r="E6" s="86"/>
      <c r="F6" s="107" t="s">
        <v>1025</v>
      </c>
      <c r="G6" s="107" t="s">
        <v>1025</v>
      </c>
      <c r="H6" s="107" t="s">
        <v>1025</v>
      </c>
      <c r="I6" s="117">
        <v>1</v>
      </c>
      <c r="J6" s="101" t="s">
        <v>2148</v>
      </c>
      <c r="K6" s="189" t="s">
        <v>2149</v>
      </c>
      <c r="L6" s="134"/>
      <c r="M6" s="101" t="s">
        <v>2150</v>
      </c>
      <c r="N6" s="101" t="s">
        <v>1487</v>
      </c>
      <c r="O6" s="134"/>
      <c r="P6" s="101" t="s">
        <v>2151</v>
      </c>
      <c r="Q6" s="101" t="s">
        <v>2152</v>
      </c>
      <c r="R6" s="323"/>
      <c r="S6" s="292" t="s">
        <v>2153</v>
      </c>
      <c r="T6" s="94" t="s">
        <v>2154</v>
      </c>
      <c r="U6" s="94" t="s">
        <v>2155</v>
      </c>
      <c r="V6" s="247">
        <v>0.33</v>
      </c>
      <c r="W6" s="249"/>
      <c r="X6" s="249"/>
      <c r="Y6" s="470" t="s">
        <v>2297</v>
      </c>
      <c r="Z6" s="471" t="s">
        <v>2156</v>
      </c>
      <c r="AA6" s="154">
        <v>0.66</v>
      </c>
      <c r="AC6" s="175" t="s">
        <v>2151</v>
      </c>
      <c r="AD6" s="93" t="s">
        <v>2157</v>
      </c>
      <c r="AE6" s="154">
        <v>1</v>
      </c>
    </row>
    <row r="7" spans="1:31" ht="133.5" customHeight="1" thickBot="1" x14ac:dyDescent="0.3">
      <c r="A7" s="694"/>
      <c r="B7" s="567" t="s">
        <v>1110</v>
      </c>
      <c r="C7" s="567" t="s">
        <v>1111</v>
      </c>
      <c r="D7" s="568" t="s">
        <v>5</v>
      </c>
      <c r="E7" s="324"/>
      <c r="F7" s="237"/>
      <c r="G7" s="237" t="s">
        <v>1025</v>
      </c>
      <c r="H7" s="237"/>
      <c r="I7" s="569">
        <v>1</v>
      </c>
      <c r="J7" s="472"/>
      <c r="K7" s="113"/>
      <c r="L7" s="325"/>
      <c r="M7" s="113" t="s">
        <v>1488</v>
      </c>
      <c r="N7" s="113" t="s">
        <v>2158</v>
      </c>
      <c r="O7" s="325"/>
      <c r="P7" s="113" t="s">
        <v>950</v>
      </c>
      <c r="Q7" s="113" t="s">
        <v>950</v>
      </c>
      <c r="R7" s="326"/>
      <c r="S7" s="327" t="s">
        <v>2002</v>
      </c>
      <c r="T7" s="251" t="s">
        <v>1283</v>
      </c>
      <c r="U7" s="251" t="s">
        <v>1763</v>
      </c>
      <c r="V7" s="328">
        <v>0</v>
      </c>
      <c r="W7" s="322"/>
      <c r="X7" s="322"/>
      <c r="Y7" s="470" t="s">
        <v>2298</v>
      </c>
      <c r="Z7" s="471" t="s">
        <v>1485</v>
      </c>
      <c r="AA7" s="154">
        <v>1</v>
      </c>
      <c r="AC7" s="111" t="s">
        <v>950</v>
      </c>
      <c r="AD7" s="251" t="s">
        <v>1749</v>
      </c>
      <c r="AE7" s="563">
        <v>1</v>
      </c>
    </row>
    <row r="8" spans="1:31" ht="15.75" thickBot="1" x14ac:dyDescent="0.3">
      <c r="V8" s="246">
        <f>+SUM(V5:V7)/3</f>
        <v>0.11</v>
      </c>
      <c r="AA8" s="246">
        <f>+SUM(AA5:AA7)/3</f>
        <v>0.88666666666666671</v>
      </c>
      <c r="AC8" s="642" t="s">
        <v>1114</v>
      </c>
      <c r="AD8" s="642"/>
      <c r="AE8" s="561">
        <f>+SUM(AE5:AE7)/3</f>
        <v>1</v>
      </c>
    </row>
  </sheetData>
  <mergeCells count="20">
    <mergeCell ref="A5:A7"/>
    <mergeCell ref="F3:H3"/>
    <mergeCell ref="I3:I4"/>
    <mergeCell ref="J3:L3"/>
    <mergeCell ref="M3:O3"/>
    <mergeCell ref="A3:A4"/>
    <mergeCell ref="A1:R1"/>
    <mergeCell ref="S1:V2"/>
    <mergeCell ref="Y1:AA2"/>
    <mergeCell ref="AC1:AE2"/>
    <mergeCell ref="A2:R2"/>
    <mergeCell ref="B3:B4"/>
    <mergeCell ref="C3:C4"/>
    <mergeCell ref="D3:D4"/>
    <mergeCell ref="E3:E4"/>
    <mergeCell ref="AC8:AD8"/>
    <mergeCell ref="Y3:AA3"/>
    <mergeCell ref="AC3:AE3"/>
    <mergeCell ref="P3:R3"/>
    <mergeCell ref="S3:V3"/>
  </mergeCells>
  <conditionalFormatting sqref="I5:I7">
    <cfRule type="cellIs" dxfId="2" priority="1" operator="between">
      <formula>76%</formula>
      <formula>100%</formula>
    </cfRule>
    <cfRule type="cellIs" dxfId="1" priority="2" operator="between">
      <formula>36%</formula>
      <formula>75%</formula>
    </cfRule>
    <cfRule type="cellIs" dxfId="0" priority="3" operator="between">
      <formula>0%</formula>
      <formula>35%</formula>
    </cfRule>
  </conditionalFormatting>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855468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85546875" style="3" hidden="1" customWidth="1"/>
    <col min="10" max="10" width="16.855468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85546875" style="3" hidden="1" customWidth="1"/>
    <col min="21" max="21" width="17.42578125" style="3" hidden="1" customWidth="1"/>
    <col min="22" max="22" width="18" style="3" hidden="1" customWidth="1"/>
    <col min="23" max="23" width="19.140625" style="3" hidden="1" customWidth="1"/>
    <col min="24" max="24" width="16.85546875" style="3" hidden="1" customWidth="1"/>
    <col min="25" max="25" width="28.85546875" style="3" hidden="1" customWidth="1"/>
    <col min="26" max="26" width="15.140625" style="3" hidden="1" customWidth="1"/>
    <col min="27" max="27" width="15.855468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85546875" style="3" hidden="1" customWidth="1"/>
    <col min="44" max="44" width="17.42578125" style="3" hidden="1" customWidth="1"/>
    <col min="45" max="45" width="17.85546875" style="3" customWidth="1"/>
    <col min="46" max="46" width="18.42578125" style="3" hidden="1" customWidth="1"/>
    <col min="47" max="47" width="18.140625" style="3" hidden="1" customWidth="1"/>
    <col min="48" max="48" width="16.85546875" style="3" hidden="1" customWidth="1"/>
    <col min="49" max="49" width="17.42578125" style="3" hidden="1" customWidth="1"/>
    <col min="50" max="51" width="15.85546875" style="3" hidden="1" customWidth="1"/>
    <col min="52" max="52" width="17.42578125" style="3" customWidth="1"/>
    <col min="53" max="53" width="17.140625" style="3" customWidth="1"/>
    <col min="54" max="54" width="32.42578125" style="3" customWidth="1"/>
    <col min="55" max="55" width="31.855468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706" t="s">
        <v>88</v>
      </c>
      <c r="B1" s="708" t="s">
        <v>13</v>
      </c>
      <c r="C1" s="708" t="s">
        <v>89</v>
      </c>
      <c r="D1" s="708" t="s">
        <v>90</v>
      </c>
      <c r="E1" s="704" t="s">
        <v>91</v>
      </c>
      <c r="F1" s="704" t="s">
        <v>92</v>
      </c>
      <c r="G1" s="704" t="s">
        <v>14</v>
      </c>
      <c r="H1" s="704" t="s">
        <v>93</v>
      </c>
      <c r="I1" s="704" t="s">
        <v>94</v>
      </c>
      <c r="J1" s="704" t="s">
        <v>15</v>
      </c>
      <c r="K1" s="704"/>
      <c r="L1" s="704" t="s">
        <v>16</v>
      </c>
      <c r="M1" s="704"/>
      <c r="N1" s="704" t="s">
        <v>17</v>
      </c>
      <c r="O1" s="704" t="s">
        <v>95</v>
      </c>
      <c r="P1" s="704" t="s">
        <v>96</v>
      </c>
      <c r="Q1" s="704" t="s">
        <v>97</v>
      </c>
      <c r="R1" s="704"/>
      <c r="S1" s="704"/>
      <c r="T1" s="704"/>
      <c r="U1" s="704"/>
      <c r="V1" s="704"/>
      <c r="W1" s="704"/>
      <c r="X1" s="704"/>
      <c r="Y1" s="704"/>
      <c r="Z1" s="704"/>
      <c r="AA1" s="704"/>
      <c r="AB1" s="704"/>
      <c r="AC1" s="704"/>
      <c r="AD1" s="704"/>
      <c r="AE1" s="704"/>
      <c r="AF1" s="704"/>
      <c r="AG1" s="704"/>
      <c r="AH1" s="704"/>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707"/>
      <c r="B2" s="700" t="s">
        <v>13</v>
      </c>
      <c r="C2" s="700"/>
      <c r="D2" s="700"/>
      <c r="E2" s="705"/>
      <c r="F2" s="705"/>
      <c r="G2" s="705"/>
      <c r="H2" s="705"/>
      <c r="I2" s="705"/>
      <c r="J2" s="4" t="s">
        <v>98</v>
      </c>
      <c r="K2" s="4" t="s">
        <v>99</v>
      </c>
      <c r="L2" s="4" t="s">
        <v>100</v>
      </c>
      <c r="M2" s="4" t="s">
        <v>99</v>
      </c>
      <c r="N2" s="705"/>
      <c r="O2" s="705"/>
      <c r="P2" s="705"/>
      <c r="Q2" s="5" t="s">
        <v>101</v>
      </c>
      <c r="R2" s="5" t="s">
        <v>102</v>
      </c>
      <c r="S2" s="5" t="s">
        <v>103</v>
      </c>
      <c r="T2" s="5" t="s">
        <v>104</v>
      </c>
      <c r="U2" s="5" t="s">
        <v>105</v>
      </c>
      <c r="V2" s="5" t="s">
        <v>106</v>
      </c>
      <c r="W2" s="5" t="s">
        <v>107</v>
      </c>
      <c r="X2" s="5" t="s">
        <v>107</v>
      </c>
      <c r="Y2" s="5" t="s">
        <v>108</v>
      </c>
      <c r="Z2" s="5" t="s">
        <v>109</v>
      </c>
      <c r="AA2" s="5" t="s">
        <v>109</v>
      </c>
      <c r="AB2" s="5" t="s">
        <v>110</v>
      </c>
      <c r="AC2" s="5" t="s">
        <v>111</v>
      </c>
      <c r="AD2" s="5" t="s">
        <v>111</v>
      </c>
      <c r="AE2" s="5" t="s">
        <v>112</v>
      </c>
      <c r="AF2" s="5" t="s">
        <v>113</v>
      </c>
      <c r="AG2" s="5" t="s">
        <v>113</v>
      </c>
      <c r="AH2" s="5" t="s">
        <v>114</v>
      </c>
      <c r="AI2" s="5" t="s">
        <v>115</v>
      </c>
      <c r="AJ2" s="5" t="s">
        <v>115</v>
      </c>
      <c r="AK2" s="5" t="s">
        <v>116</v>
      </c>
      <c r="AL2" s="5" t="s">
        <v>117</v>
      </c>
      <c r="AM2" s="5" t="s">
        <v>117</v>
      </c>
      <c r="AN2" s="5" t="s">
        <v>118</v>
      </c>
      <c r="AO2" s="5" t="s">
        <v>118</v>
      </c>
      <c r="AP2" s="5" t="s">
        <v>119</v>
      </c>
      <c r="AQ2" s="5" t="s">
        <v>120</v>
      </c>
      <c r="AR2" s="5" t="s">
        <v>121</v>
      </c>
      <c r="AS2" s="5" t="s">
        <v>122</v>
      </c>
      <c r="AT2" s="5" t="s">
        <v>123</v>
      </c>
      <c r="AU2" s="5" t="s">
        <v>124</v>
      </c>
      <c r="AV2" s="5" t="s">
        <v>125</v>
      </c>
      <c r="AW2" s="5" t="s">
        <v>126</v>
      </c>
      <c r="AX2" s="5" t="s">
        <v>127</v>
      </c>
      <c r="AY2" s="5" t="s">
        <v>128</v>
      </c>
      <c r="AZ2" s="5" t="s">
        <v>18</v>
      </c>
      <c r="BA2" s="5" t="s">
        <v>129</v>
      </c>
      <c r="BB2" s="5" t="s">
        <v>19</v>
      </c>
      <c r="BC2" s="5" t="s">
        <v>130</v>
      </c>
      <c r="BD2" s="5" t="s">
        <v>131</v>
      </c>
      <c r="BE2" s="5" t="s">
        <v>132</v>
      </c>
      <c r="BF2" s="6" t="s">
        <v>133</v>
      </c>
    </row>
    <row r="3" spans="1:58" s="7" customFormat="1" ht="93.75" customHeight="1" x14ac:dyDescent="0.25">
      <c r="A3" s="698">
        <v>1</v>
      </c>
      <c r="B3" s="700" t="s">
        <v>134</v>
      </c>
      <c r="C3" s="8" t="s">
        <v>135</v>
      </c>
      <c r="D3" s="8" t="s">
        <v>136</v>
      </c>
      <c r="E3" s="702" t="s">
        <v>137</v>
      </c>
      <c r="F3" s="702" t="s">
        <v>138</v>
      </c>
      <c r="G3" s="702" t="s">
        <v>139</v>
      </c>
      <c r="H3" s="702" t="s">
        <v>140</v>
      </c>
      <c r="I3" s="702" t="s">
        <v>141</v>
      </c>
      <c r="J3" s="702" t="s">
        <v>142</v>
      </c>
      <c r="K3" s="702">
        <v>1</v>
      </c>
      <c r="L3" s="702" t="s">
        <v>20</v>
      </c>
      <c r="M3" s="702">
        <v>4</v>
      </c>
      <c r="N3" s="709" t="s">
        <v>21</v>
      </c>
      <c r="O3" s="8" t="s">
        <v>143</v>
      </c>
      <c r="P3" s="8" t="s">
        <v>144</v>
      </c>
      <c r="Q3" s="8" t="s">
        <v>145</v>
      </c>
      <c r="R3" s="8" t="s">
        <v>146</v>
      </c>
      <c r="S3" s="8">
        <v>15</v>
      </c>
      <c r="T3" s="8" t="s">
        <v>147</v>
      </c>
      <c r="U3" s="8">
        <v>15</v>
      </c>
      <c r="V3" s="8" t="s">
        <v>148</v>
      </c>
      <c r="W3" s="8" t="s">
        <v>149</v>
      </c>
      <c r="X3" s="8">
        <v>15</v>
      </c>
      <c r="Y3" s="8" t="s">
        <v>150</v>
      </c>
      <c r="Z3" s="8" t="s">
        <v>151</v>
      </c>
      <c r="AA3" s="8">
        <v>15</v>
      </c>
      <c r="AB3" s="8" t="s">
        <v>152</v>
      </c>
      <c r="AC3" s="8" t="s">
        <v>153</v>
      </c>
      <c r="AD3" s="8">
        <v>15</v>
      </c>
      <c r="AE3" s="8" t="s">
        <v>154</v>
      </c>
      <c r="AF3" s="8" t="s">
        <v>155</v>
      </c>
      <c r="AG3" s="8">
        <v>15</v>
      </c>
      <c r="AH3" s="8" t="s">
        <v>156</v>
      </c>
      <c r="AI3" s="8" t="s">
        <v>157</v>
      </c>
      <c r="AJ3" s="8">
        <v>10</v>
      </c>
      <c r="AK3" s="8">
        <v>1</v>
      </c>
      <c r="AL3" s="8" t="s">
        <v>85</v>
      </c>
      <c r="AM3" s="8">
        <v>1</v>
      </c>
      <c r="AN3" s="8" t="s">
        <v>22</v>
      </c>
      <c r="AO3" s="8">
        <v>3</v>
      </c>
      <c r="AP3" s="8" t="s">
        <v>85</v>
      </c>
      <c r="AQ3" s="8">
        <v>0</v>
      </c>
      <c r="AR3" s="702">
        <v>66.666666666666671</v>
      </c>
      <c r="AS3" s="702" t="s">
        <v>27</v>
      </c>
      <c r="AT3" s="702" t="s">
        <v>158</v>
      </c>
      <c r="AU3" s="702" t="s">
        <v>159</v>
      </c>
      <c r="AV3" s="702">
        <v>2</v>
      </c>
      <c r="AW3" s="702">
        <v>0</v>
      </c>
      <c r="AX3" s="702">
        <v>1</v>
      </c>
      <c r="AY3" s="702">
        <v>4</v>
      </c>
      <c r="AZ3" s="709" t="s">
        <v>21</v>
      </c>
      <c r="BA3" s="702" t="s">
        <v>160</v>
      </c>
      <c r="BB3" s="720" t="s">
        <v>23</v>
      </c>
      <c r="BC3" s="702" t="s">
        <v>161</v>
      </c>
      <c r="BD3" s="702" t="s">
        <v>162</v>
      </c>
      <c r="BE3" s="712">
        <v>44012</v>
      </c>
      <c r="BF3" s="714" t="s">
        <v>163</v>
      </c>
    </row>
    <row r="4" spans="1:58" s="7" customFormat="1" ht="82.5" customHeight="1" x14ac:dyDescent="0.25">
      <c r="A4" s="698"/>
      <c r="B4" s="700"/>
      <c r="C4" s="8" t="s">
        <v>164</v>
      </c>
      <c r="D4" s="8" t="s">
        <v>165</v>
      </c>
      <c r="E4" s="702"/>
      <c r="F4" s="702"/>
      <c r="G4" s="702"/>
      <c r="H4" s="702"/>
      <c r="I4" s="702"/>
      <c r="J4" s="702"/>
      <c r="K4" s="702"/>
      <c r="L4" s="702"/>
      <c r="M4" s="702"/>
      <c r="N4" s="709"/>
      <c r="O4" s="8" t="s">
        <v>166</v>
      </c>
      <c r="P4" s="8" t="s">
        <v>144</v>
      </c>
      <c r="Q4" s="8" t="s">
        <v>167</v>
      </c>
      <c r="R4" s="8" t="s">
        <v>146</v>
      </c>
      <c r="S4" s="8">
        <v>15</v>
      </c>
      <c r="T4" s="8" t="s">
        <v>147</v>
      </c>
      <c r="U4" s="8">
        <v>15</v>
      </c>
      <c r="V4" s="8" t="s">
        <v>148</v>
      </c>
      <c r="W4" s="8" t="s">
        <v>149</v>
      </c>
      <c r="X4" s="8">
        <v>15</v>
      </c>
      <c r="Y4" s="8" t="s">
        <v>168</v>
      </c>
      <c r="Z4" s="8" t="s">
        <v>151</v>
      </c>
      <c r="AA4" s="8">
        <v>15</v>
      </c>
      <c r="AB4" s="8" t="s">
        <v>169</v>
      </c>
      <c r="AC4" s="8" t="s">
        <v>153</v>
      </c>
      <c r="AD4" s="8">
        <v>15</v>
      </c>
      <c r="AE4" s="8" t="s">
        <v>154</v>
      </c>
      <c r="AF4" s="8" t="s">
        <v>155</v>
      </c>
      <c r="AG4" s="8">
        <v>15</v>
      </c>
      <c r="AH4" s="8" t="s">
        <v>170</v>
      </c>
      <c r="AI4" s="8" t="s">
        <v>157</v>
      </c>
      <c r="AJ4" s="8">
        <v>10</v>
      </c>
      <c r="AK4" s="8">
        <v>100</v>
      </c>
      <c r="AL4" s="8" t="s">
        <v>22</v>
      </c>
      <c r="AM4" s="8">
        <v>3</v>
      </c>
      <c r="AN4" s="8" t="s">
        <v>22</v>
      </c>
      <c r="AO4" s="8">
        <v>3</v>
      </c>
      <c r="AP4" s="8" t="s">
        <v>22</v>
      </c>
      <c r="AQ4" s="8">
        <v>100</v>
      </c>
      <c r="AR4" s="702"/>
      <c r="AS4" s="702"/>
      <c r="AT4" s="702"/>
      <c r="AU4" s="702"/>
      <c r="AV4" s="702"/>
      <c r="AW4" s="702"/>
      <c r="AX4" s="702"/>
      <c r="AY4" s="702"/>
      <c r="AZ4" s="709"/>
      <c r="BA4" s="702"/>
      <c r="BB4" s="720"/>
      <c r="BC4" s="702"/>
      <c r="BD4" s="702"/>
      <c r="BE4" s="712"/>
      <c r="BF4" s="714"/>
    </row>
    <row r="5" spans="1:58" s="7" customFormat="1" ht="68.25" customHeight="1" thickBot="1" x14ac:dyDescent="0.3">
      <c r="A5" s="699"/>
      <c r="B5" s="701"/>
      <c r="C5" s="9" t="s">
        <v>171</v>
      </c>
      <c r="D5" s="9" t="s">
        <v>172</v>
      </c>
      <c r="E5" s="703"/>
      <c r="F5" s="703"/>
      <c r="G5" s="703"/>
      <c r="H5" s="703"/>
      <c r="I5" s="703"/>
      <c r="J5" s="703"/>
      <c r="K5" s="703"/>
      <c r="L5" s="703"/>
      <c r="M5" s="703"/>
      <c r="N5" s="710"/>
      <c r="O5" s="9" t="s">
        <v>173</v>
      </c>
      <c r="P5" s="9" t="s">
        <v>144</v>
      </c>
      <c r="Q5" s="9" t="s">
        <v>174</v>
      </c>
      <c r="R5" s="9" t="s">
        <v>146</v>
      </c>
      <c r="S5" s="9">
        <v>15</v>
      </c>
      <c r="T5" s="9" t="s">
        <v>147</v>
      </c>
      <c r="U5" s="9">
        <v>15</v>
      </c>
      <c r="V5" s="9" t="s">
        <v>148</v>
      </c>
      <c r="W5" s="9" t="s">
        <v>149</v>
      </c>
      <c r="X5" s="9">
        <v>15</v>
      </c>
      <c r="Y5" s="9" t="s">
        <v>175</v>
      </c>
      <c r="Z5" s="9" t="s">
        <v>151</v>
      </c>
      <c r="AA5" s="9">
        <v>15</v>
      </c>
      <c r="AB5" s="9" t="s">
        <v>176</v>
      </c>
      <c r="AC5" s="9" t="s">
        <v>153</v>
      </c>
      <c r="AD5" s="9">
        <v>15</v>
      </c>
      <c r="AE5" s="9" t="s">
        <v>177</v>
      </c>
      <c r="AF5" s="9" t="s">
        <v>155</v>
      </c>
      <c r="AG5" s="9">
        <v>15</v>
      </c>
      <c r="AH5" s="9" t="s">
        <v>178</v>
      </c>
      <c r="AI5" s="9" t="s">
        <v>157</v>
      </c>
      <c r="AJ5" s="9">
        <v>10</v>
      </c>
      <c r="AK5" s="9">
        <v>100</v>
      </c>
      <c r="AL5" s="9" t="s">
        <v>22</v>
      </c>
      <c r="AM5" s="9">
        <v>3</v>
      </c>
      <c r="AN5" s="9" t="s">
        <v>22</v>
      </c>
      <c r="AO5" s="9">
        <v>3</v>
      </c>
      <c r="AP5" s="9" t="s">
        <v>22</v>
      </c>
      <c r="AQ5" s="9">
        <v>100</v>
      </c>
      <c r="AR5" s="703"/>
      <c r="AS5" s="703"/>
      <c r="AT5" s="703"/>
      <c r="AU5" s="703"/>
      <c r="AV5" s="703"/>
      <c r="AW5" s="703"/>
      <c r="AX5" s="703"/>
      <c r="AY5" s="703"/>
      <c r="AZ5" s="719"/>
      <c r="BA5" s="703"/>
      <c r="BB5" s="721"/>
      <c r="BC5" s="703"/>
      <c r="BD5" s="703"/>
      <c r="BE5" s="713"/>
      <c r="BF5" s="715"/>
    </row>
    <row r="6" spans="1:58" s="7" customFormat="1" ht="66" customHeight="1" x14ac:dyDescent="0.25">
      <c r="A6" s="706">
        <v>2</v>
      </c>
      <c r="B6" s="708" t="s">
        <v>179</v>
      </c>
      <c r="C6" s="10" t="s">
        <v>171</v>
      </c>
      <c r="D6" s="10" t="s">
        <v>180</v>
      </c>
      <c r="E6" s="711" t="s">
        <v>181</v>
      </c>
      <c r="F6" s="711" t="s">
        <v>182</v>
      </c>
      <c r="G6" s="711" t="s">
        <v>24</v>
      </c>
      <c r="H6" s="711" t="s">
        <v>25</v>
      </c>
      <c r="I6" s="711" t="s">
        <v>141</v>
      </c>
      <c r="J6" s="711" t="s">
        <v>26</v>
      </c>
      <c r="K6" s="711">
        <v>2</v>
      </c>
      <c r="L6" s="711" t="s">
        <v>20</v>
      </c>
      <c r="M6" s="711">
        <v>4</v>
      </c>
      <c r="N6" s="709" t="s">
        <v>21</v>
      </c>
      <c r="O6" s="10" t="s">
        <v>183</v>
      </c>
      <c r="P6" s="10" t="s">
        <v>144</v>
      </c>
      <c r="Q6" s="10" t="s">
        <v>184</v>
      </c>
      <c r="R6" s="10" t="s">
        <v>146</v>
      </c>
      <c r="S6" s="10">
        <v>15</v>
      </c>
      <c r="T6" s="10" t="s">
        <v>147</v>
      </c>
      <c r="U6" s="10">
        <v>15</v>
      </c>
      <c r="V6" s="10" t="s">
        <v>185</v>
      </c>
      <c r="W6" s="10" t="s">
        <v>149</v>
      </c>
      <c r="X6" s="10">
        <v>15</v>
      </c>
      <c r="Y6" s="10" t="s">
        <v>186</v>
      </c>
      <c r="Z6" s="10" t="s">
        <v>151</v>
      </c>
      <c r="AA6" s="10">
        <v>15</v>
      </c>
      <c r="AB6" s="10" t="s">
        <v>187</v>
      </c>
      <c r="AC6" s="10" t="s">
        <v>153</v>
      </c>
      <c r="AD6" s="10">
        <v>15</v>
      </c>
      <c r="AE6" s="10" t="s">
        <v>188</v>
      </c>
      <c r="AF6" s="10" t="s">
        <v>155</v>
      </c>
      <c r="AG6" s="10">
        <v>15</v>
      </c>
      <c r="AH6" s="10" t="s">
        <v>189</v>
      </c>
      <c r="AI6" s="10" t="s">
        <v>157</v>
      </c>
      <c r="AJ6" s="10">
        <v>10</v>
      </c>
      <c r="AK6" s="10">
        <v>100</v>
      </c>
      <c r="AL6" s="10" t="s">
        <v>22</v>
      </c>
      <c r="AM6" s="10">
        <v>3</v>
      </c>
      <c r="AN6" s="10" t="s">
        <v>22</v>
      </c>
      <c r="AO6" s="10">
        <v>3</v>
      </c>
      <c r="AP6" s="10" t="s">
        <v>22</v>
      </c>
      <c r="AQ6" s="10">
        <v>100</v>
      </c>
      <c r="AR6" s="711">
        <v>100</v>
      </c>
      <c r="AS6" s="711" t="s">
        <v>22</v>
      </c>
      <c r="AT6" s="711" t="s">
        <v>158</v>
      </c>
      <c r="AU6" s="711" t="s">
        <v>159</v>
      </c>
      <c r="AV6" s="711">
        <v>1</v>
      </c>
      <c r="AW6" s="711">
        <v>0</v>
      </c>
      <c r="AX6" s="711">
        <v>1</v>
      </c>
      <c r="AY6" s="711">
        <v>4</v>
      </c>
      <c r="AZ6" s="725" t="s">
        <v>27</v>
      </c>
      <c r="BA6" s="711" t="s">
        <v>190</v>
      </c>
      <c r="BB6" s="727" t="s">
        <v>191</v>
      </c>
      <c r="BC6" s="727" t="s">
        <v>192</v>
      </c>
      <c r="BD6" s="727" t="s">
        <v>193</v>
      </c>
      <c r="BE6" s="727" t="s">
        <v>194</v>
      </c>
      <c r="BF6" s="722" t="s">
        <v>195</v>
      </c>
    </row>
    <row r="7" spans="1:58" s="7" customFormat="1" ht="52.5" customHeight="1" x14ac:dyDescent="0.25">
      <c r="A7" s="716"/>
      <c r="B7" s="700"/>
      <c r="C7" s="8" t="s">
        <v>196</v>
      </c>
      <c r="D7" s="8" t="s">
        <v>197</v>
      </c>
      <c r="E7" s="702"/>
      <c r="F7" s="702"/>
      <c r="G7" s="702"/>
      <c r="H7" s="702"/>
      <c r="I7" s="702"/>
      <c r="J7" s="702"/>
      <c r="K7" s="702"/>
      <c r="L7" s="702"/>
      <c r="M7" s="702"/>
      <c r="N7" s="709"/>
      <c r="O7" s="8" t="s">
        <v>198</v>
      </c>
      <c r="P7" s="8" t="s">
        <v>144</v>
      </c>
      <c r="Q7" s="8" t="s">
        <v>199</v>
      </c>
      <c r="R7" s="8" t="s">
        <v>146</v>
      </c>
      <c r="S7" s="8">
        <v>15</v>
      </c>
      <c r="T7" s="8" t="s">
        <v>147</v>
      </c>
      <c r="U7" s="8">
        <v>15</v>
      </c>
      <c r="V7" s="8" t="s">
        <v>200</v>
      </c>
      <c r="W7" s="8" t="s">
        <v>149</v>
      </c>
      <c r="X7" s="8">
        <v>15</v>
      </c>
      <c r="Y7" s="8" t="s">
        <v>201</v>
      </c>
      <c r="Z7" s="8" t="s">
        <v>151</v>
      </c>
      <c r="AA7" s="8">
        <v>15</v>
      </c>
      <c r="AB7" s="8" t="s">
        <v>202</v>
      </c>
      <c r="AC7" s="8" t="s">
        <v>153</v>
      </c>
      <c r="AD7" s="8">
        <v>15</v>
      </c>
      <c r="AE7" s="8" t="s">
        <v>203</v>
      </c>
      <c r="AF7" s="8" t="s">
        <v>155</v>
      </c>
      <c r="AG7" s="8">
        <v>15</v>
      </c>
      <c r="AH7" s="8" t="s">
        <v>204</v>
      </c>
      <c r="AI7" s="8" t="s">
        <v>157</v>
      </c>
      <c r="AJ7" s="8">
        <v>10</v>
      </c>
      <c r="AK7" s="8">
        <v>100</v>
      </c>
      <c r="AL7" s="8" t="s">
        <v>22</v>
      </c>
      <c r="AM7" s="8">
        <v>3</v>
      </c>
      <c r="AN7" s="8" t="s">
        <v>22</v>
      </c>
      <c r="AO7" s="8">
        <v>3</v>
      </c>
      <c r="AP7" s="8" t="s">
        <v>22</v>
      </c>
      <c r="AQ7" s="8">
        <v>100</v>
      </c>
      <c r="AR7" s="702"/>
      <c r="AS7" s="702"/>
      <c r="AT7" s="702"/>
      <c r="AU7" s="702"/>
      <c r="AV7" s="702"/>
      <c r="AW7" s="702"/>
      <c r="AX7" s="702"/>
      <c r="AY7" s="702"/>
      <c r="AZ7" s="726"/>
      <c r="BA7" s="702"/>
      <c r="BB7" s="728"/>
      <c r="BC7" s="728"/>
      <c r="BD7" s="728"/>
      <c r="BE7" s="728"/>
      <c r="BF7" s="714"/>
    </row>
    <row r="8" spans="1:58" s="7" customFormat="1" ht="25.5" customHeight="1" thickBot="1" x14ac:dyDescent="0.3">
      <c r="A8" s="716"/>
      <c r="B8" s="700"/>
      <c r="C8" s="8" t="s">
        <v>205</v>
      </c>
      <c r="D8" s="8" t="s">
        <v>206</v>
      </c>
      <c r="E8" s="702"/>
      <c r="F8" s="702"/>
      <c r="G8" s="702"/>
      <c r="H8" s="702"/>
      <c r="I8" s="702"/>
      <c r="J8" s="702"/>
      <c r="K8" s="702"/>
      <c r="L8" s="702"/>
      <c r="M8" s="702"/>
      <c r="N8" s="710"/>
      <c r="O8" s="8" t="s">
        <v>207</v>
      </c>
      <c r="P8" s="8" t="s">
        <v>144</v>
      </c>
      <c r="Q8" s="8" t="s">
        <v>184</v>
      </c>
      <c r="R8" s="8" t="s">
        <v>146</v>
      </c>
      <c r="S8" s="8">
        <v>15</v>
      </c>
      <c r="T8" s="8" t="s">
        <v>147</v>
      </c>
      <c r="U8" s="8">
        <v>15</v>
      </c>
      <c r="V8" s="8" t="s">
        <v>185</v>
      </c>
      <c r="W8" s="8" t="s">
        <v>149</v>
      </c>
      <c r="X8" s="8">
        <v>15</v>
      </c>
      <c r="Y8" s="8" t="s">
        <v>186</v>
      </c>
      <c r="Z8" s="8" t="s">
        <v>151</v>
      </c>
      <c r="AA8" s="8">
        <v>15</v>
      </c>
      <c r="AB8" s="8" t="s">
        <v>187</v>
      </c>
      <c r="AC8" s="8" t="s">
        <v>153</v>
      </c>
      <c r="AD8" s="8">
        <v>15</v>
      </c>
      <c r="AE8" s="8" t="s">
        <v>188</v>
      </c>
      <c r="AF8" s="8" t="s">
        <v>155</v>
      </c>
      <c r="AG8" s="8">
        <v>15</v>
      </c>
      <c r="AH8" s="8" t="s">
        <v>189</v>
      </c>
      <c r="AI8" s="8" t="s">
        <v>157</v>
      </c>
      <c r="AJ8" s="8">
        <v>10</v>
      </c>
      <c r="AK8" s="8">
        <v>100</v>
      </c>
      <c r="AL8" s="8" t="s">
        <v>22</v>
      </c>
      <c r="AM8" s="8">
        <v>3</v>
      </c>
      <c r="AN8" s="8" t="s">
        <v>22</v>
      </c>
      <c r="AO8" s="8">
        <v>3</v>
      </c>
      <c r="AP8" s="8" t="s">
        <v>22</v>
      </c>
      <c r="AQ8" s="8">
        <v>100</v>
      </c>
      <c r="AR8" s="702"/>
      <c r="AS8" s="702"/>
      <c r="AT8" s="702"/>
      <c r="AU8" s="702"/>
      <c r="AV8" s="702"/>
      <c r="AW8" s="702"/>
      <c r="AX8" s="702"/>
      <c r="AY8" s="702"/>
      <c r="AZ8" s="726"/>
      <c r="BA8" s="702"/>
      <c r="BB8" s="729"/>
      <c r="BC8" s="729"/>
      <c r="BD8" s="729"/>
      <c r="BE8" s="729"/>
      <c r="BF8" s="714"/>
    </row>
    <row r="9" spans="1:58" s="7" customFormat="1" ht="50.25" customHeight="1" x14ac:dyDescent="0.25">
      <c r="A9" s="716"/>
      <c r="B9" s="700"/>
      <c r="C9" s="702" t="s">
        <v>208</v>
      </c>
      <c r="D9" s="8" t="s">
        <v>209</v>
      </c>
      <c r="E9" s="702" t="s">
        <v>210</v>
      </c>
      <c r="F9" s="702" t="s">
        <v>211</v>
      </c>
      <c r="G9" s="702" t="s">
        <v>28</v>
      </c>
      <c r="H9" s="702" t="s">
        <v>212</v>
      </c>
      <c r="I9" s="702" t="s">
        <v>141</v>
      </c>
      <c r="J9" s="702" t="s">
        <v>142</v>
      </c>
      <c r="K9" s="702">
        <v>1</v>
      </c>
      <c r="L9" s="702" t="s">
        <v>20</v>
      </c>
      <c r="M9" s="702">
        <v>4</v>
      </c>
      <c r="N9" s="709" t="s">
        <v>21</v>
      </c>
      <c r="O9" s="8" t="s">
        <v>213</v>
      </c>
      <c r="P9" s="8"/>
      <c r="Q9" s="8" t="s">
        <v>213</v>
      </c>
      <c r="R9" s="8" t="s">
        <v>214</v>
      </c>
      <c r="S9" s="8">
        <v>0</v>
      </c>
      <c r="T9" s="8" t="s">
        <v>215</v>
      </c>
      <c r="U9" s="8">
        <v>0</v>
      </c>
      <c r="V9" s="8" t="s">
        <v>213</v>
      </c>
      <c r="W9" s="8" t="s">
        <v>216</v>
      </c>
      <c r="X9" s="8">
        <v>0</v>
      </c>
      <c r="Y9" s="8" t="s">
        <v>213</v>
      </c>
      <c r="Z9" s="8" t="s">
        <v>217</v>
      </c>
      <c r="AA9" s="8">
        <v>0</v>
      </c>
      <c r="AB9" s="8" t="s">
        <v>213</v>
      </c>
      <c r="AC9" s="8" t="s">
        <v>218</v>
      </c>
      <c r="AD9" s="8">
        <v>0</v>
      </c>
      <c r="AE9" s="8" t="s">
        <v>213</v>
      </c>
      <c r="AF9" s="8" t="s">
        <v>219</v>
      </c>
      <c r="AG9" s="8">
        <v>0</v>
      </c>
      <c r="AH9" s="8" t="s">
        <v>213</v>
      </c>
      <c r="AI9" s="8" t="s">
        <v>220</v>
      </c>
      <c r="AJ9" s="8">
        <v>0</v>
      </c>
      <c r="AK9" s="8">
        <v>0</v>
      </c>
      <c r="AL9" s="8" t="s">
        <v>85</v>
      </c>
      <c r="AM9" s="8">
        <v>1</v>
      </c>
      <c r="AN9" s="8" t="s">
        <v>85</v>
      </c>
      <c r="AO9" s="8">
        <v>1</v>
      </c>
      <c r="AP9" s="8" t="s">
        <v>85</v>
      </c>
      <c r="AQ9" s="8">
        <v>0</v>
      </c>
      <c r="AR9" s="702">
        <v>0</v>
      </c>
      <c r="AS9" s="702" t="s">
        <v>85</v>
      </c>
      <c r="AT9" s="702" t="s">
        <v>159</v>
      </c>
      <c r="AU9" s="702" t="s">
        <v>159</v>
      </c>
      <c r="AV9" s="702">
        <v>0</v>
      </c>
      <c r="AW9" s="702">
        <v>0</v>
      </c>
      <c r="AX9" s="702">
        <v>1</v>
      </c>
      <c r="AY9" s="702">
        <v>4</v>
      </c>
      <c r="AZ9" s="709" t="s">
        <v>21</v>
      </c>
      <c r="BA9" s="702" t="s">
        <v>160</v>
      </c>
      <c r="BB9" s="8" t="s">
        <v>29</v>
      </c>
      <c r="BC9" s="702" t="s">
        <v>221</v>
      </c>
      <c r="BD9" s="702" t="s">
        <v>193</v>
      </c>
      <c r="BE9" s="702" t="s">
        <v>222</v>
      </c>
      <c r="BF9" s="714"/>
    </row>
    <row r="10" spans="1:58" s="7" customFormat="1" ht="78.75" customHeight="1" x14ac:dyDescent="0.25">
      <c r="A10" s="716"/>
      <c r="B10" s="700"/>
      <c r="C10" s="702"/>
      <c r="D10" s="702" t="s">
        <v>223</v>
      </c>
      <c r="E10" s="702"/>
      <c r="F10" s="702"/>
      <c r="G10" s="702"/>
      <c r="H10" s="702"/>
      <c r="I10" s="702"/>
      <c r="J10" s="702"/>
      <c r="K10" s="702"/>
      <c r="L10" s="702"/>
      <c r="M10" s="702"/>
      <c r="N10" s="709"/>
      <c r="O10" s="8" t="s">
        <v>213</v>
      </c>
      <c r="P10" s="8"/>
      <c r="Q10" s="8" t="s">
        <v>213</v>
      </c>
      <c r="R10" s="8" t="s">
        <v>214</v>
      </c>
      <c r="S10" s="8">
        <v>0</v>
      </c>
      <c r="T10" s="8" t="s">
        <v>215</v>
      </c>
      <c r="U10" s="8">
        <v>0</v>
      </c>
      <c r="V10" s="8" t="s">
        <v>213</v>
      </c>
      <c r="W10" s="8" t="s">
        <v>216</v>
      </c>
      <c r="X10" s="8">
        <v>0</v>
      </c>
      <c r="Y10" s="8" t="s">
        <v>213</v>
      </c>
      <c r="Z10" s="8" t="s">
        <v>217</v>
      </c>
      <c r="AA10" s="8">
        <v>0</v>
      </c>
      <c r="AB10" s="8" t="s">
        <v>213</v>
      </c>
      <c r="AC10" s="8" t="s">
        <v>218</v>
      </c>
      <c r="AD10" s="8">
        <v>0</v>
      </c>
      <c r="AE10" s="8" t="s">
        <v>213</v>
      </c>
      <c r="AF10" s="8" t="s">
        <v>219</v>
      </c>
      <c r="AG10" s="8">
        <v>0</v>
      </c>
      <c r="AH10" s="8" t="s">
        <v>213</v>
      </c>
      <c r="AI10" s="8" t="s">
        <v>220</v>
      </c>
      <c r="AJ10" s="8">
        <v>0</v>
      </c>
      <c r="AK10" s="8">
        <v>0</v>
      </c>
      <c r="AL10" s="8" t="s">
        <v>85</v>
      </c>
      <c r="AM10" s="8">
        <v>1</v>
      </c>
      <c r="AN10" s="8" t="s">
        <v>85</v>
      </c>
      <c r="AO10" s="8">
        <v>1</v>
      </c>
      <c r="AP10" s="8" t="s">
        <v>85</v>
      </c>
      <c r="AQ10" s="8">
        <v>0</v>
      </c>
      <c r="AR10" s="702"/>
      <c r="AS10" s="702"/>
      <c r="AT10" s="702"/>
      <c r="AU10" s="702"/>
      <c r="AV10" s="702"/>
      <c r="AW10" s="702"/>
      <c r="AX10" s="702"/>
      <c r="AY10" s="702"/>
      <c r="AZ10" s="709"/>
      <c r="BA10" s="702"/>
      <c r="BB10" s="8" t="s">
        <v>30</v>
      </c>
      <c r="BC10" s="702"/>
      <c r="BD10" s="702"/>
      <c r="BE10" s="702"/>
      <c r="BF10" s="714"/>
    </row>
    <row r="11" spans="1:58" s="7" customFormat="1" ht="98.25" customHeight="1" thickBot="1" x14ac:dyDescent="0.3">
      <c r="A11" s="717"/>
      <c r="B11" s="718"/>
      <c r="C11" s="724"/>
      <c r="D11" s="724"/>
      <c r="E11" s="724"/>
      <c r="F11" s="724"/>
      <c r="G11" s="724"/>
      <c r="H11" s="724"/>
      <c r="I11" s="724"/>
      <c r="J11" s="724"/>
      <c r="K11" s="724"/>
      <c r="L11" s="724"/>
      <c r="M11" s="724"/>
      <c r="N11" s="710"/>
      <c r="O11" s="11" t="s">
        <v>213</v>
      </c>
      <c r="P11" s="11"/>
      <c r="Q11" s="11" t="s">
        <v>213</v>
      </c>
      <c r="R11" s="11" t="s">
        <v>214</v>
      </c>
      <c r="S11" s="11">
        <v>0</v>
      </c>
      <c r="T11" s="11" t="s">
        <v>215</v>
      </c>
      <c r="U11" s="11">
        <v>0</v>
      </c>
      <c r="V11" s="11" t="s">
        <v>213</v>
      </c>
      <c r="W11" s="11" t="s">
        <v>216</v>
      </c>
      <c r="X11" s="11">
        <v>0</v>
      </c>
      <c r="Y11" s="11" t="s">
        <v>213</v>
      </c>
      <c r="Z11" s="11" t="s">
        <v>217</v>
      </c>
      <c r="AA11" s="11">
        <v>0</v>
      </c>
      <c r="AB11" s="11" t="s">
        <v>213</v>
      </c>
      <c r="AC11" s="11" t="s">
        <v>218</v>
      </c>
      <c r="AD11" s="11">
        <v>0</v>
      </c>
      <c r="AE11" s="11" t="s">
        <v>213</v>
      </c>
      <c r="AF11" s="11" t="s">
        <v>219</v>
      </c>
      <c r="AG11" s="11">
        <v>0</v>
      </c>
      <c r="AH11" s="11" t="s">
        <v>213</v>
      </c>
      <c r="AI11" s="11" t="s">
        <v>220</v>
      </c>
      <c r="AJ11" s="11">
        <v>0</v>
      </c>
      <c r="AK11" s="11">
        <v>0</v>
      </c>
      <c r="AL11" s="11" t="s">
        <v>85</v>
      </c>
      <c r="AM11" s="11">
        <v>1</v>
      </c>
      <c r="AN11" s="11" t="s">
        <v>85</v>
      </c>
      <c r="AO11" s="11">
        <v>1</v>
      </c>
      <c r="AP11" s="11" t="s">
        <v>85</v>
      </c>
      <c r="AQ11" s="11">
        <v>0</v>
      </c>
      <c r="AR11" s="724"/>
      <c r="AS11" s="724"/>
      <c r="AT11" s="724"/>
      <c r="AU11" s="724"/>
      <c r="AV11" s="724"/>
      <c r="AW11" s="724"/>
      <c r="AX11" s="724"/>
      <c r="AY11" s="724"/>
      <c r="AZ11" s="710"/>
      <c r="BA11" s="724"/>
      <c r="BB11" s="11" t="s">
        <v>31</v>
      </c>
      <c r="BC11" s="724"/>
      <c r="BD11" s="724"/>
      <c r="BE11" s="724"/>
      <c r="BF11" s="723"/>
    </row>
    <row r="12" spans="1:58" s="7" customFormat="1" ht="93" customHeight="1" x14ac:dyDescent="0.25">
      <c r="A12" s="706">
        <v>3</v>
      </c>
      <c r="B12" s="708" t="s">
        <v>224</v>
      </c>
      <c r="C12" s="10" t="s">
        <v>225</v>
      </c>
      <c r="D12" s="10" t="s">
        <v>226</v>
      </c>
      <c r="E12" s="711" t="s">
        <v>227</v>
      </c>
      <c r="F12" s="711" t="s">
        <v>228</v>
      </c>
      <c r="G12" s="711" t="s">
        <v>32</v>
      </c>
      <c r="H12" s="711" t="s">
        <v>33</v>
      </c>
      <c r="I12" s="711" t="s">
        <v>141</v>
      </c>
      <c r="J12" s="711" t="s">
        <v>142</v>
      </c>
      <c r="K12" s="711">
        <v>1</v>
      </c>
      <c r="L12" s="711" t="s">
        <v>27</v>
      </c>
      <c r="M12" s="711">
        <v>3</v>
      </c>
      <c r="N12" s="725" t="s">
        <v>27</v>
      </c>
      <c r="O12" s="10" t="s">
        <v>229</v>
      </c>
      <c r="P12" s="10" t="s">
        <v>144</v>
      </c>
      <c r="Q12" s="10" t="s">
        <v>230</v>
      </c>
      <c r="R12" s="10" t="s">
        <v>146</v>
      </c>
      <c r="S12" s="10">
        <v>15</v>
      </c>
      <c r="T12" s="10" t="s">
        <v>147</v>
      </c>
      <c r="U12" s="10">
        <v>15</v>
      </c>
      <c r="V12" s="10" t="s">
        <v>86</v>
      </c>
      <c r="W12" s="10" t="s">
        <v>149</v>
      </c>
      <c r="X12" s="10">
        <v>15</v>
      </c>
      <c r="Y12" s="10" t="s">
        <v>231</v>
      </c>
      <c r="Z12" s="10" t="s">
        <v>151</v>
      </c>
      <c r="AA12" s="10">
        <v>15</v>
      </c>
      <c r="AB12" s="10" t="s">
        <v>232</v>
      </c>
      <c r="AC12" s="10" t="s">
        <v>153</v>
      </c>
      <c r="AD12" s="10">
        <v>15</v>
      </c>
      <c r="AE12" s="10" t="s">
        <v>233</v>
      </c>
      <c r="AF12" s="10" t="s">
        <v>155</v>
      </c>
      <c r="AG12" s="10">
        <v>15</v>
      </c>
      <c r="AH12" s="10" t="s">
        <v>234</v>
      </c>
      <c r="AI12" s="10" t="s">
        <v>157</v>
      </c>
      <c r="AJ12" s="10">
        <v>10</v>
      </c>
      <c r="AK12" s="10">
        <v>100</v>
      </c>
      <c r="AL12" s="10" t="s">
        <v>22</v>
      </c>
      <c r="AM12" s="10">
        <v>3</v>
      </c>
      <c r="AN12" s="10" t="s">
        <v>22</v>
      </c>
      <c r="AO12" s="10">
        <v>3</v>
      </c>
      <c r="AP12" s="10" t="s">
        <v>22</v>
      </c>
      <c r="AQ12" s="10">
        <v>100</v>
      </c>
      <c r="AR12" s="711">
        <v>100</v>
      </c>
      <c r="AS12" s="711" t="s">
        <v>22</v>
      </c>
      <c r="AT12" s="711" t="s">
        <v>158</v>
      </c>
      <c r="AU12" s="711" t="s">
        <v>159</v>
      </c>
      <c r="AV12" s="711">
        <v>2</v>
      </c>
      <c r="AW12" s="711">
        <v>0</v>
      </c>
      <c r="AX12" s="711">
        <v>1</v>
      </c>
      <c r="AY12" s="711">
        <v>3</v>
      </c>
      <c r="AZ12" s="730" t="s">
        <v>27</v>
      </c>
      <c r="BA12" s="732" t="s">
        <v>190</v>
      </c>
      <c r="BB12" s="10" t="s">
        <v>34</v>
      </c>
      <c r="BC12" s="10" t="s">
        <v>235</v>
      </c>
      <c r="BD12" s="10" t="s">
        <v>236</v>
      </c>
      <c r="BE12" s="10" t="s">
        <v>237</v>
      </c>
      <c r="BF12" s="722" t="s">
        <v>238</v>
      </c>
    </row>
    <row r="13" spans="1:58" s="7" customFormat="1" ht="102.75" customHeight="1" thickBot="1" x14ac:dyDescent="0.3">
      <c r="A13" s="717"/>
      <c r="B13" s="718"/>
      <c r="C13" s="11" t="s">
        <v>239</v>
      </c>
      <c r="D13" s="11" t="s">
        <v>240</v>
      </c>
      <c r="E13" s="724"/>
      <c r="F13" s="724"/>
      <c r="G13" s="724"/>
      <c r="H13" s="724"/>
      <c r="I13" s="724"/>
      <c r="J13" s="724"/>
      <c r="K13" s="724"/>
      <c r="L13" s="724"/>
      <c r="M13" s="724"/>
      <c r="N13" s="735"/>
      <c r="O13" s="11" t="s">
        <v>241</v>
      </c>
      <c r="P13" s="11" t="s">
        <v>144</v>
      </c>
      <c r="Q13" s="11" t="s">
        <v>242</v>
      </c>
      <c r="R13" s="11" t="s">
        <v>146</v>
      </c>
      <c r="S13" s="11">
        <v>15</v>
      </c>
      <c r="T13" s="11" t="s">
        <v>147</v>
      </c>
      <c r="U13" s="11">
        <v>15</v>
      </c>
      <c r="V13" s="11" t="s">
        <v>243</v>
      </c>
      <c r="W13" s="11" t="s">
        <v>149</v>
      </c>
      <c r="X13" s="11">
        <v>15</v>
      </c>
      <c r="Y13" s="11" t="s">
        <v>244</v>
      </c>
      <c r="Z13" s="11" t="s">
        <v>151</v>
      </c>
      <c r="AA13" s="11">
        <v>15</v>
      </c>
      <c r="AB13" s="11" t="s">
        <v>245</v>
      </c>
      <c r="AC13" s="11" t="s">
        <v>153</v>
      </c>
      <c r="AD13" s="11">
        <v>15</v>
      </c>
      <c r="AE13" s="11" t="s">
        <v>246</v>
      </c>
      <c r="AF13" s="11" t="s">
        <v>155</v>
      </c>
      <c r="AG13" s="11">
        <v>15</v>
      </c>
      <c r="AH13" s="11" t="s">
        <v>247</v>
      </c>
      <c r="AI13" s="11" t="s">
        <v>157</v>
      </c>
      <c r="AJ13" s="11">
        <v>10</v>
      </c>
      <c r="AK13" s="11">
        <v>100</v>
      </c>
      <c r="AL13" s="11" t="s">
        <v>22</v>
      </c>
      <c r="AM13" s="11">
        <v>3</v>
      </c>
      <c r="AN13" s="11" t="s">
        <v>22</v>
      </c>
      <c r="AO13" s="11">
        <v>3</v>
      </c>
      <c r="AP13" s="11" t="s">
        <v>22</v>
      </c>
      <c r="AQ13" s="11">
        <v>100</v>
      </c>
      <c r="AR13" s="724"/>
      <c r="AS13" s="724"/>
      <c r="AT13" s="724"/>
      <c r="AU13" s="724"/>
      <c r="AV13" s="724"/>
      <c r="AW13" s="724"/>
      <c r="AX13" s="724"/>
      <c r="AY13" s="724"/>
      <c r="AZ13" s="731"/>
      <c r="BA13" s="733"/>
      <c r="BB13" s="11" t="s">
        <v>248</v>
      </c>
      <c r="BC13" s="11" t="s">
        <v>249</v>
      </c>
      <c r="BD13" s="11" t="s">
        <v>250</v>
      </c>
      <c r="BE13" s="11" t="s">
        <v>251</v>
      </c>
      <c r="BF13" s="723"/>
    </row>
    <row r="14" spans="1:58" s="7" customFormat="1" ht="106.5" customHeight="1" x14ac:dyDescent="0.25">
      <c r="A14" s="707">
        <v>4</v>
      </c>
      <c r="B14" s="734" t="s">
        <v>252</v>
      </c>
      <c r="C14" s="729" t="s">
        <v>253</v>
      </c>
      <c r="D14" s="729" t="s">
        <v>254</v>
      </c>
      <c r="E14" s="729" t="s">
        <v>255</v>
      </c>
      <c r="F14" s="729" t="s">
        <v>256</v>
      </c>
      <c r="G14" s="729" t="s">
        <v>257</v>
      </c>
      <c r="H14" s="729" t="s">
        <v>257</v>
      </c>
      <c r="I14" s="729" t="s">
        <v>141</v>
      </c>
      <c r="J14" s="729" t="s">
        <v>42</v>
      </c>
      <c r="K14" s="729">
        <v>3</v>
      </c>
      <c r="L14" s="729" t="s">
        <v>43</v>
      </c>
      <c r="M14" s="729">
        <v>5</v>
      </c>
      <c r="N14" s="736" t="s">
        <v>40</v>
      </c>
      <c r="O14" s="729" t="s">
        <v>258</v>
      </c>
      <c r="P14" s="729" t="s">
        <v>144</v>
      </c>
      <c r="Q14" s="729" t="s">
        <v>259</v>
      </c>
      <c r="R14" s="729" t="s">
        <v>146</v>
      </c>
      <c r="S14" s="729">
        <v>15</v>
      </c>
      <c r="T14" s="729" t="s">
        <v>147</v>
      </c>
      <c r="U14" s="729">
        <v>15</v>
      </c>
      <c r="V14" s="729" t="s">
        <v>260</v>
      </c>
      <c r="W14" s="729" t="s">
        <v>149</v>
      </c>
      <c r="X14" s="729">
        <v>15</v>
      </c>
      <c r="Y14" s="729" t="s">
        <v>261</v>
      </c>
      <c r="Z14" s="729" t="s">
        <v>151</v>
      </c>
      <c r="AA14" s="729">
        <v>15</v>
      </c>
      <c r="AB14" s="729" t="s">
        <v>262</v>
      </c>
      <c r="AC14" s="729" t="s">
        <v>153</v>
      </c>
      <c r="AD14" s="729">
        <v>15</v>
      </c>
      <c r="AE14" s="729" t="s">
        <v>263</v>
      </c>
      <c r="AF14" s="729" t="s">
        <v>155</v>
      </c>
      <c r="AG14" s="729">
        <v>15</v>
      </c>
      <c r="AH14" s="729" t="s">
        <v>264</v>
      </c>
      <c r="AI14" s="729" t="s">
        <v>157</v>
      </c>
      <c r="AJ14" s="729">
        <v>10</v>
      </c>
      <c r="AK14" s="729">
        <v>100</v>
      </c>
      <c r="AL14" s="729" t="s">
        <v>22</v>
      </c>
      <c r="AM14" s="729">
        <v>3</v>
      </c>
      <c r="AN14" s="729" t="s">
        <v>22</v>
      </c>
      <c r="AO14" s="729">
        <v>3</v>
      </c>
      <c r="AP14" s="729" t="s">
        <v>22</v>
      </c>
      <c r="AQ14" s="729">
        <v>100</v>
      </c>
      <c r="AR14" s="729">
        <v>100</v>
      </c>
      <c r="AS14" s="729" t="s">
        <v>22</v>
      </c>
      <c r="AT14" s="729" t="s">
        <v>158</v>
      </c>
      <c r="AU14" s="729" t="s">
        <v>159</v>
      </c>
      <c r="AV14" s="729">
        <v>2</v>
      </c>
      <c r="AW14" s="729">
        <v>0</v>
      </c>
      <c r="AX14" s="729">
        <v>1</v>
      </c>
      <c r="AY14" s="729">
        <v>5</v>
      </c>
      <c r="AZ14" s="736" t="s">
        <v>40</v>
      </c>
      <c r="BA14" s="729" t="s">
        <v>265</v>
      </c>
      <c r="BB14" s="12" t="s">
        <v>266</v>
      </c>
      <c r="BC14" s="13" t="s">
        <v>267</v>
      </c>
      <c r="BD14" s="13" t="s">
        <v>268</v>
      </c>
      <c r="BE14" s="14">
        <v>44196</v>
      </c>
      <c r="BF14" s="739" t="s">
        <v>269</v>
      </c>
    </row>
    <row r="15" spans="1:58" s="7" customFormat="1" ht="101.25" customHeight="1" x14ac:dyDescent="0.25">
      <c r="A15" s="698"/>
      <c r="B15" s="700"/>
      <c r="C15" s="702"/>
      <c r="D15" s="702"/>
      <c r="E15" s="702"/>
      <c r="F15" s="702"/>
      <c r="G15" s="702"/>
      <c r="H15" s="702"/>
      <c r="I15" s="702"/>
      <c r="J15" s="702"/>
      <c r="K15" s="702"/>
      <c r="L15" s="702"/>
      <c r="M15" s="702"/>
      <c r="N15" s="737"/>
      <c r="O15" s="702"/>
      <c r="P15" s="702"/>
      <c r="Q15" s="702" t="s">
        <v>270</v>
      </c>
      <c r="R15" s="702" t="s">
        <v>146</v>
      </c>
      <c r="S15" s="702">
        <v>15</v>
      </c>
      <c r="T15" s="702" t="s">
        <v>147</v>
      </c>
      <c r="U15" s="702">
        <v>15</v>
      </c>
      <c r="V15" s="702" t="s">
        <v>271</v>
      </c>
      <c r="W15" s="702" t="s">
        <v>149</v>
      </c>
      <c r="X15" s="702">
        <v>15</v>
      </c>
      <c r="Y15" s="702" t="s">
        <v>272</v>
      </c>
      <c r="Z15" s="702" t="s">
        <v>151</v>
      </c>
      <c r="AA15" s="702">
        <v>15</v>
      </c>
      <c r="AB15" s="702" t="s">
        <v>273</v>
      </c>
      <c r="AC15" s="702" t="s">
        <v>153</v>
      </c>
      <c r="AD15" s="702">
        <v>15</v>
      </c>
      <c r="AE15" s="702" t="s">
        <v>274</v>
      </c>
      <c r="AF15" s="702" t="s">
        <v>155</v>
      </c>
      <c r="AG15" s="702">
        <v>15</v>
      </c>
      <c r="AH15" s="702" t="s">
        <v>275</v>
      </c>
      <c r="AI15" s="702" t="s">
        <v>157</v>
      </c>
      <c r="AJ15" s="702">
        <v>10</v>
      </c>
      <c r="AK15" s="702">
        <v>100</v>
      </c>
      <c r="AL15" s="702" t="s">
        <v>22</v>
      </c>
      <c r="AM15" s="702">
        <v>3</v>
      </c>
      <c r="AN15" s="702" t="s">
        <v>22</v>
      </c>
      <c r="AO15" s="702">
        <v>3</v>
      </c>
      <c r="AP15" s="702" t="s">
        <v>22</v>
      </c>
      <c r="AQ15" s="702">
        <v>100</v>
      </c>
      <c r="AR15" s="702"/>
      <c r="AS15" s="702"/>
      <c r="AT15" s="702"/>
      <c r="AU15" s="702"/>
      <c r="AV15" s="702"/>
      <c r="AW15" s="702"/>
      <c r="AX15" s="702"/>
      <c r="AY15" s="702"/>
      <c r="AZ15" s="737"/>
      <c r="BA15" s="702"/>
      <c r="BB15" s="15" t="s">
        <v>276</v>
      </c>
      <c r="BC15" s="8" t="s">
        <v>277</v>
      </c>
      <c r="BD15" s="8" t="s">
        <v>268</v>
      </c>
      <c r="BE15" s="16">
        <v>44196</v>
      </c>
      <c r="BF15" s="714"/>
    </row>
    <row r="16" spans="1:58" s="7" customFormat="1" ht="99" customHeight="1" x14ac:dyDescent="0.25">
      <c r="A16" s="698"/>
      <c r="B16" s="700"/>
      <c r="C16" s="702"/>
      <c r="D16" s="702" t="s">
        <v>278</v>
      </c>
      <c r="E16" s="702"/>
      <c r="F16" s="702"/>
      <c r="G16" s="702"/>
      <c r="H16" s="702"/>
      <c r="I16" s="702"/>
      <c r="J16" s="702"/>
      <c r="K16" s="702"/>
      <c r="L16" s="702"/>
      <c r="M16" s="702"/>
      <c r="N16" s="737"/>
      <c r="O16" s="702" t="s">
        <v>279</v>
      </c>
      <c r="P16" s="702" t="s">
        <v>144</v>
      </c>
      <c r="Q16" s="702" t="s">
        <v>270</v>
      </c>
      <c r="R16" s="702" t="s">
        <v>146</v>
      </c>
      <c r="S16" s="702">
        <v>15</v>
      </c>
      <c r="T16" s="702" t="s">
        <v>147</v>
      </c>
      <c r="U16" s="702">
        <v>15</v>
      </c>
      <c r="V16" s="702" t="s">
        <v>260</v>
      </c>
      <c r="W16" s="702" t="s">
        <v>149</v>
      </c>
      <c r="X16" s="702">
        <v>15</v>
      </c>
      <c r="Y16" s="702" t="s">
        <v>272</v>
      </c>
      <c r="Z16" s="702" t="s">
        <v>151</v>
      </c>
      <c r="AA16" s="702">
        <v>15</v>
      </c>
      <c r="AB16" s="702" t="s">
        <v>280</v>
      </c>
      <c r="AC16" s="702" t="s">
        <v>153</v>
      </c>
      <c r="AD16" s="702">
        <v>15</v>
      </c>
      <c r="AE16" s="702" t="s">
        <v>263</v>
      </c>
      <c r="AF16" s="702" t="s">
        <v>155</v>
      </c>
      <c r="AG16" s="702">
        <v>15</v>
      </c>
      <c r="AH16" s="702" t="s">
        <v>281</v>
      </c>
      <c r="AI16" s="702" t="s">
        <v>157</v>
      </c>
      <c r="AJ16" s="702">
        <v>10</v>
      </c>
      <c r="AK16" s="702">
        <v>100</v>
      </c>
      <c r="AL16" s="702" t="s">
        <v>22</v>
      </c>
      <c r="AM16" s="702">
        <v>3</v>
      </c>
      <c r="AN16" s="702" t="s">
        <v>22</v>
      </c>
      <c r="AO16" s="702">
        <v>3</v>
      </c>
      <c r="AP16" s="702" t="s">
        <v>22</v>
      </c>
      <c r="AQ16" s="702">
        <v>100</v>
      </c>
      <c r="AR16" s="702"/>
      <c r="AS16" s="702"/>
      <c r="AT16" s="702"/>
      <c r="AU16" s="702"/>
      <c r="AV16" s="702"/>
      <c r="AW16" s="702"/>
      <c r="AX16" s="702"/>
      <c r="AY16" s="702"/>
      <c r="AZ16" s="737"/>
      <c r="BA16" s="702"/>
      <c r="BB16" s="742" t="s">
        <v>282</v>
      </c>
      <c r="BC16" s="702" t="s">
        <v>283</v>
      </c>
      <c r="BD16" s="702" t="s">
        <v>284</v>
      </c>
      <c r="BE16" s="740">
        <v>44196</v>
      </c>
      <c r="BF16" s="714" t="s">
        <v>285</v>
      </c>
    </row>
    <row r="17" spans="1:410" s="7" customFormat="1" ht="58.5" customHeight="1" thickBot="1" x14ac:dyDescent="0.3">
      <c r="A17" s="699"/>
      <c r="B17" s="701"/>
      <c r="C17" s="703"/>
      <c r="D17" s="703"/>
      <c r="E17" s="703"/>
      <c r="F17" s="703"/>
      <c r="G17" s="703"/>
      <c r="H17" s="703"/>
      <c r="I17" s="703"/>
      <c r="J17" s="703"/>
      <c r="K17" s="703"/>
      <c r="L17" s="703"/>
      <c r="M17" s="703"/>
      <c r="N17" s="738"/>
      <c r="O17" s="703"/>
      <c r="P17" s="703"/>
      <c r="Q17" s="703" t="s">
        <v>259</v>
      </c>
      <c r="R17" s="703" t="s">
        <v>146</v>
      </c>
      <c r="S17" s="703">
        <v>15</v>
      </c>
      <c r="T17" s="703" t="s">
        <v>147</v>
      </c>
      <c r="U17" s="703">
        <v>15</v>
      </c>
      <c r="V17" s="703" t="s">
        <v>271</v>
      </c>
      <c r="W17" s="703" t="s">
        <v>149</v>
      </c>
      <c r="X17" s="703">
        <v>15</v>
      </c>
      <c r="Y17" s="703" t="s">
        <v>286</v>
      </c>
      <c r="Z17" s="703" t="s">
        <v>151</v>
      </c>
      <c r="AA17" s="703">
        <v>15</v>
      </c>
      <c r="AB17" s="703" t="s">
        <v>287</v>
      </c>
      <c r="AC17" s="703" t="s">
        <v>153</v>
      </c>
      <c r="AD17" s="703">
        <v>15</v>
      </c>
      <c r="AE17" s="703" t="s">
        <v>288</v>
      </c>
      <c r="AF17" s="703" t="s">
        <v>155</v>
      </c>
      <c r="AG17" s="703">
        <v>15</v>
      </c>
      <c r="AH17" s="703" t="s">
        <v>289</v>
      </c>
      <c r="AI17" s="703" t="s">
        <v>157</v>
      </c>
      <c r="AJ17" s="703">
        <v>10</v>
      </c>
      <c r="AK17" s="703">
        <v>100</v>
      </c>
      <c r="AL17" s="703" t="s">
        <v>22</v>
      </c>
      <c r="AM17" s="703">
        <v>3</v>
      </c>
      <c r="AN17" s="703" t="s">
        <v>22</v>
      </c>
      <c r="AO17" s="703">
        <v>3</v>
      </c>
      <c r="AP17" s="703" t="s">
        <v>22</v>
      </c>
      <c r="AQ17" s="703">
        <v>100</v>
      </c>
      <c r="AR17" s="703"/>
      <c r="AS17" s="703"/>
      <c r="AT17" s="703"/>
      <c r="AU17" s="703"/>
      <c r="AV17" s="703"/>
      <c r="AW17" s="703"/>
      <c r="AX17" s="703"/>
      <c r="AY17" s="703"/>
      <c r="AZ17" s="738"/>
      <c r="BA17" s="703"/>
      <c r="BB17" s="743"/>
      <c r="BC17" s="703"/>
      <c r="BD17" s="703"/>
      <c r="BE17" s="741"/>
      <c r="BF17" s="715"/>
    </row>
    <row r="18" spans="1:410" s="7" customFormat="1" ht="143.25" customHeight="1" x14ac:dyDescent="0.25">
      <c r="A18" s="706">
        <v>5</v>
      </c>
      <c r="B18" s="708" t="s">
        <v>290</v>
      </c>
      <c r="C18" s="711" t="s">
        <v>291</v>
      </c>
      <c r="D18" s="711" t="s">
        <v>292</v>
      </c>
      <c r="E18" s="711" t="s">
        <v>293</v>
      </c>
      <c r="F18" s="711" t="s">
        <v>294</v>
      </c>
      <c r="G18" s="711" t="s">
        <v>35</v>
      </c>
      <c r="H18" s="711" t="s">
        <v>36</v>
      </c>
      <c r="I18" s="711" t="s">
        <v>141</v>
      </c>
      <c r="J18" s="711" t="s">
        <v>142</v>
      </c>
      <c r="K18" s="711">
        <v>1</v>
      </c>
      <c r="L18" s="711" t="s">
        <v>20</v>
      </c>
      <c r="M18" s="711">
        <v>3</v>
      </c>
      <c r="N18" s="744" t="s">
        <v>21</v>
      </c>
      <c r="O18" s="10" t="s">
        <v>295</v>
      </c>
      <c r="P18" s="10" t="s">
        <v>144</v>
      </c>
      <c r="Q18" s="10" t="s">
        <v>296</v>
      </c>
      <c r="R18" s="10" t="s">
        <v>146</v>
      </c>
      <c r="S18" s="10">
        <v>15</v>
      </c>
      <c r="T18" s="10" t="s">
        <v>147</v>
      </c>
      <c r="U18" s="10">
        <v>15</v>
      </c>
      <c r="V18" s="10" t="s">
        <v>243</v>
      </c>
      <c r="W18" s="10" t="s">
        <v>149</v>
      </c>
      <c r="X18" s="10">
        <v>15</v>
      </c>
      <c r="Y18" s="10" t="s">
        <v>297</v>
      </c>
      <c r="Z18" s="10" t="s">
        <v>151</v>
      </c>
      <c r="AA18" s="10">
        <v>15</v>
      </c>
      <c r="AB18" s="10" t="s">
        <v>298</v>
      </c>
      <c r="AC18" s="10" t="s">
        <v>153</v>
      </c>
      <c r="AD18" s="10">
        <v>15</v>
      </c>
      <c r="AE18" s="10" t="s">
        <v>299</v>
      </c>
      <c r="AF18" s="10" t="s">
        <v>155</v>
      </c>
      <c r="AG18" s="10">
        <v>15</v>
      </c>
      <c r="AH18" s="10" t="s">
        <v>300</v>
      </c>
      <c r="AI18" s="10" t="s">
        <v>157</v>
      </c>
      <c r="AJ18" s="10">
        <v>10</v>
      </c>
      <c r="AK18" s="10">
        <v>100</v>
      </c>
      <c r="AL18" s="10" t="s">
        <v>22</v>
      </c>
      <c r="AM18" s="10">
        <v>3</v>
      </c>
      <c r="AN18" s="10" t="s">
        <v>22</v>
      </c>
      <c r="AO18" s="10">
        <v>3</v>
      </c>
      <c r="AP18" s="10" t="s">
        <v>22</v>
      </c>
      <c r="AQ18" s="10">
        <v>100</v>
      </c>
      <c r="AR18" s="711">
        <v>100</v>
      </c>
      <c r="AS18" s="711" t="s">
        <v>22</v>
      </c>
      <c r="AT18" s="711" t="s">
        <v>158</v>
      </c>
      <c r="AU18" s="711" t="s">
        <v>159</v>
      </c>
      <c r="AV18" s="711">
        <v>2</v>
      </c>
      <c r="AW18" s="711">
        <v>0</v>
      </c>
      <c r="AX18" s="711">
        <v>1</v>
      </c>
      <c r="AY18" s="711">
        <v>4</v>
      </c>
      <c r="AZ18" s="744" t="s">
        <v>21</v>
      </c>
      <c r="BA18" s="711" t="s">
        <v>190</v>
      </c>
      <c r="BB18" s="10" t="s">
        <v>37</v>
      </c>
      <c r="BC18" s="17" t="s">
        <v>301</v>
      </c>
      <c r="BD18" s="10" t="s">
        <v>302</v>
      </c>
      <c r="BE18" s="18" t="s">
        <v>303</v>
      </c>
      <c r="BF18" s="722" t="s">
        <v>304</v>
      </c>
    </row>
    <row r="19" spans="1:410" s="7" customFormat="1" ht="113.25" customHeight="1" x14ac:dyDescent="0.25">
      <c r="A19" s="716"/>
      <c r="B19" s="700"/>
      <c r="C19" s="702"/>
      <c r="D19" s="702"/>
      <c r="E19" s="702"/>
      <c r="F19" s="702"/>
      <c r="G19" s="702"/>
      <c r="H19" s="702"/>
      <c r="I19" s="702"/>
      <c r="J19" s="702"/>
      <c r="K19" s="702"/>
      <c r="L19" s="702"/>
      <c r="M19" s="702"/>
      <c r="N19" s="709"/>
      <c r="O19" s="8" t="s">
        <v>305</v>
      </c>
      <c r="P19" s="8" t="s">
        <v>144</v>
      </c>
      <c r="Q19" s="8" t="s">
        <v>306</v>
      </c>
      <c r="R19" s="8" t="s">
        <v>146</v>
      </c>
      <c r="S19" s="8">
        <v>15</v>
      </c>
      <c r="T19" s="8" t="s">
        <v>147</v>
      </c>
      <c r="U19" s="8">
        <v>15</v>
      </c>
      <c r="V19" s="8" t="s">
        <v>307</v>
      </c>
      <c r="W19" s="8" t="s">
        <v>149</v>
      </c>
      <c r="X19" s="8">
        <v>15</v>
      </c>
      <c r="Y19" s="8" t="s">
        <v>308</v>
      </c>
      <c r="Z19" s="8" t="s">
        <v>151</v>
      </c>
      <c r="AA19" s="8">
        <v>15</v>
      </c>
      <c r="AB19" s="8" t="s">
        <v>309</v>
      </c>
      <c r="AC19" s="8" t="s">
        <v>153</v>
      </c>
      <c r="AD19" s="8">
        <v>15</v>
      </c>
      <c r="AE19" s="8" t="s">
        <v>310</v>
      </c>
      <c r="AF19" s="8" t="s">
        <v>155</v>
      </c>
      <c r="AG19" s="8">
        <v>15</v>
      </c>
      <c r="AH19" s="8" t="s">
        <v>311</v>
      </c>
      <c r="AI19" s="8" t="s">
        <v>157</v>
      </c>
      <c r="AJ19" s="8">
        <v>10</v>
      </c>
      <c r="AK19" s="8">
        <v>100</v>
      </c>
      <c r="AL19" s="8" t="s">
        <v>22</v>
      </c>
      <c r="AM19" s="8">
        <v>3</v>
      </c>
      <c r="AN19" s="8" t="s">
        <v>22</v>
      </c>
      <c r="AO19" s="8">
        <v>3</v>
      </c>
      <c r="AP19" s="8" t="s">
        <v>22</v>
      </c>
      <c r="AQ19" s="8">
        <v>100</v>
      </c>
      <c r="AR19" s="702"/>
      <c r="AS19" s="702"/>
      <c r="AT19" s="702"/>
      <c r="AU19" s="702"/>
      <c r="AV19" s="702"/>
      <c r="AW19" s="702"/>
      <c r="AX19" s="702"/>
      <c r="AY19" s="702"/>
      <c r="AZ19" s="709"/>
      <c r="BA19" s="702"/>
      <c r="BB19" s="8" t="s">
        <v>38</v>
      </c>
      <c r="BC19" s="15" t="s">
        <v>312</v>
      </c>
      <c r="BD19" s="8" t="s">
        <v>302</v>
      </c>
      <c r="BE19" s="16" t="s">
        <v>303</v>
      </c>
      <c r="BF19" s="714"/>
    </row>
    <row r="20" spans="1:410" s="7" customFormat="1" ht="135.75" customHeight="1" thickBot="1" x14ac:dyDescent="0.3">
      <c r="A20" s="717"/>
      <c r="B20" s="718"/>
      <c r="C20" s="11" t="s">
        <v>313</v>
      </c>
      <c r="D20" s="11" t="s">
        <v>314</v>
      </c>
      <c r="E20" s="724"/>
      <c r="F20" s="724"/>
      <c r="G20" s="724"/>
      <c r="H20" s="724"/>
      <c r="I20" s="724"/>
      <c r="J20" s="724"/>
      <c r="K20" s="724"/>
      <c r="L20" s="724"/>
      <c r="M20" s="724"/>
      <c r="N20" s="710"/>
      <c r="O20" s="11" t="s">
        <v>315</v>
      </c>
      <c r="P20" s="11" t="s">
        <v>144</v>
      </c>
      <c r="Q20" s="11" t="s">
        <v>316</v>
      </c>
      <c r="R20" s="11" t="s">
        <v>146</v>
      </c>
      <c r="S20" s="11">
        <v>15</v>
      </c>
      <c r="T20" s="11" t="s">
        <v>147</v>
      </c>
      <c r="U20" s="11">
        <v>15</v>
      </c>
      <c r="V20" s="11" t="s">
        <v>317</v>
      </c>
      <c r="W20" s="11" t="s">
        <v>149</v>
      </c>
      <c r="X20" s="11">
        <v>15</v>
      </c>
      <c r="Y20" s="11" t="s">
        <v>318</v>
      </c>
      <c r="Z20" s="11" t="s">
        <v>151</v>
      </c>
      <c r="AA20" s="11">
        <v>15</v>
      </c>
      <c r="AB20" s="11" t="s">
        <v>319</v>
      </c>
      <c r="AC20" s="11" t="s">
        <v>153</v>
      </c>
      <c r="AD20" s="11">
        <v>15</v>
      </c>
      <c r="AE20" s="11" t="s">
        <v>320</v>
      </c>
      <c r="AF20" s="11" t="s">
        <v>155</v>
      </c>
      <c r="AG20" s="11">
        <v>15</v>
      </c>
      <c r="AH20" s="11" t="s">
        <v>321</v>
      </c>
      <c r="AI20" s="11" t="s">
        <v>157</v>
      </c>
      <c r="AJ20" s="11">
        <v>10</v>
      </c>
      <c r="AK20" s="11">
        <v>100</v>
      </c>
      <c r="AL20" s="11" t="s">
        <v>22</v>
      </c>
      <c r="AM20" s="11">
        <v>3</v>
      </c>
      <c r="AN20" s="11" t="s">
        <v>22</v>
      </c>
      <c r="AO20" s="11">
        <v>3</v>
      </c>
      <c r="AP20" s="11" t="s">
        <v>22</v>
      </c>
      <c r="AQ20" s="11">
        <v>100</v>
      </c>
      <c r="AR20" s="724"/>
      <c r="AS20" s="724"/>
      <c r="AT20" s="724"/>
      <c r="AU20" s="724"/>
      <c r="AV20" s="724"/>
      <c r="AW20" s="724"/>
      <c r="AX20" s="724"/>
      <c r="AY20" s="724"/>
      <c r="AZ20" s="710"/>
      <c r="BA20" s="724"/>
      <c r="BB20" s="11" t="s">
        <v>39</v>
      </c>
      <c r="BC20" s="19" t="s">
        <v>322</v>
      </c>
      <c r="BD20" s="11" t="s">
        <v>323</v>
      </c>
      <c r="BE20" s="20" t="s">
        <v>324</v>
      </c>
      <c r="BF20" s="723"/>
    </row>
    <row r="21" spans="1:410" ht="105" customHeight="1" x14ac:dyDescent="0.25">
      <c r="A21" s="707">
        <v>6</v>
      </c>
      <c r="B21" s="745" t="s">
        <v>325</v>
      </c>
      <c r="C21" s="13" t="s">
        <v>326</v>
      </c>
      <c r="D21" s="13" t="s">
        <v>327</v>
      </c>
      <c r="E21" s="729" t="s">
        <v>328</v>
      </c>
      <c r="F21" s="729" t="s">
        <v>329</v>
      </c>
      <c r="G21" s="729" t="s">
        <v>41</v>
      </c>
      <c r="H21" s="729" t="s">
        <v>330</v>
      </c>
      <c r="I21" s="729" t="s">
        <v>141</v>
      </c>
      <c r="J21" s="729" t="s">
        <v>42</v>
      </c>
      <c r="K21" s="729">
        <v>3</v>
      </c>
      <c r="L21" s="729" t="s">
        <v>20</v>
      </c>
      <c r="M21" s="729">
        <v>4</v>
      </c>
      <c r="N21" s="736" t="s">
        <v>40</v>
      </c>
      <c r="O21" s="13" t="s">
        <v>331</v>
      </c>
      <c r="P21" s="13" t="s">
        <v>144</v>
      </c>
      <c r="Q21" s="13" t="s">
        <v>332</v>
      </c>
      <c r="R21" s="13" t="s">
        <v>146</v>
      </c>
      <c r="S21" s="13">
        <v>15</v>
      </c>
      <c r="T21" s="13" t="s">
        <v>147</v>
      </c>
      <c r="U21" s="13">
        <v>15</v>
      </c>
      <c r="V21" s="13" t="s">
        <v>333</v>
      </c>
      <c r="W21" s="13" t="s">
        <v>149</v>
      </c>
      <c r="X21" s="13">
        <v>15</v>
      </c>
      <c r="Y21" s="13" t="s">
        <v>334</v>
      </c>
      <c r="Z21" s="13" t="s">
        <v>151</v>
      </c>
      <c r="AA21" s="13">
        <v>15</v>
      </c>
      <c r="AB21" s="13" t="s">
        <v>335</v>
      </c>
      <c r="AC21" s="13" t="s">
        <v>153</v>
      </c>
      <c r="AD21" s="13">
        <v>15</v>
      </c>
      <c r="AE21" s="13" t="s">
        <v>336</v>
      </c>
      <c r="AF21" s="13" t="s">
        <v>155</v>
      </c>
      <c r="AG21" s="13">
        <v>15</v>
      </c>
      <c r="AH21" s="13" t="s">
        <v>337</v>
      </c>
      <c r="AI21" s="13" t="s">
        <v>157</v>
      </c>
      <c r="AJ21" s="13">
        <v>10</v>
      </c>
      <c r="AK21" s="13">
        <v>100</v>
      </c>
      <c r="AL21" s="13" t="s">
        <v>22</v>
      </c>
      <c r="AM21" s="13">
        <v>3</v>
      </c>
      <c r="AN21" s="13" t="s">
        <v>22</v>
      </c>
      <c r="AO21" s="13">
        <v>3</v>
      </c>
      <c r="AP21" s="13" t="s">
        <v>22</v>
      </c>
      <c r="AQ21" s="13">
        <v>100</v>
      </c>
      <c r="AR21" s="729">
        <v>100</v>
      </c>
      <c r="AS21" s="729" t="s">
        <v>22</v>
      </c>
      <c r="AT21" s="729" t="s">
        <v>158</v>
      </c>
      <c r="AU21" s="729" t="s">
        <v>159</v>
      </c>
      <c r="AV21" s="729">
        <v>1</v>
      </c>
      <c r="AW21" s="729">
        <v>0</v>
      </c>
      <c r="AX21" s="729">
        <v>2</v>
      </c>
      <c r="AY21" s="729">
        <v>4</v>
      </c>
      <c r="AZ21" s="747" t="s">
        <v>21</v>
      </c>
      <c r="BA21" s="729" t="s">
        <v>160</v>
      </c>
      <c r="BB21" s="13" t="s">
        <v>338</v>
      </c>
      <c r="BC21" s="13" t="s">
        <v>339</v>
      </c>
      <c r="BD21" s="13" t="s">
        <v>340</v>
      </c>
      <c r="BE21" s="13" t="s">
        <v>59</v>
      </c>
      <c r="BF21" s="739" t="s">
        <v>341</v>
      </c>
    </row>
    <row r="22" spans="1:410" ht="120.75" customHeight="1" thickBot="1" x14ac:dyDescent="0.3">
      <c r="A22" s="699"/>
      <c r="B22" s="746"/>
      <c r="C22" s="9" t="s">
        <v>342</v>
      </c>
      <c r="D22" s="9" t="s">
        <v>343</v>
      </c>
      <c r="E22" s="703"/>
      <c r="F22" s="703"/>
      <c r="G22" s="703"/>
      <c r="H22" s="703"/>
      <c r="I22" s="703"/>
      <c r="J22" s="703"/>
      <c r="K22" s="703"/>
      <c r="L22" s="703"/>
      <c r="M22" s="703"/>
      <c r="N22" s="738"/>
      <c r="O22" s="9" t="s">
        <v>344</v>
      </c>
      <c r="P22" s="9" t="s">
        <v>144</v>
      </c>
      <c r="Q22" s="9" t="s">
        <v>332</v>
      </c>
      <c r="R22" s="9" t="s">
        <v>146</v>
      </c>
      <c r="S22" s="9">
        <v>15</v>
      </c>
      <c r="T22" s="9" t="s">
        <v>147</v>
      </c>
      <c r="U22" s="9">
        <v>15</v>
      </c>
      <c r="V22" s="9" t="s">
        <v>345</v>
      </c>
      <c r="W22" s="9" t="s">
        <v>149</v>
      </c>
      <c r="X22" s="9">
        <v>15</v>
      </c>
      <c r="Y22" s="9" t="s">
        <v>346</v>
      </c>
      <c r="Z22" s="9" t="s">
        <v>151</v>
      </c>
      <c r="AA22" s="9">
        <v>15</v>
      </c>
      <c r="AB22" s="9" t="s">
        <v>347</v>
      </c>
      <c r="AC22" s="9" t="s">
        <v>153</v>
      </c>
      <c r="AD22" s="9">
        <v>15</v>
      </c>
      <c r="AE22" s="9" t="s">
        <v>336</v>
      </c>
      <c r="AF22" s="9" t="s">
        <v>155</v>
      </c>
      <c r="AG22" s="9">
        <v>15</v>
      </c>
      <c r="AH22" s="9" t="s">
        <v>337</v>
      </c>
      <c r="AI22" s="9" t="s">
        <v>157</v>
      </c>
      <c r="AJ22" s="9">
        <v>10</v>
      </c>
      <c r="AK22" s="9">
        <v>100</v>
      </c>
      <c r="AL22" s="9" t="s">
        <v>22</v>
      </c>
      <c r="AM22" s="9">
        <v>3</v>
      </c>
      <c r="AN22" s="9" t="s">
        <v>22</v>
      </c>
      <c r="AO22" s="9">
        <v>3</v>
      </c>
      <c r="AP22" s="9" t="s">
        <v>22</v>
      </c>
      <c r="AQ22" s="9">
        <v>100</v>
      </c>
      <c r="AR22" s="703"/>
      <c r="AS22" s="703"/>
      <c r="AT22" s="703"/>
      <c r="AU22" s="703"/>
      <c r="AV22" s="703"/>
      <c r="AW22" s="703"/>
      <c r="AX22" s="703"/>
      <c r="AY22" s="703"/>
      <c r="AZ22" s="719"/>
      <c r="BA22" s="703"/>
      <c r="BB22" s="9" t="s">
        <v>348</v>
      </c>
      <c r="BC22" s="9" t="s">
        <v>349</v>
      </c>
      <c r="BD22" s="9" t="s">
        <v>350</v>
      </c>
      <c r="BE22" s="9" t="s">
        <v>59</v>
      </c>
      <c r="BF22" s="715"/>
    </row>
    <row r="23" spans="1:410" ht="75" customHeight="1" x14ac:dyDescent="0.25">
      <c r="A23" s="706">
        <v>7</v>
      </c>
      <c r="B23" s="704" t="s">
        <v>351</v>
      </c>
      <c r="C23" s="10" t="s">
        <v>171</v>
      </c>
      <c r="D23" s="10" t="s">
        <v>352</v>
      </c>
      <c r="E23" s="711" t="s">
        <v>353</v>
      </c>
      <c r="F23" s="711" t="s">
        <v>354</v>
      </c>
      <c r="G23" s="711" t="s">
        <v>355</v>
      </c>
      <c r="H23" s="711" t="s">
        <v>356</v>
      </c>
      <c r="I23" s="711" t="s">
        <v>141</v>
      </c>
      <c r="J23" s="711" t="s">
        <v>42</v>
      </c>
      <c r="K23" s="711">
        <v>3</v>
      </c>
      <c r="L23" s="711" t="s">
        <v>43</v>
      </c>
      <c r="M23" s="711">
        <v>5</v>
      </c>
      <c r="N23" s="752" t="s">
        <v>40</v>
      </c>
      <c r="O23" s="10" t="s">
        <v>357</v>
      </c>
      <c r="P23" s="10" t="s">
        <v>144</v>
      </c>
      <c r="Q23" s="10" t="s">
        <v>358</v>
      </c>
      <c r="R23" s="10" t="s">
        <v>146</v>
      </c>
      <c r="S23" s="10">
        <v>15</v>
      </c>
      <c r="T23" s="10" t="s">
        <v>215</v>
      </c>
      <c r="U23" s="10">
        <v>0</v>
      </c>
      <c r="V23" s="10" t="s">
        <v>359</v>
      </c>
      <c r="W23" s="10" t="s">
        <v>149</v>
      </c>
      <c r="X23" s="10">
        <v>15</v>
      </c>
      <c r="Y23" s="10" t="s">
        <v>360</v>
      </c>
      <c r="Z23" s="10" t="s">
        <v>151</v>
      </c>
      <c r="AA23" s="10">
        <v>15</v>
      </c>
      <c r="AB23" s="10" t="s">
        <v>361</v>
      </c>
      <c r="AC23" s="10" t="s">
        <v>153</v>
      </c>
      <c r="AD23" s="10">
        <v>15</v>
      </c>
      <c r="AE23" s="10" t="s">
        <v>362</v>
      </c>
      <c r="AF23" s="10" t="s">
        <v>155</v>
      </c>
      <c r="AG23" s="10">
        <v>15</v>
      </c>
      <c r="AH23" s="10" t="s">
        <v>363</v>
      </c>
      <c r="AI23" s="10" t="s">
        <v>157</v>
      </c>
      <c r="AJ23" s="10">
        <v>10</v>
      </c>
      <c r="AK23" s="10">
        <v>85</v>
      </c>
      <c r="AL23" s="10" t="s">
        <v>85</v>
      </c>
      <c r="AM23" s="10">
        <v>1</v>
      </c>
      <c r="AN23" s="10" t="s">
        <v>22</v>
      </c>
      <c r="AO23" s="10">
        <v>3</v>
      </c>
      <c r="AP23" s="10" t="s">
        <v>85</v>
      </c>
      <c r="AQ23" s="10">
        <v>0</v>
      </c>
      <c r="AR23" s="754">
        <v>83333</v>
      </c>
      <c r="AS23" s="711" t="s">
        <v>27</v>
      </c>
      <c r="AT23" s="711" t="s">
        <v>158</v>
      </c>
      <c r="AU23" s="711" t="s">
        <v>159</v>
      </c>
      <c r="AV23" s="711">
        <v>1</v>
      </c>
      <c r="AW23" s="711">
        <v>0</v>
      </c>
      <c r="AX23" s="711">
        <v>2</v>
      </c>
      <c r="AY23" s="711">
        <v>5</v>
      </c>
      <c r="AZ23" s="752" t="s">
        <v>40</v>
      </c>
      <c r="BA23" s="711" t="s">
        <v>160</v>
      </c>
      <c r="BB23" s="10" t="s">
        <v>364</v>
      </c>
      <c r="BC23" s="10" t="s">
        <v>365</v>
      </c>
      <c r="BD23" s="10" t="s">
        <v>366</v>
      </c>
      <c r="BE23" s="18">
        <v>44183</v>
      </c>
      <c r="BF23" s="21" t="s">
        <v>367</v>
      </c>
    </row>
    <row r="24" spans="1:410" ht="56.25" customHeight="1" x14ac:dyDescent="0.25">
      <c r="A24" s="716"/>
      <c r="B24" s="705"/>
      <c r="C24" s="702" t="s">
        <v>368</v>
      </c>
      <c r="D24" s="702" t="s">
        <v>369</v>
      </c>
      <c r="E24" s="702"/>
      <c r="F24" s="702"/>
      <c r="G24" s="702"/>
      <c r="H24" s="702"/>
      <c r="I24" s="702"/>
      <c r="J24" s="702"/>
      <c r="K24" s="702"/>
      <c r="L24" s="702"/>
      <c r="M24" s="702"/>
      <c r="N24" s="737"/>
      <c r="O24" s="8" t="s">
        <v>370</v>
      </c>
      <c r="P24" s="8" t="s">
        <v>144</v>
      </c>
      <c r="Q24" s="8" t="s">
        <v>358</v>
      </c>
      <c r="R24" s="8" t="s">
        <v>146</v>
      </c>
      <c r="S24" s="8">
        <v>15</v>
      </c>
      <c r="T24" s="8" t="s">
        <v>147</v>
      </c>
      <c r="U24" s="8">
        <v>15</v>
      </c>
      <c r="V24" s="8" t="s">
        <v>359</v>
      </c>
      <c r="W24" s="8" t="s">
        <v>149</v>
      </c>
      <c r="X24" s="8">
        <v>15</v>
      </c>
      <c r="Y24" s="8" t="s">
        <v>371</v>
      </c>
      <c r="Z24" s="8" t="s">
        <v>151</v>
      </c>
      <c r="AA24" s="8">
        <v>15</v>
      </c>
      <c r="AB24" s="8" t="s">
        <v>372</v>
      </c>
      <c r="AC24" s="8" t="s">
        <v>153</v>
      </c>
      <c r="AD24" s="8">
        <v>15</v>
      </c>
      <c r="AE24" s="8" t="s">
        <v>373</v>
      </c>
      <c r="AF24" s="8" t="s">
        <v>155</v>
      </c>
      <c r="AG24" s="8">
        <v>15</v>
      </c>
      <c r="AH24" s="8" t="s">
        <v>374</v>
      </c>
      <c r="AI24" s="8" t="s">
        <v>157</v>
      </c>
      <c r="AJ24" s="8">
        <v>10</v>
      </c>
      <c r="AK24" s="8">
        <v>100</v>
      </c>
      <c r="AL24" s="8" t="s">
        <v>22</v>
      </c>
      <c r="AM24" s="8">
        <v>3</v>
      </c>
      <c r="AN24" s="8" t="s">
        <v>22</v>
      </c>
      <c r="AO24" s="8">
        <v>3</v>
      </c>
      <c r="AP24" s="8" t="s">
        <v>22</v>
      </c>
      <c r="AQ24" s="8">
        <v>100</v>
      </c>
      <c r="AR24" s="702"/>
      <c r="AS24" s="702"/>
      <c r="AT24" s="702"/>
      <c r="AU24" s="702"/>
      <c r="AV24" s="702"/>
      <c r="AW24" s="702"/>
      <c r="AX24" s="702"/>
      <c r="AY24" s="702"/>
      <c r="AZ24" s="737"/>
      <c r="BA24" s="702"/>
      <c r="BB24" s="8" t="s">
        <v>375</v>
      </c>
      <c r="BC24" s="8" t="s">
        <v>376</v>
      </c>
      <c r="BD24" s="8" t="s">
        <v>366</v>
      </c>
      <c r="BE24" s="16">
        <v>44183</v>
      </c>
      <c r="BF24" s="22" t="s">
        <v>377</v>
      </c>
    </row>
    <row r="25" spans="1:410" ht="86.25" customHeight="1" x14ac:dyDescent="0.25">
      <c r="A25" s="716"/>
      <c r="B25" s="705"/>
      <c r="C25" s="702"/>
      <c r="D25" s="702"/>
      <c r="E25" s="702"/>
      <c r="F25" s="702"/>
      <c r="G25" s="702"/>
      <c r="H25" s="702"/>
      <c r="I25" s="702"/>
      <c r="J25" s="702"/>
      <c r="K25" s="702"/>
      <c r="L25" s="702"/>
      <c r="M25" s="702"/>
      <c r="N25" s="737"/>
      <c r="O25" s="8" t="s">
        <v>378</v>
      </c>
      <c r="P25" s="8" t="s">
        <v>144</v>
      </c>
      <c r="Q25" s="8" t="s">
        <v>358</v>
      </c>
      <c r="R25" s="8" t="s">
        <v>146</v>
      </c>
      <c r="S25" s="8">
        <v>15</v>
      </c>
      <c r="T25" s="8" t="s">
        <v>147</v>
      </c>
      <c r="U25" s="8">
        <v>15</v>
      </c>
      <c r="V25" s="8" t="s">
        <v>359</v>
      </c>
      <c r="W25" s="8" t="s">
        <v>149</v>
      </c>
      <c r="X25" s="8">
        <v>15</v>
      </c>
      <c r="Y25" s="8" t="s">
        <v>372</v>
      </c>
      <c r="Z25" s="8" t="s">
        <v>151</v>
      </c>
      <c r="AA25" s="8">
        <v>15</v>
      </c>
      <c r="AB25" s="8" t="s">
        <v>372</v>
      </c>
      <c r="AC25" s="8" t="s">
        <v>153</v>
      </c>
      <c r="AD25" s="8">
        <v>15</v>
      </c>
      <c r="AE25" s="8" t="s">
        <v>379</v>
      </c>
      <c r="AF25" s="8" t="s">
        <v>155</v>
      </c>
      <c r="AG25" s="8">
        <v>15</v>
      </c>
      <c r="AH25" s="8" t="s">
        <v>380</v>
      </c>
      <c r="AI25" s="8" t="s">
        <v>157</v>
      </c>
      <c r="AJ25" s="8">
        <v>10</v>
      </c>
      <c r="AK25" s="8">
        <v>100</v>
      </c>
      <c r="AL25" s="8" t="s">
        <v>22</v>
      </c>
      <c r="AM25" s="8">
        <v>3</v>
      </c>
      <c r="AN25" s="8" t="s">
        <v>22</v>
      </c>
      <c r="AO25" s="8">
        <v>3</v>
      </c>
      <c r="AP25" s="8" t="s">
        <v>22</v>
      </c>
      <c r="AQ25" s="8">
        <v>100</v>
      </c>
      <c r="AR25" s="702"/>
      <c r="AS25" s="702"/>
      <c r="AT25" s="702"/>
      <c r="AU25" s="702"/>
      <c r="AV25" s="702"/>
      <c r="AW25" s="702"/>
      <c r="AX25" s="702"/>
      <c r="AY25" s="702"/>
      <c r="AZ25" s="737"/>
      <c r="BA25" s="702"/>
      <c r="BB25" s="8" t="s">
        <v>381</v>
      </c>
      <c r="BC25" s="8" t="s">
        <v>382</v>
      </c>
      <c r="BD25" s="8" t="s">
        <v>366</v>
      </c>
      <c r="BE25" s="16">
        <v>44183</v>
      </c>
      <c r="BF25" s="22" t="s">
        <v>367</v>
      </c>
    </row>
    <row r="26" spans="1:410" ht="71.25" customHeight="1" x14ac:dyDescent="0.25">
      <c r="A26" s="716"/>
      <c r="B26" s="705"/>
      <c r="C26" s="702" t="s">
        <v>383</v>
      </c>
      <c r="D26" s="702" t="s">
        <v>384</v>
      </c>
      <c r="E26" s="702"/>
      <c r="F26" s="702"/>
      <c r="G26" s="702"/>
      <c r="H26" s="702"/>
      <c r="I26" s="702"/>
      <c r="J26" s="702"/>
      <c r="K26" s="702"/>
      <c r="L26" s="702"/>
      <c r="M26" s="702"/>
      <c r="N26" s="737"/>
      <c r="O26" s="8" t="s">
        <v>385</v>
      </c>
      <c r="P26" s="8" t="s">
        <v>144</v>
      </c>
      <c r="Q26" s="8" t="s">
        <v>386</v>
      </c>
      <c r="R26" s="8" t="s">
        <v>146</v>
      </c>
      <c r="S26" s="8">
        <v>15</v>
      </c>
      <c r="T26" s="8" t="s">
        <v>147</v>
      </c>
      <c r="U26" s="8">
        <v>15</v>
      </c>
      <c r="V26" s="8" t="s">
        <v>359</v>
      </c>
      <c r="W26" s="8" t="s">
        <v>149</v>
      </c>
      <c r="X26" s="8">
        <v>15</v>
      </c>
      <c r="Y26" s="8" t="s">
        <v>387</v>
      </c>
      <c r="Z26" s="8" t="s">
        <v>151</v>
      </c>
      <c r="AA26" s="8">
        <v>15</v>
      </c>
      <c r="AB26" s="8" t="s">
        <v>388</v>
      </c>
      <c r="AC26" s="8" t="s">
        <v>153</v>
      </c>
      <c r="AD26" s="8">
        <v>15</v>
      </c>
      <c r="AE26" s="8" t="s">
        <v>389</v>
      </c>
      <c r="AF26" s="8" t="s">
        <v>155</v>
      </c>
      <c r="AG26" s="8">
        <v>15</v>
      </c>
      <c r="AH26" s="8" t="s">
        <v>390</v>
      </c>
      <c r="AI26" s="8" t="s">
        <v>157</v>
      </c>
      <c r="AJ26" s="8">
        <v>10</v>
      </c>
      <c r="AK26" s="8">
        <v>100</v>
      </c>
      <c r="AL26" s="8" t="s">
        <v>22</v>
      </c>
      <c r="AM26" s="8">
        <v>3</v>
      </c>
      <c r="AN26" s="8" t="s">
        <v>22</v>
      </c>
      <c r="AO26" s="8">
        <v>3</v>
      </c>
      <c r="AP26" s="8" t="s">
        <v>22</v>
      </c>
      <c r="AQ26" s="8">
        <v>100</v>
      </c>
      <c r="AR26" s="702"/>
      <c r="AS26" s="702"/>
      <c r="AT26" s="702"/>
      <c r="AU26" s="702"/>
      <c r="AV26" s="702"/>
      <c r="AW26" s="702"/>
      <c r="AX26" s="702"/>
      <c r="AY26" s="702"/>
      <c r="AZ26" s="737"/>
      <c r="BA26" s="702"/>
      <c r="BB26" s="8" t="s">
        <v>391</v>
      </c>
      <c r="BC26" s="8" t="s">
        <v>392</v>
      </c>
      <c r="BD26" s="8" t="s">
        <v>393</v>
      </c>
      <c r="BE26" s="16">
        <v>44183</v>
      </c>
      <c r="BF26" s="22" t="s">
        <v>394</v>
      </c>
    </row>
    <row r="27" spans="1:410" ht="52.5" customHeight="1" x14ac:dyDescent="0.25">
      <c r="A27" s="716"/>
      <c r="B27" s="705"/>
      <c r="C27" s="702"/>
      <c r="D27" s="702"/>
      <c r="E27" s="702"/>
      <c r="F27" s="702"/>
      <c r="G27" s="702"/>
      <c r="H27" s="702"/>
      <c r="I27" s="702"/>
      <c r="J27" s="702"/>
      <c r="K27" s="702"/>
      <c r="L27" s="702"/>
      <c r="M27" s="702"/>
      <c r="N27" s="737"/>
      <c r="O27" s="8" t="s">
        <v>395</v>
      </c>
      <c r="P27" s="8" t="s">
        <v>144</v>
      </c>
      <c r="Q27" s="8" t="s">
        <v>396</v>
      </c>
      <c r="R27" s="8" t="s">
        <v>146</v>
      </c>
      <c r="S27" s="8">
        <v>15</v>
      </c>
      <c r="T27" s="8" t="s">
        <v>147</v>
      </c>
      <c r="U27" s="8">
        <v>15</v>
      </c>
      <c r="V27" s="8" t="s">
        <v>359</v>
      </c>
      <c r="W27" s="8" t="s">
        <v>149</v>
      </c>
      <c r="X27" s="8">
        <v>15</v>
      </c>
      <c r="Y27" s="8" t="s">
        <v>371</v>
      </c>
      <c r="Z27" s="8" t="s">
        <v>151</v>
      </c>
      <c r="AA27" s="8">
        <v>15</v>
      </c>
      <c r="AB27" s="8" t="s">
        <v>372</v>
      </c>
      <c r="AC27" s="8" t="s">
        <v>153</v>
      </c>
      <c r="AD27" s="8">
        <v>15</v>
      </c>
      <c r="AE27" s="8" t="s">
        <v>373</v>
      </c>
      <c r="AF27" s="8" t="s">
        <v>155</v>
      </c>
      <c r="AG27" s="8">
        <v>15</v>
      </c>
      <c r="AH27" s="8" t="s">
        <v>374</v>
      </c>
      <c r="AI27" s="8" t="s">
        <v>157</v>
      </c>
      <c r="AJ27" s="8">
        <v>10</v>
      </c>
      <c r="AK27" s="8">
        <v>100</v>
      </c>
      <c r="AL27" s="8" t="s">
        <v>22</v>
      </c>
      <c r="AM27" s="8">
        <v>3</v>
      </c>
      <c r="AN27" s="8" t="s">
        <v>22</v>
      </c>
      <c r="AO27" s="8">
        <v>3</v>
      </c>
      <c r="AP27" s="8" t="s">
        <v>22</v>
      </c>
      <c r="AQ27" s="8">
        <v>100</v>
      </c>
      <c r="AR27" s="702"/>
      <c r="AS27" s="702"/>
      <c r="AT27" s="702"/>
      <c r="AU27" s="702"/>
      <c r="AV27" s="702"/>
      <c r="AW27" s="702"/>
      <c r="AX27" s="702"/>
      <c r="AY27" s="702"/>
      <c r="AZ27" s="737"/>
      <c r="BA27" s="702"/>
      <c r="BB27" s="8" t="s">
        <v>375</v>
      </c>
      <c r="BC27" s="8" t="s">
        <v>376</v>
      </c>
      <c r="BD27" s="8" t="s">
        <v>366</v>
      </c>
      <c r="BE27" s="16">
        <v>44183</v>
      </c>
      <c r="BF27" s="22" t="s">
        <v>377</v>
      </c>
    </row>
    <row r="28" spans="1:410" ht="94.5" customHeight="1" thickBot="1" x14ac:dyDescent="0.3">
      <c r="A28" s="717"/>
      <c r="B28" s="748"/>
      <c r="C28" s="724"/>
      <c r="D28" s="724"/>
      <c r="E28" s="724"/>
      <c r="F28" s="724"/>
      <c r="G28" s="724"/>
      <c r="H28" s="724"/>
      <c r="I28" s="724"/>
      <c r="J28" s="724"/>
      <c r="K28" s="724"/>
      <c r="L28" s="724"/>
      <c r="M28" s="724"/>
      <c r="N28" s="753"/>
      <c r="O28" s="11" t="s">
        <v>397</v>
      </c>
      <c r="P28" s="11" t="s">
        <v>144</v>
      </c>
      <c r="Q28" s="11" t="s">
        <v>398</v>
      </c>
      <c r="R28" s="11" t="s">
        <v>146</v>
      </c>
      <c r="S28" s="11">
        <v>15</v>
      </c>
      <c r="T28" s="11" t="s">
        <v>147</v>
      </c>
      <c r="U28" s="11">
        <v>15</v>
      </c>
      <c r="V28" s="11" t="s">
        <v>82</v>
      </c>
      <c r="W28" s="11" t="s">
        <v>149</v>
      </c>
      <c r="X28" s="11">
        <v>15</v>
      </c>
      <c r="Y28" s="11" t="s">
        <v>399</v>
      </c>
      <c r="Z28" s="11" t="s">
        <v>151</v>
      </c>
      <c r="AA28" s="11">
        <v>15</v>
      </c>
      <c r="AB28" s="11" t="s">
        <v>400</v>
      </c>
      <c r="AC28" s="11" t="s">
        <v>153</v>
      </c>
      <c r="AD28" s="11">
        <v>15</v>
      </c>
      <c r="AE28" s="11" t="s">
        <v>401</v>
      </c>
      <c r="AF28" s="11" t="s">
        <v>155</v>
      </c>
      <c r="AG28" s="11">
        <v>15</v>
      </c>
      <c r="AH28" s="11" t="s">
        <v>402</v>
      </c>
      <c r="AI28" s="11" t="s">
        <v>157</v>
      </c>
      <c r="AJ28" s="11">
        <v>10</v>
      </c>
      <c r="AK28" s="11">
        <v>100</v>
      </c>
      <c r="AL28" s="11" t="s">
        <v>22</v>
      </c>
      <c r="AM28" s="11">
        <v>3</v>
      </c>
      <c r="AN28" s="11" t="s">
        <v>22</v>
      </c>
      <c r="AO28" s="11">
        <v>3</v>
      </c>
      <c r="AP28" s="11" t="s">
        <v>22</v>
      </c>
      <c r="AQ28" s="11">
        <v>100</v>
      </c>
      <c r="AR28" s="11">
        <v>75</v>
      </c>
      <c r="AS28" s="724"/>
      <c r="AT28" s="724" t="s">
        <v>158</v>
      </c>
      <c r="AU28" s="724" t="s">
        <v>159</v>
      </c>
      <c r="AV28" s="724">
        <v>2</v>
      </c>
      <c r="AW28" s="724">
        <v>0</v>
      </c>
      <c r="AX28" s="724">
        <v>2</v>
      </c>
      <c r="AY28" s="724">
        <v>4</v>
      </c>
      <c r="AZ28" s="753" t="s">
        <v>21</v>
      </c>
      <c r="BA28" s="724"/>
      <c r="BB28" s="11" t="s">
        <v>83</v>
      </c>
      <c r="BC28" s="11" t="s">
        <v>403</v>
      </c>
      <c r="BD28" s="11" t="s">
        <v>404</v>
      </c>
      <c r="BE28" s="11">
        <v>44183</v>
      </c>
      <c r="BF28" s="23" t="s">
        <v>405</v>
      </c>
    </row>
    <row r="29" spans="1:410" s="8" customFormat="1" ht="75" customHeight="1" x14ac:dyDescent="0.25">
      <c r="A29" s="707">
        <v>8</v>
      </c>
      <c r="B29" s="745" t="s">
        <v>406</v>
      </c>
      <c r="C29" s="13" t="s">
        <v>205</v>
      </c>
      <c r="D29" s="24" t="s">
        <v>407</v>
      </c>
      <c r="E29" s="729" t="s">
        <v>408</v>
      </c>
      <c r="F29" s="729" t="s">
        <v>409</v>
      </c>
      <c r="G29" s="749" t="s">
        <v>410</v>
      </c>
      <c r="H29" s="749" t="s">
        <v>44</v>
      </c>
      <c r="I29" s="729" t="s">
        <v>141</v>
      </c>
      <c r="J29" s="729" t="s">
        <v>142</v>
      </c>
      <c r="K29" s="729">
        <v>1</v>
      </c>
      <c r="L29" s="729" t="s">
        <v>43</v>
      </c>
      <c r="M29" s="755">
        <v>5</v>
      </c>
      <c r="N29" s="763" t="s">
        <v>40</v>
      </c>
      <c r="O29" s="13" t="s">
        <v>411</v>
      </c>
      <c r="P29" s="13" t="s">
        <v>144</v>
      </c>
      <c r="Q29" s="13" t="s">
        <v>412</v>
      </c>
      <c r="R29" s="13" t="s">
        <v>146</v>
      </c>
      <c r="S29" s="25">
        <v>15</v>
      </c>
      <c r="T29" s="13" t="s">
        <v>147</v>
      </c>
      <c r="U29" s="25">
        <v>15</v>
      </c>
      <c r="V29" s="13" t="s">
        <v>413</v>
      </c>
      <c r="W29" s="13" t="s">
        <v>149</v>
      </c>
      <c r="X29" s="25">
        <v>15</v>
      </c>
      <c r="Y29" s="13" t="s">
        <v>414</v>
      </c>
      <c r="Z29" s="13" t="s">
        <v>151</v>
      </c>
      <c r="AA29" s="25">
        <v>15</v>
      </c>
      <c r="AB29" s="24" t="s">
        <v>415</v>
      </c>
      <c r="AC29" s="13" t="s">
        <v>153</v>
      </c>
      <c r="AD29" s="25">
        <v>15</v>
      </c>
      <c r="AE29" s="13" t="s">
        <v>416</v>
      </c>
      <c r="AF29" s="13" t="s">
        <v>155</v>
      </c>
      <c r="AG29" s="25">
        <v>15</v>
      </c>
      <c r="AH29" s="13" t="s">
        <v>417</v>
      </c>
      <c r="AI29" s="13" t="s">
        <v>157</v>
      </c>
      <c r="AJ29" s="25">
        <v>10</v>
      </c>
      <c r="AK29" s="25">
        <v>100</v>
      </c>
      <c r="AL29" s="25" t="s">
        <v>22</v>
      </c>
      <c r="AM29" s="13">
        <v>3</v>
      </c>
      <c r="AN29" s="13" t="s">
        <v>22</v>
      </c>
      <c r="AO29" s="13">
        <v>3</v>
      </c>
      <c r="AP29" s="13" t="s">
        <v>22</v>
      </c>
      <c r="AQ29" s="13">
        <v>100</v>
      </c>
      <c r="AR29" s="755">
        <v>62.5</v>
      </c>
      <c r="AS29" s="755" t="s">
        <v>27</v>
      </c>
      <c r="AT29" s="729" t="s">
        <v>158</v>
      </c>
      <c r="AU29" s="729" t="s">
        <v>159</v>
      </c>
      <c r="AV29" s="729">
        <v>0</v>
      </c>
      <c r="AW29" s="729">
        <v>0</v>
      </c>
      <c r="AX29" s="755">
        <v>1</v>
      </c>
      <c r="AY29" s="755">
        <v>5</v>
      </c>
      <c r="AZ29" s="758" t="s">
        <v>40</v>
      </c>
      <c r="BA29" s="755" t="s">
        <v>265</v>
      </c>
      <c r="BB29" s="13" t="s">
        <v>45</v>
      </c>
      <c r="BC29" s="13" t="s">
        <v>418</v>
      </c>
      <c r="BD29" s="13" t="s">
        <v>419</v>
      </c>
      <c r="BE29" s="14">
        <v>44196</v>
      </c>
      <c r="BF29" s="739" t="s">
        <v>420</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698"/>
      <c r="B30" s="705"/>
      <c r="C30" s="8" t="s">
        <v>205</v>
      </c>
      <c r="D30" s="8" t="s">
        <v>421</v>
      </c>
      <c r="E30" s="702"/>
      <c r="F30" s="702"/>
      <c r="G30" s="750"/>
      <c r="H30" s="750"/>
      <c r="I30" s="702"/>
      <c r="J30" s="702"/>
      <c r="K30" s="702"/>
      <c r="L30" s="702"/>
      <c r="M30" s="756"/>
      <c r="N30" s="764"/>
      <c r="O30" s="27" t="s">
        <v>422</v>
      </c>
      <c r="P30" s="8" t="s">
        <v>144</v>
      </c>
      <c r="Q30" s="28" t="s">
        <v>412</v>
      </c>
      <c r="R30" s="8" t="s">
        <v>146</v>
      </c>
      <c r="S30" s="28">
        <v>15</v>
      </c>
      <c r="T30" s="8" t="s">
        <v>147</v>
      </c>
      <c r="U30" s="28">
        <v>15</v>
      </c>
      <c r="V30" s="8" t="s">
        <v>423</v>
      </c>
      <c r="W30" s="8" t="s">
        <v>149</v>
      </c>
      <c r="X30" s="28">
        <v>15</v>
      </c>
      <c r="Y30" s="8" t="s">
        <v>424</v>
      </c>
      <c r="Z30" s="8" t="s">
        <v>151</v>
      </c>
      <c r="AA30" s="28">
        <v>15</v>
      </c>
      <c r="AB30" s="8" t="s">
        <v>425</v>
      </c>
      <c r="AC30" s="8" t="s">
        <v>153</v>
      </c>
      <c r="AD30" s="28">
        <v>15</v>
      </c>
      <c r="AE30" s="8" t="s">
        <v>426</v>
      </c>
      <c r="AF30" s="8" t="s">
        <v>219</v>
      </c>
      <c r="AG30" s="28">
        <v>0</v>
      </c>
      <c r="AH30" s="8" t="s">
        <v>427</v>
      </c>
      <c r="AI30" s="8" t="s">
        <v>157</v>
      </c>
      <c r="AJ30" s="28">
        <v>10</v>
      </c>
      <c r="AK30" s="28">
        <v>85</v>
      </c>
      <c r="AL30" s="28" t="s">
        <v>85</v>
      </c>
      <c r="AM30" s="8">
        <v>1</v>
      </c>
      <c r="AN30" s="8" t="s">
        <v>22</v>
      </c>
      <c r="AO30" s="8">
        <v>3</v>
      </c>
      <c r="AP30" s="8" t="s">
        <v>85</v>
      </c>
      <c r="AQ30" s="8">
        <v>0</v>
      </c>
      <c r="AR30" s="756"/>
      <c r="AS30" s="756"/>
      <c r="AT30" s="702"/>
      <c r="AU30" s="702"/>
      <c r="AV30" s="702"/>
      <c r="AW30" s="702"/>
      <c r="AX30" s="756"/>
      <c r="AY30" s="756"/>
      <c r="AZ30" s="759"/>
      <c r="BA30" s="756"/>
      <c r="BB30" s="8" t="s">
        <v>84</v>
      </c>
      <c r="BC30" s="8" t="s">
        <v>428</v>
      </c>
      <c r="BD30" s="8" t="s">
        <v>419</v>
      </c>
      <c r="BE30" s="16">
        <v>44196</v>
      </c>
      <c r="BF30" s="714"/>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698"/>
      <c r="B31" s="705"/>
      <c r="C31" s="8" t="s">
        <v>429</v>
      </c>
      <c r="D31" s="8" t="s">
        <v>430</v>
      </c>
      <c r="E31" s="702"/>
      <c r="F31" s="702"/>
      <c r="G31" s="750"/>
      <c r="H31" s="750"/>
      <c r="I31" s="702"/>
      <c r="J31" s="702"/>
      <c r="K31" s="702"/>
      <c r="L31" s="702"/>
      <c r="M31" s="756"/>
      <c r="N31" s="764"/>
      <c r="O31" s="8" t="s">
        <v>431</v>
      </c>
      <c r="P31" s="8" t="s">
        <v>144</v>
      </c>
      <c r="Q31" s="8" t="s">
        <v>432</v>
      </c>
      <c r="R31" s="8" t="s">
        <v>146</v>
      </c>
      <c r="S31" s="28">
        <v>15</v>
      </c>
      <c r="T31" s="8" t="s">
        <v>147</v>
      </c>
      <c r="U31" s="28">
        <v>15</v>
      </c>
      <c r="V31" s="8" t="s">
        <v>433</v>
      </c>
      <c r="W31" s="8" t="s">
        <v>149</v>
      </c>
      <c r="X31" s="28">
        <v>15</v>
      </c>
      <c r="Y31" s="8" t="s">
        <v>434</v>
      </c>
      <c r="Z31" s="8" t="s">
        <v>151</v>
      </c>
      <c r="AA31" s="28">
        <v>15</v>
      </c>
      <c r="AB31" s="8" t="s">
        <v>435</v>
      </c>
      <c r="AC31" s="8" t="s">
        <v>153</v>
      </c>
      <c r="AD31" s="28">
        <v>15</v>
      </c>
      <c r="AE31" s="8" t="s">
        <v>436</v>
      </c>
      <c r="AF31" s="8" t="s">
        <v>155</v>
      </c>
      <c r="AG31" s="28">
        <v>15</v>
      </c>
      <c r="AH31" s="8" t="s">
        <v>437</v>
      </c>
      <c r="AI31" s="8" t="s">
        <v>157</v>
      </c>
      <c r="AJ31" s="28">
        <v>10</v>
      </c>
      <c r="AK31" s="28">
        <v>100</v>
      </c>
      <c r="AL31" s="28" t="s">
        <v>22</v>
      </c>
      <c r="AM31" s="8">
        <v>3</v>
      </c>
      <c r="AN31" s="8" t="s">
        <v>22</v>
      </c>
      <c r="AO31" s="8">
        <v>3</v>
      </c>
      <c r="AP31" s="8" t="s">
        <v>22</v>
      </c>
      <c r="AQ31" s="8">
        <v>100</v>
      </c>
      <c r="AR31" s="756"/>
      <c r="AS31" s="756"/>
      <c r="AT31" s="702"/>
      <c r="AU31" s="702"/>
      <c r="AV31" s="702"/>
      <c r="AW31" s="702"/>
      <c r="AX31" s="756"/>
      <c r="AY31" s="756"/>
      <c r="AZ31" s="759"/>
      <c r="BA31" s="756"/>
      <c r="BB31" s="27" t="s">
        <v>46</v>
      </c>
      <c r="BC31" s="8" t="s">
        <v>438</v>
      </c>
      <c r="BD31" s="8" t="s">
        <v>419</v>
      </c>
      <c r="BE31" s="16">
        <v>44196</v>
      </c>
      <c r="BF31" s="22" t="s">
        <v>439</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699"/>
      <c r="B32" s="746"/>
      <c r="C32" s="9" t="s">
        <v>440</v>
      </c>
      <c r="D32" s="9" t="s">
        <v>441</v>
      </c>
      <c r="E32" s="703"/>
      <c r="F32" s="703"/>
      <c r="G32" s="751"/>
      <c r="H32" s="751"/>
      <c r="I32" s="703"/>
      <c r="J32" s="703"/>
      <c r="K32" s="703"/>
      <c r="L32" s="703"/>
      <c r="M32" s="757"/>
      <c r="N32" s="765"/>
      <c r="O32" s="9" t="s">
        <v>442</v>
      </c>
      <c r="P32" s="9" t="s">
        <v>144</v>
      </c>
      <c r="Q32" s="9" t="s">
        <v>443</v>
      </c>
      <c r="R32" s="9" t="s">
        <v>146</v>
      </c>
      <c r="S32" s="29">
        <v>15</v>
      </c>
      <c r="T32" s="9" t="s">
        <v>147</v>
      </c>
      <c r="U32" s="29">
        <v>15</v>
      </c>
      <c r="V32" s="9" t="s">
        <v>444</v>
      </c>
      <c r="W32" s="9" t="s">
        <v>149</v>
      </c>
      <c r="X32" s="29">
        <v>15</v>
      </c>
      <c r="Y32" s="9" t="s">
        <v>445</v>
      </c>
      <c r="Z32" s="9" t="s">
        <v>151</v>
      </c>
      <c r="AA32" s="29">
        <v>15</v>
      </c>
      <c r="AB32" s="9" t="s">
        <v>446</v>
      </c>
      <c r="AC32" s="9" t="s">
        <v>153</v>
      </c>
      <c r="AD32" s="29">
        <v>15</v>
      </c>
      <c r="AE32" s="9" t="s">
        <v>447</v>
      </c>
      <c r="AF32" s="9" t="s">
        <v>155</v>
      </c>
      <c r="AG32" s="29">
        <v>15</v>
      </c>
      <c r="AH32" s="9" t="s">
        <v>437</v>
      </c>
      <c r="AI32" s="9" t="s">
        <v>448</v>
      </c>
      <c r="AJ32" s="29">
        <v>5</v>
      </c>
      <c r="AK32" s="29">
        <v>95</v>
      </c>
      <c r="AL32" s="29" t="s">
        <v>27</v>
      </c>
      <c r="AM32" s="9">
        <v>2</v>
      </c>
      <c r="AN32" s="9" t="s">
        <v>22</v>
      </c>
      <c r="AO32" s="9">
        <v>3</v>
      </c>
      <c r="AP32" s="9" t="s">
        <v>27</v>
      </c>
      <c r="AQ32" s="9">
        <v>50</v>
      </c>
      <c r="AR32" s="757"/>
      <c r="AS32" s="757"/>
      <c r="AT32" s="703"/>
      <c r="AU32" s="703"/>
      <c r="AV32" s="703"/>
      <c r="AW32" s="703"/>
      <c r="AX32" s="757"/>
      <c r="AY32" s="757"/>
      <c r="AZ32" s="760"/>
      <c r="BA32" s="757"/>
      <c r="BB32" s="9" t="s">
        <v>47</v>
      </c>
      <c r="BC32" s="9" t="s">
        <v>449</v>
      </c>
      <c r="BD32" s="9" t="s">
        <v>419</v>
      </c>
      <c r="BE32" s="30">
        <v>44196</v>
      </c>
      <c r="BF32" s="31" t="s">
        <v>450</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761">
        <v>9</v>
      </c>
      <c r="B33" s="704" t="s">
        <v>451</v>
      </c>
      <c r="C33" s="711" t="s">
        <v>452</v>
      </c>
      <c r="D33" s="711" t="s">
        <v>453</v>
      </c>
      <c r="E33" s="711" t="s">
        <v>454</v>
      </c>
      <c r="F33" s="711" t="s">
        <v>455</v>
      </c>
      <c r="G33" s="711" t="s">
        <v>456</v>
      </c>
      <c r="H33" s="711" t="s">
        <v>457</v>
      </c>
      <c r="I33" s="711" t="s">
        <v>141</v>
      </c>
      <c r="J33" s="711" t="s">
        <v>26</v>
      </c>
      <c r="K33" s="711">
        <v>2</v>
      </c>
      <c r="L33" s="711" t="s">
        <v>20</v>
      </c>
      <c r="M33" s="711">
        <v>4</v>
      </c>
      <c r="N33" s="744" t="s">
        <v>21</v>
      </c>
      <c r="O33" s="711" t="s">
        <v>458</v>
      </c>
      <c r="P33" s="711" t="s">
        <v>144</v>
      </c>
      <c r="Q33" s="711" t="s">
        <v>459</v>
      </c>
      <c r="R33" s="711" t="s">
        <v>146</v>
      </c>
      <c r="S33" s="711">
        <v>15</v>
      </c>
      <c r="T33" s="711" t="s">
        <v>147</v>
      </c>
      <c r="U33" s="711">
        <v>15</v>
      </c>
      <c r="V33" s="711" t="s">
        <v>243</v>
      </c>
      <c r="W33" s="711" t="s">
        <v>149</v>
      </c>
      <c r="X33" s="711">
        <v>15</v>
      </c>
      <c r="Y33" s="711" t="s">
        <v>460</v>
      </c>
      <c r="Z33" s="711" t="s">
        <v>151</v>
      </c>
      <c r="AA33" s="711">
        <v>15</v>
      </c>
      <c r="AB33" s="711" t="s">
        <v>461</v>
      </c>
      <c r="AC33" s="711" t="s">
        <v>153</v>
      </c>
      <c r="AD33" s="711">
        <v>15</v>
      </c>
      <c r="AE33" s="711" t="s">
        <v>462</v>
      </c>
      <c r="AF33" s="711" t="s">
        <v>155</v>
      </c>
      <c r="AG33" s="711">
        <v>15</v>
      </c>
      <c r="AH33" s="711" t="s">
        <v>463</v>
      </c>
      <c r="AI33" s="711" t="s">
        <v>157</v>
      </c>
      <c r="AJ33" s="711">
        <v>10</v>
      </c>
      <c r="AK33" s="711">
        <v>100</v>
      </c>
      <c r="AL33" s="711" t="s">
        <v>22</v>
      </c>
      <c r="AM33" s="711">
        <v>3</v>
      </c>
      <c r="AN33" s="711" t="s">
        <v>27</v>
      </c>
      <c r="AO33" s="711">
        <v>2</v>
      </c>
      <c r="AP33" s="711" t="s">
        <v>27</v>
      </c>
      <c r="AQ33" s="711">
        <v>50</v>
      </c>
      <c r="AR33" s="711">
        <v>50</v>
      </c>
      <c r="AS33" s="711" t="s">
        <v>27</v>
      </c>
      <c r="AT33" s="711" t="s">
        <v>158</v>
      </c>
      <c r="AU33" s="711" t="s">
        <v>159</v>
      </c>
      <c r="AV33" s="711">
        <v>1</v>
      </c>
      <c r="AW33" s="711">
        <v>0</v>
      </c>
      <c r="AX33" s="711">
        <v>1</v>
      </c>
      <c r="AY33" s="711">
        <v>4</v>
      </c>
      <c r="AZ33" s="744" t="s">
        <v>21</v>
      </c>
      <c r="BA33" s="711" t="s">
        <v>160</v>
      </c>
      <c r="BB33" s="10" t="s">
        <v>464</v>
      </c>
      <c r="BC33" s="10" t="s">
        <v>465</v>
      </c>
      <c r="BD33" s="10" t="s">
        <v>466</v>
      </c>
      <c r="BE33" s="18">
        <v>44196</v>
      </c>
      <c r="BF33" s="722" t="s">
        <v>467</v>
      </c>
    </row>
    <row r="34" spans="1:678" ht="153.75" customHeight="1" x14ac:dyDescent="0.25">
      <c r="A34" s="698"/>
      <c r="B34" s="705"/>
      <c r="C34" s="702"/>
      <c r="D34" s="702"/>
      <c r="E34" s="702"/>
      <c r="F34" s="702"/>
      <c r="G34" s="702"/>
      <c r="H34" s="702"/>
      <c r="I34" s="702"/>
      <c r="J34" s="702"/>
      <c r="K34" s="702"/>
      <c r="L34" s="702"/>
      <c r="M34" s="702"/>
      <c r="N34" s="709"/>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2"/>
      <c r="AY34" s="702"/>
      <c r="AZ34" s="709"/>
      <c r="BA34" s="702"/>
      <c r="BB34" s="8" t="s">
        <v>52</v>
      </c>
      <c r="BC34" s="8" t="s">
        <v>468</v>
      </c>
      <c r="BD34" s="8" t="s">
        <v>466</v>
      </c>
      <c r="BE34" s="16">
        <v>44196</v>
      </c>
      <c r="BF34" s="714"/>
    </row>
    <row r="35" spans="1:678" ht="113.25" customHeight="1" x14ac:dyDescent="0.25">
      <c r="A35" s="698"/>
      <c r="B35" s="705"/>
      <c r="C35" s="702" t="s">
        <v>452</v>
      </c>
      <c r="D35" s="702" t="s">
        <v>469</v>
      </c>
      <c r="E35" s="702" t="s">
        <v>470</v>
      </c>
      <c r="F35" s="702" t="s">
        <v>455</v>
      </c>
      <c r="G35" s="702" t="s">
        <v>471</v>
      </c>
      <c r="H35" s="702" t="s">
        <v>472</v>
      </c>
      <c r="I35" s="702" t="s">
        <v>141</v>
      </c>
      <c r="J35" s="702" t="s">
        <v>26</v>
      </c>
      <c r="K35" s="702">
        <v>2</v>
      </c>
      <c r="L35" s="702" t="s">
        <v>20</v>
      </c>
      <c r="M35" s="702">
        <v>4</v>
      </c>
      <c r="N35" s="709" t="s">
        <v>21</v>
      </c>
      <c r="O35" s="8" t="s">
        <v>473</v>
      </c>
      <c r="P35" s="8" t="s">
        <v>144</v>
      </c>
      <c r="Q35" s="8" t="s">
        <v>459</v>
      </c>
      <c r="R35" s="8" t="s">
        <v>146</v>
      </c>
      <c r="S35" s="8">
        <v>15</v>
      </c>
      <c r="T35" s="8" t="s">
        <v>147</v>
      </c>
      <c r="U35" s="8">
        <v>15</v>
      </c>
      <c r="V35" s="8" t="s">
        <v>243</v>
      </c>
      <c r="W35" s="8" t="s">
        <v>149</v>
      </c>
      <c r="X35" s="8">
        <v>15</v>
      </c>
      <c r="Y35" s="8" t="s">
        <v>474</v>
      </c>
      <c r="Z35" s="8" t="s">
        <v>151</v>
      </c>
      <c r="AA35" s="8">
        <v>15</v>
      </c>
      <c r="AB35" s="8" t="s">
        <v>475</v>
      </c>
      <c r="AC35" s="8" t="s">
        <v>153</v>
      </c>
      <c r="AD35" s="8">
        <v>15</v>
      </c>
      <c r="AE35" s="8" t="s">
        <v>476</v>
      </c>
      <c r="AF35" s="8" t="s">
        <v>155</v>
      </c>
      <c r="AG35" s="8">
        <v>15</v>
      </c>
      <c r="AH35" s="8" t="s">
        <v>477</v>
      </c>
      <c r="AI35" s="8" t="s">
        <v>157</v>
      </c>
      <c r="AJ35" s="8">
        <v>10</v>
      </c>
      <c r="AK35" s="8">
        <v>100</v>
      </c>
      <c r="AL35" s="8" t="s">
        <v>22</v>
      </c>
      <c r="AM35" s="8">
        <v>3</v>
      </c>
      <c r="AN35" s="8" t="s">
        <v>22</v>
      </c>
      <c r="AO35" s="8">
        <v>3</v>
      </c>
      <c r="AP35" s="8" t="s">
        <v>22</v>
      </c>
      <c r="AQ35" s="8">
        <v>100</v>
      </c>
      <c r="AR35" s="702">
        <v>100</v>
      </c>
      <c r="AS35" s="702" t="s">
        <v>22</v>
      </c>
      <c r="AT35" s="702" t="s">
        <v>158</v>
      </c>
      <c r="AU35" s="702" t="s">
        <v>159</v>
      </c>
      <c r="AV35" s="702">
        <v>2</v>
      </c>
      <c r="AW35" s="702">
        <v>0</v>
      </c>
      <c r="AX35" s="702">
        <v>1</v>
      </c>
      <c r="AY35" s="702">
        <v>4</v>
      </c>
      <c r="AZ35" s="709" t="s">
        <v>21</v>
      </c>
      <c r="BA35" s="702" t="s">
        <v>160</v>
      </c>
      <c r="BB35" s="8" t="s">
        <v>478</v>
      </c>
      <c r="BC35" s="8" t="s">
        <v>479</v>
      </c>
      <c r="BD35" s="8" t="s">
        <v>466</v>
      </c>
      <c r="BE35" s="16">
        <v>44196</v>
      </c>
      <c r="BF35" s="714" t="s">
        <v>480</v>
      </c>
    </row>
    <row r="36" spans="1:678" ht="93.75" customHeight="1" thickBot="1" x14ac:dyDescent="0.3">
      <c r="A36" s="762"/>
      <c r="B36" s="748"/>
      <c r="C36" s="724"/>
      <c r="D36" s="724"/>
      <c r="E36" s="724"/>
      <c r="F36" s="724"/>
      <c r="G36" s="724"/>
      <c r="H36" s="724"/>
      <c r="I36" s="724"/>
      <c r="J36" s="724"/>
      <c r="K36" s="724"/>
      <c r="L36" s="724"/>
      <c r="M36" s="724"/>
      <c r="N36" s="710"/>
      <c r="O36" s="11" t="s">
        <v>481</v>
      </c>
      <c r="P36" s="11" t="s">
        <v>144</v>
      </c>
      <c r="Q36" s="11" t="s">
        <v>459</v>
      </c>
      <c r="R36" s="11" t="s">
        <v>146</v>
      </c>
      <c r="S36" s="11">
        <v>15</v>
      </c>
      <c r="T36" s="11" t="s">
        <v>147</v>
      </c>
      <c r="U36" s="11">
        <v>15</v>
      </c>
      <c r="V36" s="11" t="s">
        <v>243</v>
      </c>
      <c r="W36" s="11" t="s">
        <v>149</v>
      </c>
      <c r="X36" s="11">
        <v>15</v>
      </c>
      <c r="Y36" s="11" t="s">
        <v>482</v>
      </c>
      <c r="Z36" s="11" t="s">
        <v>151</v>
      </c>
      <c r="AA36" s="11">
        <v>15</v>
      </c>
      <c r="AB36" s="11" t="s">
        <v>483</v>
      </c>
      <c r="AC36" s="11" t="s">
        <v>153</v>
      </c>
      <c r="AD36" s="11">
        <v>15</v>
      </c>
      <c r="AE36" s="11" t="s">
        <v>484</v>
      </c>
      <c r="AF36" s="11" t="s">
        <v>155</v>
      </c>
      <c r="AG36" s="11">
        <v>15</v>
      </c>
      <c r="AH36" s="11" t="s">
        <v>485</v>
      </c>
      <c r="AI36" s="11" t="s">
        <v>157</v>
      </c>
      <c r="AJ36" s="11">
        <v>10</v>
      </c>
      <c r="AK36" s="11">
        <v>100</v>
      </c>
      <c r="AL36" s="11" t="s">
        <v>22</v>
      </c>
      <c r="AM36" s="11">
        <v>3</v>
      </c>
      <c r="AN36" s="11" t="s">
        <v>22</v>
      </c>
      <c r="AO36" s="11">
        <v>3</v>
      </c>
      <c r="AP36" s="11" t="s">
        <v>22</v>
      </c>
      <c r="AQ36" s="11">
        <v>100</v>
      </c>
      <c r="AR36" s="724"/>
      <c r="AS36" s="724"/>
      <c r="AT36" s="724"/>
      <c r="AU36" s="724"/>
      <c r="AV36" s="724"/>
      <c r="AW36" s="724"/>
      <c r="AX36" s="724"/>
      <c r="AY36" s="724"/>
      <c r="AZ36" s="710"/>
      <c r="BA36" s="724"/>
      <c r="BB36" s="11" t="s">
        <v>53</v>
      </c>
      <c r="BC36" s="11" t="s">
        <v>486</v>
      </c>
      <c r="BD36" s="11" t="s">
        <v>466</v>
      </c>
      <c r="BE36" s="20">
        <v>44196</v>
      </c>
      <c r="BF36" s="723"/>
    </row>
    <row r="37" spans="1:678" ht="85.5" customHeight="1" x14ac:dyDescent="0.25">
      <c r="A37" s="706">
        <v>10</v>
      </c>
      <c r="B37" s="745" t="s">
        <v>487</v>
      </c>
      <c r="C37" s="13" t="s">
        <v>488</v>
      </c>
      <c r="D37" s="13" t="s">
        <v>489</v>
      </c>
      <c r="E37" s="729" t="s">
        <v>490</v>
      </c>
      <c r="F37" s="729" t="s">
        <v>491</v>
      </c>
      <c r="G37" s="729" t="s">
        <v>48</v>
      </c>
      <c r="H37" s="729" t="s">
        <v>49</v>
      </c>
      <c r="I37" s="729" t="s">
        <v>141</v>
      </c>
      <c r="J37" s="729" t="s">
        <v>50</v>
      </c>
      <c r="K37" s="729">
        <v>4</v>
      </c>
      <c r="L37" s="729" t="s">
        <v>43</v>
      </c>
      <c r="M37" s="729">
        <v>5</v>
      </c>
      <c r="N37" s="736" t="s">
        <v>40</v>
      </c>
      <c r="O37" s="13" t="s">
        <v>492</v>
      </c>
      <c r="P37" s="13" t="s">
        <v>144</v>
      </c>
      <c r="Q37" s="13" t="s">
        <v>493</v>
      </c>
      <c r="R37" s="13" t="s">
        <v>146</v>
      </c>
      <c r="S37" s="13">
        <v>15</v>
      </c>
      <c r="T37" s="13" t="s">
        <v>147</v>
      </c>
      <c r="U37" s="13">
        <v>15</v>
      </c>
      <c r="V37" s="13" t="s">
        <v>494</v>
      </c>
      <c r="W37" s="13" t="s">
        <v>149</v>
      </c>
      <c r="X37" s="13">
        <v>15</v>
      </c>
      <c r="Y37" s="13" t="s">
        <v>495</v>
      </c>
      <c r="Z37" s="13" t="s">
        <v>151</v>
      </c>
      <c r="AA37" s="13">
        <v>15</v>
      </c>
      <c r="AB37" s="13" t="s">
        <v>496</v>
      </c>
      <c r="AC37" s="13" t="s">
        <v>153</v>
      </c>
      <c r="AD37" s="13">
        <v>15</v>
      </c>
      <c r="AE37" s="13" t="s">
        <v>497</v>
      </c>
      <c r="AF37" s="13" t="s">
        <v>155</v>
      </c>
      <c r="AG37" s="13">
        <v>15</v>
      </c>
      <c r="AH37" s="13" t="s">
        <v>498</v>
      </c>
      <c r="AI37" s="13" t="s">
        <v>157</v>
      </c>
      <c r="AJ37" s="13">
        <v>10</v>
      </c>
      <c r="AK37" s="13">
        <v>100</v>
      </c>
      <c r="AL37" s="13" t="s">
        <v>22</v>
      </c>
      <c r="AM37" s="13">
        <v>3</v>
      </c>
      <c r="AN37" s="13" t="s">
        <v>22</v>
      </c>
      <c r="AO37" s="13">
        <v>3</v>
      </c>
      <c r="AP37" s="13" t="s">
        <v>22</v>
      </c>
      <c r="AQ37" s="13">
        <v>100</v>
      </c>
      <c r="AR37" s="766">
        <v>75</v>
      </c>
      <c r="AS37" s="766" t="s">
        <v>27</v>
      </c>
      <c r="AT37" s="766" t="s">
        <v>158</v>
      </c>
      <c r="AU37" s="766" t="s">
        <v>159</v>
      </c>
      <c r="AV37" s="766">
        <v>2</v>
      </c>
      <c r="AW37" s="766">
        <v>0</v>
      </c>
      <c r="AX37" s="766">
        <v>2</v>
      </c>
      <c r="AY37" s="766">
        <v>5</v>
      </c>
      <c r="AZ37" s="772" t="s">
        <v>40</v>
      </c>
      <c r="BA37" s="729" t="s">
        <v>160</v>
      </c>
      <c r="BB37" s="13" t="s">
        <v>499</v>
      </c>
      <c r="BC37" s="13" t="s">
        <v>500</v>
      </c>
      <c r="BD37" s="13" t="s">
        <v>501</v>
      </c>
      <c r="BE37" s="32" t="s">
        <v>502</v>
      </c>
      <c r="BF37" s="33" t="s">
        <v>503</v>
      </c>
    </row>
    <row r="38" spans="1:678" ht="95.25" customHeight="1" x14ac:dyDescent="0.25">
      <c r="A38" s="716"/>
      <c r="B38" s="705"/>
      <c r="C38" s="8" t="s">
        <v>196</v>
      </c>
      <c r="D38" s="8" t="s">
        <v>504</v>
      </c>
      <c r="E38" s="702"/>
      <c r="F38" s="702"/>
      <c r="G38" s="702"/>
      <c r="H38" s="702"/>
      <c r="I38" s="702"/>
      <c r="J38" s="702"/>
      <c r="K38" s="702"/>
      <c r="L38" s="702"/>
      <c r="M38" s="702"/>
      <c r="N38" s="737"/>
      <c r="O38" s="8" t="s">
        <v>505</v>
      </c>
      <c r="P38" s="8" t="s">
        <v>144</v>
      </c>
      <c r="Q38" s="8" t="s">
        <v>506</v>
      </c>
      <c r="R38" s="8" t="s">
        <v>146</v>
      </c>
      <c r="S38" s="8">
        <v>15</v>
      </c>
      <c r="T38" s="8" t="s">
        <v>147</v>
      </c>
      <c r="U38" s="8">
        <v>15</v>
      </c>
      <c r="V38" s="8" t="s">
        <v>507</v>
      </c>
      <c r="W38" s="8" t="s">
        <v>149</v>
      </c>
      <c r="X38" s="8">
        <v>15</v>
      </c>
      <c r="Y38" s="8" t="s">
        <v>508</v>
      </c>
      <c r="Z38" s="8" t="s">
        <v>509</v>
      </c>
      <c r="AA38" s="8">
        <v>10</v>
      </c>
      <c r="AB38" s="8" t="s">
        <v>510</v>
      </c>
      <c r="AC38" s="8" t="s">
        <v>153</v>
      </c>
      <c r="AD38" s="8">
        <v>15</v>
      </c>
      <c r="AE38" s="8" t="s">
        <v>511</v>
      </c>
      <c r="AF38" s="8" t="s">
        <v>155</v>
      </c>
      <c r="AG38" s="8">
        <v>15</v>
      </c>
      <c r="AH38" s="8" t="s">
        <v>512</v>
      </c>
      <c r="AI38" s="8" t="s">
        <v>157</v>
      </c>
      <c r="AJ38" s="8">
        <v>10</v>
      </c>
      <c r="AK38" s="8">
        <v>100</v>
      </c>
      <c r="AL38" s="8" t="s">
        <v>22</v>
      </c>
      <c r="AM38" s="8">
        <v>3</v>
      </c>
      <c r="AN38" s="8" t="s">
        <v>22</v>
      </c>
      <c r="AO38" s="8">
        <v>3</v>
      </c>
      <c r="AP38" s="8" t="s">
        <v>22</v>
      </c>
      <c r="AQ38" s="8">
        <v>100</v>
      </c>
      <c r="AR38" s="767"/>
      <c r="AS38" s="767"/>
      <c r="AT38" s="767"/>
      <c r="AU38" s="767"/>
      <c r="AV38" s="767"/>
      <c r="AW38" s="767"/>
      <c r="AX38" s="767"/>
      <c r="AY38" s="767"/>
      <c r="AZ38" s="773"/>
      <c r="BA38" s="702"/>
      <c r="BB38" s="8" t="s">
        <v>499</v>
      </c>
      <c r="BC38" s="8" t="s">
        <v>513</v>
      </c>
      <c r="BD38" s="8" t="s">
        <v>501</v>
      </c>
      <c r="BE38" s="34" t="s">
        <v>502</v>
      </c>
      <c r="BF38" s="22" t="s">
        <v>514</v>
      </c>
    </row>
    <row r="39" spans="1:678" ht="93.75" customHeight="1" x14ac:dyDescent="0.25">
      <c r="A39" s="716"/>
      <c r="B39" s="705"/>
      <c r="C39" s="8" t="s">
        <v>515</v>
      </c>
      <c r="D39" s="8" t="s">
        <v>516</v>
      </c>
      <c r="E39" s="702"/>
      <c r="F39" s="702"/>
      <c r="G39" s="702"/>
      <c r="H39" s="702"/>
      <c r="I39" s="702"/>
      <c r="J39" s="702"/>
      <c r="K39" s="702"/>
      <c r="L39" s="702"/>
      <c r="M39" s="702"/>
      <c r="N39" s="737"/>
      <c r="O39" s="8" t="s">
        <v>517</v>
      </c>
      <c r="P39" s="8" t="s">
        <v>144</v>
      </c>
      <c r="Q39" s="8" t="s">
        <v>493</v>
      </c>
      <c r="R39" s="8" t="s">
        <v>146</v>
      </c>
      <c r="S39" s="8">
        <v>15</v>
      </c>
      <c r="T39" s="8" t="s">
        <v>147</v>
      </c>
      <c r="U39" s="8">
        <v>15</v>
      </c>
      <c r="V39" s="8" t="s">
        <v>518</v>
      </c>
      <c r="W39" s="8" t="s">
        <v>149</v>
      </c>
      <c r="X39" s="8">
        <v>15</v>
      </c>
      <c r="Y39" s="8" t="s">
        <v>519</v>
      </c>
      <c r="Z39" s="8" t="s">
        <v>151</v>
      </c>
      <c r="AA39" s="8">
        <v>15</v>
      </c>
      <c r="AB39" s="8" t="s">
        <v>520</v>
      </c>
      <c r="AC39" s="8" t="s">
        <v>153</v>
      </c>
      <c r="AD39" s="8">
        <v>15</v>
      </c>
      <c r="AE39" s="8" t="s">
        <v>521</v>
      </c>
      <c r="AF39" s="8" t="s">
        <v>155</v>
      </c>
      <c r="AG39" s="8">
        <v>15</v>
      </c>
      <c r="AH39" s="8" t="s">
        <v>522</v>
      </c>
      <c r="AI39" s="8" t="s">
        <v>157</v>
      </c>
      <c r="AJ39" s="8">
        <v>10</v>
      </c>
      <c r="AK39" s="8">
        <v>100</v>
      </c>
      <c r="AL39" s="8" t="s">
        <v>22</v>
      </c>
      <c r="AM39" s="8">
        <v>3</v>
      </c>
      <c r="AN39" s="8" t="s">
        <v>22</v>
      </c>
      <c r="AO39" s="8">
        <v>3</v>
      </c>
      <c r="AP39" s="8" t="s">
        <v>22</v>
      </c>
      <c r="AQ39" s="8">
        <v>100</v>
      </c>
      <c r="AR39" s="767"/>
      <c r="AS39" s="767"/>
      <c r="AT39" s="767"/>
      <c r="AU39" s="767"/>
      <c r="AV39" s="767"/>
      <c r="AW39" s="767"/>
      <c r="AX39" s="767"/>
      <c r="AY39" s="767"/>
      <c r="AZ39" s="773"/>
      <c r="BA39" s="702"/>
      <c r="BB39" s="8" t="s">
        <v>523</v>
      </c>
      <c r="BC39" s="8" t="s">
        <v>523</v>
      </c>
      <c r="BD39" s="8" t="s">
        <v>501</v>
      </c>
      <c r="BE39" s="34" t="s">
        <v>502</v>
      </c>
      <c r="BF39" s="22" t="s">
        <v>524</v>
      </c>
    </row>
    <row r="40" spans="1:678" ht="63.75" customHeight="1" x14ac:dyDescent="0.25">
      <c r="A40" s="716"/>
      <c r="B40" s="705"/>
      <c r="C40" s="8" t="s">
        <v>525</v>
      </c>
      <c r="D40" s="8" t="s">
        <v>526</v>
      </c>
      <c r="E40" s="702"/>
      <c r="F40" s="702"/>
      <c r="G40" s="702"/>
      <c r="H40" s="702"/>
      <c r="I40" s="702"/>
      <c r="J40" s="702"/>
      <c r="K40" s="702"/>
      <c r="L40" s="702"/>
      <c r="M40" s="702"/>
      <c r="N40" s="737"/>
      <c r="O40" s="8" t="s">
        <v>527</v>
      </c>
      <c r="P40" s="8" t="s">
        <v>144</v>
      </c>
      <c r="Q40" s="8" t="s">
        <v>493</v>
      </c>
      <c r="R40" s="8" t="s">
        <v>146</v>
      </c>
      <c r="S40" s="8">
        <v>15</v>
      </c>
      <c r="T40" s="8" t="s">
        <v>215</v>
      </c>
      <c r="U40" s="8">
        <v>0</v>
      </c>
      <c r="V40" s="8" t="s">
        <v>82</v>
      </c>
      <c r="W40" s="8" t="s">
        <v>149</v>
      </c>
      <c r="X40" s="8">
        <v>15</v>
      </c>
      <c r="Y40" s="8" t="s">
        <v>528</v>
      </c>
      <c r="Z40" s="8" t="s">
        <v>151</v>
      </c>
      <c r="AA40" s="8">
        <v>15</v>
      </c>
      <c r="AB40" s="8" t="s">
        <v>529</v>
      </c>
      <c r="AC40" s="8" t="s">
        <v>153</v>
      </c>
      <c r="AD40" s="8">
        <v>15</v>
      </c>
      <c r="AE40" s="8" t="s">
        <v>530</v>
      </c>
      <c r="AF40" s="8" t="s">
        <v>155</v>
      </c>
      <c r="AG40" s="8">
        <v>15</v>
      </c>
      <c r="AH40" s="8" t="s">
        <v>531</v>
      </c>
      <c r="AI40" s="8" t="s">
        <v>157</v>
      </c>
      <c r="AJ40" s="8">
        <v>10</v>
      </c>
      <c r="AK40" s="8">
        <v>85</v>
      </c>
      <c r="AL40" s="8" t="s">
        <v>85</v>
      </c>
      <c r="AM40" s="8">
        <v>1</v>
      </c>
      <c r="AN40" s="8" t="s">
        <v>22</v>
      </c>
      <c r="AO40" s="8">
        <v>3</v>
      </c>
      <c r="AP40" s="8" t="s">
        <v>85</v>
      </c>
      <c r="AQ40" s="8">
        <v>0</v>
      </c>
      <c r="AR40" s="767"/>
      <c r="AS40" s="767"/>
      <c r="AT40" s="767"/>
      <c r="AU40" s="767"/>
      <c r="AV40" s="767"/>
      <c r="AW40" s="767"/>
      <c r="AX40" s="767"/>
      <c r="AY40" s="767"/>
      <c r="AZ40" s="773"/>
      <c r="BA40" s="702"/>
      <c r="BB40" s="8" t="s">
        <v>532</v>
      </c>
      <c r="BC40" s="8" t="s">
        <v>533</v>
      </c>
      <c r="BD40" s="8" t="s">
        <v>501</v>
      </c>
      <c r="BE40" s="16" t="s">
        <v>502</v>
      </c>
      <c r="BF40" s="22" t="s">
        <v>534</v>
      </c>
    </row>
    <row r="41" spans="1:678" ht="124.5" customHeight="1" thickBot="1" x14ac:dyDescent="0.3">
      <c r="A41" s="717"/>
      <c r="B41" s="746"/>
      <c r="C41" s="9" t="s">
        <v>535</v>
      </c>
      <c r="D41" s="9" t="s">
        <v>536</v>
      </c>
      <c r="E41" s="9" t="s">
        <v>537</v>
      </c>
      <c r="F41" s="9" t="s">
        <v>538</v>
      </c>
      <c r="G41" s="9" t="s">
        <v>539</v>
      </c>
      <c r="H41" s="9" t="s">
        <v>51</v>
      </c>
      <c r="I41" s="9" t="s">
        <v>141</v>
      </c>
      <c r="J41" s="9" t="s">
        <v>50</v>
      </c>
      <c r="K41" s="9">
        <v>4</v>
      </c>
      <c r="L41" s="9" t="s">
        <v>43</v>
      </c>
      <c r="M41" s="9">
        <v>4</v>
      </c>
      <c r="N41" s="64" t="s">
        <v>40</v>
      </c>
      <c r="O41" s="9" t="s">
        <v>540</v>
      </c>
      <c r="P41" s="9" t="s">
        <v>144</v>
      </c>
      <c r="Q41" s="9" t="s">
        <v>493</v>
      </c>
      <c r="R41" s="9" t="s">
        <v>146</v>
      </c>
      <c r="S41" s="9">
        <v>15</v>
      </c>
      <c r="T41" s="9" t="s">
        <v>147</v>
      </c>
      <c r="U41" s="9">
        <v>15</v>
      </c>
      <c r="V41" s="9" t="s">
        <v>541</v>
      </c>
      <c r="W41" s="9" t="s">
        <v>149</v>
      </c>
      <c r="X41" s="9">
        <v>15</v>
      </c>
      <c r="Y41" s="9" t="s">
        <v>542</v>
      </c>
      <c r="Z41" s="9" t="s">
        <v>151</v>
      </c>
      <c r="AA41" s="9">
        <v>15</v>
      </c>
      <c r="AB41" s="9" t="s">
        <v>543</v>
      </c>
      <c r="AC41" s="9" t="s">
        <v>153</v>
      </c>
      <c r="AD41" s="9">
        <v>15</v>
      </c>
      <c r="AE41" s="9" t="s">
        <v>544</v>
      </c>
      <c r="AF41" s="9" t="s">
        <v>219</v>
      </c>
      <c r="AG41" s="9">
        <v>0</v>
      </c>
      <c r="AH41" s="9" t="s">
        <v>545</v>
      </c>
      <c r="AI41" s="9" t="s">
        <v>157</v>
      </c>
      <c r="AJ41" s="9">
        <v>10</v>
      </c>
      <c r="AK41" s="9">
        <v>85</v>
      </c>
      <c r="AL41" s="9" t="s">
        <v>85</v>
      </c>
      <c r="AM41" s="9">
        <v>1</v>
      </c>
      <c r="AN41" s="9" t="s">
        <v>85</v>
      </c>
      <c r="AO41" s="9">
        <v>1</v>
      </c>
      <c r="AP41" s="9" t="s">
        <v>546</v>
      </c>
      <c r="AQ41" s="9">
        <v>0</v>
      </c>
      <c r="AR41" s="35">
        <v>85</v>
      </c>
      <c r="AS41" s="35" t="s">
        <v>546</v>
      </c>
      <c r="AT41" s="35" t="s">
        <v>158</v>
      </c>
      <c r="AU41" s="35" t="s">
        <v>159</v>
      </c>
      <c r="AV41" s="35">
        <v>0</v>
      </c>
      <c r="AW41" s="35">
        <v>0</v>
      </c>
      <c r="AX41" s="35">
        <v>4</v>
      </c>
      <c r="AY41" s="35">
        <v>5</v>
      </c>
      <c r="AZ41" s="68" t="s">
        <v>40</v>
      </c>
      <c r="BA41" s="9" t="s">
        <v>160</v>
      </c>
      <c r="BB41" s="9" t="s">
        <v>547</v>
      </c>
      <c r="BC41" s="9" t="s">
        <v>548</v>
      </c>
      <c r="BD41" s="9" t="s">
        <v>501</v>
      </c>
      <c r="BE41" s="30" t="s">
        <v>502</v>
      </c>
      <c r="BF41" s="31" t="s">
        <v>549</v>
      </c>
    </row>
    <row r="42" spans="1:678" ht="66.75" customHeight="1" x14ac:dyDescent="0.25">
      <c r="A42" s="761">
        <v>11</v>
      </c>
      <c r="B42" s="704" t="s">
        <v>550</v>
      </c>
      <c r="C42" s="711" t="s">
        <v>551</v>
      </c>
      <c r="D42" s="711" t="s">
        <v>552</v>
      </c>
      <c r="E42" s="711" t="s">
        <v>553</v>
      </c>
      <c r="F42" s="711" t="s">
        <v>554</v>
      </c>
      <c r="G42" s="711" t="s">
        <v>60</v>
      </c>
      <c r="H42" s="711" t="s">
        <v>555</v>
      </c>
      <c r="I42" s="711" t="s">
        <v>141</v>
      </c>
      <c r="J42" s="711" t="s">
        <v>42</v>
      </c>
      <c r="K42" s="711">
        <v>3</v>
      </c>
      <c r="L42" s="711" t="s">
        <v>20</v>
      </c>
      <c r="M42" s="768">
        <v>4</v>
      </c>
      <c r="N42" s="770" t="s">
        <v>40</v>
      </c>
      <c r="O42" s="10" t="s">
        <v>556</v>
      </c>
      <c r="P42" s="10" t="s">
        <v>144</v>
      </c>
      <c r="Q42" s="10" t="s">
        <v>557</v>
      </c>
      <c r="R42" s="10" t="s">
        <v>146</v>
      </c>
      <c r="S42" s="10">
        <v>15</v>
      </c>
      <c r="T42" s="10" t="s">
        <v>147</v>
      </c>
      <c r="U42" s="10">
        <v>15</v>
      </c>
      <c r="V42" s="10" t="s">
        <v>558</v>
      </c>
      <c r="W42" s="10" t="s">
        <v>149</v>
      </c>
      <c r="X42" s="10">
        <v>15</v>
      </c>
      <c r="Y42" s="10" t="s">
        <v>559</v>
      </c>
      <c r="Z42" s="10" t="s">
        <v>151</v>
      </c>
      <c r="AA42" s="10">
        <v>15</v>
      </c>
      <c r="AB42" s="10" t="s">
        <v>560</v>
      </c>
      <c r="AC42" s="10" t="s">
        <v>153</v>
      </c>
      <c r="AD42" s="10">
        <v>15</v>
      </c>
      <c r="AE42" s="10" t="s">
        <v>561</v>
      </c>
      <c r="AF42" s="10" t="s">
        <v>155</v>
      </c>
      <c r="AG42" s="10">
        <v>15</v>
      </c>
      <c r="AH42" s="10" t="s">
        <v>562</v>
      </c>
      <c r="AI42" s="10" t="s">
        <v>157</v>
      </c>
      <c r="AJ42" s="10">
        <v>10</v>
      </c>
      <c r="AK42" s="36">
        <v>100</v>
      </c>
      <c r="AL42" s="36" t="s">
        <v>22</v>
      </c>
      <c r="AM42" s="10">
        <v>3</v>
      </c>
      <c r="AN42" s="10" t="s">
        <v>22</v>
      </c>
      <c r="AO42" s="10">
        <v>3</v>
      </c>
      <c r="AP42" s="10" t="s">
        <v>22</v>
      </c>
      <c r="AQ42" s="10">
        <v>100</v>
      </c>
      <c r="AR42" s="768">
        <v>100</v>
      </c>
      <c r="AS42" s="768" t="s">
        <v>22</v>
      </c>
      <c r="AT42" s="711" t="s">
        <v>158</v>
      </c>
      <c r="AU42" s="711" t="s">
        <v>159</v>
      </c>
      <c r="AV42" s="711">
        <v>2</v>
      </c>
      <c r="AW42" s="711">
        <v>0</v>
      </c>
      <c r="AX42" s="768">
        <v>1</v>
      </c>
      <c r="AY42" s="768">
        <v>4</v>
      </c>
      <c r="AZ42" s="780" t="s">
        <v>21</v>
      </c>
      <c r="BA42" s="711" t="s">
        <v>160</v>
      </c>
      <c r="BB42" s="782" t="s">
        <v>563</v>
      </c>
      <c r="BC42" s="711" t="s">
        <v>564</v>
      </c>
      <c r="BD42" s="711" t="s">
        <v>565</v>
      </c>
      <c r="BE42" s="774">
        <v>44043</v>
      </c>
      <c r="BF42" s="722" t="s">
        <v>566</v>
      </c>
    </row>
    <row r="43" spans="1:678" ht="133.5" customHeight="1" thickBot="1" x14ac:dyDescent="0.3">
      <c r="A43" s="762"/>
      <c r="B43" s="748"/>
      <c r="C43" s="724"/>
      <c r="D43" s="724"/>
      <c r="E43" s="724"/>
      <c r="F43" s="724"/>
      <c r="G43" s="724"/>
      <c r="H43" s="724"/>
      <c r="I43" s="724"/>
      <c r="J43" s="724"/>
      <c r="K43" s="724"/>
      <c r="L43" s="724"/>
      <c r="M43" s="769"/>
      <c r="N43" s="771"/>
      <c r="O43" s="11" t="s">
        <v>567</v>
      </c>
      <c r="P43" s="11" t="s">
        <v>144</v>
      </c>
      <c r="Q43" s="11" t="s">
        <v>568</v>
      </c>
      <c r="R43" s="11" t="s">
        <v>146</v>
      </c>
      <c r="S43" s="11">
        <v>15</v>
      </c>
      <c r="T43" s="11" t="s">
        <v>147</v>
      </c>
      <c r="U43" s="11">
        <v>15</v>
      </c>
      <c r="V43" s="11" t="s">
        <v>558</v>
      </c>
      <c r="W43" s="11" t="s">
        <v>149</v>
      </c>
      <c r="X43" s="11">
        <v>15</v>
      </c>
      <c r="Y43" s="11" t="s">
        <v>569</v>
      </c>
      <c r="Z43" s="11" t="s">
        <v>151</v>
      </c>
      <c r="AA43" s="11">
        <v>15</v>
      </c>
      <c r="AB43" s="11" t="s">
        <v>570</v>
      </c>
      <c r="AC43" s="11" t="s">
        <v>153</v>
      </c>
      <c r="AD43" s="11">
        <v>15</v>
      </c>
      <c r="AE43" s="11" t="s">
        <v>571</v>
      </c>
      <c r="AF43" s="11" t="s">
        <v>155</v>
      </c>
      <c r="AG43" s="11">
        <v>15</v>
      </c>
      <c r="AH43" s="11" t="s">
        <v>572</v>
      </c>
      <c r="AI43" s="11" t="s">
        <v>157</v>
      </c>
      <c r="AJ43" s="11">
        <v>10</v>
      </c>
      <c r="AK43" s="37">
        <v>100</v>
      </c>
      <c r="AL43" s="37" t="s">
        <v>22</v>
      </c>
      <c r="AM43" s="11">
        <v>3</v>
      </c>
      <c r="AN43" s="11" t="s">
        <v>22</v>
      </c>
      <c r="AO43" s="11">
        <v>3</v>
      </c>
      <c r="AP43" s="11" t="s">
        <v>22</v>
      </c>
      <c r="AQ43" s="11">
        <v>100</v>
      </c>
      <c r="AR43" s="769"/>
      <c r="AS43" s="769"/>
      <c r="AT43" s="724"/>
      <c r="AU43" s="724"/>
      <c r="AV43" s="724"/>
      <c r="AW43" s="724"/>
      <c r="AX43" s="769"/>
      <c r="AY43" s="769"/>
      <c r="AZ43" s="781"/>
      <c r="BA43" s="724"/>
      <c r="BB43" s="783"/>
      <c r="BC43" s="724"/>
      <c r="BD43" s="724"/>
      <c r="BE43" s="775"/>
      <c r="BF43" s="723"/>
    </row>
    <row r="44" spans="1:678" s="39" customFormat="1" ht="90" customHeight="1" x14ac:dyDescent="0.25">
      <c r="A44" s="776">
        <v>12</v>
      </c>
      <c r="B44" s="778" t="s">
        <v>573</v>
      </c>
      <c r="C44" s="24" t="s">
        <v>574</v>
      </c>
      <c r="D44" s="24" t="s">
        <v>575</v>
      </c>
      <c r="E44" s="749" t="s">
        <v>243</v>
      </c>
      <c r="F44" s="749" t="s">
        <v>576</v>
      </c>
      <c r="G44" s="749" t="s">
        <v>57</v>
      </c>
      <c r="H44" s="749" t="s">
        <v>577</v>
      </c>
      <c r="I44" s="749" t="s">
        <v>141</v>
      </c>
      <c r="J44" s="749" t="s">
        <v>58</v>
      </c>
      <c r="K44" s="749">
        <v>5</v>
      </c>
      <c r="L44" s="749" t="s">
        <v>20</v>
      </c>
      <c r="M44" s="749">
        <v>4</v>
      </c>
      <c r="N44" s="784" t="s">
        <v>40</v>
      </c>
      <c r="O44" s="24" t="s">
        <v>578</v>
      </c>
      <c r="P44" s="24" t="s">
        <v>144</v>
      </c>
      <c r="Q44" s="24" t="s">
        <v>579</v>
      </c>
      <c r="R44" s="24" t="s">
        <v>146</v>
      </c>
      <c r="S44" s="24">
        <v>15</v>
      </c>
      <c r="T44" s="24" t="s">
        <v>147</v>
      </c>
      <c r="U44" s="24">
        <v>15</v>
      </c>
      <c r="V44" s="24" t="s">
        <v>580</v>
      </c>
      <c r="W44" s="24" t="s">
        <v>149</v>
      </c>
      <c r="X44" s="24">
        <v>15</v>
      </c>
      <c r="Y44" s="24" t="s">
        <v>581</v>
      </c>
      <c r="Z44" s="24" t="s">
        <v>151</v>
      </c>
      <c r="AA44" s="24">
        <v>15</v>
      </c>
      <c r="AB44" s="24" t="s">
        <v>582</v>
      </c>
      <c r="AC44" s="24" t="s">
        <v>153</v>
      </c>
      <c r="AD44" s="24">
        <v>15</v>
      </c>
      <c r="AE44" s="24" t="s">
        <v>583</v>
      </c>
      <c r="AF44" s="24" t="s">
        <v>155</v>
      </c>
      <c r="AG44" s="24">
        <v>15</v>
      </c>
      <c r="AH44" s="24" t="s">
        <v>584</v>
      </c>
      <c r="AI44" s="24" t="s">
        <v>157</v>
      </c>
      <c r="AJ44" s="24">
        <v>10</v>
      </c>
      <c r="AK44" s="24">
        <v>100</v>
      </c>
      <c r="AL44" s="24" t="s">
        <v>22</v>
      </c>
      <c r="AM44" s="24">
        <v>3</v>
      </c>
      <c r="AN44" s="24" t="s">
        <v>22</v>
      </c>
      <c r="AO44" s="24">
        <v>3</v>
      </c>
      <c r="AP44" s="24" t="s">
        <v>22</v>
      </c>
      <c r="AQ44" s="24">
        <v>100</v>
      </c>
      <c r="AR44" s="749">
        <v>100</v>
      </c>
      <c r="AS44" s="749" t="s">
        <v>22</v>
      </c>
      <c r="AT44" s="749" t="s">
        <v>158</v>
      </c>
      <c r="AU44" s="749" t="s">
        <v>159</v>
      </c>
      <c r="AV44" s="749">
        <v>2</v>
      </c>
      <c r="AW44" s="749">
        <v>0</v>
      </c>
      <c r="AX44" s="749">
        <v>3</v>
      </c>
      <c r="AY44" s="749">
        <v>4</v>
      </c>
      <c r="AZ44" s="784" t="s">
        <v>40</v>
      </c>
      <c r="BA44" s="749" t="s">
        <v>265</v>
      </c>
      <c r="BB44" s="13" t="s">
        <v>585</v>
      </c>
      <c r="BC44" s="13" t="s">
        <v>586</v>
      </c>
      <c r="BD44" s="13" t="s">
        <v>587</v>
      </c>
      <c r="BE44" s="13" t="s">
        <v>86</v>
      </c>
      <c r="BF44" s="739" t="s">
        <v>588</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777"/>
      <c r="B45" s="779"/>
      <c r="C45" s="40" t="s">
        <v>589</v>
      </c>
      <c r="D45" s="40" t="s">
        <v>590</v>
      </c>
      <c r="E45" s="751"/>
      <c r="F45" s="751"/>
      <c r="G45" s="751"/>
      <c r="H45" s="751"/>
      <c r="I45" s="751"/>
      <c r="J45" s="751"/>
      <c r="K45" s="751"/>
      <c r="L45" s="751"/>
      <c r="M45" s="751"/>
      <c r="N45" s="785"/>
      <c r="O45" s="40" t="s">
        <v>591</v>
      </c>
      <c r="P45" s="40" t="s">
        <v>144</v>
      </c>
      <c r="Q45" s="40" t="s">
        <v>579</v>
      </c>
      <c r="R45" s="40" t="s">
        <v>146</v>
      </c>
      <c r="S45" s="40">
        <v>15</v>
      </c>
      <c r="T45" s="40" t="s">
        <v>147</v>
      </c>
      <c r="U45" s="40">
        <v>15</v>
      </c>
      <c r="V45" s="40" t="s">
        <v>580</v>
      </c>
      <c r="W45" s="40" t="s">
        <v>149</v>
      </c>
      <c r="X45" s="40">
        <v>15</v>
      </c>
      <c r="Y45" s="40" t="s">
        <v>592</v>
      </c>
      <c r="Z45" s="40" t="s">
        <v>151</v>
      </c>
      <c r="AA45" s="40">
        <v>15</v>
      </c>
      <c r="AB45" s="40" t="s">
        <v>593</v>
      </c>
      <c r="AC45" s="40" t="s">
        <v>153</v>
      </c>
      <c r="AD45" s="40">
        <v>15</v>
      </c>
      <c r="AE45" s="40" t="s">
        <v>594</v>
      </c>
      <c r="AF45" s="40" t="s">
        <v>155</v>
      </c>
      <c r="AG45" s="40">
        <v>15</v>
      </c>
      <c r="AH45" s="40" t="s">
        <v>595</v>
      </c>
      <c r="AI45" s="40" t="s">
        <v>157</v>
      </c>
      <c r="AJ45" s="40">
        <v>10</v>
      </c>
      <c r="AK45" s="40">
        <v>100</v>
      </c>
      <c r="AL45" s="40" t="s">
        <v>22</v>
      </c>
      <c r="AM45" s="40">
        <v>3</v>
      </c>
      <c r="AN45" s="40" t="s">
        <v>22</v>
      </c>
      <c r="AO45" s="40">
        <v>3</v>
      </c>
      <c r="AP45" s="40" t="s">
        <v>22</v>
      </c>
      <c r="AQ45" s="40">
        <v>100</v>
      </c>
      <c r="AR45" s="751"/>
      <c r="AS45" s="751"/>
      <c r="AT45" s="751"/>
      <c r="AU45" s="751"/>
      <c r="AV45" s="751"/>
      <c r="AW45" s="751"/>
      <c r="AX45" s="751"/>
      <c r="AY45" s="751"/>
      <c r="AZ45" s="785"/>
      <c r="BA45" s="751"/>
      <c r="BB45" s="9" t="s">
        <v>596</v>
      </c>
      <c r="BC45" s="9" t="s">
        <v>586</v>
      </c>
      <c r="BD45" s="9" t="s">
        <v>587</v>
      </c>
      <c r="BE45" s="30">
        <v>44196</v>
      </c>
      <c r="BF45" s="715"/>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761">
        <v>13</v>
      </c>
      <c r="B46" s="704" t="s">
        <v>597</v>
      </c>
      <c r="C46" s="10" t="s">
        <v>598</v>
      </c>
      <c r="D46" s="10" t="s">
        <v>599</v>
      </c>
      <c r="E46" s="711" t="s">
        <v>600</v>
      </c>
      <c r="F46" s="711" t="s">
        <v>601</v>
      </c>
      <c r="G46" s="711" t="s">
        <v>61</v>
      </c>
      <c r="H46" s="711" t="s">
        <v>602</v>
      </c>
      <c r="I46" s="711" t="s">
        <v>141</v>
      </c>
      <c r="J46" s="711" t="s">
        <v>26</v>
      </c>
      <c r="K46" s="711">
        <v>2</v>
      </c>
      <c r="L46" s="711" t="s">
        <v>20</v>
      </c>
      <c r="M46" s="711">
        <v>4</v>
      </c>
      <c r="N46" s="744" t="s">
        <v>21</v>
      </c>
      <c r="O46" s="10" t="s">
        <v>603</v>
      </c>
      <c r="P46" s="10" t="s">
        <v>144</v>
      </c>
      <c r="Q46" s="10" t="s">
        <v>604</v>
      </c>
      <c r="R46" s="10" t="s">
        <v>146</v>
      </c>
      <c r="S46" s="10">
        <v>15</v>
      </c>
      <c r="T46" s="10" t="s">
        <v>147</v>
      </c>
      <c r="U46" s="10">
        <v>15</v>
      </c>
      <c r="V46" s="10" t="s">
        <v>86</v>
      </c>
      <c r="W46" s="10" t="s">
        <v>149</v>
      </c>
      <c r="X46" s="10">
        <v>15</v>
      </c>
      <c r="Y46" s="10" t="s">
        <v>605</v>
      </c>
      <c r="Z46" s="10" t="s">
        <v>151</v>
      </c>
      <c r="AA46" s="10">
        <v>15</v>
      </c>
      <c r="AB46" s="10" t="s">
        <v>606</v>
      </c>
      <c r="AC46" s="10" t="s">
        <v>153</v>
      </c>
      <c r="AD46" s="10">
        <v>15</v>
      </c>
      <c r="AE46" s="10" t="s">
        <v>607</v>
      </c>
      <c r="AF46" s="10" t="s">
        <v>219</v>
      </c>
      <c r="AG46" s="10">
        <v>0</v>
      </c>
      <c r="AH46" s="10" t="s">
        <v>608</v>
      </c>
      <c r="AI46" s="10" t="s">
        <v>157</v>
      </c>
      <c r="AJ46" s="10">
        <v>10</v>
      </c>
      <c r="AK46" s="10">
        <v>85</v>
      </c>
      <c r="AL46" s="10" t="s">
        <v>85</v>
      </c>
      <c r="AM46" s="10">
        <v>1</v>
      </c>
      <c r="AN46" s="10" t="s">
        <v>22</v>
      </c>
      <c r="AO46" s="10">
        <v>3</v>
      </c>
      <c r="AP46" s="10" t="s">
        <v>85</v>
      </c>
      <c r="AQ46" s="10">
        <v>0</v>
      </c>
      <c r="AR46" s="711">
        <v>16.666666666666668</v>
      </c>
      <c r="AS46" s="711" t="s">
        <v>85</v>
      </c>
      <c r="AT46" s="711" t="s">
        <v>158</v>
      </c>
      <c r="AU46" s="711" t="s">
        <v>158</v>
      </c>
      <c r="AV46" s="711">
        <v>0</v>
      </c>
      <c r="AW46" s="711">
        <v>0</v>
      </c>
      <c r="AX46" s="711">
        <v>2</v>
      </c>
      <c r="AY46" s="711">
        <v>4</v>
      </c>
      <c r="AZ46" s="744" t="s">
        <v>21</v>
      </c>
      <c r="BA46" s="711" t="s">
        <v>160</v>
      </c>
      <c r="BB46" s="10" t="s">
        <v>609</v>
      </c>
      <c r="BC46" s="10" t="s">
        <v>608</v>
      </c>
      <c r="BD46" s="10" t="s">
        <v>610</v>
      </c>
      <c r="BE46" s="18" t="s">
        <v>86</v>
      </c>
      <c r="BF46" s="722" t="s">
        <v>611</v>
      </c>
    </row>
    <row r="47" spans="1:678" ht="107.25" customHeight="1" x14ac:dyDescent="0.25">
      <c r="A47" s="698"/>
      <c r="B47" s="705"/>
      <c r="C47" s="28" t="s">
        <v>440</v>
      </c>
      <c r="D47" s="8" t="s">
        <v>612</v>
      </c>
      <c r="E47" s="702"/>
      <c r="F47" s="702"/>
      <c r="G47" s="702"/>
      <c r="H47" s="702"/>
      <c r="I47" s="702"/>
      <c r="J47" s="702"/>
      <c r="K47" s="702"/>
      <c r="L47" s="702"/>
      <c r="M47" s="702"/>
      <c r="N47" s="709"/>
      <c r="O47" s="8" t="s">
        <v>613</v>
      </c>
      <c r="P47" s="8" t="s">
        <v>614</v>
      </c>
      <c r="Q47" s="8" t="s">
        <v>615</v>
      </c>
      <c r="R47" s="8" t="s">
        <v>146</v>
      </c>
      <c r="S47" s="8">
        <v>15</v>
      </c>
      <c r="T47" s="8" t="s">
        <v>147</v>
      </c>
      <c r="U47" s="8">
        <v>15</v>
      </c>
      <c r="V47" s="8" t="s">
        <v>616</v>
      </c>
      <c r="W47" s="8" t="s">
        <v>149</v>
      </c>
      <c r="X47" s="8">
        <v>15</v>
      </c>
      <c r="Y47" s="8" t="s">
        <v>617</v>
      </c>
      <c r="Z47" s="8" t="s">
        <v>509</v>
      </c>
      <c r="AA47" s="8">
        <v>10</v>
      </c>
      <c r="AB47" s="8" t="s">
        <v>618</v>
      </c>
      <c r="AC47" s="8" t="s">
        <v>153</v>
      </c>
      <c r="AD47" s="8">
        <v>15</v>
      </c>
      <c r="AE47" s="8" t="s">
        <v>619</v>
      </c>
      <c r="AF47" s="8" t="s">
        <v>155</v>
      </c>
      <c r="AG47" s="8">
        <v>15</v>
      </c>
      <c r="AH47" s="8" t="s">
        <v>620</v>
      </c>
      <c r="AI47" s="8" t="s">
        <v>157</v>
      </c>
      <c r="AJ47" s="8">
        <v>10</v>
      </c>
      <c r="AK47" s="8">
        <v>95</v>
      </c>
      <c r="AL47" s="8" t="s">
        <v>27</v>
      </c>
      <c r="AM47" s="8">
        <v>2</v>
      </c>
      <c r="AN47" s="8" t="s">
        <v>22</v>
      </c>
      <c r="AO47" s="8">
        <v>3</v>
      </c>
      <c r="AP47" s="8" t="s">
        <v>27</v>
      </c>
      <c r="AQ47" s="8">
        <v>50</v>
      </c>
      <c r="AR47" s="702"/>
      <c r="AS47" s="702"/>
      <c r="AT47" s="702"/>
      <c r="AU47" s="702"/>
      <c r="AV47" s="702"/>
      <c r="AW47" s="702"/>
      <c r="AX47" s="702"/>
      <c r="AY47" s="702"/>
      <c r="AZ47" s="709"/>
      <c r="BA47" s="702"/>
      <c r="BB47" s="8" t="s">
        <v>621</v>
      </c>
      <c r="BC47" s="8" t="s">
        <v>622</v>
      </c>
      <c r="BD47" s="8" t="s">
        <v>623</v>
      </c>
      <c r="BE47" s="16">
        <v>44196</v>
      </c>
      <c r="BF47" s="714"/>
    </row>
    <row r="48" spans="1:678" ht="225.75" customHeight="1" x14ac:dyDescent="0.25">
      <c r="A48" s="698"/>
      <c r="B48" s="705"/>
      <c r="C48" s="28" t="s">
        <v>624</v>
      </c>
      <c r="D48" s="8" t="s">
        <v>625</v>
      </c>
      <c r="E48" s="702"/>
      <c r="F48" s="702"/>
      <c r="G48" s="702"/>
      <c r="H48" s="702"/>
      <c r="I48" s="702"/>
      <c r="J48" s="702"/>
      <c r="K48" s="702"/>
      <c r="L48" s="702"/>
      <c r="M48" s="702"/>
      <c r="N48" s="709"/>
      <c r="O48" s="8" t="s">
        <v>626</v>
      </c>
      <c r="P48" s="8" t="s">
        <v>144</v>
      </c>
      <c r="Q48" s="8" t="s">
        <v>615</v>
      </c>
      <c r="R48" s="8" t="s">
        <v>146</v>
      </c>
      <c r="S48" s="8">
        <v>15</v>
      </c>
      <c r="T48" s="8" t="s">
        <v>147</v>
      </c>
      <c r="U48" s="8">
        <v>15</v>
      </c>
      <c r="V48" s="8" t="s">
        <v>616</v>
      </c>
      <c r="W48" s="8" t="s">
        <v>149</v>
      </c>
      <c r="X48" s="8">
        <v>15</v>
      </c>
      <c r="Y48" s="8" t="s">
        <v>627</v>
      </c>
      <c r="Z48" s="8" t="s">
        <v>151</v>
      </c>
      <c r="AA48" s="8">
        <v>15</v>
      </c>
      <c r="AB48" s="8" t="s">
        <v>628</v>
      </c>
      <c r="AC48" s="8" t="s">
        <v>153</v>
      </c>
      <c r="AD48" s="8">
        <v>15</v>
      </c>
      <c r="AE48" s="8" t="s">
        <v>629</v>
      </c>
      <c r="AF48" s="8" t="s">
        <v>219</v>
      </c>
      <c r="AG48" s="8">
        <v>0</v>
      </c>
      <c r="AH48" s="8" t="s">
        <v>630</v>
      </c>
      <c r="AI48" s="8" t="s">
        <v>157</v>
      </c>
      <c r="AJ48" s="8">
        <v>10</v>
      </c>
      <c r="AK48" s="8">
        <v>85</v>
      </c>
      <c r="AL48" s="8" t="s">
        <v>85</v>
      </c>
      <c r="AM48" s="8">
        <v>1</v>
      </c>
      <c r="AN48" s="8" t="s">
        <v>22</v>
      </c>
      <c r="AO48" s="8">
        <v>3</v>
      </c>
      <c r="AP48" s="8" t="s">
        <v>85</v>
      </c>
      <c r="AQ48" s="8">
        <v>0</v>
      </c>
      <c r="AR48" s="702"/>
      <c r="AS48" s="702"/>
      <c r="AT48" s="702"/>
      <c r="AU48" s="702"/>
      <c r="AV48" s="702"/>
      <c r="AW48" s="702"/>
      <c r="AX48" s="702"/>
      <c r="AY48" s="702"/>
      <c r="AZ48" s="709"/>
      <c r="BA48" s="702"/>
      <c r="BB48" s="8" t="s">
        <v>631</v>
      </c>
      <c r="BC48" s="8" t="s">
        <v>632</v>
      </c>
      <c r="BD48" s="8" t="s">
        <v>623</v>
      </c>
      <c r="BE48" s="16">
        <v>44196</v>
      </c>
      <c r="BF48" s="714"/>
    </row>
    <row r="49" spans="1:58" ht="176.25" customHeight="1" x14ac:dyDescent="0.25">
      <c r="A49" s="698"/>
      <c r="B49" s="705"/>
      <c r="C49" s="8" t="s">
        <v>598</v>
      </c>
      <c r="D49" s="8" t="s">
        <v>633</v>
      </c>
      <c r="E49" s="702" t="s">
        <v>634</v>
      </c>
      <c r="F49" s="702" t="s">
        <v>635</v>
      </c>
      <c r="G49" s="702" t="s">
        <v>636</v>
      </c>
      <c r="H49" s="702" t="s">
        <v>637</v>
      </c>
      <c r="I49" s="702" t="s">
        <v>141</v>
      </c>
      <c r="J49" s="702" t="s">
        <v>26</v>
      </c>
      <c r="K49" s="702">
        <v>2</v>
      </c>
      <c r="L49" s="702" t="s">
        <v>20</v>
      </c>
      <c r="M49" s="702">
        <v>4</v>
      </c>
      <c r="N49" s="709" t="s">
        <v>21</v>
      </c>
      <c r="O49" s="8" t="s">
        <v>638</v>
      </c>
      <c r="P49" s="8" t="s">
        <v>144</v>
      </c>
      <c r="Q49" s="8" t="s">
        <v>604</v>
      </c>
      <c r="R49" s="8" t="s">
        <v>146</v>
      </c>
      <c r="S49" s="8">
        <v>15</v>
      </c>
      <c r="T49" s="8" t="s">
        <v>147</v>
      </c>
      <c r="U49" s="8">
        <v>15</v>
      </c>
      <c r="V49" s="8" t="s">
        <v>86</v>
      </c>
      <c r="W49" s="8" t="s">
        <v>149</v>
      </c>
      <c r="X49" s="8">
        <v>15</v>
      </c>
      <c r="Y49" s="8" t="s">
        <v>605</v>
      </c>
      <c r="Z49" s="8" t="s">
        <v>151</v>
      </c>
      <c r="AA49" s="8">
        <v>15</v>
      </c>
      <c r="AB49" s="8" t="s">
        <v>639</v>
      </c>
      <c r="AC49" s="8" t="s">
        <v>153</v>
      </c>
      <c r="AD49" s="8">
        <v>15</v>
      </c>
      <c r="AE49" s="8" t="s">
        <v>640</v>
      </c>
      <c r="AF49" s="8" t="s">
        <v>219</v>
      </c>
      <c r="AG49" s="8">
        <v>0</v>
      </c>
      <c r="AH49" s="8" t="s">
        <v>608</v>
      </c>
      <c r="AI49" s="8" t="s">
        <v>157</v>
      </c>
      <c r="AJ49" s="8">
        <v>10</v>
      </c>
      <c r="AK49" s="8">
        <v>85</v>
      </c>
      <c r="AL49" s="8" t="s">
        <v>85</v>
      </c>
      <c r="AM49" s="8">
        <v>1</v>
      </c>
      <c r="AN49" s="8" t="s">
        <v>22</v>
      </c>
      <c r="AO49" s="8">
        <v>3</v>
      </c>
      <c r="AP49" s="8" t="s">
        <v>85</v>
      </c>
      <c r="AQ49" s="8">
        <v>0</v>
      </c>
      <c r="AR49" s="702">
        <v>0</v>
      </c>
      <c r="AS49" s="702" t="s">
        <v>85</v>
      </c>
      <c r="AT49" s="702" t="s">
        <v>158</v>
      </c>
      <c r="AU49" s="702" t="s">
        <v>158</v>
      </c>
      <c r="AV49" s="702">
        <v>0</v>
      </c>
      <c r="AW49" s="702">
        <v>0</v>
      </c>
      <c r="AX49" s="702">
        <v>2</v>
      </c>
      <c r="AY49" s="702">
        <v>4</v>
      </c>
      <c r="AZ49" s="709" t="s">
        <v>21</v>
      </c>
      <c r="BA49" s="702" t="s">
        <v>160</v>
      </c>
      <c r="BB49" s="28" t="s">
        <v>641</v>
      </c>
      <c r="BC49" s="8" t="s">
        <v>608</v>
      </c>
      <c r="BD49" s="8" t="s">
        <v>610</v>
      </c>
      <c r="BE49" s="16" t="s">
        <v>86</v>
      </c>
      <c r="BF49" s="714"/>
    </row>
    <row r="50" spans="1:58" ht="122.25" customHeight="1" thickBot="1" x14ac:dyDescent="0.3">
      <c r="A50" s="762"/>
      <c r="B50" s="748"/>
      <c r="C50" s="37" t="s">
        <v>642</v>
      </c>
      <c r="D50" s="11" t="s">
        <v>643</v>
      </c>
      <c r="E50" s="724"/>
      <c r="F50" s="724"/>
      <c r="G50" s="724"/>
      <c r="H50" s="724"/>
      <c r="I50" s="724"/>
      <c r="J50" s="724"/>
      <c r="K50" s="724"/>
      <c r="L50" s="724"/>
      <c r="M50" s="724"/>
      <c r="N50" s="710"/>
      <c r="O50" s="11" t="s">
        <v>644</v>
      </c>
      <c r="P50" s="11" t="s">
        <v>144</v>
      </c>
      <c r="Q50" s="11" t="s">
        <v>645</v>
      </c>
      <c r="R50" s="11" t="s">
        <v>146</v>
      </c>
      <c r="S50" s="11">
        <v>15</v>
      </c>
      <c r="T50" s="11" t="s">
        <v>147</v>
      </c>
      <c r="U50" s="11">
        <v>15</v>
      </c>
      <c r="V50" s="11" t="s">
        <v>646</v>
      </c>
      <c r="W50" s="11" t="s">
        <v>149</v>
      </c>
      <c r="X50" s="11">
        <v>15</v>
      </c>
      <c r="Y50" s="11" t="s">
        <v>647</v>
      </c>
      <c r="Z50" s="11" t="s">
        <v>151</v>
      </c>
      <c r="AA50" s="11">
        <v>15</v>
      </c>
      <c r="AB50" s="11" t="s">
        <v>648</v>
      </c>
      <c r="AC50" s="11" t="s">
        <v>153</v>
      </c>
      <c r="AD50" s="11">
        <v>15</v>
      </c>
      <c r="AE50" s="11" t="s">
        <v>649</v>
      </c>
      <c r="AF50" s="11" t="s">
        <v>219</v>
      </c>
      <c r="AG50" s="11">
        <v>0</v>
      </c>
      <c r="AH50" s="11" t="s">
        <v>650</v>
      </c>
      <c r="AI50" s="11" t="s">
        <v>157</v>
      </c>
      <c r="AJ50" s="11">
        <v>10</v>
      </c>
      <c r="AK50" s="11">
        <v>85</v>
      </c>
      <c r="AL50" s="11" t="s">
        <v>85</v>
      </c>
      <c r="AM50" s="11">
        <v>1</v>
      </c>
      <c r="AN50" s="11" t="s">
        <v>22</v>
      </c>
      <c r="AO50" s="11">
        <v>3</v>
      </c>
      <c r="AP50" s="11" t="s">
        <v>85</v>
      </c>
      <c r="AQ50" s="11">
        <v>0</v>
      </c>
      <c r="AR50" s="724"/>
      <c r="AS50" s="724"/>
      <c r="AT50" s="724"/>
      <c r="AU50" s="724"/>
      <c r="AV50" s="724"/>
      <c r="AW50" s="724"/>
      <c r="AX50" s="724"/>
      <c r="AY50" s="724"/>
      <c r="AZ50" s="710"/>
      <c r="BA50" s="724"/>
      <c r="BB50" s="11" t="s">
        <v>651</v>
      </c>
      <c r="BC50" s="11" t="s">
        <v>652</v>
      </c>
      <c r="BD50" s="11" t="s">
        <v>653</v>
      </c>
      <c r="BE50" s="20">
        <v>44196</v>
      </c>
      <c r="BF50" s="723"/>
    </row>
    <row r="51" spans="1:58" ht="93.75" customHeight="1" x14ac:dyDescent="0.25">
      <c r="A51" s="707">
        <v>14</v>
      </c>
      <c r="B51" s="745" t="s">
        <v>654</v>
      </c>
      <c r="C51" s="24" t="s">
        <v>655</v>
      </c>
      <c r="D51" s="24" t="s">
        <v>656</v>
      </c>
      <c r="E51" s="749" t="s">
        <v>657</v>
      </c>
      <c r="F51" s="749" t="s">
        <v>658</v>
      </c>
      <c r="G51" s="729" t="s">
        <v>659</v>
      </c>
      <c r="H51" s="729" t="s">
        <v>68</v>
      </c>
      <c r="I51" s="729" t="s">
        <v>141</v>
      </c>
      <c r="J51" s="729" t="s">
        <v>142</v>
      </c>
      <c r="K51" s="729">
        <v>1</v>
      </c>
      <c r="L51" s="729" t="s">
        <v>20</v>
      </c>
      <c r="M51" s="755">
        <v>4</v>
      </c>
      <c r="N51" s="786" t="s">
        <v>21</v>
      </c>
      <c r="O51" s="24" t="s">
        <v>660</v>
      </c>
      <c r="P51" s="13" t="s">
        <v>144</v>
      </c>
      <c r="Q51" s="13" t="s">
        <v>661</v>
      </c>
      <c r="R51" s="13" t="s">
        <v>146</v>
      </c>
      <c r="S51" s="13">
        <v>15</v>
      </c>
      <c r="T51" s="13" t="s">
        <v>147</v>
      </c>
      <c r="U51" s="13">
        <v>15</v>
      </c>
      <c r="V51" s="24" t="s">
        <v>662</v>
      </c>
      <c r="W51" s="13" t="s">
        <v>149</v>
      </c>
      <c r="X51" s="13">
        <v>15</v>
      </c>
      <c r="Y51" s="24" t="s">
        <v>663</v>
      </c>
      <c r="Z51" s="13" t="s">
        <v>151</v>
      </c>
      <c r="AA51" s="13">
        <v>15</v>
      </c>
      <c r="AB51" s="24" t="s">
        <v>664</v>
      </c>
      <c r="AC51" s="13" t="s">
        <v>153</v>
      </c>
      <c r="AD51" s="13">
        <v>15</v>
      </c>
      <c r="AE51" s="24" t="s">
        <v>665</v>
      </c>
      <c r="AF51" s="13" t="s">
        <v>155</v>
      </c>
      <c r="AG51" s="13">
        <v>15</v>
      </c>
      <c r="AH51" s="24" t="s">
        <v>666</v>
      </c>
      <c r="AI51" s="13" t="s">
        <v>157</v>
      </c>
      <c r="AJ51" s="13">
        <v>10</v>
      </c>
      <c r="AK51" s="25">
        <v>100</v>
      </c>
      <c r="AL51" s="25" t="s">
        <v>22</v>
      </c>
      <c r="AM51" s="13">
        <v>3</v>
      </c>
      <c r="AN51" s="13" t="s">
        <v>22</v>
      </c>
      <c r="AO51" s="13">
        <v>3</v>
      </c>
      <c r="AP51" s="13" t="s">
        <v>22</v>
      </c>
      <c r="AQ51" s="13">
        <v>100</v>
      </c>
      <c r="AR51" s="755">
        <v>100</v>
      </c>
      <c r="AS51" s="755" t="s">
        <v>22</v>
      </c>
      <c r="AT51" s="729" t="s">
        <v>158</v>
      </c>
      <c r="AU51" s="729" t="s">
        <v>159</v>
      </c>
      <c r="AV51" s="729">
        <v>2</v>
      </c>
      <c r="AW51" s="729">
        <v>0</v>
      </c>
      <c r="AX51" s="755">
        <v>1</v>
      </c>
      <c r="AY51" s="755">
        <v>4</v>
      </c>
      <c r="AZ51" s="789" t="s">
        <v>21</v>
      </c>
      <c r="BA51" s="755" t="s">
        <v>160</v>
      </c>
      <c r="BB51" s="24" t="s">
        <v>69</v>
      </c>
      <c r="BC51" s="13" t="s">
        <v>667</v>
      </c>
      <c r="BD51" s="13" t="s">
        <v>668</v>
      </c>
      <c r="BE51" s="13" t="s">
        <v>87</v>
      </c>
      <c r="BF51" s="739" t="s">
        <v>669</v>
      </c>
    </row>
    <row r="52" spans="1:58" ht="95.25" customHeight="1" x14ac:dyDescent="0.25">
      <c r="A52" s="698"/>
      <c r="B52" s="705"/>
      <c r="C52" s="27" t="s">
        <v>670</v>
      </c>
      <c r="D52" s="27" t="s">
        <v>671</v>
      </c>
      <c r="E52" s="750"/>
      <c r="F52" s="750"/>
      <c r="G52" s="702"/>
      <c r="H52" s="702"/>
      <c r="I52" s="702"/>
      <c r="J52" s="702"/>
      <c r="K52" s="702"/>
      <c r="L52" s="702"/>
      <c r="M52" s="756"/>
      <c r="N52" s="787"/>
      <c r="O52" s="27" t="s">
        <v>672</v>
      </c>
      <c r="P52" s="8" t="s">
        <v>144</v>
      </c>
      <c r="Q52" s="27" t="s">
        <v>673</v>
      </c>
      <c r="R52" s="8" t="s">
        <v>146</v>
      </c>
      <c r="S52" s="8">
        <v>15</v>
      </c>
      <c r="T52" s="8" t="s">
        <v>147</v>
      </c>
      <c r="U52" s="8">
        <v>15</v>
      </c>
      <c r="V52" s="8" t="s">
        <v>317</v>
      </c>
      <c r="W52" s="8" t="s">
        <v>149</v>
      </c>
      <c r="X52" s="8">
        <v>15</v>
      </c>
      <c r="Y52" s="27" t="s">
        <v>674</v>
      </c>
      <c r="Z52" s="8" t="s">
        <v>151</v>
      </c>
      <c r="AA52" s="8">
        <v>15</v>
      </c>
      <c r="AB52" s="27" t="s">
        <v>675</v>
      </c>
      <c r="AC52" s="8" t="s">
        <v>153</v>
      </c>
      <c r="AD52" s="8">
        <v>15</v>
      </c>
      <c r="AE52" s="27" t="s">
        <v>676</v>
      </c>
      <c r="AF52" s="8" t="s">
        <v>155</v>
      </c>
      <c r="AG52" s="8">
        <v>15</v>
      </c>
      <c r="AH52" s="27" t="s">
        <v>677</v>
      </c>
      <c r="AI52" s="8" t="s">
        <v>157</v>
      </c>
      <c r="AJ52" s="8">
        <v>10</v>
      </c>
      <c r="AK52" s="28">
        <v>100</v>
      </c>
      <c r="AL52" s="28" t="s">
        <v>22</v>
      </c>
      <c r="AM52" s="8">
        <v>3</v>
      </c>
      <c r="AN52" s="8" t="s">
        <v>22</v>
      </c>
      <c r="AO52" s="8">
        <v>3</v>
      </c>
      <c r="AP52" s="8" t="s">
        <v>22</v>
      </c>
      <c r="AQ52" s="8">
        <v>100</v>
      </c>
      <c r="AR52" s="756"/>
      <c r="AS52" s="756"/>
      <c r="AT52" s="702"/>
      <c r="AU52" s="702"/>
      <c r="AV52" s="702"/>
      <c r="AW52" s="702"/>
      <c r="AX52" s="756"/>
      <c r="AY52" s="756"/>
      <c r="AZ52" s="790"/>
      <c r="BA52" s="756"/>
      <c r="BB52" s="27" t="s">
        <v>70</v>
      </c>
      <c r="BC52" s="8" t="s">
        <v>678</v>
      </c>
      <c r="BD52" s="8" t="s">
        <v>679</v>
      </c>
      <c r="BE52" s="8" t="s">
        <v>87</v>
      </c>
      <c r="BF52" s="714"/>
    </row>
    <row r="53" spans="1:58" ht="129.75" customHeight="1" thickBot="1" x14ac:dyDescent="0.3">
      <c r="A53" s="699"/>
      <c r="B53" s="746"/>
      <c r="C53" s="40" t="s">
        <v>680</v>
      </c>
      <c r="D53" s="9" t="s">
        <v>681</v>
      </c>
      <c r="E53" s="751"/>
      <c r="F53" s="751"/>
      <c r="G53" s="703"/>
      <c r="H53" s="703"/>
      <c r="I53" s="703"/>
      <c r="J53" s="703"/>
      <c r="K53" s="703"/>
      <c r="L53" s="703"/>
      <c r="M53" s="757"/>
      <c r="N53" s="788"/>
      <c r="O53" s="40" t="s">
        <v>682</v>
      </c>
      <c r="P53" s="9" t="s">
        <v>144</v>
      </c>
      <c r="Q53" s="40" t="s">
        <v>683</v>
      </c>
      <c r="R53" s="9" t="s">
        <v>146</v>
      </c>
      <c r="S53" s="9">
        <v>15</v>
      </c>
      <c r="T53" s="9" t="s">
        <v>147</v>
      </c>
      <c r="U53" s="9">
        <v>15</v>
      </c>
      <c r="V53" s="9" t="s">
        <v>271</v>
      </c>
      <c r="W53" s="9" t="s">
        <v>149</v>
      </c>
      <c r="X53" s="9">
        <v>15</v>
      </c>
      <c r="Y53" s="40" t="s">
        <v>684</v>
      </c>
      <c r="Z53" s="9" t="s">
        <v>151</v>
      </c>
      <c r="AA53" s="9">
        <v>15</v>
      </c>
      <c r="AB53" s="40" t="s">
        <v>685</v>
      </c>
      <c r="AC53" s="9" t="s">
        <v>153</v>
      </c>
      <c r="AD53" s="9">
        <v>15</v>
      </c>
      <c r="AE53" s="40" t="s">
        <v>686</v>
      </c>
      <c r="AF53" s="9" t="s">
        <v>155</v>
      </c>
      <c r="AG53" s="9">
        <v>15</v>
      </c>
      <c r="AH53" s="40" t="s">
        <v>687</v>
      </c>
      <c r="AI53" s="9" t="s">
        <v>157</v>
      </c>
      <c r="AJ53" s="9">
        <v>10</v>
      </c>
      <c r="AK53" s="29">
        <v>100</v>
      </c>
      <c r="AL53" s="29" t="s">
        <v>22</v>
      </c>
      <c r="AM53" s="9">
        <v>3</v>
      </c>
      <c r="AN53" s="9" t="s">
        <v>22</v>
      </c>
      <c r="AO53" s="9">
        <v>3</v>
      </c>
      <c r="AP53" s="9" t="s">
        <v>22</v>
      </c>
      <c r="AQ53" s="9">
        <v>100</v>
      </c>
      <c r="AR53" s="757"/>
      <c r="AS53" s="757"/>
      <c r="AT53" s="703"/>
      <c r="AU53" s="703"/>
      <c r="AV53" s="703"/>
      <c r="AW53" s="703"/>
      <c r="AX53" s="757"/>
      <c r="AY53" s="757"/>
      <c r="AZ53" s="791"/>
      <c r="BA53" s="757"/>
      <c r="BB53" s="40" t="s">
        <v>71</v>
      </c>
      <c r="BC53" s="9" t="s">
        <v>688</v>
      </c>
      <c r="BD53" s="9" t="s">
        <v>689</v>
      </c>
      <c r="BE53" s="9" t="s">
        <v>87</v>
      </c>
      <c r="BF53" s="715"/>
    </row>
    <row r="54" spans="1:58" ht="53.25" customHeight="1" x14ac:dyDescent="0.25">
      <c r="A54" s="706">
        <v>15</v>
      </c>
      <c r="B54" s="704" t="s">
        <v>690</v>
      </c>
      <c r="C54" s="10" t="s">
        <v>196</v>
      </c>
      <c r="D54" s="711" t="s">
        <v>691</v>
      </c>
      <c r="E54" s="711" t="s">
        <v>692</v>
      </c>
      <c r="F54" s="711" t="s">
        <v>693</v>
      </c>
      <c r="G54" s="711" t="s">
        <v>63</v>
      </c>
      <c r="H54" s="711" t="s">
        <v>64</v>
      </c>
      <c r="I54" s="711" t="s">
        <v>141</v>
      </c>
      <c r="J54" s="711" t="s">
        <v>42</v>
      </c>
      <c r="K54" s="711">
        <v>3</v>
      </c>
      <c r="L54" s="711" t="s">
        <v>27</v>
      </c>
      <c r="M54" s="711">
        <v>3</v>
      </c>
      <c r="N54" s="796" t="s">
        <v>21</v>
      </c>
      <c r="O54" s="711" t="s">
        <v>694</v>
      </c>
      <c r="P54" s="10" t="s">
        <v>144</v>
      </c>
      <c r="Q54" s="10" t="s">
        <v>695</v>
      </c>
      <c r="R54" s="10" t="s">
        <v>146</v>
      </c>
      <c r="S54" s="36">
        <v>15</v>
      </c>
      <c r="T54" s="10" t="s">
        <v>147</v>
      </c>
      <c r="U54" s="36">
        <v>15</v>
      </c>
      <c r="V54" s="10" t="s">
        <v>696</v>
      </c>
      <c r="W54" s="10" t="s">
        <v>149</v>
      </c>
      <c r="X54" s="36">
        <v>15</v>
      </c>
      <c r="Y54" s="10" t="s">
        <v>697</v>
      </c>
      <c r="Z54" s="10" t="s">
        <v>151</v>
      </c>
      <c r="AA54" s="36">
        <v>15</v>
      </c>
      <c r="AB54" s="10" t="s">
        <v>698</v>
      </c>
      <c r="AC54" s="10" t="s">
        <v>153</v>
      </c>
      <c r="AD54" s="36">
        <v>15</v>
      </c>
      <c r="AE54" s="10" t="s">
        <v>699</v>
      </c>
      <c r="AF54" s="10" t="s">
        <v>155</v>
      </c>
      <c r="AG54" s="36">
        <v>15</v>
      </c>
      <c r="AH54" s="10" t="s">
        <v>700</v>
      </c>
      <c r="AI54" s="10" t="s">
        <v>157</v>
      </c>
      <c r="AJ54" s="36">
        <v>10</v>
      </c>
      <c r="AK54" s="36">
        <v>100</v>
      </c>
      <c r="AL54" s="36" t="s">
        <v>22</v>
      </c>
      <c r="AM54" s="36">
        <v>3</v>
      </c>
      <c r="AN54" s="10" t="s">
        <v>22</v>
      </c>
      <c r="AO54" s="36">
        <v>3</v>
      </c>
      <c r="AP54" s="36" t="s">
        <v>22</v>
      </c>
      <c r="AQ54" s="36">
        <v>100</v>
      </c>
      <c r="AR54" s="768">
        <v>100</v>
      </c>
      <c r="AS54" s="768" t="s">
        <v>22</v>
      </c>
      <c r="AT54" s="711" t="s">
        <v>158</v>
      </c>
      <c r="AU54" s="711" t="s">
        <v>159</v>
      </c>
      <c r="AV54" s="711">
        <v>2</v>
      </c>
      <c r="AW54" s="711">
        <v>0</v>
      </c>
      <c r="AX54" s="711">
        <v>1</v>
      </c>
      <c r="AY54" s="711">
        <v>3</v>
      </c>
      <c r="AZ54" s="794" t="s">
        <v>27</v>
      </c>
      <c r="BA54" s="711" t="s">
        <v>190</v>
      </c>
      <c r="BB54" s="711" t="s">
        <v>65</v>
      </c>
      <c r="BC54" s="711" t="s">
        <v>701</v>
      </c>
      <c r="BD54" s="711" t="s">
        <v>702</v>
      </c>
      <c r="BE54" s="711" t="s">
        <v>703</v>
      </c>
      <c r="BF54" s="722" t="s">
        <v>704</v>
      </c>
    </row>
    <row r="55" spans="1:58" ht="23.25" customHeight="1" x14ac:dyDescent="0.25">
      <c r="A55" s="716"/>
      <c r="B55" s="705"/>
      <c r="C55" s="702" t="s">
        <v>705</v>
      </c>
      <c r="D55" s="702"/>
      <c r="E55" s="702"/>
      <c r="F55" s="702"/>
      <c r="G55" s="702"/>
      <c r="H55" s="702"/>
      <c r="I55" s="702"/>
      <c r="J55" s="702"/>
      <c r="K55" s="702"/>
      <c r="L55" s="702"/>
      <c r="M55" s="702"/>
      <c r="N55" s="787"/>
      <c r="O55" s="702"/>
      <c r="P55" s="8" t="s">
        <v>144</v>
      </c>
      <c r="Q55" s="8" t="s">
        <v>706</v>
      </c>
      <c r="R55" s="8" t="s">
        <v>146</v>
      </c>
      <c r="S55" s="28">
        <v>15</v>
      </c>
      <c r="T55" s="8" t="s">
        <v>147</v>
      </c>
      <c r="U55" s="28">
        <v>15</v>
      </c>
      <c r="V55" s="8" t="s">
        <v>707</v>
      </c>
      <c r="W55" s="8" t="s">
        <v>149</v>
      </c>
      <c r="X55" s="28">
        <v>15</v>
      </c>
      <c r="Y55" s="8" t="s">
        <v>708</v>
      </c>
      <c r="Z55" s="8" t="s">
        <v>151</v>
      </c>
      <c r="AA55" s="28">
        <v>15</v>
      </c>
      <c r="AB55" s="8" t="s">
        <v>709</v>
      </c>
      <c r="AC55" s="8" t="s">
        <v>153</v>
      </c>
      <c r="AD55" s="28">
        <v>15</v>
      </c>
      <c r="AE55" s="8" t="s">
        <v>710</v>
      </c>
      <c r="AF55" s="8" t="s">
        <v>155</v>
      </c>
      <c r="AG55" s="28">
        <v>15</v>
      </c>
      <c r="AH55" s="8" t="s">
        <v>711</v>
      </c>
      <c r="AI55" s="8" t="s">
        <v>157</v>
      </c>
      <c r="AJ55" s="28">
        <v>10</v>
      </c>
      <c r="AK55" s="28">
        <v>100</v>
      </c>
      <c r="AL55" s="28" t="s">
        <v>22</v>
      </c>
      <c r="AM55" s="28">
        <v>3</v>
      </c>
      <c r="AN55" s="8" t="s">
        <v>22</v>
      </c>
      <c r="AO55" s="28">
        <v>3</v>
      </c>
      <c r="AP55" s="28" t="s">
        <v>22</v>
      </c>
      <c r="AQ55" s="28">
        <v>100</v>
      </c>
      <c r="AR55" s="756"/>
      <c r="AS55" s="756"/>
      <c r="AT55" s="702"/>
      <c r="AU55" s="702"/>
      <c r="AV55" s="702"/>
      <c r="AW55" s="702"/>
      <c r="AX55" s="702"/>
      <c r="AY55" s="702"/>
      <c r="AZ55" s="795"/>
      <c r="BA55" s="702"/>
      <c r="BB55" s="702"/>
      <c r="BC55" s="702"/>
      <c r="BD55" s="702"/>
      <c r="BE55" s="702"/>
      <c r="BF55" s="714"/>
    </row>
    <row r="56" spans="1:58" ht="81.75" customHeight="1" x14ac:dyDescent="0.25">
      <c r="A56" s="716"/>
      <c r="B56" s="705"/>
      <c r="C56" s="702"/>
      <c r="D56" s="702"/>
      <c r="E56" s="702"/>
      <c r="F56" s="702"/>
      <c r="G56" s="702"/>
      <c r="H56" s="702"/>
      <c r="I56" s="702"/>
      <c r="J56" s="702"/>
      <c r="K56" s="702"/>
      <c r="L56" s="702"/>
      <c r="M56" s="702"/>
      <c r="N56" s="787"/>
      <c r="O56" s="8" t="s">
        <v>712</v>
      </c>
      <c r="P56" s="8" t="s">
        <v>144</v>
      </c>
      <c r="Q56" s="8" t="s">
        <v>713</v>
      </c>
      <c r="R56" s="8" t="s">
        <v>146</v>
      </c>
      <c r="S56" s="28">
        <v>15</v>
      </c>
      <c r="T56" s="8" t="s">
        <v>147</v>
      </c>
      <c r="U56" s="28">
        <v>15</v>
      </c>
      <c r="V56" s="8" t="s">
        <v>59</v>
      </c>
      <c r="W56" s="8" t="s">
        <v>149</v>
      </c>
      <c r="X56" s="28">
        <v>15</v>
      </c>
      <c r="Y56" s="8" t="s">
        <v>714</v>
      </c>
      <c r="Z56" s="8" t="s">
        <v>151</v>
      </c>
      <c r="AA56" s="28">
        <v>15</v>
      </c>
      <c r="AB56" s="8" t="s">
        <v>715</v>
      </c>
      <c r="AC56" s="8" t="s">
        <v>153</v>
      </c>
      <c r="AD56" s="28">
        <v>15</v>
      </c>
      <c r="AE56" s="8" t="s">
        <v>716</v>
      </c>
      <c r="AF56" s="8" t="s">
        <v>155</v>
      </c>
      <c r="AG56" s="28">
        <v>15</v>
      </c>
      <c r="AH56" s="8" t="s">
        <v>715</v>
      </c>
      <c r="AI56" s="8" t="s">
        <v>157</v>
      </c>
      <c r="AJ56" s="28">
        <v>10</v>
      </c>
      <c r="AK56" s="28">
        <v>100</v>
      </c>
      <c r="AL56" s="28" t="s">
        <v>22</v>
      </c>
      <c r="AM56" s="28">
        <v>3</v>
      </c>
      <c r="AN56" s="8" t="s">
        <v>22</v>
      </c>
      <c r="AO56" s="28">
        <v>3</v>
      </c>
      <c r="AP56" s="28" t="s">
        <v>22</v>
      </c>
      <c r="AQ56" s="28">
        <v>100</v>
      </c>
      <c r="AR56" s="756"/>
      <c r="AS56" s="756"/>
      <c r="AT56" s="702"/>
      <c r="AU56" s="702"/>
      <c r="AV56" s="702"/>
      <c r="AW56" s="702"/>
      <c r="AX56" s="702"/>
      <c r="AY56" s="702"/>
      <c r="AZ56" s="795"/>
      <c r="BA56" s="702"/>
      <c r="BB56" s="702"/>
      <c r="BC56" s="702"/>
      <c r="BD56" s="702"/>
      <c r="BE56" s="702"/>
      <c r="BF56" s="714"/>
    </row>
    <row r="57" spans="1:58" ht="69" customHeight="1" x14ac:dyDescent="0.25">
      <c r="A57" s="716"/>
      <c r="B57" s="705"/>
      <c r="C57" s="8" t="s">
        <v>717</v>
      </c>
      <c r="D57" s="8" t="s">
        <v>718</v>
      </c>
      <c r="E57" s="702"/>
      <c r="F57" s="702"/>
      <c r="G57" s="702"/>
      <c r="H57" s="702"/>
      <c r="I57" s="702"/>
      <c r="J57" s="702"/>
      <c r="K57" s="702"/>
      <c r="L57" s="702"/>
      <c r="M57" s="702"/>
      <c r="N57" s="787"/>
      <c r="O57" s="8" t="s">
        <v>719</v>
      </c>
      <c r="P57" s="8" t="s">
        <v>144</v>
      </c>
      <c r="Q57" s="8" t="s">
        <v>720</v>
      </c>
      <c r="R57" s="8" t="s">
        <v>146</v>
      </c>
      <c r="S57" s="28">
        <v>15</v>
      </c>
      <c r="T57" s="8" t="s">
        <v>147</v>
      </c>
      <c r="U57" s="28">
        <v>15</v>
      </c>
      <c r="V57" s="8" t="s">
        <v>721</v>
      </c>
      <c r="W57" s="8" t="s">
        <v>149</v>
      </c>
      <c r="X57" s="28">
        <v>15</v>
      </c>
      <c r="Y57" s="8" t="s">
        <v>722</v>
      </c>
      <c r="Z57" s="8" t="s">
        <v>151</v>
      </c>
      <c r="AA57" s="28">
        <v>15</v>
      </c>
      <c r="AB57" s="8" t="s">
        <v>723</v>
      </c>
      <c r="AC57" s="8" t="s">
        <v>153</v>
      </c>
      <c r="AD57" s="28">
        <v>15</v>
      </c>
      <c r="AE57" s="8" t="s">
        <v>724</v>
      </c>
      <c r="AF57" s="8" t="s">
        <v>155</v>
      </c>
      <c r="AG57" s="28">
        <v>15</v>
      </c>
      <c r="AH57" s="8" t="s">
        <v>725</v>
      </c>
      <c r="AI57" s="8" t="s">
        <v>157</v>
      </c>
      <c r="AJ57" s="28">
        <v>10</v>
      </c>
      <c r="AK57" s="28">
        <v>100</v>
      </c>
      <c r="AL57" s="28" t="s">
        <v>22</v>
      </c>
      <c r="AM57" s="28">
        <v>3</v>
      </c>
      <c r="AN57" s="8" t="s">
        <v>22</v>
      </c>
      <c r="AO57" s="28">
        <v>3</v>
      </c>
      <c r="AP57" s="28" t="s">
        <v>22</v>
      </c>
      <c r="AQ57" s="28">
        <v>100</v>
      </c>
      <c r="AR57" s="756"/>
      <c r="AS57" s="756"/>
      <c r="AT57" s="702"/>
      <c r="AU57" s="702"/>
      <c r="AV57" s="702"/>
      <c r="AW57" s="702"/>
      <c r="AX57" s="702"/>
      <c r="AY57" s="702"/>
      <c r="AZ57" s="795"/>
      <c r="BA57" s="702"/>
      <c r="BB57" s="702"/>
      <c r="BC57" s="702"/>
      <c r="BD57" s="702"/>
      <c r="BE57" s="702"/>
      <c r="BF57" s="714"/>
    </row>
    <row r="58" spans="1:58" ht="91.5" customHeight="1" x14ac:dyDescent="0.25">
      <c r="A58" s="716"/>
      <c r="B58" s="705"/>
      <c r="C58" s="41" t="s">
        <v>726</v>
      </c>
      <c r="D58" s="42" t="s">
        <v>727</v>
      </c>
      <c r="E58" s="792" t="s">
        <v>728</v>
      </c>
      <c r="F58" s="792" t="s">
        <v>729</v>
      </c>
      <c r="G58" s="792" t="s">
        <v>66</v>
      </c>
      <c r="H58" s="792" t="s">
        <v>730</v>
      </c>
      <c r="I58" s="792" t="s">
        <v>141</v>
      </c>
      <c r="J58" s="792" t="s">
        <v>58</v>
      </c>
      <c r="K58" s="792">
        <v>5</v>
      </c>
      <c r="L58" s="792" t="s">
        <v>27</v>
      </c>
      <c r="M58" s="792">
        <v>3</v>
      </c>
      <c r="N58" s="737" t="s">
        <v>40</v>
      </c>
      <c r="O58" s="42" t="s">
        <v>731</v>
      </c>
      <c r="P58" s="42" t="s">
        <v>144</v>
      </c>
      <c r="Q58" s="42" t="s">
        <v>732</v>
      </c>
      <c r="R58" s="42" t="s">
        <v>146</v>
      </c>
      <c r="S58" s="41">
        <v>15</v>
      </c>
      <c r="T58" s="42" t="s">
        <v>147</v>
      </c>
      <c r="U58" s="41">
        <v>15</v>
      </c>
      <c r="V58" s="42" t="s">
        <v>59</v>
      </c>
      <c r="W58" s="42" t="s">
        <v>149</v>
      </c>
      <c r="X58" s="41">
        <v>15</v>
      </c>
      <c r="Y58" s="42" t="s">
        <v>733</v>
      </c>
      <c r="Z58" s="42" t="s">
        <v>151</v>
      </c>
      <c r="AA58" s="41">
        <v>15</v>
      </c>
      <c r="AB58" s="42" t="s">
        <v>734</v>
      </c>
      <c r="AC58" s="42" t="s">
        <v>218</v>
      </c>
      <c r="AD58" s="41">
        <v>0</v>
      </c>
      <c r="AE58" s="42" t="s">
        <v>735</v>
      </c>
      <c r="AF58" s="42" t="s">
        <v>155</v>
      </c>
      <c r="AG58" s="41">
        <v>15</v>
      </c>
      <c r="AH58" s="42" t="s">
        <v>736</v>
      </c>
      <c r="AI58" s="42" t="s">
        <v>157</v>
      </c>
      <c r="AJ58" s="41">
        <v>10</v>
      </c>
      <c r="AK58" s="41">
        <v>85</v>
      </c>
      <c r="AL58" s="41" t="s">
        <v>85</v>
      </c>
      <c r="AM58" s="41">
        <v>1</v>
      </c>
      <c r="AN58" s="42" t="s">
        <v>85</v>
      </c>
      <c r="AO58" s="41">
        <v>1</v>
      </c>
      <c r="AP58" s="41" t="s">
        <v>85</v>
      </c>
      <c r="AQ58" s="41">
        <v>0</v>
      </c>
      <c r="AR58" s="797">
        <v>66.666666666666671</v>
      </c>
      <c r="AS58" s="797" t="s">
        <v>27</v>
      </c>
      <c r="AT58" s="797" t="s">
        <v>158</v>
      </c>
      <c r="AU58" s="797" t="s">
        <v>159</v>
      </c>
      <c r="AV58" s="797">
        <v>1</v>
      </c>
      <c r="AW58" s="797">
        <v>0</v>
      </c>
      <c r="AX58" s="797">
        <v>4</v>
      </c>
      <c r="AY58" s="797">
        <v>3</v>
      </c>
      <c r="AZ58" s="709" t="s">
        <v>21</v>
      </c>
      <c r="BA58" s="797" t="s">
        <v>160</v>
      </c>
      <c r="BB58" s="42" t="s">
        <v>737</v>
      </c>
      <c r="BC58" s="42" t="s">
        <v>738</v>
      </c>
      <c r="BD58" s="42" t="s">
        <v>739</v>
      </c>
      <c r="BE58" s="42" t="s">
        <v>740</v>
      </c>
      <c r="BF58" s="714"/>
    </row>
    <row r="59" spans="1:58" ht="105" customHeight="1" x14ac:dyDescent="0.25">
      <c r="A59" s="716"/>
      <c r="B59" s="705"/>
      <c r="C59" s="42" t="s">
        <v>741</v>
      </c>
      <c r="D59" s="42" t="s">
        <v>742</v>
      </c>
      <c r="E59" s="792"/>
      <c r="F59" s="792"/>
      <c r="G59" s="792"/>
      <c r="H59" s="792"/>
      <c r="I59" s="792"/>
      <c r="J59" s="792"/>
      <c r="K59" s="792"/>
      <c r="L59" s="792"/>
      <c r="M59" s="792"/>
      <c r="N59" s="737"/>
      <c r="O59" s="42" t="s">
        <v>743</v>
      </c>
      <c r="P59" s="42" t="s">
        <v>144</v>
      </c>
      <c r="Q59" s="42" t="s">
        <v>744</v>
      </c>
      <c r="R59" s="42" t="s">
        <v>146</v>
      </c>
      <c r="S59" s="41">
        <v>15</v>
      </c>
      <c r="T59" s="42" t="s">
        <v>147</v>
      </c>
      <c r="U59" s="41">
        <v>15</v>
      </c>
      <c r="V59" s="42" t="s">
        <v>745</v>
      </c>
      <c r="W59" s="42" t="s">
        <v>149</v>
      </c>
      <c r="X59" s="41">
        <v>15</v>
      </c>
      <c r="Y59" s="42" t="s">
        <v>746</v>
      </c>
      <c r="Z59" s="42" t="s">
        <v>151</v>
      </c>
      <c r="AA59" s="41">
        <v>15</v>
      </c>
      <c r="AB59" s="42" t="s">
        <v>747</v>
      </c>
      <c r="AC59" s="42" t="s">
        <v>153</v>
      </c>
      <c r="AD59" s="41">
        <v>15</v>
      </c>
      <c r="AE59" s="42" t="s">
        <v>748</v>
      </c>
      <c r="AF59" s="42" t="s">
        <v>155</v>
      </c>
      <c r="AG59" s="41">
        <v>15</v>
      </c>
      <c r="AH59" s="42" t="s">
        <v>749</v>
      </c>
      <c r="AI59" s="42" t="s">
        <v>157</v>
      </c>
      <c r="AJ59" s="41">
        <v>10</v>
      </c>
      <c r="AK59" s="41">
        <v>100</v>
      </c>
      <c r="AL59" s="41" t="s">
        <v>22</v>
      </c>
      <c r="AM59" s="41">
        <v>3</v>
      </c>
      <c r="AN59" s="42" t="s">
        <v>22</v>
      </c>
      <c r="AO59" s="41">
        <v>3</v>
      </c>
      <c r="AP59" s="41" t="s">
        <v>22</v>
      </c>
      <c r="AQ59" s="41">
        <v>100</v>
      </c>
      <c r="AR59" s="797"/>
      <c r="AS59" s="797"/>
      <c r="AT59" s="797"/>
      <c r="AU59" s="797"/>
      <c r="AV59" s="797"/>
      <c r="AW59" s="797"/>
      <c r="AX59" s="797"/>
      <c r="AY59" s="797"/>
      <c r="AZ59" s="709"/>
      <c r="BA59" s="797"/>
      <c r="BB59" s="42" t="s">
        <v>750</v>
      </c>
      <c r="BC59" s="42" t="s">
        <v>751</v>
      </c>
      <c r="BD59" s="42" t="s">
        <v>752</v>
      </c>
      <c r="BE59" s="42" t="s">
        <v>740</v>
      </c>
      <c r="BF59" s="714"/>
    </row>
    <row r="60" spans="1:58" ht="228.95" customHeight="1" thickBot="1" x14ac:dyDescent="0.3">
      <c r="A60" s="717"/>
      <c r="B60" s="748"/>
      <c r="C60" s="43" t="s">
        <v>753</v>
      </c>
      <c r="D60" s="44" t="s">
        <v>754</v>
      </c>
      <c r="E60" s="793"/>
      <c r="F60" s="793"/>
      <c r="G60" s="793"/>
      <c r="H60" s="793"/>
      <c r="I60" s="793"/>
      <c r="J60" s="793"/>
      <c r="K60" s="793"/>
      <c r="L60" s="793"/>
      <c r="M60" s="793"/>
      <c r="N60" s="753"/>
      <c r="O60" s="44" t="s">
        <v>755</v>
      </c>
      <c r="P60" s="44" t="s">
        <v>614</v>
      </c>
      <c r="Q60" s="44" t="s">
        <v>756</v>
      </c>
      <c r="R60" s="44" t="s">
        <v>146</v>
      </c>
      <c r="S60" s="43">
        <v>15</v>
      </c>
      <c r="T60" s="44" t="s">
        <v>147</v>
      </c>
      <c r="U60" s="43">
        <v>15</v>
      </c>
      <c r="V60" s="44" t="s">
        <v>243</v>
      </c>
      <c r="W60" s="44" t="s">
        <v>149</v>
      </c>
      <c r="X60" s="43">
        <v>15</v>
      </c>
      <c r="Y60" s="44" t="s">
        <v>757</v>
      </c>
      <c r="Z60" s="44" t="s">
        <v>151</v>
      </c>
      <c r="AA60" s="43">
        <v>15</v>
      </c>
      <c r="AB60" s="44" t="s">
        <v>747</v>
      </c>
      <c r="AC60" s="44" t="s">
        <v>153</v>
      </c>
      <c r="AD60" s="43">
        <v>15</v>
      </c>
      <c r="AE60" s="44" t="s">
        <v>758</v>
      </c>
      <c r="AF60" s="44" t="s">
        <v>155</v>
      </c>
      <c r="AG60" s="43">
        <v>15</v>
      </c>
      <c r="AH60" s="44" t="s">
        <v>759</v>
      </c>
      <c r="AI60" s="44" t="s">
        <v>157</v>
      </c>
      <c r="AJ60" s="43">
        <v>10</v>
      </c>
      <c r="AK60" s="43">
        <v>100</v>
      </c>
      <c r="AL60" s="43" t="s">
        <v>22</v>
      </c>
      <c r="AM60" s="43">
        <v>3</v>
      </c>
      <c r="AN60" s="44" t="s">
        <v>22</v>
      </c>
      <c r="AO60" s="43">
        <v>3</v>
      </c>
      <c r="AP60" s="43" t="s">
        <v>22</v>
      </c>
      <c r="AQ60" s="43">
        <v>100</v>
      </c>
      <c r="AR60" s="798"/>
      <c r="AS60" s="798"/>
      <c r="AT60" s="798"/>
      <c r="AU60" s="798"/>
      <c r="AV60" s="798"/>
      <c r="AW60" s="798"/>
      <c r="AX60" s="798"/>
      <c r="AY60" s="798"/>
      <c r="AZ60" s="710"/>
      <c r="BA60" s="798"/>
      <c r="BB60" s="44" t="s">
        <v>760</v>
      </c>
      <c r="BC60" s="44" t="s">
        <v>761</v>
      </c>
      <c r="BD60" s="44" t="s">
        <v>752</v>
      </c>
      <c r="BE60" s="44" t="s">
        <v>740</v>
      </c>
      <c r="BF60" s="723"/>
    </row>
    <row r="61" spans="1:58" ht="143.25" customHeight="1" x14ac:dyDescent="0.25">
      <c r="A61" s="707">
        <v>16</v>
      </c>
      <c r="B61" s="745" t="s">
        <v>762</v>
      </c>
      <c r="C61" s="729" t="s">
        <v>763</v>
      </c>
      <c r="D61" s="24" t="s">
        <v>764</v>
      </c>
      <c r="E61" s="729" t="s">
        <v>765</v>
      </c>
      <c r="F61" s="729" t="s">
        <v>766</v>
      </c>
      <c r="G61" s="729" t="s">
        <v>67</v>
      </c>
      <c r="H61" s="729" t="s">
        <v>767</v>
      </c>
      <c r="I61" s="729" t="s">
        <v>141</v>
      </c>
      <c r="J61" s="729" t="s">
        <v>42</v>
      </c>
      <c r="K61" s="729">
        <v>3</v>
      </c>
      <c r="L61" s="729" t="s">
        <v>20</v>
      </c>
      <c r="M61" s="729">
        <v>4</v>
      </c>
      <c r="N61" s="736" t="s">
        <v>40</v>
      </c>
      <c r="O61" s="13" t="s">
        <v>768</v>
      </c>
      <c r="P61" s="13" t="s">
        <v>144</v>
      </c>
      <c r="Q61" s="13" t="s">
        <v>769</v>
      </c>
      <c r="R61" s="13" t="s">
        <v>146</v>
      </c>
      <c r="S61" s="13">
        <v>15</v>
      </c>
      <c r="T61" s="13" t="s">
        <v>147</v>
      </c>
      <c r="U61" s="13">
        <v>15</v>
      </c>
      <c r="V61" s="13" t="s">
        <v>770</v>
      </c>
      <c r="W61" s="13" t="s">
        <v>149</v>
      </c>
      <c r="X61" s="13">
        <v>15</v>
      </c>
      <c r="Y61" s="13" t="s">
        <v>771</v>
      </c>
      <c r="Z61" s="13" t="s">
        <v>151</v>
      </c>
      <c r="AA61" s="13">
        <v>15</v>
      </c>
      <c r="AB61" s="13" t="s">
        <v>772</v>
      </c>
      <c r="AC61" s="13" t="s">
        <v>153</v>
      </c>
      <c r="AD61" s="13">
        <v>15</v>
      </c>
      <c r="AE61" s="13" t="s">
        <v>773</v>
      </c>
      <c r="AF61" s="13" t="s">
        <v>155</v>
      </c>
      <c r="AG61" s="13">
        <v>15</v>
      </c>
      <c r="AH61" s="13" t="s">
        <v>774</v>
      </c>
      <c r="AI61" s="13" t="s">
        <v>157</v>
      </c>
      <c r="AJ61" s="13">
        <v>10</v>
      </c>
      <c r="AK61" s="13">
        <v>100</v>
      </c>
      <c r="AL61" s="13" t="s">
        <v>22</v>
      </c>
      <c r="AM61" s="13">
        <v>3</v>
      </c>
      <c r="AN61" s="13" t="s">
        <v>22</v>
      </c>
      <c r="AO61" s="13">
        <v>3</v>
      </c>
      <c r="AP61" s="13" t="s">
        <v>22</v>
      </c>
      <c r="AQ61" s="13">
        <v>100</v>
      </c>
      <c r="AR61" s="729">
        <v>100</v>
      </c>
      <c r="AS61" s="729" t="s">
        <v>22</v>
      </c>
      <c r="AT61" s="729" t="s">
        <v>158</v>
      </c>
      <c r="AU61" s="729" t="s">
        <v>159</v>
      </c>
      <c r="AV61" s="729">
        <v>2</v>
      </c>
      <c r="AW61" s="729">
        <v>0</v>
      </c>
      <c r="AX61" s="729">
        <v>1</v>
      </c>
      <c r="AY61" s="729">
        <v>4</v>
      </c>
      <c r="AZ61" s="747" t="s">
        <v>21</v>
      </c>
      <c r="BA61" s="729" t="s">
        <v>160</v>
      </c>
      <c r="BB61" s="13" t="s">
        <v>775</v>
      </c>
      <c r="BC61" s="13" t="s">
        <v>776</v>
      </c>
      <c r="BD61" s="13" t="s">
        <v>777</v>
      </c>
      <c r="BE61" s="24" t="s">
        <v>82</v>
      </c>
      <c r="BF61" s="45" t="s">
        <v>778</v>
      </c>
    </row>
    <row r="62" spans="1:58" ht="123.75" customHeight="1" x14ac:dyDescent="0.25">
      <c r="A62" s="698"/>
      <c r="B62" s="705"/>
      <c r="C62" s="702"/>
      <c r="D62" s="8" t="s">
        <v>779</v>
      </c>
      <c r="E62" s="702"/>
      <c r="F62" s="702"/>
      <c r="G62" s="702"/>
      <c r="H62" s="702"/>
      <c r="I62" s="702"/>
      <c r="J62" s="702"/>
      <c r="K62" s="702"/>
      <c r="L62" s="702"/>
      <c r="M62" s="702"/>
      <c r="N62" s="737"/>
      <c r="O62" s="8" t="s">
        <v>780</v>
      </c>
      <c r="P62" s="8" t="s">
        <v>144</v>
      </c>
      <c r="Q62" s="8" t="s">
        <v>769</v>
      </c>
      <c r="R62" s="8" t="s">
        <v>146</v>
      </c>
      <c r="S62" s="8">
        <v>15</v>
      </c>
      <c r="T62" s="8" t="s">
        <v>147</v>
      </c>
      <c r="U62" s="8">
        <v>15</v>
      </c>
      <c r="V62" s="8" t="s">
        <v>770</v>
      </c>
      <c r="W62" s="8" t="s">
        <v>149</v>
      </c>
      <c r="X62" s="8">
        <v>15</v>
      </c>
      <c r="Y62" s="8" t="s">
        <v>781</v>
      </c>
      <c r="Z62" s="8" t="s">
        <v>151</v>
      </c>
      <c r="AA62" s="8">
        <v>15</v>
      </c>
      <c r="AB62" s="8" t="s">
        <v>782</v>
      </c>
      <c r="AC62" s="8" t="s">
        <v>153</v>
      </c>
      <c r="AD62" s="8">
        <v>15</v>
      </c>
      <c r="AE62" s="8" t="s">
        <v>783</v>
      </c>
      <c r="AF62" s="8" t="s">
        <v>155</v>
      </c>
      <c r="AG62" s="8">
        <v>15</v>
      </c>
      <c r="AH62" s="8" t="s">
        <v>784</v>
      </c>
      <c r="AI62" s="8" t="s">
        <v>157</v>
      </c>
      <c r="AJ62" s="8">
        <v>10</v>
      </c>
      <c r="AK62" s="8">
        <v>100</v>
      </c>
      <c r="AL62" s="8" t="s">
        <v>22</v>
      </c>
      <c r="AM62" s="8">
        <v>3</v>
      </c>
      <c r="AN62" s="8" t="s">
        <v>22</v>
      </c>
      <c r="AO62" s="8">
        <v>3</v>
      </c>
      <c r="AP62" s="8" t="s">
        <v>22</v>
      </c>
      <c r="AQ62" s="8">
        <v>100</v>
      </c>
      <c r="AR62" s="702"/>
      <c r="AS62" s="702"/>
      <c r="AT62" s="702"/>
      <c r="AU62" s="702"/>
      <c r="AV62" s="702"/>
      <c r="AW62" s="702"/>
      <c r="AX62" s="702"/>
      <c r="AY62" s="702"/>
      <c r="AZ62" s="709"/>
      <c r="BA62" s="702"/>
      <c r="BB62" s="46" t="s">
        <v>785</v>
      </c>
      <c r="BC62" s="8" t="s">
        <v>786</v>
      </c>
      <c r="BD62" s="8" t="s">
        <v>777</v>
      </c>
      <c r="BE62" s="27" t="s">
        <v>82</v>
      </c>
      <c r="BF62" s="47" t="s">
        <v>787</v>
      </c>
    </row>
    <row r="63" spans="1:58" ht="156" customHeight="1" x14ac:dyDescent="0.25">
      <c r="A63" s="698"/>
      <c r="B63" s="705"/>
      <c r="C63" s="8" t="s">
        <v>788</v>
      </c>
      <c r="D63" s="27" t="s">
        <v>789</v>
      </c>
      <c r="E63" s="702"/>
      <c r="F63" s="702"/>
      <c r="G63" s="702"/>
      <c r="H63" s="702"/>
      <c r="I63" s="702"/>
      <c r="J63" s="702"/>
      <c r="K63" s="702"/>
      <c r="L63" s="702"/>
      <c r="M63" s="702"/>
      <c r="N63" s="737"/>
      <c r="O63" s="8" t="s">
        <v>790</v>
      </c>
      <c r="P63" s="8" t="s">
        <v>144</v>
      </c>
      <c r="Q63" s="8" t="s">
        <v>769</v>
      </c>
      <c r="R63" s="8" t="s">
        <v>146</v>
      </c>
      <c r="S63" s="8">
        <v>15</v>
      </c>
      <c r="T63" s="8" t="s">
        <v>147</v>
      </c>
      <c r="U63" s="8">
        <v>15</v>
      </c>
      <c r="V63" s="8" t="s">
        <v>770</v>
      </c>
      <c r="W63" s="8" t="s">
        <v>149</v>
      </c>
      <c r="X63" s="8">
        <v>15</v>
      </c>
      <c r="Y63" s="8" t="s">
        <v>791</v>
      </c>
      <c r="Z63" s="8" t="s">
        <v>151</v>
      </c>
      <c r="AA63" s="8">
        <v>15</v>
      </c>
      <c r="AB63" s="8" t="s">
        <v>792</v>
      </c>
      <c r="AC63" s="8" t="s">
        <v>153</v>
      </c>
      <c r="AD63" s="8">
        <v>15</v>
      </c>
      <c r="AE63" s="8" t="s">
        <v>793</v>
      </c>
      <c r="AF63" s="8" t="s">
        <v>155</v>
      </c>
      <c r="AG63" s="8">
        <v>15</v>
      </c>
      <c r="AH63" s="8" t="s">
        <v>794</v>
      </c>
      <c r="AI63" s="8" t="s">
        <v>157</v>
      </c>
      <c r="AJ63" s="8">
        <v>10</v>
      </c>
      <c r="AK63" s="8">
        <v>100</v>
      </c>
      <c r="AL63" s="8" t="s">
        <v>22</v>
      </c>
      <c r="AM63" s="8">
        <v>3</v>
      </c>
      <c r="AN63" s="8" t="s">
        <v>22</v>
      </c>
      <c r="AO63" s="8">
        <v>3</v>
      </c>
      <c r="AP63" s="8" t="s">
        <v>22</v>
      </c>
      <c r="AQ63" s="8">
        <v>100</v>
      </c>
      <c r="AR63" s="702"/>
      <c r="AS63" s="702"/>
      <c r="AT63" s="702"/>
      <c r="AU63" s="702"/>
      <c r="AV63" s="702"/>
      <c r="AW63" s="702"/>
      <c r="AX63" s="702"/>
      <c r="AY63" s="702"/>
      <c r="AZ63" s="709"/>
      <c r="BA63" s="702"/>
      <c r="BB63" s="8" t="s">
        <v>795</v>
      </c>
      <c r="BC63" s="8" t="s">
        <v>796</v>
      </c>
      <c r="BD63" s="8" t="s">
        <v>777</v>
      </c>
      <c r="BE63" s="27" t="s">
        <v>82</v>
      </c>
      <c r="BF63" s="47" t="s">
        <v>797</v>
      </c>
    </row>
    <row r="64" spans="1:58" ht="133.5" customHeight="1" thickBot="1" x14ac:dyDescent="0.3">
      <c r="A64" s="699"/>
      <c r="B64" s="746"/>
      <c r="C64" s="9" t="s">
        <v>798</v>
      </c>
      <c r="D64" s="40" t="s">
        <v>799</v>
      </c>
      <c r="E64" s="703"/>
      <c r="F64" s="703"/>
      <c r="G64" s="703"/>
      <c r="H64" s="703"/>
      <c r="I64" s="703"/>
      <c r="J64" s="703"/>
      <c r="K64" s="703"/>
      <c r="L64" s="703"/>
      <c r="M64" s="703"/>
      <c r="N64" s="738"/>
      <c r="O64" s="9" t="s">
        <v>800</v>
      </c>
      <c r="P64" s="9" t="s">
        <v>144</v>
      </c>
      <c r="Q64" s="9" t="s">
        <v>769</v>
      </c>
      <c r="R64" s="9" t="s">
        <v>146</v>
      </c>
      <c r="S64" s="9">
        <v>15</v>
      </c>
      <c r="T64" s="9" t="s">
        <v>147</v>
      </c>
      <c r="U64" s="9">
        <v>15</v>
      </c>
      <c r="V64" s="9" t="s">
        <v>770</v>
      </c>
      <c r="W64" s="9" t="s">
        <v>149</v>
      </c>
      <c r="X64" s="9">
        <v>15</v>
      </c>
      <c r="Y64" s="9" t="s">
        <v>801</v>
      </c>
      <c r="Z64" s="9" t="s">
        <v>151</v>
      </c>
      <c r="AA64" s="9">
        <v>15</v>
      </c>
      <c r="AB64" s="9" t="s">
        <v>802</v>
      </c>
      <c r="AC64" s="9" t="s">
        <v>153</v>
      </c>
      <c r="AD64" s="9">
        <v>15</v>
      </c>
      <c r="AE64" s="9" t="s">
        <v>803</v>
      </c>
      <c r="AF64" s="9" t="s">
        <v>155</v>
      </c>
      <c r="AG64" s="9">
        <v>15</v>
      </c>
      <c r="AH64" s="9" t="s">
        <v>804</v>
      </c>
      <c r="AI64" s="9" t="s">
        <v>157</v>
      </c>
      <c r="AJ64" s="9">
        <v>10</v>
      </c>
      <c r="AK64" s="9">
        <v>100</v>
      </c>
      <c r="AL64" s="9" t="s">
        <v>22</v>
      </c>
      <c r="AM64" s="9">
        <v>3</v>
      </c>
      <c r="AN64" s="9" t="s">
        <v>22</v>
      </c>
      <c r="AO64" s="9">
        <v>3</v>
      </c>
      <c r="AP64" s="9" t="s">
        <v>22</v>
      </c>
      <c r="AQ64" s="9">
        <v>100</v>
      </c>
      <c r="AR64" s="703"/>
      <c r="AS64" s="703"/>
      <c r="AT64" s="703"/>
      <c r="AU64" s="703"/>
      <c r="AV64" s="703"/>
      <c r="AW64" s="703"/>
      <c r="AX64" s="703"/>
      <c r="AY64" s="703"/>
      <c r="AZ64" s="719"/>
      <c r="BA64" s="703"/>
      <c r="BB64" s="9" t="s">
        <v>805</v>
      </c>
      <c r="BC64" s="9" t="s">
        <v>806</v>
      </c>
      <c r="BD64" s="9" t="s">
        <v>777</v>
      </c>
      <c r="BE64" s="40" t="s">
        <v>82</v>
      </c>
      <c r="BF64" s="31" t="s">
        <v>807</v>
      </c>
    </row>
    <row r="65" spans="1:58" ht="17.25" customHeight="1" x14ac:dyDescent="0.25">
      <c r="A65" s="706">
        <v>17</v>
      </c>
      <c r="B65" s="704" t="s">
        <v>808</v>
      </c>
      <c r="C65" s="48" t="s">
        <v>809</v>
      </c>
      <c r="D65" s="48" t="s">
        <v>810</v>
      </c>
      <c r="E65" s="711" t="s">
        <v>811</v>
      </c>
      <c r="F65" s="711" t="s">
        <v>812</v>
      </c>
      <c r="G65" s="711" t="s">
        <v>72</v>
      </c>
      <c r="H65" s="711" t="s">
        <v>73</v>
      </c>
      <c r="I65" s="711" t="s">
        <v>141</v>
      </c>
      <c r="J65" s="711" t="s">
        <v>142</v>
      </c>
      <c r="K65" s="711">
        <v>1</v>
      </c>
      <c r="L65" s="711" t="s">
        <v>20</v>
      </c>
      <c r="M65" s="711">
        <v>4</v>
      </c>
      <c r="N65" s="744" t="s">
        <v>21</v>
      </c>
      <c r="O65" s="10" t="s">
        <v>813</v>
      </c>
      <c r="P65" s="10" t="s">
        <v>144</v>
      </c>
      <c r="Q65" s="10" t="s">
        <v>814</v>
      </c>
      <c r="R65" s="10" t="s">
        <v>146</v>
      </c>
      <c r="S65" s="10">
        <v>15</v>
      </c>
      <c r="T65" s="10" t="s">
        <v>147</v>
      </c>
      <c r="U65" s="10">
        <v>15</v>
      </c>
      <c r="V65" s="10" t="s">
        <v>815</v>
      </c>
      <c r="W65" s="10" t="s">
        <v>149</v>
      </c>
      <c r="X65" s="10">
        <v>15</v>
      </c>
      <c r="Y65" s="10" t="s">
        <v>816</v>
      </c>
      <c r="Z65" s="10" t="s">
        <v>151</v>
      </c>
      <c r="AA65" s="10">
        <v>15</v>
      </c>
      <c r="AB65" s="10" t="s">
        <v>817</v>
      </c>
      <c r="AC65" s="10" t="s">
        <v>153</v>
      </c>
      <c r="AD65" s="10">
        <v>15</v>
      </c>
      <c r="AE65" s="10" t="s">
        <v>818</v>
      </c>
      <c r="AF65" s="10" t="s">
        <v>155</v>
      </c>
      <c r="AG65" s="10">
        <v>15</v>
      </c>
      <c r="AH65" s="10" t="s">
        <v>819</v>
      </c>
      <c r="AI65" s="10" t="s">
        <v>157</v>
      </c>
      <c r="AJ65" s="10">
        <v>10</v>
      </c>
      <c r="AK65" s="10">
        <v>100</v>
      </c>
      <c r="AL65" s="10" t="s">
        <v>22</v>
      </c>
      <c r="AM65" s="10">
        <v>3</v>
      </c>
      <c r="AN65" s="10" t="s">
        <v>22</v>
      </c>
      <c r="AO65" s="10">
        <v>3</v>
      </c>
      <c r="AP65" s="10" t="s">
        <v>22</v>
      </c>
      <c r="AQ65" s="10">
        <v>100</v>
      </c>
      <c r="AR65" s="711">
        <v>100</v>
      </c>
      <c r="AS65" s="711" t="s">
        <v>22</v>
      </c>
      <c r="AT65" s="711" t="s">
        <v>158</v>
      </c>
      <c r="AU65" s="711" t="s">
        <v>159</v>
      </c>
      <c r="AV65" s="711">
        <v>2</v>
      </c>
      <c r="AW65" s="711">
        <v>0</v>
      </c>
      <c r="AX65" s="711">
        <v>1</v>
      </c>
      <c r="AY65" s="711">
        <v>4</v>
      </c>
      <c r="AZ65" s="744" t="s">
        <v>21</v>
      </c>
      <c r="BA65" s="711" t="s">
        <v>160</v>
      </c>
      <c r="BB65" s="711" t="s">
        <v>74</v>
      </c>
      <c r="BC65" s="711" t="s">
        <v>820</v>
      </c>
      <c r="BD65" s="711" t="s">
        <v>821</v>
      </c>
      <c r="BE65" s="711" t="s">
        <v>822</v>
      </c>
      <c r="BF65" s="722" t="s">
        <v>823</v>
      </c>
    </row>
    <row r="66" spans="1:58" ht="36" customHeight="1" x14ac:dyDescent="0.25">
      <c r="A66" s="716"/>
      <c r="B66" s="705"/>
      <c r="C66" s="8" t="s">
        <v>551</v>
      </c>
      <c r="D66" s="8" t="s">
        <v>824</v>
      </c>
      <c r="E66" s="702"/>
      <c r="F66" s="702"/>
      <c r="G66" s="702"/>
      <c r="H66" s="702"/>
      <c r="I66" s="702"/>
      <c r="J66" s="702"/>
      <c r="K66" s="702"/>
      <c r="L66" s="702"/>
      <c r="M66" s="702"/>
      <c r="N66" s="709"/>
      <c r="O66" s="8" t="s">
        <v>825</v>
      </c>
      <c r="P66" s="8" t="s">
        <v>144</v>
      </c>
      <c r="Q66" s="8" t="s">
        <v>826</v>
      </c>
      <c r="R66" s="8" t="s">
        <v>146</v>
      </c>
      <c r="S66" s="8">
        <v>15</v>
      </c>
      <c r="T66" s="8" t="s">
        <v>147</v>
      </c>
      <c r="U66" s="8">
        <v>15</v>
      </c>
      <c r="V66" s="8" t="s">
        <v>86</v>
      </c>
      <c r="W66" s="8" t="s">
        <v>149</v>
      </c>
      <c r="X66" s="8">
        <v>15</v>
      </c>
      <c r="Y66" s="8" t="s">
        <v>827</v>
      </c>
      <c r="Z66" s="8" t="s">
        <v>151</v>
      </c>
      <c r="AA66" s="8">
        <v>15</v>
      </c>
      <c r="AB66" s="8" t="s">
        <v>828</v>
      </c>
      <c r="AC66" s="8" t="s">
        <v>153</v>
      </c>
      <c r="AD66" s="8">
        <v>15</v>
      </c>
      <c r="AE66" s="8" t="s">
        <v>829</v>
      </c>
      <c r="AF66" s="8" t="s">
        <v>155</v>
      </c>
      <c r="AG66" s="8">
        <v>15</v>
      </c>
      <c r="AH66" s="8" t="s">
        <v>830</v>
      </c>
      <c r="AI66" s="8" t="s">
        <v>157</v>
      </c>
      <c r="AJ66" s="8">
        <v>10</v>
      </c>
      <c r="AK66" s="8">
        <v>100</v>
      </c>
      <c r="AL66" s="8" t="s">
        <v>22</v>
      </c>
      <c r="AM66" s="8">
        <v>3</v>
      </c>
      <c r="AN66" s="8" t="s">
        <v>22</v>
      </c>
      <c r="AO66" s="8">
        <v>3</v>
      </c>
      <c r="AP66" s="8" t="s">
        <v>22</v>
      </c>
      <c r="AQ66" s="8">
        <v>100</v>
      </c>
      <c r="AR66" s="702"/>
      <c r="AS66" s="702"/>
      <c r="AT66" s="702"/>
      <c r="AU66" s="702"/>
      <c r="AV66" s="702"/>
      <c r="AW66" s="702"/>
      <c r="AX66" s="702"/>
      <c r="AY66" s="702"/>
      <c r="AZ66" s="709"/>
      <c r="BA66" s="702"/>
      <c r="BB66" s="702"/>
      <c r="BC66" s="702"/>
      <c r="BD66" s="702"/>
      <c r="BE66" s="702"/>
      <c r="BF66" s="714"/>
    </row>
    <row r="67" spans="1:58" ht="62.25" customHeight="1" x14ac:dyDescent="0.25">
      <c r="A67" s="716"/>
      <c r="B67" s="705"/>
      <c r="C67" s="8" t="s">
        <v>551</v>
      </c>
      <c r="D67" s="8" t="s">
        <v>831</v>
      </c>
      <c r="E67" s="702"/>
      <c r="F67" s="702"/>
      <c r="G67" s="702"/>
      <c r="H67" s="702"/>
      <c r="I67" s="702"/>
      <c r="J67" s="702"/>
      <c r="K67" s="702"/>
      <c r="L67" s="702"/>
      <c r="M67" s="702"/>
      <c r="N67" s="709"/>
      <c r="O67" s="8" t="s">
        <v>832</v>
      </c>
      <c r="P67" s="8" t="s">
        <v>144</v>
      </c>
      <c r="Q67" s="8" t="s">
        <v>833</v>
      </c>
      <c r="R67" s="8" t="s">
        <v>146</v>
      </c>
      <c r="S67" s="8">
        <v>15</v>
      </c>
      <c r="T67" s="8" t="s">
        <v>147</v>
      </c>
      <c r="U67" s="8">
        <v>15</v>
      </c>
      <c r="V67" s="8" t="s">
        <v>834</v>
      </c>
      <c r="W67" s="8" t="s">
        <v>149</v>
      </c>
      <c r="X67" s="8">
        <v>15</v>
      </c>
      <c r="Y67" s="8" t="s">
        <v>835</v>
      </c>
      <c r="Z67" s="8" t="s">
        <v>151</v>
      </c>
      <c r="AA67" s="8">
        <v>15</v>
      </c>
      <c r="AB67" s="8" t="s">
        <v>836</v>
      </c>
      <c r="AC67" s="8" t="s">
        <v>153</v>
      </c>
      <c r="AD67" s="8">
        <v>15</v>
      </c>
      <c r="AE67" s="8" t="s">
        <v>837</v>
      </c>
      <c r="AF67" s="8" t="s">
        <v>155</v>
      </c>
      <c r="AG67" s="8">
        <v>15</v>
      </c>
      <c r="AH67" s="8" t="s">
        <v>838</v>
      </c>
      <c r="AI67" s="8" t="s">
        <v>157</v>
      </c>
      <c r="AJ67" s="8">
        <v>10</v>
      </c>
      <c r="AK67" s="8">
        <v>100</v>
      </c>
      <c r="AL67" s="8" t="s">
        <v>22</v>
      </c>
      <c r="AM67" s="8">
        <v>3</v>
      </c>
      <c r="AN67" s="8" t="s">
        <v>22</v>
      </c>
      <c r="AO67" s="8">
        <v>3</v>
      </c>
      <c r="AP67" s="8" t="s">
        <v>22</v>
      </c>
      <c r="AQ67" s="8">
        <v>100</v>
      </c>
      <c r="AR67" s="702"/>
      <c r="AS67" s="702"/>
      <c r="AT67" s="702"/>
      <c r="AU67" s="702"/>
      <c r="AV67" s="702"/>
      <c r="AW67" s="702"/>
      <c r="AX67" s="702"/>
      <c r="AY67" s="702"/>
      <c r="AZ67" s="709"/>
      <c r="BA67" s="702"/>
      <c r="BB67" s="702"/>
      <c r="BC67" s="702"/>
      <c r="BD67" s="702"/>
      <c r="BE67" s="702"/>
      <c r="BF67" s="714"/>
    </row>
    <row r="68" spans="1:58" ht="95.25" customHeight="1" x14ac:dyDescent="0.25">
      <c r="A68" s="716"/>
      <c r="B68" s="705"/>
      <c r="C68" s="8" t="s">
        <v>839</v>
      </c>
      <c r="D68" s="8" t="s">
        <v>840</v>
      </c>
      <c r="E68" s="702"/>
      <c r="F68" s="702"/>
      <c r="G68" s="702"/>
      <c r="H68" s="702"/>
      <c r="I68" s="702"/>
      <c r="J68" s="702"/>
      <c r="K68" s="702"/>
      <c r="L68" s="702"/>
      <c r="M68" s="702"/>
      <c r="N68" s="709"/>
      <c r="O68" s="8" t="s">
        <v>841</v>
      </c>
      <c r="P68" s="8" t="s">
        <v>144</v>
      </c>
      <c r="Q68" s="8" t="s">
        <v>842</v>
      </c>
      <c r="R68" s="8" t="s">
        <v>146</v>
      </c>
      <c r="S68" s="8">
        <v>15</v>
      </c>
      <c r="T68" s="8" t="s">
        <v>147</v>
      </c>
      <c r="U68" s="8">
        <v>15</v>
      </c>
      <c r="V68" s="8" t="s">
        <v>843</v>
      </c>
      <c r="W68" s="8" t="s">
        <v>149</v>
      </c>
      <c r="X68" s="8">
        <v>15</v>
      </c>
      <c r="Y68" s="8" t="s">
        <v>827</v>
      </c>
      <c r="Z68" s="8" t="s">
        <v>151</v>
      </c>
      <c r="AA68" s="8">
        <v>15</v>
      </c>
      <c r="AB68" s="8" t="s">
        <v>844</v>
      </c>
      <c r="AC68" s="8" t="s">
        <v>153</v>
      </c>
      <c r="AD68" s="8">
        <v>15</v>
      </c>
      <c r="AE68" s="8" t="s">
        <v>845</v>
      </c>
      <c r="AF68" s="8" t="s">
        <v>155</v>
      </c>
      <c r="AG68" s="8">
        <v>15</v>
      </c>
      <c r="AH68" s="8" t="s">
        <v>846</v>
      </c>
      <c r="AI68" s="8" t="s">
        <v>157</v>
      </c>
      <c r="AJ68" s="8">
        <v>10</v>
      </c>
      <c r="AK68" s="8">
        <v>100</v>
      </c>
      <c r="AL68" s="8" t="s">
        <v>22</v>
      </c>
      <c r="AM68" s="8">
        <v>3</v>
      </c>
      <c r="AN68" s="8" t="s">
        <v>22</v>
      </c>
      <c r="AO68" s="8">
        <v>3</v>
      </c>
      <c r="AP68" s="8" t="s">
        <v>22</v>
      </c>
      <c r="AQ68" s="8">
        <v>100</v>
      </c>
      <c r="AR68" s="702"/>
      <c r="AS68" s="702"/>
      <c r="AT68" s="702"/>
      <c r="AU68" s="702"/>
      <c r="AV68" s="702"/>
      <c r="AW68" s="702"/>
      <c r="AX68" s="702"/>
      <c r="AY68" s="702"/>
      <c r="AZ68" s="709"/>
      <c r="BA68" s="702"/>
      <c r="BB68" s="702"/>
      <c r="BC68" s="702"/>
      <c r="BD68" s="702"/>
      <c r="BE68" s="702"/>
      <c r="BF68" s="714"/>
    </row>
    <row r="69" spans="1:58" ht="83.25" customHeight="1" x14ac:dyDescent="0.25">
      <c r="A69" s="716"/>
      <c r="B69" s="705"/>
      <c r="C69" s="702" t="s">
        <v>551</v>
      </c>
      <c r="D69" s="702" t="s">
        <v>824</v>
      </c>
      <c r="E69" s="702" t="s">
        <v>847</v>
      </c>
      <c r="F69" s="702" t="s">
        <v>848</v>
      </c>
      <c r="G69" s="702" t="s">
        <v>75</v>
      </c>
      <c r="H69" s="702" t="s">
        <v>849</v>
      </c>
      <c r="I69" s="702" t="s">
        <v>141</v>
      </c>
      <c r="J69" s="702" t="s">
        <v>142</v>
      </c>
      <c r="K69" s="702">
        <v>1</v>
      </c>
      <c r="L69" s="702" t="s">
        <v>20</v>
      </c>
      <c r="M69" s="702">
        <v>4</v>
      </c>
      <c r="N69" s="709" t="s">
        <v>21</v>
      </c>
      <c r="O69" s="8" t="s">
        <v>850</v>
      </c>
      <c r="P69" s="8" t="s">
        <v>144</v>
      </c>
      <c r="Q69" s="8" t="s">
        <v>851</v>
      </c>
      <c r="R69" s="8" t="s">
        <v>146</v>
      </c>
      <c r="S69" s="8">
        <v>15</v>
      </c>
      <c r="T69" s="8" t="s">
        <v>147</v>
      </c>
      <c r="U69" s="8">
        <v>15</v>
      </c>
      <c r="V69" s="8" t="s">
        <v>852</v>
      </c>
      <c r="W69" s="8" t="s">
        <v>149</v>
      </c>
      <c r="X69" s="8">
        <v>15</v>
      </c>
      <c r="Y69" s="8" t="s">
        <v>853</v>
      </c>
      <c r="Z69" s="8" t="s">
        <v>151</v>
      </c>
      <c r="AA69" s="8">
        <v>15</v>
      </c>
      <c r="AB69" s="8" t="s">
        <v>854</v>
      </c>
      <c r="AC69" s="8" t="s">
        <v>153</v>
      </c>
      <c r="AD69" s="8">
        <v>15</v>
      </c>
      <c r="AE69" s="8" t="s">
        <v>855</v>
      </c>
      <c r="AF69" s="8" t="s">
        <v>155</v>
      </c>
      <c r="AG69" s="8">
        <v>15</v>
      </c>
      <c r="AH69" s="8" t="s">
        <v>856</v>
      </c>
      <c r="AI69" s="8" t="s">
        <v>157</v>
      </c>
      <c r="AJ69" s="8">
        <v>10</v>
      </c>
      <c r="AK69" s="8">
        <v>100</v>
      </c>
      <c r="AL69" s="8" t="s">
        <v>22</v>
      </c>
      <c r="AM69" s="8">
        <v>3</v>
      </c>
      <c r="AN69" s="8" t="s">
        <v>22</v>
      </c>
      <c r="AO69" s="8">
        <v>3</v>
      </c>
      <c r="AP69" s="8" t="s">
        <v>22</v>
      </c>
      <c r="AQ69" s="8">
        <v>100</v>
      </c>
      <c r="AR69" s="702">
        <v>100</v>
      </c>
      <c r="AS69" s="702" t="s">
        <v>22</v>
      </c>
      <c r="AT69" s="702" t="s">
        <v>158</v>
      </c>
      <c r="AU69" s="702" t="s">
        <v>159</v>
      </c>
      <c r="AV69" s="702">
        <v>2</v>
      </c>
      <c r="AW69" s="702">
        <v>0</v>
      </c>
      <c r="AX69" s="702">
        <v>1</v>
      </c>
      <c r="AY69" s="702">
        <v>4</v>
      </c>
      <c r="AZ69" s="709" t="s">
        <v>21</v>
      </c>
      <c r="BA69" s="702" t="s">
        <v>160</v>
      </c>
      <c r="BB69" s="702" t="s">
        <v>76</v>
      </c>
      <c r="BC69" s="702" t="s">
        <v>820</v>
      </c>
      <c r="BD69" s="702" t="s">
        <v>857</v>
      </c>
      <c r="BE69" s="740">
        <v>44196</v>
      </c>
      <c r="BF69" s="714" t="s">
        <v>858</v>
      </c>
    </row>
    <row r="70" spans="1:58" ht="127.5" customHeight="1" thickBot="1" x14ac:dyDescent="0.3">
      <c r="A70" s="717"/>
      <c r="B70" s="748"/>
      <c r="C70" s="724"/>
      <c r="D70" s="724"/>
      <c r="E70" s="724"/>
      <c r="F70" s="724"/>
      <c r="G70" s="724"/>
      <c r="H70" s="724"/>
      <c r="I70" s="724"/>
      <c r="J70" s="724"/>
      <c r="K70" s="724"/>
      <c r="L70" s="724"/>
      <c r="M70" s="724"/>
      <c r="N70" s="710"/>
      <c r="O70" s="11" t="s">
        <v>859</v>
      </c>
      <c r="P70" s="11" t="s">
        <v>144</v>
      </c>
      <c r="Q70" s="11" t="s">
        <v>860</v>
      </c>
      <c r="R70" s="11" t="s">
        <v>146</v>
      </c>
      <c r="S70" s="11">
        <v>15</v>
      </c>
      <c r="T70" s="11" t="s">
        <v>147</v>
      </c>
      <c r="U70" s="11">
        <v>15</v>
      </c>
      <c r="V70" s="11" t="s">
        <v>861</v>
      </c>
      <c r="W70" s="11" t="s">
        <v>149</v>
      </c>
      <c r="X70" s="11">
        <v>15</v>
      </c>
      <c r="Y70" s="11" t="s">
        <v>862</v>
      </c>
      <c r="Z70" s="11" t="s">
        <v>151</v>
      </c>
      <c r="AA70" s="11">
        <v>15</v>
      </c>
      <c r="AB70" s="11" t="s">
        <v>863</v>
      </c>
      <c r="AC70" s="11" t="s">
        <v>153</v>
      </c>
      <c r="AD70" s="11">
        <v>15</v>
      </c>
      <c r="AE70" s="11" t="s">
        <v>864</v>
      </c>
      <c r="AF70" s="11" t="s">
        <v>155</v>
      </c>
      <c r="AG70" s="11">
        <v>15</v>
      </c>
      <c r="AH70" s="11" t="s">
        <v>865</v>
      </c>
      <c r="AI70" s="11" t="s">
        <v>157</v>
      </c>
      <c r="AJ70" s="11">
        <v>10</v>
      </c>
      <c r="AK70" s="11">
        <v>100</v>
      </c>
      <c r="AL70" s="11" t="s">
        <v>22</v>
      </c>
      <c r="AM70" s="11">
        <v>3</v>
      </c>
      <c r="AN70" s="11" t="s">
        <v>22</v>
      </c>
      <c r="AO70" s="11">
        <v>3</v>
      </c>
      <c r="AP70" s="11" t="s">
        <v>22</v>
      </c>
      <c r="AQ70" s="11">
        <v>100</v>
      </c>
      <c r="AR70" s="724"/>
      <c r="AS70" s="724"/>
      <c r="AT70" s="724"/>
      <c r="AU70" s="724"/>
      <c r="AV70" s="724"/>
      <c r="AW70" s="724"/>
      <c r="AX70" s="724"/>
      <c r="AY70" s="724"/>
      <c r="AZ70" s="710"/>
      <c r="BA70" s="724"/>
      <c r="BB70" s="724"/>
      <c r="BC70" s="724"/>
      <c r="BD70" s="724"/>
      <c r="BE70" s="724"/>
      <c r="BF70" s="723"/>
    </row>
    <row r="71" spans="1:58" ht="73.5" customHeight="1" x14ac:dyDescent="0.25">
      <c r="A71" s="707">
        <v>18</v>
      </c>
      <c r="B71" s="745" t="s">
        <v>866</v>
      </c>
      <c r="C71" s="13" t="s">
        <v>867</v>
      </c>
      <c r="D71" s="13" t="s">
        <v>868</v>
      </c>
      <c r="E71" s="729" t="s">
        <v>869</v>
      </c>
      <c r="F71" s="729" t="s">
        <v>870</v>
      </c>
      <c r="G71" s="729" t="s">
        <v>871</v>
      </c>
      <c r="H71" s="729" t="s">
        <v>872</v>
      </c>
      <c r="I71" s="729" t="s">
        <v>141</v>
      </c>
      <c r="J71" s="729" t="s">
        <v>42</v>
      </c>
      <c r="K71" s="729">
        <v>3</v>
      </c>
      <c r="L71" s="729" t="s">
        <v>20</v>
      </c>
      <c r="M71" s="729">
        <v>4</v>
      </c>
      <c r="N71" s="736" t="s">
        <v>40</v>
      </c>
      <c r="O71" s="13" t="s">
        <v>873</v>
      </c>
      <c r="P71" s="13" t="s">
        <v>144</v>
      </c>
      <c r="Q71" s="13" t="s">
        <v>874</v>
      </c>
      <c r="R71" s="13" t="s">
        <v>146</v>
      </c>
      <c r="S71" s="13">
        <v>15</v>
      </c>
      <c r="T71" s="13" t="s">
        <v>147</v>
      </c>
      <c r="U71" s="13">
        <v>15</v>
      </c>
      <c r="V71" s="13" t="s">
        <v>243</v>
      </c>
      <c r="W71" s="13" t="s">
        <v>149</v>
      </c>
      <c r="X71" s="13">
        <v>15</v>
      </c>
      <c r="Y71" s="13" t="s">
        <v>875</v>
      </c>
      <c r="Z71" s="13" t="s">
        <v>151</v>
      </c>
      <c r="AA71" s="13">
        <v>15</v>
      </c>
      <c r="AB71" s="13" t="s">
        <v>876</v>
      </c>
      <c r="AC71" s="13" t="s">
        <v>153</v>
      </c>
      <c r="AD71" s="13">
        <v>15</v>
      </c>
      <c r="AE71" s="13" t="s">
        <v>877</v>
      </c>
      <c r="AF71" s="13" t="s">
        <v>155</v>
      </c>
      <c r="AG71" s="13">
        <v>15</v>
      </c>
      <c r="AH71" s="13" t="s">
        <v>878</v>
      </c>
      <c r="AI71" s="13" t="s">
        <v>157</v>
      </c>
      <c r="AJ71" s="13">
        <v>10</v>
      </c>
      <c r="AK71" s="13">
        <v>100</v>
      </c>
      <c r="AL71" s="13" t="s">
        <v>22</v>
      </c>
      <c r="AM71" s="13">
        <v>3</v>
      </c>
      <c r="AN71" s="13" t="s">
        <v>22</v>
      </c>
      <c r="AO71" s="13">
        <v>3</v>
      </c>
      <c r="AP71" s="13" t="s">
        <v>22</v>
      </c>
      <c r="AQ71" s="13">
        <v>100</v>
      </c>
      <c r="AR71" s="729">
        <v>100</v>
      </c>
      <c r="AS71" s="729" t="s">
        <v>22</v>
      </c>
      <c r="AT71" s="729" t="s">
        <v>158</v>
      </c>
      <c r="AU71" s="729" t="s">
        <v>159</v>
      </c>
      <c r="AV71" s="729">
        <v>2</v>
      </c>
      <c r="AW71" s="729">
        <v>0</v>
      </c>
      <c r="AX71" s="729">
        <v>1</v>
      </c>
      <c r="AY71" s="729">
        <v>4</v>
      </c>
      <c r="AZ71" s="747" t="s">
        <v>21</v>
      </c>
      <c r="BA71" s="729" t="s">
        <v>879</v>
      </c>
      <c r="BB71" s="13" t="s">
        <v>880</v>
      </c>
      <c r="BC71" s="13" t="s">
        <v>881</v>
      </c>
      <c r="BD71" s="13" t="s">
        <v>882</v>
      </c>
      <c r="BE71" s="13" t="s">
        <v>883</v>
      </c>
      <c r="BF71" s="799" t="s">
        <v>884</v>
      </c>
    </row>
    <row r="72" spans="1:58" ht="79.5" customHeight="1" x14ac:dyDescent="0.25">
      <c r="A72" s="698"/>
      <c r="B72" s="705"/>
      <c r="C72" s="8" t="s">
        <v>867</v>
      </c>
      <c r="D72" s="8" t="s">
        <v>885</v>
      </c>
      <c r="E72" s="702"/>
      <c r="F72" s="702"/>
      <c r="G72" s="702"/>
      <c r="H72" s="702"/>
      <c r="I72" s="702"/>
      <c r="J72" s="702"/>
      <c r="K72" s="702"/>
      <c r="L72" s="702"/>
      <c r="M72" s="702"/>
      <c r="N72" s="737"/>
      <c r="O72" s="8" t="s">
        <v>886</v>
      </c>
      <c r="P72" s="8" t="s">
        <v>144</v>
      </c>
      <c r="Q72" s="8" t="s">
        <v>874</v>
      </c>
      <c r="R72" s="8" t="s">
        <v>146</v>
      </c>
      <c r="S72" s="8">
        <v>15</v>
      </c>
      <c r="T72" s="8" t="s">
        <v>147</v>
      </c>
      <c r="U72" s="8">
        <v>15</v>
      </c>
      <c r="V72" s="8" t="s">
        <v>243</v>
      </c>
      <c r="W72" s="8" t="s">
        <v>149</v>
      </c>
      <c r="X72" s="8">
        <v>15</v>
      </c>
      <c r="Y72" s="8" t="s">
        <v>887</v>
      </c>
      <c r="Z72" s="8" t="s">
        <v>151</v>
      </c>
      <c r="AA72" s="8">
        <v>15</v>
      </c>
      <c r="AB72" s="8" t="s">
        <v>888</v>
      </c>
      <c r="AC72" s="8" t="s">
        <v>153</v>
      </c>
      <c r="AD72" s="8">
        <v>15</v>
      </c>
      <c r="AE72" s="8" t="s">
        <v>889</v>
      </c>
      <c r="AF72" s="8" t="s">
        <v>155</v>
      </c>
      <c r="AG72" s="8">
        <v>15</v>
      </c>
      <c r="AH72" s="8" t="s">
        <v>890</v>
      </c>
      <c r="AI72" s="8" t="s">
        <v>157</v>
      </c>
      <c r="AJ72" s="8">
        <v>10</v>
      </c>
      <c r="AK72" s="8">
        <v>100</v>
      </c>
      <c r="AL72" s="8" t="s">
        <v>22</v>
      </c>
      <c r="AM72" s="8">
        <v>3</v>
      </c>
      <c r="AN72" s="8" t="s">
        <v>22</v>
      </c>
      <c r="AO72" s="8">
        <v>3</v>
      </c>
      <c r="AP72" s="8" t="s">
        <v>22</v>
      </c>
      <c r="AQ72" s="8">
        <v>100</v>
      </c>
      <c r="AR72" s="702"/>
      <c r="AS72" s="702"/>
      <c r="AT72" s="702"/>
      <c r="AU72" s="702"/>
      <c r="AV72" s="702"/>
      <c r="AW72" s="702"/>
      <c r="AX72" s="702"/>
      <c r="AY72" s="702"/>
      <c r="AZ72" s="709"/>
      <c r="BA72" s="702"/>
      <c r="BB72" s="8" t="s">
        <v>891</v>
      </c>
      <c r="BC72" s="8" t="s">
        <v>881</v>
      </c>
      <c r="BD72" s="8" t="s">
        <v>882</v>
      </c>
      <c r="BE72" s="8" t="s">
        <v>892</v>
      </c>
      <c r="BF72" s="739"/>
    </row>
    <row r="73" spans="1:58" ht="108" customHeight="1" thickBot="1" x14ac:dyDescent="0.3">
      <c r="A73" s="699"/>
      <c r="B73" s="746"/>
      <c r="C73" s="9" t="s">
        <v>867</v>
      </c>
      <c r="D73" s="9" t="s">
        <v>893</v>
      </c>
      <c r="E73" s="9" t="s">
        <v>894</v>
      </c>
      <c r="F73" s="9" t="s">
        <v>895</v>
      </c>
      <c r="G73" s="9" t="s">
        <v>896</v>
      </c>
      <c r="H73" s="9" t="s">
        <v>897</v>
      </c>
      <c r="I73" s="9" t="s">
        <v>141</v>
      </c>
      <c r="J73" s="9" t="s">
        <v>26</v>
      </c>
      <c r="K73" s="9">
        <v>2</v>
      </c>
      <c r="L73" s="9" t="s">
        <v>27</v>
      </c>
      <c r="M73" s="9">
        <v>3</v>
      </c>
      <c r="N73" s="67" t="s">
        <v>27</v>
      </c>
      <c r="O73" s="9" t="s">
        <v>898</v>
      </c>
      <c r="P73" s="9" t="s">
        <v>144</v>
      </c>
      <c r="Q73" s="9" t="s">
        <v>899</v>
      </c>
      <c r="R73" s="9" t="s">
        <v>146</v>
      </c>
      <c r="S73" s="9">
        <v>15</v>
      </c>
      <c r="T73" s="9" t="s">
        <v>147</v>
      </c>
      <c r="U73" s="9">
        <v>15</v>
      </c>
      <c r="V73" s="9" t="s">
        <v>82</v>
      </c>
      <c r="W73" s="9" t="s">
        <v>149</v>
      </c>
      <c r="X73" s="9">
        <v>15</v>
      </c>
      <c r="Y73" s="9" t="s">
        <v>900</v>
      </c>
      <c r="Z73" s="9" t="s">
        <v>151</v>
      </c>
      <c r="AA73" s="9">
        <v>15</v>
      </c>
      <c r="AB73" s="9" t="s">
        <v>901</v>
      </c>
      <c r="AC73" s="9" t="s">
        <v>153</v>
      </c>
      <c r="AD73" s="9">
        <v>15</v>
      </c>
      <c r="AE73" s="9" t="s">
        <v>902</v>
      </c>
      <c r="AF73" s="9" t="s">
        <v>155</v>
      </c>
      <c r="AG73" s="9">
        <v>15</v>
      </c>
      <c r="AH73" s="9" t="s">
        <v>903</v>
      </c>
      <c r="AI73" s="9" t="s">
        <v>157</v>
      </c>
      <c r="AJ73" s="9">
        <v>10</v>
      </c>
      <c r="AK73" s="9">
        <v>100</v>
      </c>
      <c r="AL73" s="9" t="s">
        <v>22</v>
      </c>
      <c r="AM73" s="9">
        <v>3</v>
      </c>
      <c r="AN73" s="9" t="s">
        <v>22</v>
      </c>
      <c r="AO73" s="9">
        <v>3</v>
      </c>
      <c r="AP73" s="9" t="s">
        <v>22</v>
      </c>
      <c r="AQ73" s="9">
        <v>100</v>
      </c>
      <c r="AR73" s="9">
        <v>100</v>
      </c>
      <c r="AS73" s="9" t="s">
        <v>22</v>
      </c>
      <c r="AT73" s="9" t="s">
        <v>158</v>
      </c>
      <c r="AU73" s="9" t="s">
        <v>159</v>
      </c>
      <c r="AV73" s="9">
        <v>2</v>
      </c>
      <c r="AW73" s="9">
        <v>0</v>
      </c>
      <c r="AX73" s="9">
        <v>1</v>
      </c>
      <c r="AY73" s="9">
        <v>3</v>
      </c>
      <c r="AZ73" s="67" t="s">
        <v>27</v>
      </c>
      <c r="BA73" s="9" t="s">
        <v>904</v>
      </c>
      <c r="BB73" s="9" t="s">
        <v>905</v>
      </c>
      <c r="BC73" s="9" t="s">
        <v>881</v>
      </c>
      <c r="BD73" s="9" t="s">
        <v>882</v>
      </c>
      <c r="BE73" s="9" t="s">
        <v>740</v>
      </c>
      <c r="BF73" s="31" t="s">
        <v>906</v>
      </c>
    </row>
    <row r="74" spans="1:58" s="52" customFormat="1" ht="80.25" customHeight="1" x14ac:dyDescent="0.25">
      <c r="A74" s="800">
        <v>17</v>
      </c>
      <c r="B74" s="705" t="s">
        <v>907</v>
      </c>
      <c r="C74" s="49" t="s">
        <v>908</v>
      </c>
      <c r="D74" s="50" t="s">
        <v>909</v>
      </c>
      <c r="E74" s="703" t="s">
        <v>910</v>
      </c>
      <c r="F74" s="703" t="s">
        <v>911</v>
      </c>
      <c r="G74" s="703" t="s">
        <v>62</v>
      </c>
      <c r="H74" s="703" t="s">
        <v>912</v>
      </c>
      <c r="I74" s="703" t="s">
        <v>141</v>
      </c>
      <c r="J74" s="703" t="s">
        <v>42</v>
      </c>
      <c r="K74" s="703">
        <v>3</v>
      </c>
      <c r="L74" s="703" t="s">
        <v>20</v>
      </c>
      <c r="M74" s="703">
        <v>4</v>
      </c>
      <c r="N74" s="738" t="s">
        <v>40</v>
      </c>
      <c r="O74" s="51" t="s">
        <v>913</v>
      </c>
      <c r="P74" s="8" t="s">
        <v>144</v>
      </c>
      <c r="Q74" s="51" t="s">
        <v>914</v>
      </c>
      <c r="R74" s="8" t="s">
        <v>146</v>
      </c>
      <c r="S74" s="8">
        <v>15</v>
      </c>
      <c r="T74" s="8" t="s">
        <v>147</v>
      </c>
      <c r="U74" s="8">
        <v>15</v>
      </c>
      <c r="V74" s="51" t="s">
        <v>707</v>
      </c>
      <c r="W74" s="51" t="s">
        <v>149</v>
      </c>
      <c r="X74" s="8">
        <v>15</v>
      </c>
      <c r="Y74" s="51" t="s">
        <v>915</v>
      </c>
      <c r="Z74" s="51" t="s">
        <v>151</v>
      </c>
      <c r="AA74" s="8">
        <v>15</v>
      </c>
      <c r="AB74" s="51" t="s">
        <v>916</v>
      </c>
      <c r="AC74" s="8" t="s">
        <v>153</v>
      </c>
      <c r="AD74" s="8">
        <v>15</v>
      </c>
      <c r="AE74" s="51" t="s">
        <v>917</v>
      </c>
      <c r="AF74" s="51" t="s">
        <v>155</v>
      </c>
      <c r="AG74" s="8">
        <v>15</v>
      </c>
      <c r="AH74" s="51" t="s">
        <v>918</v>
      </c>
      <c r="AI74" s="51" t="s">
        <v>157</v>
      </c>
      <c r="AJ74" s="8">
        <v>10</v>
      </c>
      <c r="AK74" s="8">
        <v>100</v>
      </c>
      <c r="AL74" s="8" t="s">
        <v>22</v>
      </c>
      <c r="AM74" s="8">
        <v>3</v>
      </c>
      <c r="AN74" s="8" t="s">
        <v>22</v>
      </c>
      <c r="AO74" s="8">
        <v>3</v>
      </c>
      <c r="AP74" s="8" t="s">
        <v>22</v>
      </c>
      <c r="AQ74" s="8">
        <v>100</v>
      </c>
      <c r="AR74" s="703">
        <v>75</v>
      </c>
      <c r="AS74" s="703" t="s">
        <v>27</v>
      </c>
      <c r="AT74" s="703" t="s">
        <v>158</v>
      </c>
      <c r="AU74" s="703" t="s">
        <v>159</v>
      </c>
      <c r="AV74" s="703">
        <v>1</v>
      </c>
      <c r="AW74" s="703">
        <v>0</v>
      </c>
      <c r="AX74" s="703">
        <v>2</v>
      </c>
      <c r="AY74" s="703">
        <v>4</v>
      </c>
      <c r="AZ74" s="719" t="s">
        <v>21</v>
      </c>
      <c r="BA74" s="703" t="s">
        <v>160</v>
      </c>
      <c r="BB74" s="51" t="s">
        <v>322</v>
      </c>
      <c r="BC74" s="51" t="s">
        <v>919</v>
      </c>
      <c r="BD74" s="51" t="s">
        <v>920</v>
      </c>
      <c r="BE74" s="51" t="s">
        <v>707</v>
      </c>
      <c r="BF74" s="51" t="s">
        <v>921</v>
      </c>
    </row>
    <row r="75" spans="1:58" s="55" customFormat="1" ht="134.25" customHeight="1" thickBot="1" x14ac:dyDescent="0.3">
      <c r="A75" s="800"/>
      <c r="B75" s="705"/>
      <c r="C75" s="53" t="s">
        <v>922</v>
      </c>
      <c r="D75" s="54" t="s">
        <v>923</v>
      </c>
      <c r="E75" s="729"/>
      <c r="F75" s="729"/>
      <c r="G75" s="729"/>
      <c r="H75" s="729"/>
      <c r="I75" s="729"/>
      <c r="J75" s="729"/>
      <c r="K75" s="729"/>
      <c r="L75" s="729"/>
      <c r="M75" s="729"/>
      <c r="N75" s="736"/>
      <c r="O75" s="51" t="s">
        <v>924</v>
      </c>
      <c r="P75" s="8" t="s">
        <v>614</v>
      </c>
      <c r="Q75" s="51" t="s">
        <v>925</v>
      </c>
      <c r="R75" s="8" t="s">
        <v>146</v>
      </c>
      <c r="S75" s="8">
        <v>15</v>
      </c>
      <c r="T75" s="8" t="s">
        <v>147</v>
      </c>
      <c r="U75" s="8">
        <v>15</v>
      </c>
      <c r="V75" s="51" t="s">
        <v>926</v>
      </c>
      <c r="W75" s="51" t="s">
        <v>149</v>
      </c>
      <c r="X75" s="8">
        <v>15</v>
      </c>
      <c r="Y75" s="51" t="s">
        <v>927</v>
      </c>
      <c r="Z75" s="51" t="s">
        <v>509</v>
      </c>
      <c r="AA75" s="8">
        <v>10</v>
      </c>
      <c r="AB75" s="51" t="s">
        <v>928</v>
      </c>
      <c r="AC75" s="8" t="s">
        <v>153</v>
      </c>
      <c r="AD75" s="8">
        <v>15</v>
      </c>
      <c r="AE75" s="51" t="s">
        <v>929</v>
      </c>
      <c r="AF75" s="51" t="s">
        <v>155</v>
      </c>
      <c r="AG75" s="8">
        <v>15</v>
      </c>
      <c r="AH75" s="51" t="s">
        <v>930</v>
      </c>
      <c r="AI75" s="51" t="s">
        <v>157</v>
      </c>
      <c r="AJ75" s="8">
        <v>10</v>
      </c>
      <c r="AK75" s="8">
        <v>95</v>
      </c>
      <c r="AL75" s="8" t="s">
        <v>27</v>
      </c>
      <c r="AM75" s="8">
        <v>2</v>
      </c>
      <c r="AN75" s="8" t="s">
        <v>22</v>
      </c>
      <c r="AO75" s="8">
        <v>3</v>
      </c>
      <c r="AP75" s="8" t="s">
        <v>27</v>
      </c>
      <c r="AQ75" s="8">
        <v>50</v>
      </c>
      <c r="AR75" s="729"/>
      <c r="AS75" s="729"/>
      <c r="AT75" s="729"/>
      <c r="AU75" s="729"/>
      <c r="AV75" s="729"/>
      <c r="AW75" s="729"/>
      <c r="AX75" s="729"/>
      <c r="AY75" s="729"/>
      <c r="AZ75" s="747"/>
      <c r="BA75" s="729"/>
      <c r="BB75" s="51" t="s">
        <v>931</v>
      </c>
      <c r="BC75" s="51" t="s">
        <v>932</v>
      </c>
      <c r="BD75" s="51" t="s">
        <v>920</v>
      </c>
      <c r="BE75" s="51" t="s">
        <v>933</v>
      </c>
      <c r="BF75" s="51" t="s">
        <v>934</v>
      </c>
    </row>
    <row r="76" spans="1:58" ht="83.25" customHeight="1" x14ac:dyDescent="0.25">
      <c r="A76" s="761">
        <v>20</v>
      </c>
      <c r="B76" s="704" t="s">
        <v>935</v>
      </c>
      <c r="C76" s="10" t="s">
        <v>936</v>
      </c>
      <c r="D76" s="10" t="s">
        <v>937</v>
      </c>
      <c r="E76" s="711" t="s">
        <v>938</v>
      </c>
      <c r="F76" s="711" t="s">
        <v>939</v>
      </c>
      <c r="G76" s="711" t="s">
        <v>940</v>
      </c>
      <c r="H76" s="711" t="s">
        <v>941</v>
      </c>
      <c r="I76" s="711" t="s">
        <v>141</v>
      </c>
      <c r="J76" s="711" t="s">
        <v>42</v>
      </c>
      <c r="K76" s="711">
        <v>3</v>
      </c>
      <c r="L76" s="711" t="s">
        <v>20</v>
      </c>
      <c r="M76" s="711">
        <v>4</v>
      </c>
      <c r="N76" s="752" t="s">
        <v>40</v>
      </c>
      <c r="O76" s="10" t="s">
        <v>942</v>
      </c>
      <c r="P76" s="10" t="s">
        <v>144</v>
      </c>
      <c r="Q76" s="10" t="s">
        <v>943</v>
      </c>
      <c r="R76" s="10" t="s">
        <v>146</v>
      </c>
      <c r="S76" s="10">
        <v>15</v>
      </c>
      <c r="T76" s="10" t="s">
        <v>147</v>
      </c>
      <c r="U76" s="10">
        <v>15</v>
      </c>
      <c r="V76" s="10" t="s">
        <v>944</v>
      </c>
      <c r="W76" s="10" t="s">
        <v>149</v>
      </c>
      <c r="X76" s="10">
        <v>15</v>
      </c>
      <c r="Y76" s="10" t="s">
        <v>945</v>
      </c>
      <c r="Z76" s="10" t="s">
        <v>151</v>
      </c>
      <c r="AA76" s="10">
        <v>15</v>
      </c>
      <c r="AB76" s="10" t="s">
        <v>946</v>
      </c>
      <c r="AC76" s="10" t="s">
        <v>153</v>
      </c>
      <c r="AD76" s="10">
        <v>15</v>
      </c>
      <c r="AE76" s="10" t="s">
        <v>947</v>
      </c>
      <c r="AF76" s="10" t="s">
        <v>155</v>
      </c>
      <c r="AG76" s="10">
        <v>15</v>
      </c>
      <c r="AH76" s="10" t="s">
        <v>948</v>
      </c>
      <c r="AI76" s="10" t="s">
        <v>157</v>
      </c>
      <c r="AJ76" s="10">
        <v>10</v>
      </c>
      <c r="AK76" s="10">
        <v>100</v>
      </c>
      <c r="AL76" s="10" t="s">
        <v>22</v>
      </c>
      <c r="AM76" s="10">
        <v>3</v>
      </c>
      <c r="AN76" s="10" t="s">
        <v>22</v>
      </c>
      <c r="AO76" s="10">
        <v>3</v>
      </c>
      <c r="AP76" s="10" t="s">
        <v>22</v>
      </c>
      <c r="AQ76" s="10">
        <v>100</v>
      </c>
      <c r="AR76" s="711">
        <v>100</v>
      </c>
      <c r="AS76" s="711" t="s">
        <v>22</v>
      </c>
      <c r="AT76" s="711" t="s">
        <v>158</v>
      </c>
      <c r="AU76" s="711" t="s">
        <v>159</v>
      </c>
      <c r="AV76" s="711">
        <v>2</v>
      </c>
      <c r="AW76" s="711">
        <v>0</v>
      </c>
      <c r="AX76" s="711">
        <v>1</v>
      </c>
      <c r="AY76" s="711">
        <v>4</v>
      </c>
      <c r="AZ76" s="744" t="s">
        <v>21</v>
      </c>
      <c r="BA76" s="711" t="s">
        <v>160</v>
      </c>
      <c r="BB76" s="10" t="s">
        <v>949</v>
      </c>
      <c r="BC76" s="10" t="s">
        <v>950</v>
      </c>
      <c r="BD76" s="10" t="s">
        <v>950</v>
      </c>
      <c r="BE76" s="56" t="s">
        <v>950</v>
      </c>
      <c r="BF76" s="21" t="s">
        <v>950</v>
      </c>
    </row>
    <row r="77" spans="1:58" ht="225" customHeight="1" thickBot="1" x14ac:dyDescent="0.3">
      <c r="A77" s="762"/>
      <c r="B77" s="748"/>
      <c r="C77" s="11" t="s">
        <v>951</v>
      </c>
      <c r="D77" s="11" t="s">
        <v>952</v>
      </c>
      <c r="E77" s="724"/>
      <c r="F77" s="724"/>
      <c r="G77" s="724"/>
      <c r="H77" s="724"/>
      <c r="I77" s="724"/>
      <c r="J77" s="724"/>
      <c r="K77" s="724"/>
      <c r="L77" s="724"/>
      <c r="M77" s="724"/>
      <c r="N77" s="753"/>
      <c r="O77" s="11" t="s">
        <v>953</v>
      </c>
      <c r="P77" s="11" t="s">
        <v>144</v>
      </c>
      <c r="Q77" s="11" t="s">
        <v>954</v>
      </c>
      <c r="R77" s="11" t="s">
        <v>146</v>
      </c>
      <c r="S77" s="11">
        <v>15</v>
      </c>
      <c r="T77" s="11" t="s">
        <v>147</v>
      </c>
      <c r="U77" s="11">
        <v>15</v>
      </c>
      <c r="V77" s="11" t="s">
        <v>558</v>
      </c>
      <c r="W77" s="11" t="s">
        <v>149</v>
      </c>
      <c r="X77" s="11">
        <v>15</v>
      </c>
      <c r="Y77" s="11" t="s">
        <v>955</v>
      </c>
      <c r="Z77" s="11" t="s">
        <v>151</v>
      </c>
      <c r="AA77" s="11">
        <v>15</v>
      </c>
      <c r="AB77" s="11" t="s">
        <v>956</v>
      </c>
      <c r="AC77" s="11" t="s">
        <v>153</v>
      </c>
      <c r="AD77" s="11">
        <v>15</v>
      </c>
      <c r="AE77" s="11" t="s">
        <v>957</v>
      </c>
      <c r="AF77" s="11" t="s">
        <v>155</v>
      </c>
      <c r="AG77" s="11">
        <v>15</v>
      </c>
      <c r="AH77" s="11" t="s">
        <v>958</v>
      </c>
      <c r="AI77" s="11" t="s">
        <v>157</v>
      </c>
      <c r="AJ77" s="11">
        <v>10</v>
      </c>
      <c r="AK77" s="11">
        <v>100</v>
      </c>
      <c r="AL77" s="11" t="s">
        <v>22</v>
      </c>
      <c r="AM77" s="11">
        <v>3</v>
      </c>
      <c r="AN77" s="11" t="s">
        <v>22</v>
      </c>
      <c r="AO77" s="11">
        <v>3</v>
      </c>
      <c r="AP77" s="11" t="s">
        <v>22</v>
      </c>
      <c r="AQ77" s="11">
        <v>100</v>
      </c>
      <c r="AR77" s="724"/>
      <c r="AS77" s="724"/>
      <c r="AT77" s="724"/>
      <c r="AU77" s="724"/>
      <c r="AV77" s="724"/>
      <c r="AW77" s="724"/>
      <c r="AX77" s="724"/>
      <c r="AY77" s="724"/>
      <c r="AZ77" s="710"/>
      <c r="BA77" s="724"/>
      <c r="BB77" s="11" t="s">
        <v>949</v>
      </c>
      <c r="BC77" s="11" t="s">
        <v>950</v>
      </c>
      <c r="BD77" s="11" t="s">
        <v>950</v>
      </c>
      <c r="BE77" s="57" t="s">
        <v>950</v>
      </c>
      <c r="BF77" s="23" t="s">
        <v>950</v>
      </c>
    </row>
    <row r="78" spans="1:58" ht="30" customHeight="1" x14ac:dyDescent="0.25">
      <c r="A78" s="761">
        <v>21</v>
      </c>
      <c r="B78" s="704" t="s">
        <v>959</v>
      </c>
      <c r="C78" s="10" t="s">
        <v>960</v>
      </c>
      <c r="D78" s="10" t="s">
        <v>961</v>
      </c>
      <c r="E78" s="711" t="s">
        <v>962</v>
      </c>
      <c r="F78" s="711" t="s">
        <v>963</v>
      </c>
      <c r="G78" s="711" t="s">
        <v>77</v>
      </c>
      <c r="H78" s="711" t="s">
        <v>78</v>
      </c>
      <c r="I78" s="711" t="s">
        <v>141</v>
      </c>
      <c r="J78" s="711" t="s">
        <v>26</v>
      </c>
      <c r="K78" s="711">
        <v>2</v>
      </c>
      <c r="L78" s="711" t="s">
        <v>20</v>
      </c>
      <c r="M78" s="711">
        <v>4</v>
      </c>
      <c r="N78" s="744" t="s">
        <v>21</v>
      </c>
      <c r="O78" s="10" t="s">
        <v>964</v>
      </c>
      <c r="P78" s="10" t="s">
        <v>144</v>
      </c>
      <c r="Q78" s="10" t="s">
        <v>965</v>
      </c>
      <c r="R78" s="10" t="s">
        <v>146</v>
      </c>
      <c r="S78" s="10">
        <v>15</v>
      </c>
      <c r="T78" s="10" t="s">
        <v>147</v>
      </c>
      <c r="U78" s="10">
        <v>15</v>
      </c>
      <c r="V78" s="10" t="s">
        <v>317</v>
      </c>
      <c r="W78" s="10" t="s">
        <v>149</v>
      </c>
      <c r="X78" s="10">
        <v>15</v>
      </c>
      <c r="Y78" s="10" t="s">
        <v>966</v>
      </c>
      <c r="Z78" s="10" t="s">
        <v>151</v>
      </c>
      <c r="AA78" s="10">
        <v>15</v>
      </c>
      <c r="AB78" s="10" t="s">
        <v>967</v>
      </c>
      <c r="AC78" s="10" t="s">
        <v>153</v>
      </c>
      <c r="AD78" s="10">
        <v>15</v>
      </c>
      <c r="AE78" s="10" t="s">
        <v>968</v>
      </c>
      <c r="AF78" s="10" t="s">
        <v>155</v>
      </c>
      <c r="AG78" s="10">
        <v>15</v>
      </c>
      <c r="AH78" s="10" t="s">
        <v>969</v>
      </c>
      <c r="AI78" s="10" t="s">
        <v>157</v>
      </c>
      <c r="AJ78" s="10">
        <v>10</v>
      </c>
      <c r="AK78" s="10">
        <v>100</v>
      </c>
      <c r="AL78" s="10" t="s">
        <v>22</v>
      </c>
      <c r="AM78" s="10">
        <v>3</v>
      </c>
      <c r="AN78" s="10" t="s">
        <v>22</v>
      </c>
      <c r="AO78" s="10">
        <v>3</v>
      </c>
      <c r="AP78" s="10" t="s">
        <v>22</v>
      </c>
      <c r="AQ78" s="10">
        <v>100</v>
      </c>
      <c r="AR78" s="801">
        <v>100</v>
      </c>
      <c r="AS78" s="711" t="s">
        <v>22</v>
      </c>
      <c r="AT78" s="711" t="s">
        <v>158</v>
      </c>
      <c r="AU78" s="711" t="s">
        <v>159</v>
      </c>
      <c r="AV78" s="711">
        <v>2</v>
      </c>
      <c r="AW78" s="711">
        <v>0</v>
      </c>
      <c r="AX78" s="711">
        <v>1</v>
      </c>
      <c r="AY78" s="711">
        <v>4</v>
      </c>
      <c r="AZ78" s="744" t="s">
        <v>21</v>
      </c>
      <c r="BA78" s="711" t="s">
        <v>160</v>
      </c>
      <c r="BB78" s="711" t="s">
        <v>79</v>
      </c>
      <c r="BC78" s="711" t="s">
        <v>970</v>
      </c>
      <c r="BD78" s="711" t="s">
        <v>971</v>
      </c>
      <c r="BE78" s="711" t="s">
        <v>972</v>
      </c>
      <c r="BF78" s="722" t="s">
        <v>973</v>
      </c>
    </row>
    <row r="79" spans="1:58" ht="118.5" customHeight="1" x14ac:dyDescent="0.25">
      <c r="A79" s="698"/>
      <c r="B79" s="705"/>
      <c r="C79" s="8" t="s">
        <v>726</v>
      </c>
      <c r="D79" s="8" t="s">
        <v>974</v>
      </c>
      <c r="E79" s="702"/>
      <c r="F79" s="702"/>
      <c r="G79" s="702"/>
      <c r="H79" s="702"/>
      <c r="I79" s="702"/>
      <c r="J79" s="702"/>
      <c r="K79" s="702"/>
      <c r="L79" s="702"/>
      <c r="M79" s="702"/>
      <c r="N79" s="709"/>
      <c r="O79" s="8" t="s">
        <v>975</v>
      </c>
      <c r="P79" s="8" t="s">
        <v>144</v>
      </c>
      <c r="Q79" s="8" t="s">
        <v>976</v>
      </c>
      <c r="R79" s="8" t="s">
        <v>146</v>
      </c>
      <c r="S79" s="8">
        <v>15</v>
      </c>
      <c r="T79" s="8" t="s">
        <v>147</v>
      </c>
      <c r="U79" s="8">
        <v>15</v>
      </c>
      <c r="V79" s="8" t="s">
        <v>317</v>
      </c>
      <c r="W79" s="8" t="s">
        <v>149</v>
      </c>
      <c r="X79" s="8">
        <v>15</v>
      </c>
      <c r="Y79" s="8" t="s">
        <v>977</v>
      </c>
      <c r="Z79" s="8" t="s">
        <v>151</v>
      </c>
      <c r="AA79" s="8">
        <v>15</v>
      </c>
      <c r="AB79" s="8" t="s">
        <v>978</v>
      </c>
      <c r="AC79" s="8" t="s">
        <v>153</v>
      </c>
      <c r="AD79" s="8">
        <v>15</v>
      </c>
      <c r="AE79" s="8" t="s">
        <v>979</v>
      </c>
      <c r="AF79" s="8" t="s">
        <v>155</v>
      </c>
      <c r="AG79" s="8">
        <v>15</v>
      </c>
      <c r="AH79" s="8" t="s">
        <v>980</v>
      </c>
      <c r="AI79" s="8" t="s">
        <v>157</v>
      </c>
      <c r="AJ79" s="8">
        <v>10</v>
      </c>
      <c r="AK79" s="8">
        <v>100</v>
      </c>
      <c r="AL79" s="8" t="s">
        <v>22</v>
      </c>
      <c r="AM79" s="8">
        <v>3</v>
      </c>
      <c r="AN79" s="8" t="s">
        <v>22</v>
      </c>
      <c r="AO79" s="8">
        <v>3</v>
      </c>
      <c r="AP79" s="8" t="s">
        <v>22</v>
      </c>
      <c r="AQ79" s="8">
        <v>100</v>
      </c>
      <c r="AR79" s="802"/>
      <c r="AS79" s="702"/>
      <c r="AT79" s="702"/>
      <c r="AU79" s="702"/>
      <c r="AV79" s="702"/>
      <c r="AW79" s="702"/>
      <c r="AX79" s="702"/>
      <c r="AY79" s="702"/>
      <c r="AZ79" s="709"/>
      <c r="BA79" s="702"/>
      <c r="BB79" s="702"/>
      <c r="BC79" s="702"/>
      <c r="BD79" s="702"/>
      <c r="BE79" s="702"/>
      <c r="BF79" s="714"/>
    </row>
    <row r="80" spans="1:58" ht="38.25" customHeight="1" thickBot="1" x14ac:dyDescent="0.3">
      <c r="A80" s="762"/>
      <c r="B80" s="748"/>
      <c r="C80" s="11" t="s">
        <v>981</v>
      </c>
      <c r="D80" s="11" t="s">
        <v>982</v>
      </c>
      <c r="E80" s="724"/>
      <c r="F80" s="724"/>
      <c r="G80" s="724"/>
      <c r="H80" s="724"/>
      <c r="I80" s="724"/>
      <c r="J80" s="724"/>
      <c r="K80" s="724"/>
      <c r="L80" s="724"/>
      <c r="M80" s="724"/>
      <c r="N80" s="710"/>
      <c r="O80" s="11" t="s">
        <v>983</v>
      </c>
      <c r="P80" s="11" t="s">
        <v>144</v>
      </c>
      <c r="Q80" s="11" t="s">
        <v>984</v>
      </c>
      <c r="R80" s="11" t="s">
        <v>146</v>
      </c>
      <c r="S80" s="11">
        <v>15</v>
      </c>
      <c r="T80" s="11" t="s">
        <v>147</v>
      </c>
      <c r="U80" s="11">
        <v>15</v>
      </c>
      <c r="V80" s="11" t="s">
        <v>317</v>
      </c>
      <c r="W80" s="11" t="s">
        <v>149</v>
      </c>
      <c r="X80" s="11">
        <v>15</v>
      </c>
      <c r="Y80" s="11" t="s">
        <v>985</v>
      </c>
      <c r="Z80" s="11" t="s">
        <v>151</v>
      </c>
      <c r="AA80" s="11">
        <v>15</v>
      </c>
      <c r="AB80" s="11" t="s">
        <v>986</v>
      </c>
      <c r="AC80" s="11" t="s">
        <v>153</v>
      </c>
      <c r="AD80" s="11">
        <v>15</v>
      </c>
      <c r="AE80" s="11" t="s">
        <v>987</v>
      </c>
      <c r="AF80" s="11" t="s">
        <v>155</v>
      </c>
      <c r="AG80" s="11">
        <v>15</v>
      </c>
      <c r="AH80" s="11" t="s">
        <v>988</v>
      </c>
      <c r="AI80" s="11" t="s">
        <v>157</v>
      </c>
      <c r="AJ80" s="11">
        <v>10</v>
      </c>
      <c r="AK80" s="11">
        <v>100</v>
      </c>
      <c r="AL80" s="11" t="s">
        <v>22</v>
      </c>
      <c r="AM80" s="11">
        <v>3</v>
      </c>
      <c r="AN80" s="11" t="s">
        <v>22</v>
      </c>
      <c r="AO80" s="11">
        <v>3</v>
      </c>
      <c r="AP80" s="11" t="s">
        <v>22</v>
      </c>
      <c r="AQ80" s="11">
        <v>100</v>
      </c>
      <c r="AR80" s="803"/>
      <c r="AS80" s="724"/>
      <c r="AT80" s="724"/>
      <c r="AU80" s="724"/>
      <c r="AV80" s="724"/>
      <c r="AW80" s="724"/>
      <c r="AX80" s="724"/>
      <c r="AY80" s="724"/>
      <c r="AZ80" s="710"/>
      <c r="BA80" s="724"/>
      <c r="BB80" s="724"/>
      <c r="BC80" s="724"/>
      <c r="BD80" s="724"/>
      <c r="BE80" s="724"/>
      <c r="BF80" s="723"/>
    </row>
    <row r="81" spans="1:58" ht="184.5" customHeight="1" thickBot="1" x14ac:dyDescent="0.3">
      <c r="A81" s="58">
        <v>22</v>
      </c>
      <c r="B81" s="59" t="s">
        <v>989</v>
      </c>
      <c r="C81" s="60" t="s">
        <v>990</v>
      </c>
      <c r="D81" s="60" t="s">
        <v>991</v>
      </c>
      <c r="E81" s="60" t="s">
        <v>992</v>
      </c>
      <c r="F81" s="60" t="s">
        <v>993</v>
      </c>
      <c r="G81" s="60" t="s">
        <v>54</v>
      </c>
      <c r="H81" s="60" t="s">
        <v>55</v>
      </c>
      <c r="I81" s="60" t="s">
        <v>141</v>
      </c>
      <c r="J81" s="60" t="s">
        <v>142</v>
      </c>
      <c r="K81" s="60">
        <v>1</v>
      </c>
      <c r="L81" s="60" t="s">
        <v>27</v>
      </c>
      <c r="M81" s="61">
        <v>3</v>
      </c>
      <c r="N81" s="65" t="s">
        <v>27</v>
      </c>
      <c r="O81" s="60" t="s">
        <v>994</v>
      </c>
      <c r="P81" s="60" t="s">
        <v>144</v>
      </c>
      <c r="Q81" s="60" t="s">
        <v>995</v>
      </c>
      <c r="R81" s="60" t="s">
        <v>146</v>
      </c>
      <c r="S81" s="61">
        <v>15</v>
      </c>
      <c r="T81" s="60" t="s">
        <v>147</v>
      </c>
      <c r="U81" s="61">
        <v>15</v>
      </c>
      <c r="V81" s="60" t="s">
        <v>996</v>
      </c>
      <c r="W81" s="60" t="s">
        <v>149</v>
      </c>
      <c r="X81" s="61">
        <v>15</v>
      </c>
      <c r="Y81" s="60" t="s">
        <v>997</v>
      </c>
      <c r="Z81" s="60" t="s">
        <v>151</v>
      </c>
      <c r="AA81" s="61">
        <v>15</v>
      </c>
      <c r="AB81" s="60" t="s">
        <v>998</v>
      </c>
      <c r="AC81" s="60" t="s">
        <v>153</v>
      </c>
      <c r="AD81" s="61">
        <v>15</v>
      </c>
      <c r="AE81" s="60" t="s">
        <v>999</v>
      </c>
      <c r="AF81" s="60" t="s">
        <v>155</v>
      </c>
      <c r="AG81" s="61">
        <v>15</v>
      </c>
      <c r="AH81" s="60" t="s">
        <v>1000</v>
      </c>
      <c r="AI81" s="60" t="s">
        <v>157</v>
      </c>
      <c r="AJ81" s="61">
        <v>10</v>
      </c>
      <c r="AK81" s="61">
        <v>100</v>
      </c>
      <c r="AL81" s="61" t="s">
        <v>22</v>
      </c>
      <c r="AM81" s="61">
        <v>3</v>
      </c>
      <c r="AN81" s="60" t="s">
        <v>22</v>
      </c>
      <c r="AO81" s="61">
        <v>3</v>
      </c>
      <c r="AP81" s="61" t="s">
        <v>22</v>
      </c>
      <c r="AQ81" s="61">
        <v>100</v>
      </c>
      <c r="AR81" s="61">
        <v>100</v>
      </c>
      <c r="AS81" s="61" t="s">
        <v>22</v>
      </c>
      <c r="AT81" s="60" t="s">
        <v>158</v>
      </c>
      <c r="AU81" s="60" t="s">
        <v>159</v>
      </c>
      <c r="AV81" s="60">
        <v>2</v>
      </c>
      <c r="AW81" s="60">
        <v>0</v>
      </c>
      <c r="AX81" s="61">
        <v>1</v>
      </c>
      <c r="AY81" s="61">
        <v>3</v>
      </c>
      <c r="AZ81" s="66" t="s">
        <v>27</v>
      </c>
      <c r="BA81" s="61" t="s">
        <v>904</v>
      </c>
      <c r="BB81" s="60" t="s">
        <v>56</v>
      </c>
      <c r="BC81" s="60" t="s">
        <v>221</v>
      </c>
      <c r="BD81" s="60" t="s">
        <v>1001</v>
      </c>
      <c r="BE81" s="62">
        <v>44043</v>
      </c>
      <c r="BF81" s="63" t="s">
        <v>1002</v>
      </c>
    </row>
  </sheetData>
  <mergeCells count="741">
    <mergeCell ref="BD78:BD80"/>
    <mergeCell ref="BE78:BE80"/>
    <mergeCell ref="BF78:BF80"/>
    <mergeCell ref="AX78:AX80"/>
    <mergeCell ref="AY78:AY80"/>
    <mergeCell ref="AZ78:AZ80"/>
    <mergeCell ref="BA78:BA80"/>
    <mergeCell ref="BB78:BB80"/>
    <mergeCell ref="BC78:BC80"/>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A78:A80"/>
    <mergeCell ref="B78:B80"/>
    <mergeCell ref="E78:E80"/>
    <mergeCell ref="F78:F80"/>
    <mergeCell ref="G78:G80"/>
    <mergeCell ref="H78:H80"/>
    <mergeCell ref="AR76:AR77"/>
    <mergeCell ref="AS76:AS77"/>
    <mergeCell ref="AT76:AT77"/>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Y14:Y15"/>
    <mergeCell ref="Z14:Z15"/>
    <mergeCell ref="AA14:AA15"/>
    <mergeCell ref="AB14:AB15"/>
    <mergeCell ref="AC14:AC15"/>
    <mergeCell ref="R14:R15"/>
    <mergeCell ref="S14:S15"/>
    <mergeCell ref="T14:T15"/>
    <mergeCell ref="U14:U15"/>
    <mergeCell ref="V14:V15"/>
    <mergeCell ref="W14:W15"/>
    <mergeCell ref="P14:P15"/>
    <mergeCell ref="Q14:Q15"/>
    <mergeCell ref="F14:F17"/>
    <mergeCell ref="G14:G17"/>
    <mergeCell ref="H14:H17"/>
    <mergeCell ref="I14:I17"/>
    <mergeCell ref="J14:J17"/>
    <mergeCell ref="K14:K17"/>
    <mergeCell ref="X14:X15"/>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AW3:AW5"/>
    <mergeCell ref="AX3:AX5"/>
    <mergeCell ref="J3:J5"/>
    <mergeCell ref="K3:K5"/>
    <mergeCell ref="L3:L5"/>
    <mergeCell ref="M3:M5"/>
    <mergeCell ref="N3:N5"/>
    <mergeCell ref="AR3:AR5"/>
    <mergeCell ref="O1:O2"/>
    <mergeCell ref="P1:P2"/>
    <mergeCell ref="Q1:AH1"/>
    <mergeCell ref="J1:K1"/>
    <mergeCell ref="L1:M1"/>
    <mergeCell ref="N1:N2"/>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98" ma:contentTypeDescription="Crear nuevo documento." ma:contentTypeScope="" ma:versionID="ba546a2b9fb9bae6ad1c416ff6240b4e">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95b7524cc5fd661381fd6d7f73c061c3"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element name="TaxCatchAll" ma:index="28"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00c1_reas_x0020_ADR xmlns="ebea8bb2-557a-4227-9458-7e67216734b7">Presidencia</_x00c1_reas_x0020_ADR>
    <Nota xmlns="ebea8bb2-557a-4227-9458-7e67216734b7" xsi:nil="true"/>
    <_dlc_DocId xmlns="a4ebc8de-b2eb-4f03-8127-a94208132c4c">XTCA7PQ7U2YR-1774808496-281176</_dlc_DocId>
    <_dlc_DocIdUrl xmlns="a4ebc8de-b2eb-4f03-8127-a94208132c4c">
      <Url>https://adrgov.sharepoint.com/ADR/OCI/_layouts/15/DocIdRedir.aspx?ID=XTCA7PQ7U2YR-1774808496-281176</Url>
      <Description>XTCA7PQ7U2YR-1774808496-281176</Description>
    </_dlc_DocIdUrl>
    <lcf76f155ced4ddcb4097134ff3c332f xmlns="ebea8bb2-557a-4227-9458-7e67216734b7">
      <Terms xmlns="http://schemas.microsoft.com/office/infopath/2007/PartnerControls"/>
    </lcf76f155ced4ddcb4097134ff3c332f>
    <TaxCatchAll xmlns="a4ebc8de-b2eb-4f03-8127-a94208132c4c" xsi:nil="true"/>
  </documentManagement>
</p:properties>
</file>

<file path=customXml/itemProps1.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2.xml><?xml version="1.0" encoding="utf-8"?>
<ds:datastoreItem xmlns:ds="http://schemas.openxmlformats.org/officeDocument/2006/customXml" ds:itemID="{419F4DBC-EAF1-44A3-AF5B-E91CC6847A5D}">
  <ds:schemaRefs>
    <ds:schemaRef ds:uri="http://schemas.microsoft.com/sharepoint/events"/>
  </ds:schemaRefs>
</ds:datastoreItem>
</file>

<file path=customXml/itemProps3.xml><?xml version="1.0" encoding="utf-8"?>
<ds:datastoreItem xmlns:ds="http://schemas.openxmlformats.org/officeDocument/2006/customXml" ds:itemID="{14524069-D677-43C8-B233-BFB9B0908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8549B1-4C38-48F6-A1F2-951138056077}">
  <ds:schemaRefs>
    <ds:schemaRef ds:uri="http://purl.org/dc/elements/1.1/"/>
    <ds:schemaRef ds:uri="http://purl.org/dc/dcmitype/"/>
    <ds:schemaRef ds:uri="a4ebc8de-b2eb-4f03-8127-a94208132c4c"/>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ebea8bb2-557a-4227-9458-7e67216734b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vt:lpstr>
      <vt:lpstr>Componente 1.1</vt:lpstr>
      <vt:lpstr>Componente 2</vt:lpstr>
      <vt:lpstr>Componente 3</vt:lpstr>
      <vt:lpstr>Componente 4</vt:lpstr>
      <vt:lpstr>Componente 5</vt:lpstr>
      <vt:lpstr>Componente 6 </vt:lpstr>
      <vt:lpstr>1. Mapa de 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Aldana Avila</dc:creator>
  <cp:lastModifiedBy>Claudia Pinzon</cp:lastModifiedBy>
  <cp:lastPrinted>2020-07-13T21:30:23Z</cp:lastPrinted>
  <dcterms:created xsi:type="dcterms:W3CDTF">2019-02-15T19:47:08Z</dcterms:created>
  <dcterms:modified xsi:type="dcterms:W3CDTF">2023-01-13T02:20:50Z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0x010100C8A5143E3F9A9F4FA758852B6463E73A</vt:lpwstr>
  </property>
  <property fmtid="{D5CDD505-2E9C-101B-9397-08002B2CF9AE}" pid="3" name="_dlc_DocIdItemGuid">
    <vt:lpwstr>ca7385aa-0422-4f59-8a2c-c42312006d0d</vt:lpwstr>
  </property>
  <property fmtid="{D5CDD505-2E9C-101B-9397-08002B2CF9AE}" pid="4" name="MediaServiceImageTags">
    <vt:lpwstr/>
  </property>
</Properties>
</file>