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drawings/drawing7.xml" ContentType="application/vnd.openxmlformats-officedocument.drawing+xml"/>
  <Override PartName="/xl/comments6.xml" ContentType="application/vnd.openxmlformats-officedocument.spreadsheetml.comments+xml"/>
  <Override PartName="/xl/drawings/drawing8.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mc:AlternateContent xmlns:mc="http://schemas.openxmlformats.org/markup-compatibility/2006">
    <mc:Choice Requires="x15">
      <x15ac:absPath xmlns:x15ac="http://schemas.microsoft.com/office/spreadsheetml/2010/11/ac" url="d:\Users\Claudia Pinzon\Desktop\Planes de Mejoramiento VF\"/>
    </mc:Choice>
  </mc:AlternateContent>
  <xr:revisionPtr revIDLastSave="0" documentId="13_ncr:1_{1BEFC631-E6DA-4D13-B586-5562124102FE}" xr6:coauthVersionLast="47" xr6:coauthVersionMax="47" xr10:uidLastSave="{00000000-0000-0000-0000-000000000000}"/>
  <bookViews>
    <workbookView xWindow="-120" yWindow="-120" windowWidth="20730" windowHeight="11040" xr2:uid="{00000000-000D-0000-FFFF-FFFF00000000}"/>
  </bookViews>
  <sheets>
    <sheet name="Indice " sheetId="1" r:id="rId1"/>
    <sheet name="1. Direccionamiento Estratégico" sheetId="2" r:id="rId2"/>
    <sheet name="2. Promoción y Apoyo" sheetId="3" r:id="rId3"/>
    <sheet name="3. Banco de Proyectos" sheetId="4" r:id="rId4"/>
    <sheet name="4.Prestación y Apoyo del Servic" sheetId="5" r:id="rId5"/>
    <sheet name="5. Gestión Contractual" sheetId="6" r:id="rId6"/>
    <sheet name="6. Gestión Documental" sheetId="7" r:id="rId7"/>
    <sheet name="7.Sistema Integrado de Gestión" sheetId="8" r:id="rId8"/>
  </sheets>
  <externalReferences>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s>
  <definedNames>
    <definedName name="_1_SE" localSheetId="1">#REF!</definedName>
    <definedName name="_1_SE" localSheetId="2">#REF!</definedName>
    <definedName name="_1_SE" localSheetId="3">#REF!</definedName>
    <definedName name="_1_SE" localSheetId="4">#REF!</definedName>
    <definedName name="_1_SE" localSheetId="5">#REF!</definedName>
    <definedName name="_1_SE" localSheetId="6">#REF!</definedName>
    <definedName name="_1_SE" localSheetId="7">#REF!</definedName>
    <definedName name="_1_SE" localSheetId="0">#REF!</definedName>
    <definedName name="_1_SE">#REF!</definedName>
    <definedName name="_xlnm._FilterDatabase" localSheetId="1" hidden="1">'1. Direccionamiento Estratégico'!$A$7:$R$77</definedName>
    <definedName name="_xlnm._FilterDatabase" localSheetId="3" hidden="1">'3. Banco de Proyectos'!$A$12:$T$12</definedName>
    <definedName name="_xlnm._FilterDatabase" localSheetId="4" hidden="1">'4.Prestación y Apoyo del Servic'!$A$12:$S$36</definedName>
    <definedName name="_xlnm._FilterDatabase" localSheetId="6" hidden="1">'6. Gestión Documental'!$A$7:$R$18</definedName>
    <definedName name="A" localSheetId="1">#REF!</definedName>
    <definedName name="A" localSheetId="3">#REF!</definedName>
    <definedName name="A" localSheetId="4">#REF!</definedName>
    <definedName name="A" localSheetId="5">#REF!</definedName>
    <definedName name="A" localSheetId="6">#REF!</definedName>
    <definedName name="A" localSheetId="7">#REF!</definedName>
    <definedName name="A" localSheetId="0">#REF!</definedName>
    <definedName name="A">#REF!</definedName>
    <definedName name="AA" localSheetId="1">#REF!</definedName>
    <definedName name="AA" localSheetId="3">#REF!</definedName>
    <definedName name="AA" localSheetId="4">#REF!</definedName>
    <definedName name="AA" localSheetId="5">#REF!</definedName>
    <definedName name="AA" localSheetId="6">#REF!</definedName>
    <definedName name="AA" localSheetId="7">#REF!</definedName>
    <definedName name="AA" localSheetId="0">#REF!</definedName>
    <definedName name="AA">#REF!</definedName>
    <definedName name="accion" localSheetId="1">#REF!</definedName>
    <definedName name="accion" localSheetId="3">#REF!</definedName>
    <definedName name="accion" localSheetId="4">#REF!</definedName>
    <definedName name="accion" localSheetId="7">#REF!</definedName>
    <definedName name="accion" localSheetId="0">#REF!</definedName>
    <definedName name="accion">#REF!</definedName>
    <definedName name="ACCIONES" localSheetId="1">#REF!</definedName>
    <definedName name="ACCIONES" localSheetId="7">#REF!</definedName>
    <definedName name="ACCIONES" localSheetId="0">#REF!</definedName>
    <definedName name="ACCIONES">#REF!</definedName>
    <definedName name="ACTIVIDADES_DE_GESTION_Y_CONTROL" localSheetId="1">#REF!</definedName>
    <definedName name="ACTIVIDADES_DE_GESTION_Y_CONTROL" localSheetId="7">#REF!</definedName>
    <definedName name="ACTIVIDADES_DE_GESTION_Y_CONTROL" localSheetId="0">#REF!</definedName>
    <definedName name="ACTIVIDADES_DE_GESTION_Y_CONTROL">#REF!</definedName>
    <definedName name="AGENTE" localSheetId="1">#REF!</definedName>
    <definedName name="AGENTE" localSheetId="7">#REF!</definedName>
    <definedName name="AGENTE" localSheetId="0">#REF!</definedName>
    <definedName name="AGENTE">#REF!</definedName>
    <definedName name="_xlnm.Print_Area" localSheetId="1">'1. Direccionamiento Estratégico'!$A$1:$R$76</definedName>
    <definedName name="_xlnm.Print_Area" localSheetId="2">'2. Promoción y Apoyo'!$A$1:$R$41</definedName>
    <definedName name="_xlnm.Print_Area" localSheetId="3">'3. Banco de Proyectos'!$A$1:$R$22</definedName>
    <definedName name="_xlnm.Print_Area" localSheetId="4">'4.Prestación y Apoyo del Servic'!$A$1:$R$23</definedName>
    <definedName name="_xlnm.Print_Area" localSheetId="5">'5. Gestión Contractual'!$A$1:$R$21</definedName>
    <definedName name="_xlnm.Print_Area" localSheetId="6">'6. Gestión Documental'!$A$1:$R$50</definedName>
    <definedName name="_xlnm.Print_Area" localSheetId="7">'7.Sistema Integrado de Gestión'!$A$1:$R$7</definedName>
    <definedName name="AREA_IMPACTO" localSheetId="1">#REF!</definedName>
    <definedName name="AREA_IMPACTO" localSheetId="2">#REF!</definedName>
    <definedName name="AREA_IMPACTO" localSheetId="3">#REF!</definedName>
    <definedName name="AREA_IMPACTO" localSheetId="4">#REF!</definedName>
    <definedName name="AREA_IMPACTO" localSheetId="5">#REF!</definedName>
    <definedName name="AREA_IMPACTO" localSheetId="6">#REF!</definedName>
    <definedName name="AREA_IMPACTO" localSheetId="7">#REF!</definedName>
    <definedName name="AREA_IMPACTO" localSheetId="0">#REF!</definedName>
    <definedName name="AREA_IMPACTO">#REF!</definedName>
    <definedName name="AREAS_IMPACTO" localSheetId="1">#REF!</definedName>
    <definedName name="AREAS_IMPACTO" localSheetId="3">#REF!</definedName>
    <definedName name="AREAS_IMPACTO" localSheetId="4">#REF!</definedName>
    <definedName name="AREAS_IMPACTO" localSheetId="5">#REF!</definedName>
    <definedName name="AREAS_IMPACTO" localSheetId="6">#REF!</definedName>
    <definedName name="AREAS_IMPACTO" localSheetId="7">#REF!</definedName>
    <definedName name="AREAS_IMPACTO" localSheetId="0">#REF!</definedName>
    <definedName name="AREAS_IMPACTO">#REF!</definedName>
    <definedName name="asdf" localSheetId="0">#REF!</definedName>
    <definedName name="asdf">#REF!</definedName>
    <definedName name="ASUNTOS_TECNICOS" localSheetId="1">#REF!</definedName>
    <definedName name="ASUNTOS_TECNICOS" localSheetId="3">#REF!</definedName>
    <definedName name="ASUNTOS_TECNICOS" localSheetId="4">#REF!</definedName>
    <definedName name="ASUNTOS_TECNICOS" localSheetId="5">#REF!</definedName>
    <definedName name="ASUNTOS_TECNICOS" localSheetId="6">#REF!</definedName>
    <definedName name="ASUNTOS_TECNICOS" localSheetId="7">#REF!</definedName>
    <definedName name="ASUNTOS_TECNICOS" localSheetId="0">#REF!</definedName>
    <definedName name="ASUNTOS_TECNICOS">#REF!</definedName>
    <definedName name="ASUNTOS_TECNOLOGICOS" localSheetId="1">#REF!</definedName>
    <definedName name="ASUNTOS_TECNOLOGICOS" localSheetId="7">#REF!</definedName>
    <definedName name="ASUNTOS_TECNOLOGICOS" localSheetId="0">#REF!</definedName>
    <definedName name="ASUNTOS_TECNOLOGICOS">#REF!</definedName>
    <definedName name="B" localSheetId="1">#REF!</definedName>
    <definedName name="B" localSheetId="7">#REF!</definedName>
    <definedName name="B" localSheetId="0">#REF!</definedName>
    <definedName name="B">#REF!</definedName>
    <definedName name="BASE_DE_ACTIVOS_Y_RECURSOS_DE_LA_ORGANIZACIÓN" localSheetId="1">#REF!</definedName>
    <definedName name="BASE_DE_ACTIVOS_Y_RECURSOS_DE_LA_ORGANIZACIÓN" localSheetId="7">#REF!</definedName>
    <definedName name="BASE_DE_ACTIVOS_Y_RECURSOS_DE_LA_ORGANIZACIÓN" localSheetId="0">#REF!</definedName>
    <definedName name="BASE_DE_ACTIVOS_Y_RECURSOS_DE_LA_ORGANIZACIÓN">#REF!</definedName>
    <definedName name="CALIF" localSheetId="2">'[1]BASE OCULTAR'!$C$6:$D$107</definedName>
    <definedName name="CALIF">'[2]BASE OCULTAR'!$C$6:$D$107</definedName>
    <definedName name="CALIFICACION" localSheetId="1">#REF!</definedName>
    <definedName name="CALIFICACION" localSheetId="2">#REF!</definedName>
    <definedName name="CALIFICACION" localSheetId="3">#REF!</definedName>
    <definedName name="CALIFICACION" localSheetId="4">#REF!</definedName>
    <definedName name="CALIFICACION" localSheetId="5">#REF!</definedName>
    <definedName name="CALIFICACION" localSheetId="6">#REF!</definedName>
    <definedName name="CALIFICACION" localSheetId="7">#REF!</definedName>
    <definedName name="CALIFICACION" localSheetId="0">#REF!</definedName>
    <definedName name="CALIFICACION">#REF!</definedName>
    <definedName name="CANAL_DE_DISTRIBUCION" localSheetId="2">[1]DATOS!$C$16:$C$27</definedName>
    <definedName name="CANAL_DE_DISTRIBUCION">[3]DATOS!$C$16:$C$27</definedName>
    <definedName name="CAUSA" localSheetId="1">#REF!</definedName>
    <definedName name="CAUSA" localSheetId="2">#REF!</definedName>
    <definedName name="CAUSA" localSheetId="3">#REF!</definedName>
    <definedName name="CAUSA" localSheetId="4">#REF!</definedName>
    <definedName name="CAUSA" localSheetId="5">#REF!</definedName>
    <definedName name="CAUSA" localSheetId="6">#REF!</definedName>
    <definedName name="CAUSA" localSheetId="7">#REF!</definedName>
    <definedName name="CAUSA" localSheetId="0">#REF!</definedName>
    <definedName name="CAUSA">#REF!</definedName>
    <definedName name="CAUSAS" localSheetId="2">[1]CAUSAS!$C$6:$O$11</definedName>
    <definedName name="CAUSAS">[4]CAUSAS!$C$6:$O$11</definedName>
    <definedName name="CAUSASDERIESGO" localSheetId="1">#REF!</definedName>
    <definedName name="CAUSASDERIESGO" localSheetId="2">#REF!</definedName>
    <definedName name="CAUSASDERIESGO" localSheetId="3">#REF!</definedName>
    <definedName name="CAUSASDERIESGO" localSheetId="4">#REF!</definedName>
    <definedName name="CAUSASDERIESGO" localSheetId="5">#REF!</definedName>
    <definedName name="CAUSASDERIESGO" localSheetId="6">#REF!</definedName>
    <definedName name="CAUSASDERIESGO" localSheetId="7">#REF!</definedName>
    <definedName name="CAUSASDERIESGO" localSheetId="0">#REF!</definedName>
    <definedName name="CAUSASDERIESGO">#REF!</definedName>
    <definedName name="CAUSASDERIESGO1" localSheetId="1">#REF!</definedName>
    <definedName name="CAUSASDERIESGO1" localSheetId="3">#REF!</definedName>
    <definedName name="CAUSASDERIESGO1" localSheetId="4">#REF!</definedName>
    <definedName name="CAUSASDERIESGO1" localSheetId="5">#REF!</definedName>
    <definedName name="CAUSASDERIESGO1" localSheetId="6">#REF!</definedName>
    <definedName name="CAUSASDERIESGO1" localSheetId="7">#REF!</definedName>
    <definedName name="CAUSASDERIESGO1" localSheetId="0">#REF!</definedName>
    <definedName name="CAUSASDERIESGO1">#REF!</definedName>
    <definedName name="CIRCUNSTANCIAS_ECONOMICAS_Y_DE_MERCADO" localSheetId="1">#REF!</definedName>
    <definedName name="CIRCUNSTANCIAS_ECONOMICAS_Y_DE_MERCADO" localSheetId="3">#REF!</definedName>
    <definedName name="CIRCUNSTANCIAS_ECONOMICAS_Y_DE_MERCADO" localSheetId="4">#REF!</definedName>
    <definedName name="CIRCUNSTANCIAS_ECONOMICAS_Y_DE_MERCADO" localSheetId="5">#REF!</definedName>
    <definedName name="CIRCUNSTANCIAS_ECONOMICAS_Y_DE_MERCADO" localSheetId="6">#REF!</definedName>
    <definedName name="CIRCUNSTANCIAS_ECONOMICAS_Y_DE_MERCADO" localSheetId="7">#REF!</definedName>
    <definedName name="CIRCUNSTANCIAS_ECONOMICAS_Y_DE_MERCADO" localSheetId="0">#REF!</definedName>
    <definedName name="CIRCUNSTANCIAS_ECONOMICAS_Y_DE_MERCADO">#REF!</definedName>
    <definedName name="CIRCUNSTANCIAS_ECONOMICAS_Y_DEL_ESTADO" localSheetId="1">#REF!</definedName>
    <definedName name="CIRCUNSTANCIAS_ECONOMICAS_Y_DEL_ESTADO" localSheetId="7">#REF!</definedName>
    <definedName name="CIRCUNSTANCIAS_ECONOMICAS_Y_DEL_ESTADO" localSheetId="0">#REF!</definedName>
    <definedName name="CIRCUNSTANCIAS_ECONOMICAS_Y_DEL_ESTADO">#REF!</definedName>
    <definedName name="CIRCUNSTANCIAS_POLITICAS_Y_LEGISLATIVAS" localSheetId="1">#REF!</definedName>
    <definedName name="CIRCUNSTANCIAS_POLITICAS_Y_LEGISLATIVAS" localSheetId="7">#REF!</definedName>
    <definedName name="CIRCUNSTANCIAS_POLITICAS_Y_LEGISLATIVAS" localSheetId="0">#REF!</definedName>
    <definedName name="CIRCUNSTANCIAS_POLITICAS_Y_LEGISLATIVAS">#REF!</definedName>
    <definedName name="CIRCUNSTANCIAS_POLITICAS_Y_LEGISSLATIVAS" localSheetId="1">#REF!</definedName>
    <definedName name="CIRCUNSTANCIAS_POLITICAS_Y_LEGISSLATIVAS" localSheetId="7">#REF!</definedName>
    <definedName name="CIRCUNSTANCIAS_POLITICAS_Y_LEGISSLATIVAS" localSheetId="0">#REF!</definedName>
    <definedName name="CIRCUNSTANCIAS_POLITICAS_Y_LEGISSLATIVAS">#REF!</definedName>
    <definedName name="CLAVE" localSheetId="1">#REF!</definedName>
    <definedName name="CLAVE" localSheetId="7">#REF!</definedName>
    <definedName name="CLAVE" localSheetId="0">#REF!</definedName>
    <definedName name="CLAVE">#REF!</definedName>
    <definedName name="CLAVECAUSA" localSheetId="2">[1]CAUSAS!$C$12:$O$12</definedName>
    <definedName name="CLAVECAUSA">[4]CAUSAS!$C$12:$O$12</definedName>
    <definedName name="CLAVECONT" localSheetId="1">#REF!</definedName>
    <definedName name="CLAVECONT" localSheetId="2">#REF!</definedName>
    <definedName name="CLAVECONT" localSheetId="3">#REF!</definedName>
    <definedName name="CLAVECONT" localSheetId="4">#REF!</definedName>
    <definedName name="CLAVECONT" localSheetId="5">#REF!</definedName>
    <definedName name="CLAVECONT" localSheetId="6">#REF!</definedName>
    <definedName name="CLAVECONT" localSheetId="7">#REF!</definedName>
    <definedName name="CLAVECONT" localSheetId="0">#REF!</definedName>
    <definedName name="CLAVECONT">#REF!</definedName>
    <definedName name="CLAVECONTROL" localSheetId="2">'[1]NO BORRAR'!$B$41:$B$57</definedName>
    <definedName name="CLAVECONTROL">'[4]NO BORRAR'!$B$41:$B$57</definedName>
    <definedName name="CLAVEOBJ" localSheetId="1">#REF!</definedName>
    <definedName name="CLAVEOBJ" localSheetId="2">#REF!</definedName>
    <definedName name="CLAVEOBJ" localSheetId="3">#REF!</definedName>
    <definedName name="CLAVEOBJ" localSheetId="4">#REF!</definedName>
    <definedName name="CLAVEOBJ" localSheetId="5">#REF!</definedName>
    <definedName name="CLAVEOBJ" localSheetId="6">#REF!</definedName>
    <definedName name="CLAVEOBJ" localSheetId="7">#REF!</definedName>
    <definedName name="CLAVEOBJ" localSheetId="0">#REF!</definedName>
    <definedName name="CLAVEOBJ">#REF!</definedName>
    <definedName name="CLAVEPOL" localSheetId="1">#REF!</definedName>
    <definedName name="CLAVEPOL" localSheetId="3">#REF!</definedName>
    <definedName name="CLAVEPOL" localSheetId="4">#REF!</definedName>
    <definedName name="CLAVEPOL" localSheetId="5">#REF!</definedName>
    <definedName name="CLAVEPOL" localSheetId="6">#REF!</definedName>
    <definedName name="CLAVEPOL" localSheetId="7">#REF!</definedName>
    <definedName name="CLAVEPOL" localSheetId="0">#REF!</definedName>
    <definedName name="CLAVEPOL">#REF!</definedName>
    <definedName name="CLAVEPOLITICA" localSheetId="2">'[1]NO BORRAR'!$B$3:$B$17</definedName>
    <definedName name="CLAVEPOLITICA">'[4]NO BORRAR'!$B$3:$B$17</definedName>
    <definedName name="CLAVEPROC" localSheetId="1">#REF!</definedName>
    <definedName name="CLAVEPROC" localSheetId="2">#REF!</definedName>
    <definedName name="CLAVEPROC" localSheetId="3">#REF!</definedName>
    <definedName name="CLAVEPROC" localSheetId="4">#REF!</definedName>
    <definedName name="CLAVEPROC" localSheetId="5">#REF!</definedName>
    <definedName name="CLAVEPROC" localSheetId="6">#REF!</definedName>
    <definedName name="CLAVEPROC" localSheetId="7">#REF!</definedName>
    <definedName name="CLAVEPROC" localSheetId="0">#REF!</definedName>
    <definedName name="CLAVEPROC">#REF!</definedName>
    <definedName name="CLAVEPROCEDIMIENTO" localSheetId="2">'[1]NO BORRAR'!$B$22:$B$38</definedName>
    <definedName name="CLAVEPROCEDIMIENTO">'[4]NO BORRAR'!$B$22:$B$38</definedName>
    <definedName name="CLAVERIESGO" localSheetId="1">#REF!</definedName>
    <definedName name="CLAVERIESGO" localSheetId="2">#REF!</definedName>
    <definedName name="CLAVERIESGO" localSheetId="3">#REF!</definedName>
    <definedName name="CLAVERIESGO" localSheetId="4">#REF!</definedName>
    <definedName name="CLAVERIESGO" localSheetId="5">#REF!</definedName>
    <definedName name="CLAVERIESGO" localSheetId="6">#REF!</definedName>
    <definedName name="CLAVERIESGO" localSheetId="7">#REF!</definedName>
    <definedName name="CLAVERIESGO" localSheetId="0">#REF!</definedName>
    <definedName name="CLAVERIESGO">#REF!</definedName>
    <definedName name="CLIENTE" localSheetId="1">#REF!</definedName>
    <definedName name="CLIENTE" localSheetId="3">#REF!</definedName>
    <definedName name="CLIENTE" localSheetId="4">#REF!</definedName>
    <definedName name="CLIENTE" localSheetId="5">#REF!</definedName>
    <definedName name="CLIENTE" localSheetId="6">#REF!</definedName>
    <definedName name="CLIENTE" localSheetId="7">#REF!</definedName>
    <definedName name="CLIENTE" localSheetId="0">#REF!</definedName>
    <definedName name="CLIENTE">#REF!</definedName>
    <definedName name="CLIENTES" localSheetId="1">#REF!</definedName>
    <definedName name="CLIENTES" localSheetId="3">#REF!</definedName>
    <definedName name="CLIENTES" localSheetId="4">#REF!</definedName>
    <definedName name="CLIENTES" localSheetId="5">#REF!</definedName>
    <definedName name="CLIENTES" localSheetId="6">#REF!</definedName>
    <definedName name="CLIENTES" localSheetId="7">#REF!</definedName>
    <definedName name="CLIENTES" localSheetId="0">#REF!</definedName>
    <definedName name="CLIENTES">#REF!</definedName>
    <definedName name="CODIGO" localSheetId="1">#REF!</definedName>
    <definedName name="CODIGO" localSheetId="7">#REF!</definedName>
    <definedName name="CODIGO" localSheetId="0">#REF!</definedName>
    <definedName name="CODIGO">#REF!</definedName>
    <definedName name="CODIGO_RIESGO" localSheetId="1">#REF!</definedName>
    <definedName name="CODIGO_RIESGO" localSheetId="7">#REF!</definedName>
    <definedName name="CODIGO_RIESGO" localSheetId="0">#REF!</definedName>
    <definedName name="CODIGO_RIESGO">#REF!</definedName>
    <definedName name="CODIGO1" localSheetId="1">#REF!</definedName>
    <definedName name="CODIGO1" localSheetId="7">#REF!</definedName>
    <definedName name="CODIGO1" localSheetId="0">#REF!</definedName>
    <definedName name="CODIGO1">#REF!</definedName>
    <definedName name="COMPORTAMIENTO_HUMANO" localSheetId="1">#REF!</definedName>
    <definedName name="COMPORTAMIENTO_HUMANO" localSheetId="7">#REF!</definedName>
    <definedName name="COMPORTAMIENTO_HUMANO" localSheetId="0">#REF!</definedName>
    <definedName name="COMPORTAMIENTO_HUMANO">#REF!</definedName>
    <definedName name="COMPORTAMIENTO_ORGANIZACIONAL" localSheetId="1">#REF!</definedName>
    <definedName name="COMPORTAMIENTO_ORGANIZACIONAL" localSheetId="7">#REF!</definedName>
    <definedName name="COMPORTAMIENTO_ORGANIZACIONAL" localSheetId="0">#REF!</definedName>
    <definedName name="COMPORTAMIENTO_ORGANIZACIONAL">#REF!</definedName>
    <definedName name="CONFLICTOS_SOCIALES" localSheetId="1">#REF!</definedName>
    <definedName name="CONFLICTOS_SOCIALES" localSheetId="7">#REF!</definedName>
    <definedName name="CONFLICTOS_SOCIALES" localSheetId="0">#REF!</definedName>
    <definedName name="CONFLICTOS_SOCIALES">#REF!</definedName>
    <definedName name="CONTEXTO_ECONOMICO_DE_MERCADO" localSheetId="1">#REF!</definedName>
    <definedName name="CONTEXTO_ECONOMICO_DE_MERCADO" localSheetId="7">#REF!</definedName>
    <definedName name="CONTEXTO_ECONOMICO_DE_MERCADO" localSheetId="0">#REF!</definedName>
    <definedName name="CONTEXTO_ECONOMICO_DE_MERCADO">#REF!</definedName>
    <definedName name="CONTEXTO_POLITICO" localSheetId="1">#REF!</definedName>
    <definedName name="CONTEXTO_POLITICO" localSheetId="7">#REF!</definedName>
    <definedName name="CONTEXTO_POLITICO" localSheetId="0">#REF!</definedName>
    <definedName name="CONTEXTO_POLITICO">#REF!</definedName>
    <definedName name="CONTROL" localSheetId="2">'[1]NO BORRAR'!$C$41:$C$53</definedName>
    <definedName name="CONTROL">'[4]NO BORRAR'!$C$41:$C$53</definedName>
    <definedName name="CONTROLES" localSheetId="1">#REF!</definedName>
    <definedName name="CONTROLES" localSheetId="2">#REF!</definedName>
    <definedName name="CONTROLES" localSheetId="3">#REF!</definedName>
    <definedName name="CONTROLES" localSheetId="4">#REF!</definedName>
    <definedName name="CONTROLES" localSheetId="5">#REF!</definedName>
    <definedName name="CONTROLES" localSheetId="6">#REF!</definedName>
    <definedName name="CONTROLES" localSheetId="7">#REF!</definedName>
    <definedName name="CONTROLES" localSheetId="0">#REF!</definedName>
    <definedName name="CONTROLES">#REF!</definedName>
    <definedName name="COSTO_DE_ACTIVIDADES" localSheetId="1">#REF!</definedName>
    <definedName name="COSTO_DE_ACTIVIDADES" localSheetId="3">#REF!</definedName>
    <definedName name="COSTO_DE_ACTIVIDADES" localSheetId="4">#REF!</definedName>
    <definedName name="COSTO_DE_ACTIVIDADES" localSheetId="5">#REF!</definedName>
    <definedName name="COSTO_DE_ACTIVIDADES" localSheetId="6">#REF!</definedName>
    <definedName name="COSTO_DE_ACTIVIDADES" localSheetId="7">#REF!</definedName>
    <definedName name="COSTO_DE_ACTIVIDADES" localSheetId="0">#REF!</definedName>
    <definedName name="COSTO_DE_ACTIVIDADES">#REF!</definedName>
    <definedName name="CRONOGRAMA_DE_ACTIVIDADES" localSheetId="1">#REF!</definedName>
    <definedName name="CRONOGRAMA_DE_ACTIVIDADES" localSheetId="3">#REF!</definedName>
    <definedName name="CRONOGRAMA_DE_ACTIVIDADES" localSheetId="4">#REF!</definedName>
    <definedName name="CRONOGRAMA_DE_ACTIVIDADES" localSheetId="5">#REF!</definedName>
    <definedName name="CRONOGRAMA_DE_ACTIVIDADES" localSheetId="6">#REF!</definedName>
    <definedName name="CRONOGRAMA_DE_ACTIVIDADES" localSheetId="7">#REF!</definedName>
    <definedName name="CRONOGRAMA_DE_ACTIVIDADES" localSheetId="0">#REF!</definedName>
    <definedName name="CRONOGRAMA_DE_ACTIVIDADES">#REF!</definedName>
    <definedName name="Cual_serà_el_nombre_del_procedimiento?" localSheetId="1">#REF!</definedName>
    <definedName name="Cual_serà_el_nombre_del_procedimiento?" localSheetId="7">#REF!</definedName>
    <definedName name="Cual_serà_el_nombre_del_procedimiento?" localSheetId="0">#REF!</definedName>
    <definedName name="Cual_serà_el_nombre_del_procedimiento?">#REF!</definedName>
    <definedName name="DAÑOS_A_ACTIVOS" localSheetId="1">#REF!</definedName>
    <definedName name="DAÑOS_A_ACTIVOS" localSheetId="7">#REF!</definedName>
    <definedName name="DAÑOS_A_ACTIVOS" localSheetId="0">#REF!</definedName>
    <definedName name="DAÑOS_A_ACTIVOS">#REF!</definedName>
    <definedName name="DESEMPEÑO" localSheetId="1">#REF!</definedName>
    <definedName name="DESEMPEÑO" localSheetId="7">#REF!</definedName>
    <definedName name="DESEMPEÑO" localSheetId="0">#REF!</definedName>
    <definedName name="DESEMPEÑO">#REF!</definedName>
    <definedName name="DIRECCION_ACTIVIDADES_MARITIMAS" localSheetId="1">#REF!</definedName>
    <definedName name="DIRECCION_ACTIVIDADES_MARITIMAS" localSheetId="7">#REF!</definedName>
    <definedName name="DIRECCION_ACTIVIDADES_MARITIMAS" localSheetId="0">#REF!</definedName>
    <definedName name="DIRECCION_ACTIVIDADES_MARITIMAS">#REF!</definedName>
    <definedName name="EFECTORIESGO1" localSheetId="1">#REF!</definedName>
    <definedName name="EFECTORIESGO1" localSheetId="7">#REF!</definedName>
    <definedName name="EFECTORIESGO1" localSheetId="0">#REF!</definedName>
    <definedName name="EFECTORIESGO1">#REF!</definedName>
    <definedName name="EJECUCION_Y__ADMINISTRACION_DEL_PROCESO" localSheetId="1">#REF!</definedName>
    <definedName name="EJECUCION_Y__ADMINISTRACION_DEL_PROCESO" localSheetId="7">#REF!</definedName>
    <definedName name="EJECUCION_Y__ADMINISTRACION_DEL_PROCESO" localSheetId="0">#REF!</definedName>
    <definedName name="EJECUCION_Y__ADMINISTRACION_DEL_PROCESO">#REF!</definedName>
    <definedName name="EJECUCION_Y_ADMINISTRACION_DEL_PROCESO" localSheetId="1">#REF!</definedName>
    <definedName name="EJECUCION_Y_ADMINISTRACION_DEL_PROCESO" localSheetId="7">#REF!</definedName>
    <definedName name="EJECUCION_Y_ADMINISTRACION_DEL_PROCESO" localSheetId="0">#REF!</definedName>
    <definedName name="EJECUCION_Y_ADMINISTRACION_DEL_PROCESO">#REF!</definedName>
    <definedName name="ENTORNO" localSheetId="1">#REF!</definedName>
    <definedName name="ENTORNO" localSheetId="7">#REF!</definedName>
    <definedName name="ENTORNO" localSheetId="0">#REF!</definedName>
    <definedName name="ENTORNO">#REF!</definedName>
    <definedName name="ESTABILIDAD_POLITICA" localSheetId="1">#REF!</definedName>
    <definedName name="ESTABILIDAD_POLITICA" localSheetId="7">#REF!</definedName>
    <definedName name="ESTABILIDAD_POLITICA" localSheetId="0">#REF!</definedName>
    <definedName name="ESTABILIDAD_POLITICA">#REF!</definedName>
    <definedName name="EVENTOS" localSheetId="1">#REF!</definedName>
    <definedName name="EVENTOS" localSheetId="7">#REF!</definedName>
    <definedName name="EVENTOS" localSheetId="0">#REF!</definedName>
    <definedName name="EVENTOS">#REF!</definedName>
    <definedName name="EVENTOS_NATUALES" localSheetId="1">#REF!</definedName>
    <definedName name="EVENTOS_NATUALES" localSheetId="7">#REF!</definedName>
    <definedName name="EVENTOS_NATUALES" localSheetId="0">#REF!</definedName>
    <definedName name="EVENTOS_NATUALES">#REF!</definedName>
    <definedName name="EVENTOS_NATURALES" localSheetId="1">#REF!</definedName>
    <definedName name="EVENTOS_NATURALES" localSheetId="7">#REF!</definedName>
    <definedName name="EVENTOS_NATURALES" localSheetId="0">#REF!</definedName>
    <definedName name="EVENTOS_NATURALES">#REF!</definedName>
    <definedName name="EVENTOS_NATURALES_" localSheetId="1">#REF!</definedName>
    <definedName name="EVENTOS_NATURALES_" localSheetId="7">#REF!</definedName>
    <definedName name="EVENTOS_NATURALES_" localSheetId="0">#REF!</definedName>
    <definedName name="EVENTOS_NATURALES_">#REF!</definedName>
    <definedName name="FACTOR" localSheetId="2">[1]DATOS!$A$16:$E$16</definedName>
    <definedName name="FACTOR">[3]DATOS!$A$16:$E$16</definedName>
    <definedName name="FACTOR_DEL_RIESGO" localSheetId="2">[1]FUENTES!$A$2:$A$10</definedName>
    <definedName name="FACTOR_DEL_RIESGO">[5]FUENTES!$A$2:$A$10</definedName>
    <definedName name="FACTORES" localSheetId="1">#REF!</definedName>
    <definedName name="FACTORES" localSheetId="2">#REF!</definedName>
    <definedName name="FACTORES" localSheetId="3">#REF!</definedName>
    <definedName name="FACTORES" localSheetId="4">#REF!</definedName>
    <definedName name="FACTORES" localSheetId="5">#REF!</definedName>
    <definedName name="FACTORES" localSheetId="6">#REF!</definedName>
    <definedName name="FACTORES" localSheetId="7">#REF!</definedName>
    <definedName name="FACTORES" localSheetId="0">#REF!</definedName>
    <definedName name="FACTORES">#REF!</definedName>
    <definedName name="FALLAS_TECNOLOGICAS" localSheetId="1">#REF!</definedName>
    <definedName name="FALLAS_TECNOLOGICAS" localSheetId="3">#REF!</definedName>
    <definedName name="FALLAS_TECNOLOGICAS" localSheetId="4">#REF!</definedName>
    <definedName name="FALLAS_TECNOLOGICAS" localSheetId="5">#REF!</definedName>
    <definedName name="FALLAS_TECNOLOGICAS" localSheetId="6">#REF!</definedName>
    <definedName name="FALLAS_TECNOLOGICAS" localSheetId="7">#REF!</definedName>
    <definedName name="FALLAS_TECNOLOGICAS" localSheetId="0">#REF!</definedName>
    <definedName name="FALLAS_TECNOLOGICAS">#REF!</definedName>
    <definedName name="FRAUD_EXTERNO" localSheetId="1">#REF!</definedName>
    <definedName name="FRAUD_EXTERNO" localSheetId="3">#REF!</definedName>
    <definedName name="FRAUD_EXTERNO" localSheetId="4">#REF!</definedName>
    <definedName name="FRAUD_EXTERNO" localSheetId="5">#REF!</definedName>
    <definedName name="FRAUD_EXTERNO" localSheetId="6">#REF!</definedName>
    <definedName name="FRAUD_EXTERNO" localSheetId="7">#REF!</definedName>
    <definedName name="FRAUD_EXTERNO" localSheetId="0">#REF!</definedName>
    <definedName name="FRAUD_EXTERNO">#REF!</definedName>
    <definedName name="FRAUDE_EXTERNO" localSheetId="1">#REF!</definedName>
    <definedName name="FRAUDE_EXTERNO" localSheetId="7">#REF!</definedName>
    <definedName name="FRAUDE_EXTERNO" localSheetId="0">#REF!</definedName>
    <definedName name="FRAUDE_EXTERNO">#REF!</definedName>
    <definedName name="FRAUDE_INTERNO" localSheetId="1">#REF!</definedName>
    <definedName name="FRAUDE_INTERNO" localSheetId="7">#REF!</definedName>
    <definedName name="FRAUDE_INTERNO" localSheetId="0">#REF!</definedName>
    <definedName name="FRAUDE_INTERNO">#REF!</definedName>
    <definedName name="FRECUENCIA" localSheetId="1">#REF!</definedName>
    <definedName name="FRECUENCIA" localSheetId="7">#REF!</definedName>
    <definedName name="FRECUENCIA" localSheetId="0">#REF!</definedName>
    <definedName name="FRECUENCIA">#REF!</definedName>
    <definedName name="FUENTE" localSheetId="1">#REF!</definedName>
    <definedName name="FUENTE" localSheetId="7">#REF!</definedName>
    <definedName name="FUENTE" localSheetId="0">#REF!</definedName>
    <definedName name="FUENTE">#REF!</definedName>
    <definedName name="FUENTES_DE_RIESGO" localSheetId="1">#REF!</definedName>
    <definedName name="FUENTES_DE_RIESGO" localSheetId="7">#REF!</definedName>
    <definedName name="FUENTES_DE_RIESGO" localSheetId="0">#REF!</definedName>
    <definedName name="FUENTES_DE_RIESGO">#REF!</definedName>
    <definedName name="FUENTES_RIESGO" localSheetId="1">#REF!</definedName>
    <definedName name="FUENTES_RIESGO" localSheetId="7">#REF!</definedName>
    <definedName name="FUENTES_RIESGO" localSheetId="0">#REF!</definedName>
    <definedName name="FUENTES_RIESGO">#REF!</definedName>
    <definedName name="GENTE" localSheetId="1">#REF!</definedName>
    <definedName name="GENTE" localSheetId="7">#REF!</definedName>
    <definedName name="GENTE" localSheetId="0">#REF!</definedName>
    <definedName name="GENTE">#REF!</definedName>
    <definedName name="GESTION" localSheetId="1">#REF!</definedName>
    <definedName name="GESTION" localSheetId="7">#REF!</definedName>
    <definedName name="GESTION" localSheetId="0">#REF!</definedName>
    <definedName name="GESTION">#REF!</definedName>
    <definedName name="GESTION_CONTROL" localSheetId="1">#REF!</definedName>
    <definedName name="GESTION_CONTROL" localSheetId="7">#REF!</definedName>
    <definedName name="GESTION_CONTROL" localSheetId="0">#REF!</definedName>
    <definedName name="GESTION_CONTROL">#REF!</definedName>
    <definedName name="GESTION_TECNICA" localSheetId="1">#REF!</definedName>
    <definedName name="GESTION_TECNICA" localSheetId="7">#REF!</definedName>
    <definedName name="GESTION_TECNICA" localSheetId="0">#REF!</definedName>
    <definedName name="GESTION_TECNICA">#REF!</definedName>
    <definedName name="GRAVEDAD" localSheetId="1">#REF!</definedName>
    <definedName name="GRAVEDAD" localSheetId="7">#REF!</definedName>
    <definedName name="GRAVEDAD" localSheetId="0">#REF!</definedName>
    <definedName name="GRAVEDAD">#REF!</definedName>
    <definedName name="IMPACTO" localSheetId="1">#REF!</definedName>
    <definedName name="IMPACTO" localSheetId="7">#REF!</definedName>
    <definedName name="IMPACTO" localSheetId="0">#REF!</definedName>
    <definedName name="IMPACTO">#REF!</definedName>
    <definedName name="IMPACTORIESGO" localSheetId="1">#REF!</definedName>
    <definedName name="IMPACTORIESGO" localSheetId="7">#REF!</definedName>
    <definedName name="IMPACTORIESGO" localSheetId="0">#REF!</definedName>
    <definedName name="IMPACTORIESGO">#REF!</definedName>
    <definedName name="INGRESOS_Y_DERECHOS" localSheetId="1">#REF!</definedName>
    <definedName name="INGRESOS_Y_DERECHOS" localSheetId="7">#REF!</definedName>
    <definedName name="INGRESOS_Y_DERECHOS" localSheetId="0">#REF!</definedName>
    <definedName name="INGRESOS_Y_DERECHOS">#REF!</definedName>
    <definedName name="INSTALACIONES" localSheetId="1">#REF!</definedName>
    <definedName name="INSTALACIONES" localSheetId="7">#REF!</definedName>
    <definedName name="INSTALACIONES" localSheetId="0">#REF!</definedName>
    <definedName name="INSTALACIONES">#REF!</definedName>
    <definedName name="INSTALACIONES_" localSheetId="1">#REF!</definedName>
    <definedName name="INSTALACIONES_" localSheetId="7">#REF!</definedName>
    <definedName name="INSTALACIONES_" localSheetId="0">#REF!</definedName>
    <definedName name="INSTALACIONES_">#REF!</definedName>
    <definedName name="INTANGIBLES" localSheetId="1">#REF!</definedName>
    <definedName name="INTANGIBLES" localSheetId="7">#REF!</definedName>
    <definedName name="INTANGIBLES" localSheetId="0">#REF!</definedName>
    <definedName name="INTANGIBLES">#REF!</definedName>
    <definedName name="LEGAL" localSheetId="1">#REF!</definedName>
    <definedName name="LEGAL" localSheetId="7">#REF!</definedName>
    <definedName name="LEGAL" localSheetId="0">#REF!</definedName>
    <definedName name="LEGAL">#REF!</definedName>
    <definedName name="LET" localSheetId="1">#REF!</definedName>
    <definedName name="LET" localSheetId="7">#REF!</definedName>
    <definedName name="LET" localSheetId="0">#REF!</definedName>
    <definedName name="LET">#REF!</definedName>
    <definedName name="MACROPROCESO" localSheetId="1">#REF!</definedName>
    <definedName name="MACROPROCESO" localSheetId="7">#REF!</definedName>
    <definedName name="MACROPROCESO" localSheetId="0">#REF!</definedName>
    <definedName name="MACROPROCESO">#REF!</definedName>
    <definedName name="MERCADO" localSheetId="1">#REF!</definedName>
    <definedName name="MERCADO" localSheetId="7">#REF!</definedName>
    <definedName name="MERCADO" localSheetId="0">#REF!</definedName>
    <definedName name="MERCADO">#REF!</definedName>
    <definedName name="NN" localSheetId="1">#REF!</definedName>
    <definedName name="NN" localSheetId="7">#REF!</definedName>
    <definedName name="NN" localSheetId="0">#REF!</definedName>
    <definedName name="NN">#REF!</definedName>
    <definedName name="NOMBRE_RIESGO" localSheetId="1">#REF!</definedName>
    <definedName name="NOMBRE_RIESGO" localSheetId="7">#REF!</definedName>
    <definedName name="NOMBRE_RIESGO" localSheetId="0">#REF!</definedName>
    <definedName name="NOMBRE_RIESGO">#REF!</definedName>
    <definedName name="NUM" localSheetId="1">#REF!</definedName>
    <definedName name="NUM" localSheetId="7">#REF!</definedName>
    <definedName name="NUM" localSheetId="0">#REF!</definedName>
    <definedName name="NUM">#REF!</definedName>
    <definedName name="OBJETIVOS" localSheetId="1">#REF!</definedName>
    <definedName name="OBJETIVOS" localSheetId="7">#REF!</definedName>
    <definedName name="OBJETIVOS" localSheetId="0">#REF!</definedName>
    <definedName name="OBJETIVOS">#REF!</definedName>
    <definedName name="OPERACIÓN" localSheetId="2">[1]DATOS!$E$16:$E$27</definedName>
    <definedName name="OPERACIÓN">[3]DATOS!$E$16:$E$27</definedName>
    <definedName name="OTROS" localSheetId="1">#REF!</definedName>
    <definedName name="OTROS" localSheetId="2">#REF!</definedName>
    <definedName name="OTROS" localSheetId="3">#REF!</definedName>
    <definedName name="OTROS" localSheetId="4">#REF!</definedName>
    <definedName name="OTROS" localSheetId="5">#REF!</definedName>
    <definedName name="OTROS" localSheetId="6">#REF!</definedName>
    <definedName name="OTROS" localSheetId="7">#REF!</definedName>
    <definedName name="OTROS" localSheetId="0">#REF!</definedName>
    <definedName name="OTROS">#REF!</definedName>
    <definedName name="PERSONA" localSheetId="1">#REF!</definedName>
    <definedName name="PERSONA" localSheetId="3">#REF!</definedName>
    <definedName name="PERSONA" localSheetId="4">#REF!</definedName>
    <definedName name="PERSONA" localSheetId="5">#REF!</definedName>
    <definedName name="PERSONA" localSheetId="6">#REF!</definedName>
    <definedName name="PERSONA" localSheetId="7">#REF!</definedName>
    <definedName name="PERSONA" localSheetId="0">#REF!</definedName>
    <definedName name="PERSONA">#REF!</definedName>
    <definedName name="PERSONAS" localSheetId="1">#REF!</definedName>
    <definedName name="PERSONAS" localSheetId="3">#REF!</definedName>
    <definedName name="PERSONAS" localSheetId="4">#REF!</definedName>
    <definedName name="PERSONAS" localSheetId="5">#REF!</definedName>
    <definedName name="PERSONAS" localSheetId="6">#REF!</definedName>
    <definedName name="PERSONAS" localSheetId="7">#REF!</definedName>
    <definedName name="PERSONAS" localSheetId="0">#REF!</definedName>
    <definedName name="PERSONAS">#REF!</definedName>
    <definedName name="PESO" localSheetId="1">#REF!</definedName>
    <definedName name="PESO" localSheetId="7">#REF!</definedName>
    <definedName name="PESO" localSheetId="0">#REF!</definedName>
    <definedName name="PESO">#REF!</definedName>
    <definedName name="POLITICA" localSheetId="2">'[1]NO BORRAR'!$C$3:$C$17</definedName>
    <definedName name="POLITICA">'[4]NO BORRAR'!$C$3:$C$17</definedName>
    <definedName name="POLITICAS_GUBERNAMENTALES" localSheetId="1">#REF!</definedName>
    <definedName name="POLITICAS_GUBERNAMENTALES" localSheetId="2">#REF!</definedName>
    <definedName name="POLITICAS_GUBERNAMENTALES" localSheetId="3">#REF!</definedName>
    <definedName name="POLITICAS_GUBERNAMENTALES" localSheetId="4">#REF!</definedName>
    <definedName name="POLITICAS_GUBERNAMENTALES" localSheetId="5">#REF!</definedName>
    <definedName name="POLITICAS_GUBERNAMENTALES" localSheetId="6">#REF!</definedName>
    <definedName name="POLITICAS_GUBERNAMENTALES" localSheetId="7">#REF!</definedName>
    <definedName name="POLITICAS_GUBERNAMENTALES" localSheetId="0">#REF!</definedName>
    <definedName name="POLITICAS_GUBERNAMENTALES">#REF!</definedName>
    <definedName name="PROCEDIMIENTO" localSheetId="1">#REF!</definedName>
    <definedName name="PROCEDIMIENTO" localSheetId="3">#REF!</definedName>
    <definedName name="PROCEDIMIENTO" localSheetId="4">#REF!</definedName>
    <definedName name="PROCEDIMIENTO" localSheetId="5">#REF!</definedName>
    <definedName name="PROCEDIMIENTO" localSheetId="6">#REF!</definedName>
    <definedName name="PROCEDIMIENTO" localSheetId="7">#REF!</definedName>
    <definedName name="PROCEDIMIENTO" localSheetId="0">#REF!</definedName>
    <definedName name="PROCEDIMIENTO">#REF!</definedName>
    <definedName name="PROCESO" localSheetId="1">#REF!</definedName>
    <definedName name="PROCESO" localSheetId="3">#REF!</definedName>
    <definedName name="PROCESO" localSheetId="4">#REF!</definedName>
    <definedName name="PROCESO" localSheetId="5">#REF!</definedName>
    <definedName name="PROCESO" localSheetId="6">#REF!</definedName>
    <definedName name="PROCESO" localSheetId="7">#REF!</definedName>
    <definedName name="PROCESO" localSheetId="0">#REF!</definedName>
    <definedName name="PROCESO">#REF!</definedName>
    <definedName name="PROCESOS" localSheetId="2">[1]DATOS!$A$4:$A$7</definedName>
    <definedName name="PROCESOS">[3]DATOS!$A$4:$A$7</definedName>
    <definedName name="PRODUCTO" localSheetId="2">[1]DATOS!$D$16:$D$27</definedName>
    <definedName name="PRODUCTO">[3]DATOS!$D$16:$D$27</definedName>
    <definedName name="PUNTAJE" localSheetId="1">#REF!</definedName>
    <definedName name="PUNTAJE" localSheetId="2">#REF!</definedName>
    <definedName name="PUNTAJE" localSheetId="3">#REF!</definedName>
    <definedName name="PUNTAJE" localSheetId="4">#REF!</definedName>
    <definedName name="PUNTAJE" localSheetId="5">#REF!</definedName>
    <definedName name="PUNTAJE" localSheetId="6">#REF!</definedName>
    <definedName name="PUNTAJE" localSheetId="7">#REF!</definedName>
    <definedName name="PUNTAJE" localSheetId="0">#REF!</definedName>
    <definedName name="PUNTAJE">#REF!</definedName>
    <definedName name="PUNTAJEF" localSheetId="1">#REF!</definedName>
    <definedName name="PUNTAJEF" localSheetId="3">#REF!</definedName>
    <definedName name="PUNTAJEF" localSheetId="4">#REF!</definedName>
    <definedName name="PUNTAJEF" localSheetId="5">#REF!</definedName>
    <definedName name="PUNTAJEF" localSheetId="6">#REF!</definedName>
    <definedName name="PUNTAJEF" localSheetId="7">#REF!</definedName>
    <definedName name="PUNTAJEF" localSheetId="0">#REF!</definedName>
    <definedName name="PUNTAJEF">#REF!</definedName>
    <definedName name="PUNTAJEG" localSheetId="1">#REF!</definedName>
    <definedName name="PUNTAJEG" localSheetId="3">#REF!</definedName>
    <definedName name="PUNTAJEG" localSheetId="4">#REF!</definedName>
    <definedName name="PUNTAJEG" localSheetId="5">#REF!</definedName>
    <definedName name="PUNTAJEG" localSheetId="6">#REF!</definedName>
    <definedName name="PUNTAJEG" localSheetId="7">#REF!</definedName>
    <definedName name="PUNTAJEG" localSheetId="0">#REF!</definedName>
    <definedName name="PUNTAJEG">#REF!</definedName>
    <definedName name="q" localSheetId="1">#REF!</definedName>
    <definedName name="q" localSheetId="7">#REF!</definedName>
    <definedName name="q" localSheetId="0">#REF!</definedName>
    <definedName name="q">#REF!</definedName>
    <definedName name="RELACIONADO" localSheetId="1">#REF!</definedName>
    <definedName name="RELACIONADO" localSheetId="7">#REF!</definedName>
    <definedName name="RELACIONADO" localSheetId="0">#REF!</definedName>
    <definedName name="RELACIONADO">#REF!</definedName>
    <definedName name="RELACIONADOCON" localSheetId="1">#REF!</definedName>
    <definedName name="RELACIONADOCON" localSheetId="7">#REF!</definedName>
    <definedName name="RELACIONADOCON" localSheetId="0">#REF!</definedName>
    <definedName name="RELACIONADOCON">#REF!</definedName>
    <definedName name="RELACIONADOS_INSTALACIONES" localSheetId="1">#REF!</definedName>
    <definedName name="RELACIONADOS_INSTALACIONES" localSheetId="7">#REF!</definedName>
    <definedName name="RELACIONADOS_INSTALACIONES" localSheetId="0">#REF!</definedName>
    <definedName name="RELACIONADOS_INSTALACIONES">#REF!</definedName>
    <definedName name="RELACIONES_CON_EL_CLIENTE" localSheetId="1">#REF!</definedName>
    <definedName name="RELACIONES_CON_EL_CLIENTE" localSheetId="7">#REF!</definedName>
    <definedName name="RELACIONES_CON_EL_CLIENTE" localSheetId="0">#REF!</definedName>
    <definedName name="RELACIONES_CON_EL_CLIENTE">#REF!</definedName>
    <definedName name="RELACIONES_CON_EL_USUARIO" localSheetId="1">#REF!</definedName>
    <definedName name="RELACIONES_CON_EL_USUARIO" localSheetId="7">#REF!</definedName>
    <definedName name="RELACIONES_CON_EL_USUARIO" localSheetId="0">#REF!</definedName>
    <definedName name="RELACIONES_CON_EL_USUARIO">#REF!</definedName>
    <definedName name="RELACIONES_CON_EL_USUSARIO" localSheetId="1">#REF!</definedName>
    <definedName name="RELACIONES_CON_EL_USUSARIO" localSheetId="7">#REF!</definedName>
    <definedName name="RELACIONES_CON_EL_USUSARIO" localSheetId="0">#REF!</definedName>
    <definedName name="RELACIONES_CON_EL_USUSARIO">#REF!</definedName>
    <definedName name="RELACIONES_CON_USUARIO" localSheetId="1">#REF!</definedName>
    <definedName name="RELACIONES_CON_USUARIO" localSheetId="7">#REF!</definedName>
    <definedName name="RELACIONES_CON_USUARIO" localSheetId="0">#REF!</definedName>
    <definedName name="RELACIONES_CON_USUARIO">#REF!</definedName>
    <definedName name="RELACIONES_LABORALES" localSheetId="1">#REF!</definedName>
    <definedName name="RELACIONES_LABORALES" localSheetId="7">#REF!</definedName>
    <definedName name="RELACIONES_LABORALES" localSheetId="0">#REF!</definedName>
    <definedName name="RELACIONES_LABORALES">#REF!</definedName>
    <definedName name="RESPUESTA" localSheetId="2">'[1]NO BORRAR'!$G$1:$G$5</definedName>
    <definedName name="RESPUESTA">'[4]NO BORRAR'!$G$1:$G$5</definedName>
    <definedName name="RIESGO_ASOCIADO" localSheetId="1">#REF!</definedName>
    <definedName name="RIESGO_ASOCIADO" localSheetId="2">#REF!</definedName>
    <definedName name="RIESGO_ASOCIADO" localSheetId="3">#REF!</definedName>
    <definedName name="RIESGO_ASOCIADO" localSheetId="4">#REF!</definedName>
    <definedName name="RIESGO_ASOCIADO" localSheetId="5">#REF!</definedName>
    <definedName name="RIESGO_ASOCIADO" localSheetId="6">#REF!</definedName>
    <definedName name="RIESGO_ASOCIADO" localSheetId="7">#REF!</definedName>
    <definedName name="RIESGO_ASOCIADO" localSheetId="0">#REF!</definedName>
    <definedName name="RIESGO_ASOCIADO">#REF!</definedName>
    <definedName name="RIESGO_ASOCIADO_POR_CAUSA" localSheetId="2">[1]FUENTES!$A$11:$A$15</definedName>
    <definedName name="RIESGO_ASOCIADO_POR_CAUSA">[5]FUENTES!$A$11:$A$15</definedName>
    <definedName name="RIESGO_ASOCIADO_POR_IMPACTO" localSheetId="2">[1]FUENTES!$A$17:$A$22</definedName>
    <definedName name="RIESGO_ASOCIADO_POR_IMPACTO">[5]FUENTES!$A$17:$A$22</definedName>
    <definedName name="RIESGOESPECIFICO" localSheetId="1">#REF!</definedName>
    <definedName name="RIESGOESPECIFICO" localSheetId="2">#REF!</definedName>
    <definedName name="RIESGOESPECIFICO" localSheetId="3">#REF!</definedName>
    <definedName name="RIESGOESPECIFICO" localSheetId="4">#REF!</definedName>
    <definedName name="RIESGOESPECIFICO" localSheetId="5">#REF!</definedName>
    <definedName name="RIESGOESPECIFICO" localSheetId="6">#REF!</definedName>
    <definedName name="RIESGOESPECIFICO" localSheetId="7">#REF!</definedName>
    <definedName name="RIESGOESPECIFICO" localSheetId="0">#REF!</definedName>
    <definedName name="RIESGOESPECIFICO">#REF!</definedName>
    <definedName name="RIESGOESPECIFICO2" localSheetId="1">#REF!</definedName>
    <definedName name="RIESGOESPECIFICO2" localSheetId="3">#REF!</definedName>
    <definedName name="RIESGOESPECIFICO2" localSheetId="4">#REF!</definedName>
    <definedName name="RIESGOESPECIFICO2" localSheetId="5">#REF!</definedName>
    <definedName name="RIESGOESPECIFICO2" localSheetId="6">#REF!</definedName>
    <definedName name="RIESGOESPECIFICO2" localSheetId="7">#REF!</definedName>
    <definedName name="RIESGOESPECIFICO2" localSheetId="0">#REF!</definedName>
    <definedName name="RIESGOESPECIFICO2">#REF!</definedName>
    <definedName name="RIESGOS" localSheetId="1">#REF!</definedName>
    <definedName name="RIESGOS" localSheetId="3">#REF!</definedName>
    <definedName name="RIESGOS" localSheetId="4">#REF!</definedName>
    <definedName name="RIESGOS" localSheetId="5">#REF!</definedName>
    <definedName name="RIESGOS" localSheetId="6">#REF!</definedName>
    <definedName name="RIESGOS" localSheetId="7">#REF!</definedName>
    <definedName name="RIESGOS" localSheetId="0">#REF!</definedName>
    <definedName name="RIESGOS">#REF!</definedName>
    <definedName name="SE" localSheetId="1">#REF!</definedName>
    <definedName name="SE" localSheetId="7">#REF!</definedName>
    <definedName name="SE" localSheetId="0">#REF!</definedName>
    <definedName name="SE">#REF!</definedName>
    <definedName name="SI_NO" localSheetId="2">'[1]NO BORRAR'!$F$1:$F$2</definedName>
    <definedName name="SI_NO">'[6]NO BORRAR'!$F$1:$F$2</definedName>
    <definedName name="SINO" localSheetId="1">#REF!</definedName>
    <definedName name="SINO" localSheetId="3">#REF!</definedName>
    <definedName name="SINO" localSheetId="4">#REF!</definedName>
    <definedName name="SINO" localSheetId="5">#REF!</definedName>
    <definedName name="SINO" localSheetId="6">#REF!</definedName>
    <definedName name="SINO" localSheetId="7">#REF!</definedName>
    <definedName name="SINO" localSheetId="0">#REF!</definedName>
    <definedName name="SINO">#REF!</definedName>
    <definedName name="SISTEMAS" localSheetId="1">#REF!</definedName>
    <definedName name="SISTEMAS" localSheetId="3">#REF!</definedName>
    <definedName name="SISTEMAS" localSheetId="4">#REF!</definedName>
    <definedName name="SISTEMAS" localSheetId="5">#REF!</definedName>
    <definedName name="SISTEMAS" localSheetId="6">#REF!</definedName>
    <definedName name="SISTEMAS" localSheetId="7">#REF!</definedName>
    <definedName name="SISTEMAS" localSheetId="0">#REF!</definedName>
    <definedName name="SISTEMAS">#REF!</definedName>
    <definedName name="SISTEMAS_DE_INFORMACION" localSheetId="1">#REF!</definedName>
    <definedName name="SISTEMAS_DE_INFORMACION" localSheetId="3">#REF!</definedName>
    <definedName name="SISTEMAS_DE_INFORMACION" localSheetId="4">#REF!</definedName>
    <definedName name="SISTEMAS_DE_INFORMACION" localSheetId="5">#REF!</definedName>
    <definedName name="SISTEMAS_DE_INFORMACION" localSheetId="6">#REF!</definedName>
    <definedName name="SISTEMAS_DE_INFORMACION" localSheetId="7">#REF!</definedName>
    <definedName name="SISTEMAS_DE_INFORMACION" localSheetId="0">#REF!</definedName>
    <definedName name="SISTEMAS_DE_INFORMACION">#REF!</definedName>
    <definedName name="TECNOLOGIA" localSheetId="1">#REF!</definedName>
    <definedName name="TECNOLOGIA" localSheetId="7">#REF!</definedName>
    <definedName name="TECNOLOGIA" localSheetId="0">#REF!</definedName>
    <definedName name="TECNOLOGIA">#REF!</definedName>
    <definedName name="TECNOLOGIA_" localSheetId="1">#REF!</definedName>
    <definedName name="TECNOLOGIA_" localSheetId="7">#REF!</definedName>
    <definedName name="TECNOLOGIA_" localSheetId="0">#REF!</definedName>
    <definedName name="TECNOLOGIA_">#REF!</definedName>
    <definedName name="TIPOACCION" localSheetId="2">'[1]NO BORRAR'!$I$1:$I$9</definedName>
    <definedName name="TIPOACCION">'[4]NO BORRAR'!$I$1:$I$9</definedName>
    <definedName name="TOTAL_PUNTAJE_RIESGO" localSheetId="1">#REF!</definedName>
    <definedName name="TOTAL_PUNTAJE_RIESGO" localSheetId="2">#REF!</definedName>
    <definedName name="TOTAL_PUNTAJE_RIESGO" localSheetId="3">#REF!</definedName>
    <definedName name="TOTAL_PUNTAJE_RIESGO" localSheetId="4">#REF!</definedName>
    <definedName name="TOTAL_PUNTAJE_RIESGO" localSheetId="5">#REF!</definedName>
    <definedName name="TOTAL_PUNTAJE_RIESGO" localSheetId="6">#REF!</definedName>
    <definedName name="TOTAL_PUNTAJE_RIESGO" localSheetId="7">#REF!</definedName>
    <definedName name="TOTAL_PUNTAJE_RIESGO" localSheetId="0">#REF!</definedName>
    <definedName name="TOTAL_PUNTAJE_RIESGO">#REF!</definedName>
    <definedName name="TRATAMIENTO" localSheetId="1">#REF!</definedName>
    <definedName name="TRATAMIENTO" localSheetId="3">#REF!</definedName>
    <definedName name="TRATAMIENTO" localSheetId="4">#REF!</definedName>
    <definedName name="TRATAMIENTO" localSheetId="5">#REF!</definedName>
    <definedName name="TRATAMIENTO" localSheetId="6">#REF!</definedName>
    <definedName name="TRATAMIENTO" localSheetId="7">#REF!</definedName>
    <definedName name="TRATAMIENTO" localSheetId="0">#REF!</definedName>
    <definedName name="TRATAMIENTO">#REF!</definedName>
    <definedName name="TRATAMIENTO_RIESGO" localSheetId="2">'[1]NO BORRAR'!$G$1:$G$5</definedName>
    <definedName name="TRATAMIENTO_RIESGO">'[6]NO BORRAR'!$G$1:$G$5</definedName>
    <definedName name="USUARIO" localSheetId="1">#REF!</definedName>
    <definedName name="USUARIO" localSheetId="3">#REF!</definedName>
    <definedName name="USUARIO" localSheetId="4">#REF!</definedName>
    <definedName name="USUARIO" localSheetId="5">#REF!</definedName>
    <definedName name="USUARIO" localSheetId="6">#REF!</definedName>
    <definedName name="USUARIO" localSheetId="7">#REF!</definedName>
    <definedName name="USUARIO" localSheetId="0">#REF!</definedName>
    <definedName name="USUARIO">#REF!</definedName>
    <definedName name="VALORES_ETICOS" localSheetId="1">#REF!</definedName>
    <definedName name="VALORES_ETICOS" localSheetId="3">#REF!</definedName>
    <definedName name="VALORES_ETICOS" localSheetId="4">#REF!</definedName>
    <definedName name="VALORES_ETICOS" localSheetId="5">#REF!</definedName>
    <definedName name="VALORES_ETICOS" localSheetId="6">#REF!</definedName>
    <definedName name="VALORES_ETICOS" localSheetId="7">#REF!</definedName>
    <definedName name="VALORES_ETICOS" localSheetId="0">#REF!</definedName>
    <definedName name="VALORES_ETICOS">#REF!</definedName>
    <definedName name="X" localSheetId="1">#REF!</definedName>
    <definedName name="X" localSheetId="3">#REF!</definedName>
    <definedName name="X" localSheetId="4">#REF!</definedName>
    <definedName name="X" localSheetId="5">#REF!</definedName>
    <definedName name="X" localSheetId="6">#REF!</definedName>
    <definedName name="X" localSheetId="7">#REF!</definedName>
    <definedName name="X" localSheetId="0">#REF!</definedName>
    <definedName name="X">#REF!</definedName>
    <definedName name="Y" localSheetId="1">#REF!</definedName>
    <definedName name="Y" localSheetId="7">#REF!</definedName>
    <definedName name="Y" localSheetId="0">#REF!</definedName>
    <definedName name="Y">#REF!</definedName>
    <definedName name="Z" localSheetId="1">#REF!</definedName>
    <definedName name="Z" localSheetId="7">#REF!</definedName>
    <definedName name="Z" localSheetId="0">#REF!</definedName>
    <definedName name="Z">#REF!</definedName>
    <definedName name="zona" localSheetId="1">#REF!</definedName>
    <definedName name="zona" localSheetId="7">#REF!</definedName>
    <definedName name="zona" localSheetId="0">#REF!</definedName>
    <definedName name="zona">#REF!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15" i="8" l="1"/>
  <c r="F81" i="7"/>
  <c r="F76" i="7"/>
  <c r="N26" i="7"/>
  <c r="N10" i="7"/>
  <c r="N9" i="7"/>
  <c r="O57" i="3" l="1"/>
  <c r="S56" i="3"/>
  <c r="P56" i="3"/>
  <c r="S55" i="3"/>
  <c r="P55" i="3"/>
  <c r="P54" i="3"/>
  <c r="P57" i="3" s="1"/>
  <c r="N25" i="1" l="1"/>
  <c r="G25" i="1" l="1"/>
  <c r="H25" i="1"/>
  <c r="I25" i="1"/>
  <c r="J25" i="1"/>
  <c r="K25" i="1"/>
  <c r="L25" i="1"/>
  <c r="M25" i="1"/>
  <c r="O25" i="1"/>
  <c r="F25"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L7" authorId="0" shapeId="0" xr:uid="{842D03A9-97AC-474A-B549-D40CAAAE71D0}">
      <text>
        <r>
          <rPr>
            <b/>
            <sz val="9"/>
            <color indexed="81"/>
            <rFont val="Tahoma"/>
            <family val="2"/>
          </rPr>
          <t>día-mes-año de la realización del seguimiento.</t>
        </r>
      </text>
    </comment>
    <comment ref="M7" authorId="0" shapeId="0" xr:uid="{7A25E92C-C6B3-4DDC-BE8D-1DC592967C69}">
      <text>
        <r>
          <rPr>
            <b/>
            <sz val="9"/>
            <color indexed="81"/>
            <rFont val="Tahoma"/>
            <family val="2"/>
          </rPr>
          <t>Nombre y apellido del servidor que realizó el seguimiento de la acción.</t>
        </r>
        <r>
          <rPr>
            <sz val="9"/>
            <color indexed="81"/>
            <rFont val="Tahoma"/>
            <family val="2"/>
          </rPr>
          <t xml:space="preserve">
</t>
        </r>
      </text>
    </comment>
    <comment ref="N7" authorId="0" shapeId="0" xr:uid="{00CC308C-ECAB-4E26-9948-AC93F0B7974C}">
      <text>
        <r>
          <rPr>
            <b/>
            <sz val="9"/>
            <color indexed="81"/>
            <rFont val="Tahoma"/>
            <family val="2"/>
          </rPr>
          <t>Descripción del resultado de la eficiencia y eficacia de la acción.</t>
        </r>
      </text>
    </comment>
    <comment ref="O7" authorId="0" shapeId="0" xr:uid="{626E4949-F1C0-48FA-8462-C8DAEE6DC4B6}">
      <text>
        <r>
          <rPr>
            <b/>
            <sz val="9"/>
            <color indexed="81"/>
            <rFont val="Tahoma"/>
            <family val="2"/>
          </rPr>
          <t>Porcentaje de cumplimiento de la acción con respecto a la meta establecida.</t>
        </r>
      </text>
    </comment>
    <comment ref="Q7" authorId="0" shapeId="0" xr:uid="{8FFC4EC0-67B7-4D63-91FF-5D1D3B45BE9D}">
      <text>
        <r>
          <rPr>
            <b/>
            <sz val="9"/>
            <color indexed="81"/>
            <rFont val="Tahoma"/>
            <family val="2"/>
          </rPr>
          <t>Descripción de las novedades encontradas y concepto de la Oficina de Control Interno.</t>
        </r>
      </text>
    </comment>
    <comment ref="R7" authorId="0" shapeId="0" xr:uid="{7AA161EC-95A2-42EA-B811-72CA3C76E599}">
      <text>
        <r>
          <rPr>
            <b/>
            <sz val="9"/>
            <color indexed="81"/>
            <rFont val="Tahoma"/>
            <family val="2"/>
          </rPr>
          <t>Abierto o Cerrado</t>
        </r>
      </text>
    </comment>
    <comment ref="L37" authorId="0" shapeId="0" xr:uid="{D1AE8BDC-CE87-494A-94A2-291BAE31507C}">
      <text>
        <r>
          <rPr>
            <b/>
            <sz val="9"/>
            <color indexed="81"/>
            <rFont val="Tahoma"/>
            <family val="2"/>
          </rPr>
          <t>día-mes-año de la realización del seguimiento.</t>
        </r>
      </text>
    </comment>
    <comment ref="M37" authorId="0" shapeId="0" xr:uid="{012C4214-4E40-42DF-B821-70A5090BBDE8}">
      <text>
        <r>
          <rPr>
            <b/>
            <sz val="9"/>
            <color indexed="81"/>
            <rFont val="Tahoma"/>
            <family val="2"/>
          </rPr>
          <t>Nombre y apellido del servidor que realizó el seguimiento de la acción.</t>
        </r>
        <r>
          <rPr>
            <sz val="9"/>
            <color indexed="81"/>
            <rFont val="Tahoma"/>
            <family val="2"/>
          </rPr>
          <t xml:space="preserve">
</t>
        </r>
      </text>
    </comment>
    <comment ref="N37" authorId="0" shapeId="0" xr:uid="{5BF1F9F1-1CF9-4ABB-9149-6101204F112A}">
      <text>
        <r>
          <rPr>
            <b/>
            <sz val="9"/>
            <color indexed="81"/>
            <rFont val="Tahoma"/>
            <family val="2"/>
          </rPr>
          <t>Descripción del resultado de la eficiencia y eficacia de la acción.</t>
        </r>
      </text>
    </comment>
    <comment ref="O37" authorId="0" shapeId="0" xr:uid="{ADB6C3D0-3BF5-43EF-8876-53E6584E1C1A}">
      <text>
        <r>
          <rPr>
            <b/>
            <sz val="9"/>
            <color indexed="81"/>
            <rFont val="Tahoma"/>
            <family val="2"/>
          </rPr>
          <t>Porcentaje de cumplimiento de la acción con respecto a la meta establecida.</t>
        </r>
      </text>
    </comment>
    <comment ref="Q37" authorId="0" shapeId="0" xr:uid="{9F6EE731-BE70-4A21-94BB-30BA1B2233DB}">
      <text>
        <r>
          <rPr>
            <b/>
            <sz val="9"/>
            <color indexed="81"/>
            <rFont val="Tahoma"/>
            <family val="2"/>
          </rPr>
          <t>Descripción de las novedades encontradas y concepto de la Oficina de Control Interno.</t>
        </r>
      </text>
    </comment>
    <comment ref="R37" authorId="0" shapeId="0" xr:uid="{2F53D64B-1C38-4BE2-9FB6-9AE971F94492}">
      <text>
        <r>
          <rPr>
            <b/>
            <sz val="9"/>
            <color indexed="81"/>
            <rFont val="Tahoma"/>
            <family val="2"/>
          </rPr>
          <t>Abierto o Cerrado</t>
        </r>
      </text>
    </comment>
    <comment ref="L66" authorId="0" shapeId="0" xr:uid="{3394C177-7311-4909-982F-77808F69B58F}">
      <text>
        <r>
          <rPr>
            <b/>
            <sz val="9"/>
            <color indexed="81"/>
            <rFont val="Tahoma"/>
            <family val="2"/>
          </rPr>
          <t>día-mes-año de la realización del seguimiento.</t>
        </r>
      </text>
    </comment>
    <comment ref="M66" authorId="0" shapeId="0" xr:uid="{2814D481-9992-4D2D-8A13-4952C04E8C8F}">
      <text>
        <r>
          <rPr>
            <b/>
            <sz val="9"/>
            <color indexed="81"/>
            <rFont val="Tahoma"/>
            <family val="2"/>
          </rPr>
          <t>Nombre y apellido del servidor que realizó el seguimiento de la acción.</t>
        </r>
        <r>
          <rPr>
            <sz val="9"/>
            <color indexed="81"/>
            <rFont val="Tahoma"/>
            <family val="2"/>
          </rPr>
          <t xml:space="preserve">
</t>
        </r>
      </text>
    </comment>
    <comment ref="N66" authorId="0" shapeId="0" xr:uid="{3446D20A-5396-4138-A38D-AAC3C9E8B1B4}">
      <text>
        <r>
          <rPr>
            <b/>
            <sz val="9"/>
            <color indexed="81"/>
            <rFont val="Tahoma"/>
            <family val="2"/>
          </rPr>
          <t>Descripción del resultado de la eficiencia y eficacia de la acción.</t>
        </r>
      </text>
    </comment>
    <comment ref="O66" authorId="0" shapeId="0" xr:uid="{F475C080-5E64-43E4-B749-BF999FBC61F5}">
      <text>
        <r>
          <rPr>
            <b/>
            <sz val="9"/>
            <color indexed="81"/>
            <rFont val="Tahoma"/>
            <family val="2"/>
          </rPr>
          <t>Porcentaje de cumplimiento de la acción con respecto a la meta establecida.</t>
        </r>
      </text>
    </comment>
    <comment ref="Q66" authorId="0" shapeId="0" xr:uid="{582CAA65-BD05-4709-BF7D-435BFFA3DB72}">
      <text>
        <r>
          <rPr>
            <b/>
            <sz val="9"/>
            <color indexed="81"/>
            <rFont val="Tahoma"/>
            <family val="2"/>
          </rPr>
          <t>Descripción de las novedades encontradas y concepto de la Oficina de Control Interno.</t>
        </r>
      </text>
    </comment>
    <comment ref="R66" authorId="0" shapeId="0" xr:uid="{C9D3250B-F75D-44FC-BDEA-88938302172C}">
      <text>
        <r>
          <rPr>
            <b/>
            <sz val="9"/>
            <color indexed="81"/>
            <rFont val="Tahoma"/>
            <family val="2"/>
          </rPr>
          <t>Abierto o Cerrado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L10" authorId="0" shapeId="0" xr:uid="{00DC7D74-B8E6-4D13-866E-0412DB1CB1D1}">
      <text>
        <r>
          <rPr>
            <b/>
            <sz val="9"/>
            <color indexed="81"/>
            <rFont val="Tahoma"/>
            <family val="2"/>
          </rPr>
          <t>día-mes-año de la realización del seguimiento.</t>
        </r>
      </text>
    </comment>
    <comment ref="M10" authorId="0" shapeId="0" xr:uid="{1E5EC56A-A53A-40D6-AB61-C3B15ECAE704}">
      <text>
        <r>
          <rPr>
            <b/>
            <sz val="9"/>
            <color indexed="81"/>
            <rFont val="Tahoma"/>
            <family val="2"/>
          </rPr>
          <t>Nombre y apellido del servidor que realizó el seguimiento de la acción.</t>
        </r>
        <r>
          <rPr>
            <sz val="9"/>
            <color indexed="81"/>
            <rFont val="Tahoma"/>
            <family val="2"/>
          </rPr>
          <t xml:space="preserve">
</t>
        </r>
      </text>
    </comment>
    <comment ref="N10" authorId="0" shapeId="0" xr:uid="{5DB6E4F6-29F9-4FAB-824E-F06C8EC5CB12}">
      <text>
        <r>
          <rPr>
            <b/>
            <sz val="9"/>
            <color indexed="81"/>
            <rFont val="Tahoma"/>
            <family val="2"/>
          </rPr>
          <t>Descripción del resultado de la eficiencia y eficacia de la acción.</t>
        </r>
      </text>
    </comment>
    <comment ref="O10" authorId="0" shapeId="0" xr:uid="{9229DD2A-DEB8-455A-B9B6-35276CDB829E}">
      <text>
        <r>
          <rPr>
            <b/>
            <sz val="9"/>
            <color indexed="81"/>
            <rFont val="Tahoma"/>
            <family val="2"/>
          </rPr>
          <t>Porcentaje de cumplimiento de la acción con respecto a la meta establecida.</t>
        </r>
      </text>
    </comment>
    <comment ref="Q10" authorId="0" shapeId="0" xr:uid="{32539FDA-9BF7-41CC-AE09-385B51ED51FB}">
      <text>
        <r>
          <rPr>
            <b/>
            <sz val="9"/>
            <color indexed="81"/>
            <rFont val="Tahoma"/>
            <family val="2"/>
          </rPr>
          <t>Descripción de las novedades encontradas y concepto de la Oficina de Control Interno.</t>
        </r>
      </text>
    </comment>
    <comment ref="R10" authorId="0" shapeId="0" xr:uid="{11C332DC-FDAA-4D74-969A-56A744444322}">
      <text>
        <r>
          <rPr>
            <b/>
            <sz val="9"/>
            <color indexed="81"/>
            <rFont val="Tahoma"/>
            <family val="2"/>
          </rPr>
          <t>Abierto o Cerrado</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L12" authorId="0" shapeId="0" xr:uid="{B3399D7E-4331-41AA-9D0A-43AD503B9BB4}">
      <text>
        <r>
          <rPr>
            <b/>
            <sz val="9"/>
            <color indexed="81"/>
            <rFont val="Tahoma"/>
            <family val="2"/>
          </rPr>
          <t>día-mes-año de la realización del seguimiento.</t>
        </r>
      </text>
    </comment>
    <comment ref="M12" authorId="0" shapeId="0" xr:uid="{2381819D-27EE-421A-ADE2-DE82B5294C37}">
      <text>
        <r>
          <rPr>
            <b/>
            <sz val="9"/>
            <color indexed="81"/>
            <rFont val="Tahoma"/>
            <family val="2"/>
          </rPr>
          <t>Nombre y apellido del servidor que realizó el seguimiento de la acción.</t>
        </r>
        <r>
          <rPr>
            <sz val="9"/>
            <color indexed="81"/>
            <rFont val="Tahoma"/>
            <family val="2"/>
          </rPr>
          <t xml:space="preserve">
</t>
        </r>
      </text>
    </comment>
    <comment ref="N12" authorId="0" shapeId="0" xr:uid="{C9130E3C-6BDF-4CC5-A901-580A2A699F02}">
      <text>
        <r>
          <rPr>
            <b/>
            <sz val="9"/>
            <color indexed="81"/>
            <rFont val="Tahoma"/>
            <family val="2"/>
          </rPr>
          <t>Descripción del resultado de la eficiencia y eficacia de la acción.</t>
        </r>
      </text>
    </comment>
    <comment ref="O12" authorId="0" shapeId="0" xr:uid="{5BACEC35-FE36-4EDA-9EEB-178F5D81A539}">
      <text>
        <r>
          <rPr>
            <b/>
            <sz val="9"/>
            <color indexed="81"/>
            <rFont val="Tahoma"/>
            <family val="2"/>
          </rPr>
          <t>Porcentaje de cumplimiento de la acción con respecto a la meta establecida.</t>
        </r>
      </text>
    </comment>
    <comment ref="Q12" authorId="0" shapeId="0" xr:uid="{291EE69E-AD2B-482F-B853-CC486268E9ED}">
      <text>
        <r>
          <rPr>
            <b/>
            <sz val="9"/>
            <color indexed="81"/>
            <rFont val="Tahoma"/>
            <family val="2"/>
          </rPr>
          <t>Descripción de las novedades encontradas y concepto de la Oficina de Control Interno.</t>
        </r>
      </text>
    </comment>
    <comment ref="R12" authorId="0" shapeId="0" xr:uid="{3636DC62-32F6-4C5C-A210-8464E6C98C64}">
      <text>
        <r>
          <rPr>
            <b/>
            <sz val="9"/>
            <color indexed="81"/>
            <rFont val="Tahoma"/>
            <family val="2"/>
          </rPr>
          <t>Abierto o Cerrado</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L12" authorId="0" shapeId="0" xr:uid="{74A887AE-72E7-4E9E-A3EE-DF5EF0EFFC8B}">
      <text>
        <r>
          <rPr>
            <b/>
            <sz val="9"/>
            <color indexed="81"/>
            <rFont val="Tahoma"/>
            <family val="2"/>
          </rPr>
          <t>día-mes-año de la realización del seguimiento.</t>
        </r>
      </text>
    </comment>
    <comment ref="M12" authorId="0" shapeId="0" xr:uid="{F953001B-E715-4D73-B1E7-7AE4F2600C54}">
      <text>
        <r>
          <rPr>
            <b/>
            <sz val="9"/>
            <color indexed="81"/>
            <rFont val="Tahoma"/>
            <family val="2"/>
          </rPr>
          <t>Nombre y apellido del servidor que realizó el seguimiento de la acción.</t>
        </r>
        <r>
          <rPr>
            <sz val="9"/>
            <color indexed="81"/>
            <rFont val="Tahoma"/>
            <family val="2"/>
          </rPr>
          <t xml:space="preserve">
</t>
        </r>
      </text>
    </comment>
    <comment ref="N12" authorId="0" shapeId="0" xr:uid="{8153E5A7-6D1B-495A-BDB9-5D9FFD738029}">
      <text>
        <r>
          <rPr>
            <b/>
            <sz val="9"/>
            <color indexed="81"/>
            <rFont val="Tahoma"/>
            <family val="2"/>
          </rPr>
          <t>Descripción del resultado de la eficiencia y eficacia de la acción.</t>
        </r>
      </text>
    </comment>
    <comment ref="O12" authorId="0" shapeId="0" xr:uid="{F59AEE50-61D5-48B1-91CE-126CC999E0A2}">
      <text>
        <r>
          <rPr>
            <b/>
            <sz val="9"/>
            <color indexed="81"/>
            <rFont val="Tahoma"/>
            <family val="2"/>
          </rPr>
          <t>Porcentaje de cumplimiento de la acción con respecto a la meta establecida.</t>
        </r>
      </text>
    </comment>
    <comment ref="Q12" authorId="0" shapeId="0" xr:uid="{A51A44B0-88F9-4FFE-BEC7-25DCCC2B3F18}">
      <text>
        <r>
          <rPr>
            <b/>
            <sz val="9"/>
            <color indexed="81"/>
            <rFont val="Tahoma"/>
            <family val="2"/>
          </rPr>
          <t>Descripción de las novedades encontradas y concepto de la Oficina de Control Interno.</t>
        </r>
      </text>
    </comment>
    <comment ref="R12" authorId="0" shapeId="0" xr:uid="{3CEE097E-5BC7-4EB9-9D5E-2751D12D9C90}">
      <text>
        <r>
          <rPr>
            <b/>
            <sz val="9"/>
            <color indexed="81"/>
            <rFont val="Tahoma"/>
            <family val="2"/>
          </rPr>
          <t>Abierto o Cerrado</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L10" authorId="0" shapeId="0" xr:uid="{D23B5CF7-329E-4165-AA64-65957D91BF68}">
      <text>
        <r>
          <rPr>
            <b/>
            <sz val="9"/>
            <color indexed="81"/>
            <rFont val="Tahoma"/>
            <family val="2"/>
          </rPr>
          <t>día-mes-año de la realización del seguimiento.</t>
        </r>
      </text>
    </comment>
    <comment ref="M10" authorId="0" shapeId="0" xr:uid="{E0F1660F-9098-4D12-BA2B-EAB3FB3B3F77}">
      <text>
        <r>
          <rPr>
            <b/>
            <sz val="9"/>
            <color indexed="81"/>
            <rFont val="Tahoma"/>
            <family val="2"/>
          </rPr>
          <t>Nombre y apellido del servidor que realizó el seguimiento de la acción.</t>
        </r>
        <r>
          <rPr>
            <sz val="9"/>
            <color indexed="81"/>
            <rFont val="Tahoma"/>
            <family val="2"/>
          </rPr>
          <t xml:space="preserve">
</t>
        </r>
      </text>
    </comment>
    <comment ref="N10" authorId="0" shapeId="0" xr:uid="{728B233F-B384-4B80-9BC4-7A1A15C8430D}">
      <text>
        <r>
          <rPr>
            <b/>
            <sz val="9"/>
            <color indexed="81"/>
            <rFont val="Tahoma"/>
            <family val="2"/>
          </rPr>
          <t>Descripción del resultado de la eficiencia y eficacia de la acción.</t>
        </r>
      </text>
    </comment>
    <comment ref="O10" authorId="0" shapeId="0" xr:uid="{911232E7-931D-4446-B57D-CB0B1D90F4DF}">
      <text>
        <r>
          <rPr>
            <b/>
            <sz val="9"/>
            <color indexed="81"/>
            <rFont val="Tahoma"/>
            <family val="2"/>
          </rPr>
          <t>Porcentaje de cumplimiento de la acción con respecto a la meta establecida.</t>
        </r>
      </text>
    </comment>
    <comment ref="Q10" authorId="0" shapeId="0" xr:uid="{E273B809-92A9-42CE-AB88-ACB38671188C}">
      <text>
        <r>
          <rPr>
            <b/>
            <sz val="9"/>
            <color indexed="81"/>
            <rFont val="Tahoma"/>
            <family val="2"/>
          </rPr>
          <t>Descripción de las novedades encontradas y concepto de la Oficina de Control Interno.</t>
        </r>
      </text>
    </comment>
    <comment ref="R10" authorId="0" shapeId="0" xr:uid="{B6A429F1-6AF5-4FA8-87DA-63FCA9F7BBDC}">
      <text>
        <r>
          <rPr>
            <b/>
            <sz val="9"/>
            <color indexed="81"/>
            <rFont val="Tahoma"/>
            <family val="2"/>
          </rPr>
          <t>Abierto o Cerrado</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L6" authorId="0" shapeId="0" xr:uid="{B60962EB-5D12-4656-9C8B-73359487C287}">
      <text>
        <r>
          <rPr>
            <b/>
            <sz val="9"/>
            <color indexed="81"/>
            <rFont val="Tahoma"/>
            <family val="2"/>
          </rPr>
          <t>Abierta,  Cerrada o Vencida</t>
        </r>
      </text>
    </comment>
    <comment ref="M7" authorId="0" shapeId="0" xr:uid="{DC6137EC-EB19-44F3-8DA8-C4F0483A56B0}">
      <text>
        <r>
          <rPr>
            <b/>
            <sz val="9"/>
            <color indexed="81"/>
            <rFont val="Tahoma"/>
            <family val="2"/>
          </rPr>
          <t>día-mes-año de la realización del seguimiento.</t>
        </r>
      </text>
    </comment>
    <comment ref="N7" authorId="0" shapeId="0" xr:uid="{5AB8BE77-9432-417A-BC90-9B6922B40718}">
      <text>
        <r>
          <rPr>
            <b/>
            <sz val="9"/>
            <color indexed="81"/>
            <rFont val="Tahoma"/>
            <family val="2"/>
          </rPr>
          <t>Porcentaje de cumplimiento de la acción con respecto a la meta establecida.</t>
        </r>
      </text>
    </comment>
    <comment ref="O7" authorId="0" shapeId="0" xr:uid="{3870AD89-ADE5-4B6E-B39E-EFE42F8987B9}">
      <text>
        <r>
          <rPr>
            <b/>
            <sz val="9"/>
            <color indexed="81"/>
            <rFont val="Tahoma"/>
            <family val="2"/>
          </rPr>
          <t>Descripción del resultado de la eficiencia y eficacia de la acción.</t>
        </r>
      </text>
    </comment>
    <comment ref="P7" authorId="0" shapeId="0" xr:uid="{313606B5-9586-4595-B8CB-3624FB99C32B}">
      <text>
        <r>
          <rPr>
            <b/>
            <sz val="9"/>
            <color indexed="81"/>
            <rFont val="Tahoma"/>
            <family val="2"/>
          </rPr>
          <t>Nombre y apellido del servidor que realizó el seguimiento de la acción.</t>
        </r>
        <r>
          <rPr>
            <sz val="9"/>
            <color indexed="81"/>
            <rFont val="Tahoma"/>
            <family val="2"/>
          </rPr>
          <t xml:space="preserve">
</t>
        </r>
      </text>
    </comment>
    <comment ref="Q7" authorId="0" shapeId="0" xr:uid="{5419791C-767C-4575-B525-98A6E1F26772}">
      <text>
        <r>
          <rPr>
            <b/>
            <sz val="9"/>
            <color indexed="81"/>
            <rFont val="Tahoma"/>
            <family val="2"/>
          </rPr>
          <t>Descripción de las novedades encontradas y concepto de la Oficina de Control Interno.</t>
        </r>
      </text>
    </comment>
    <comment ref="R7" authorId="0" shapeId="0" xr:uid="{DF379F54-F0EA-4BE9-B58D-32AF925C7CE2}">
      <text>
        <r>
          <rPr>
            <b/>
            <sz val="9"/>
            <color indexed="81"/>
            <rFont val="Tahoma"/>
            <family val="2"/>
          </rPr>
          <t>Abierto o Cerrado</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L6" authorId="0" shapeId="0" xr:uid="{7736FCB1-6A89-4E06-84AE-4E70120F6BB2}">
      <text>
        <r>
          <rPr>
            <b/>
            <sz val="9"/>
            <color indexed="81"/>
            <rFont val="Tahoma"/>
            <family val="2"/>
          </rPr>
          <t>Abierta,  Cerrada o Vencida</t>
        </r>
      </text>
    </comment>
    <comment ref="L7" authorId="0" shapeId="0" xr:uid="{A46B1C7A-5E7F-40E4-9271-51D9DB12C682}">
      <text>
        <r>
          <rPr>
            <b/>
            <sz val="9"/>
            <color indexed="81"/>
            <rFont val="Tahoma"/>
            <family val="2"/>
          </rPr>
          <t>día-mes-año de la realización del seguimiento.</t>
        </r>
      </text>
    </comment>
    <comment ref="M7" authorId="0" shapeId="0" xr:uid="{C69B0CA2-C141-4E9B-8509-529AFA5D7220}">
      <text>
        <r>
          <rPr>
            <b/>
            <sz val="9"/>
            <color indexed="81"/>
            <rFont val="Tahoma"/>
            <family val="2"/>
          </rPr>
          <t>Nombre y apellido del servidor que realizó el seguimiento de la acción.</t>
        </r>
        <r>
          <rPr>
            <sz val="9"/>
            <color indexed="81"/>
            <rFont val="Tahoma"/>
            <family val="2"/>
          </rPr>
          <t xml:space="preserve">
</t>
        </r>
      </text>
    </comment>
    <comment ref="N7" authorId="0" shapeId="0" xr:uid="{69540FC6-32AB-4BAC-86E2-F9989153B20F}">
      <text>
        <r>
          <rPr>
            <b/>
            <sz val="9"/>
            <color indexed="81"/>
            <rFont val="Tahoma"/>
            <family val="2"/>
          </rPr>
          <t>Descripción del resultado de la eficiencia y eficacia de la acción.</t>
        </r>
      </text>
    </comment>
    <comment ref="O7" authorId="0" shapeId="0" xr:uid="{008493C4-90DA-4F71-A370-A822B3FF7784}">
      <text>
        <r>
          <rPr>
            <b/>
            <sz val="9"/>
            <color indexed="81"/>
            <rFont val="Tahoma"/>
            <family val="2"/>
          </rPr>
          <t>Porcentaje de cumplimiento de la acción con respecto a la meta establecida.</t>
        </r>
      </text>
    </comment>
    <comment ref="Q7" authorId="0" shapeId="0" xr:uid="{1EEE9B8B-F44A-4433-B835-30353EF13647}">
      <text>
        <r>
          <rPr>
            <b/>
            <sz val="9"/>
            <color indexed="81"/>
            <rFont val="Tahoma"/>
            <family val="2"/>
          </rPr>
          <t>Descripción de las novedades encontradas y concepto de la Oficina de Control Interno.</t>
        </r>
      </text>
    </comment>
    <comment ref="R7" authorId="0" shapeId="0" xr:uid="{C5B7FE84-EC4C-4CEA-BA24-C5676E8D5FFF}">
      <text>
        <r>
          <rPr>
            <b/>
            <sz val="9"/>
            <color indexed="81"/>
            <rFont val="Tahoma"/>
            <family val="2"/>
          </rPr>
          <t>Abierto o Cerrado</t>
        </r>
      </text>
    </comment>
  </commentList>
</comments>
</file>

<file path=xl/sharedStrings.xml><?xml version="1.0" encoding="utf-8"?>
<sst xmlns="http://schemas.openxmlformats.org/spreadsheetml/2006/main" count="3634" uniqueCount="1738">
  <si>
    <t>PROCESO / ACTIVIDAD AUDITADA</t>
  </si>
  <si>
    <t>INFORME</t>
  </si>
  <si>
    <t>CANTIDAD HALLAZGOS</t>
  </si>
  <si>
    <t>CANTIDAD ACCIÓN(ES)</t>
  </si>
  <si>
    <t>ESTADO ACCIONES</t>
  </si>
  <si>
    <t>ESTADO HALLAZGOS</t>
  </si>
  <si>
    <t>ABIERTAS</t>
  </si>
  <si>
    <t>CUMPLIDA</t>
  </si>
  <si>
    <t>INCUMPLIDA VENCIDA</t>
  </si>
  <si>
    <t>INCALIFICABLE</t>
  </si>
  <si>
    <t>ABIERTO</t>
  </si>
  <si>
    <t>CERRADO</t>
  </si>
  <si>
    <t>EFECTIVA</t>
  </si>
  <si>
    <t>PENDIENTE DE EFECTIVIDAD</t>
  </si>
  <si>
    <t>INEFECTIVA</t>
  </si>
  <si>
    <t>TOTAL</t>
  </si>
  <si>
    <t>Direccionamiento Estratégico Institucional (DER)</t>
  </si>
  <si>
    <t>OCI-2018-011</t>
  </si>
  <si>
    <t>OCI-2020-038</t>
  </si>
  <si>
    <t>OCI-2021-028</t>
  </si>
  <si>
    <t>Promoción y Apoyo a la Asociatividad (PAA)</t>
  </si>
  <si>
    <t>OCI-2019-019</t>
  </si>
  <si>
    <t>OCI-2021-016</t>
  </si>
  <si>
    <t>Banco de Proyectos (BcoPry)</t>
  </si>
  <si>
    <t>OCI-2019-017</t>
  </si>
  <si>
    <t>Seguridad de La Información del Aplicativo "Banco de Proyectos"</t>
  </si>
  <si>
    <t>OCI-2020-030</t>
  </si>
  <si>
    <t>Prestación y Apoyo del Servicio Público Adecuación de Tierras (ADT)</t>
  </si>
  <si>
    <t>OCI-2018-028</t>
  </si>
  <si>
    <t>OCI-2019-031</t>
  </si>
  <si>
    <t>OCI-2018-035</t>
  </si>
  <si>
    <t>OCI-2021-017</t>
  </si>
  <si>
    <t>Gestión Contractual</t>
  </si>
  <si>
    <t>Gestión Contractual – Supervisión de Contratos y/o Convenios</t>
  </si>
  <si>
    <t>OCI-2019-032</t>
  </si>
  <si>
    <t>OCI-2019-018</t>
  </si>
  <si>
    <t>Gestión Documental</t>
  </si>
  <si>
    <t>OCI-2018-033</t>
  </si>
  <si>
    <t>OCI-2021-024</t>
  </si>
  <si>
    <t>Sistema Integrado de Gestión</t>
  </si>
  <si>
    <t>OCI-2021-021</t>
  </si>
  <si>
    <t>CUMPLIDA - PENDIENTE EFECTIVIDAD</t>
  </si>
  <si>
    <t>CUMPLIDA - INEFECTIVA</t>
  </si>
  <si>
    <t>PLAN DE MEJORAMIENTO</t>
  </si>
  <si>
    <t>Código: F-EVI-015</t>
  </si>
  <si>
    <t>Versión: 4</t>
  </si>
  <si>
    <t>Página 1 de 1</t>
  </si>
  <si>
    <t>RESULTADOS DEL ANÁLISIS REALIZADO POR LA OFICINA DE CONTROL INTERNO</t>
  </si>
  <si>
    <t>N° 
INFORME DE AUDITORIA</t>
  </si>
  <si>
    <t>UNIDAD AUDITADA</t>
  </si>
  <si>
    <t>N° DEL HALLAZGO</t>
  </si>
  <si>
    <t>TITULO Y DESCRIPCIÓN DEL HALLAZGO</t>
  </si>
  <si>
    <t>CAUSA(S)</t>
  </si>
  <si>
    <t>ACCIÓN(ES) PROPUESTA(S)</t>
  </si>
  <si>
    <t>META(S)</t>
  </si>
  <si>
    <t>TIPO DE ACCIÓN</t>
  </si>
  <si>
    <t>RESPONSABLE(S)</t>
  </si>
  <si>
    <t>FECHA INICIAL</t>
  </si>
  <si>
    <t>FECHA FINAL</t>
  </si>
  <si>
    <t>FECHA  DE REALIZACIÓN DE SEGUIMIENTO</t>
  </si>
  <si>
    <t>AUDITOR</t>
  </si>
  <si>
    <t>AVANCE CUALITATIVO EVIDENCIADO POR EL AUDITOR</t>
  </si>
  <si>
    <r>
      <t xml:space="preserve">AVANCE CUANTITATIVO
</t>
    </r>
    <r>
      <rPr>
        <b/>
        <i/>
        <sz val="10"/>
        <rFont val="Calibri"/>
        <family val="2"/>
        <scheme val="minor"/>
      </rPr>
      <t>(Porcentaje de Avance)</t>
    </r>
  </si>
  <si>
    <t>ESTADO DE LA ACCIÓN</t>
  </si>
  <si>
    <t>OBSERVACION(ES) Y/O CONCLUSIÓN(ES)</t>
  </si>
  <si>
    <t>ESTADO DEL HALLAZGO</t>
  </si>
  <si>
    <t>OCI-2018-11</t>
  </si>
  <si>
    <t>Direccionamiento Estratégico Institucional</t>
  </si>
  <si>
    <t>Incumplimiento de la Política de Administración del Riesgo de la Entidad</t>
  </si>
  <si>
    <t>Desconocimiento de la Política de Administración del Riesgo de la Agencia de Desarrollo Rural</t>
  </si>
  <si>
    <t>1. Realizar divulgación de la Política de Administración del Riesgo al interior de la Oficina de Planeación.</t>
  </si>
  <si>
    <t>1 Reunión</t>
  </si>
  <si>
    <t>PREVENTIVA</t>
  </si>
  <si>
    <t>Claudia Marcela Martínez</t>
  </si>
  <si>
    <t>16/05/2018
23/07/2018
15/08/2019</t>
  </si>
  <si>
    <t>Maicol Stiven Zipamocha Murcia
Iván Arturo Márquez Rincón</t>
  </si>
  <si>
    <r>
      <t xml:space="preserve">El </t>
    </r>
    <r>
      <rPr>
        <b/>
        <sz val="9"/>
        <rFont val="Calibri"/>
        <family val="2"/>
        <scheme val="minor"/>
      </rPr>
      <t>16 de mayo de 2018</t>
    </r>
    <r>
      <rPr>
        <sz val="9"/>
        <rFont val="Calibri"/>
        <family val="2"/>
        <scheme val="minor"/>
      </rPr>
      <t xml:space="preserve"> se llevó a cabo la socialización de la política de Administración del riesgo al interior de la Oficina de Planeación. 
Se suministró listado de asistencia de la reunión realizada.
En mesa de trabajo adelantada el 15 de agosto de 2019 se indagó a los responsables del proceso si se había realizado algún tipo de socialización adicional a la establecida en la acción, especialmente, en lo relacionado con la Guía para la administración del riesgo y el diseño de controles en entidades públicas (Versión 4) emitida por el DAFP en octubre de 2018. Respecto a lo cual se menciona que se ha realizado socialización vía correo electrónico.
Adicionalmente, la Oficina de Control Interno en verificación al riesgo de corrupción asociado al proceso para la vigencia 2019, observó el adecuado desplazamiento del riesgo inherente (en probabilidad e impacto) para determinar el riesgo residual.</t>
    </r>
  </si>
  <si>
    <t>CUMPLIDA - EFECTIVA</t>
  </si>
  <si>
    <t>Una vez revisada la evidencia suministrada, la Oficina de Control Interno considera que se cumplió con la acción de mejoramiento establecida y por lo tanto considera procedente dar por cerrada la acción.</t>
  </si>
  <si>
    <t>2. Hacer los ajustes en el mapa de riesgos de acuerdo a las observaciones de la auditoria.</t>
  </si>
  <si>
    <t>Mapa de riesgos ajustado</t>
  </si>
  <si>
    <t>CORRECTIVA</t>
  </si>
  <si>
    <t>Rosa Ángela Varón</t>
  </si>
  <si>
    <t>Maicol Stiven Zipamocha Murcia</t>
  </si>
  <si>
    <t>Se observó en ISOLUCION que el Riesgo DER-3 “Deficiente o Falta de Seguimiento a los Compromisos Estratégicos”, fue ajustado en la periodicidad de ejecución de los controles de este riesgo, así como también se ajustó la documentación relacionada a este riesgo.</t>
  </si>
  <si>
    <t>Acumulación de actividades en el último periodo del año y el mes de enero. 
Falta de continuidad del personal.</t>
  </si>
  <si>
    <t>3. Elaborar el plan de contingencia de los riesgos en zona extrema</t>
  </si>
  <si>
    <t>Plan de contingencia</t>
  </si>
  <si>
    <t>María Fernanda López</t>
  </si>
  <si>
    <t>Se observó en el aplicativo ISOLUCION la adopción de dos (2) planes de contingencia, creados para los dos (2) riesgos asociados al proceso (uno por cada riesgo).
Adicionalmente, la Oficina de Planeación mediante correo electrónico solicitó a los funcionarios vinculados a esta dependencia, que, de acuerdo con los temas a su cargo, se remitiera al archivo de gestión toda aquella documentación que se genere producto de las actividades realizadas propias de la Oficina. De igual forma se solicitó que se remitiera copia a la Secretaría de la Oficina de aquellos correos que contienen información relevante o de importancia para su conservación, con lo cual se busca mitigar el riesgo de perdida de información por cambio de personal y reproceso en su búsqueda y/o elaboración.</t>
  </si>
  <si>
    <t>Inobservancia de los Controles Establecidos en el Procedimiento Planeación Estratégica (PR-DER-008)</t>
  </si>
  <si>
    <t>Desconocimiento de los procedimientos aprobados.</t>
  </si>
  <si>
    <t>1. Actualizar procedimiento de planeación estratégica (cambia denominación)</t>
  </si>
  <si>
    <t>1 procedimiento actualizado</t>
  </si>
  <si>
    <t>María Fernanda López
Paula Vinchery</t>
  </si>
  <si>
    <t>Se evidenció en ISOLUCION la actualización del Procedimiento “Formulación, Seguimiento y Ajustes a Plan de acción  y Plan Estratégico Institucional” (antes denominado como “planeación estratégica”),  aprobado el 30 de mayo de 2018.</t>
  </si>
  <si>
    <t>2. Realizar la divulgación de los procedimientos de Direccionamiento Estratégico vigentes</t>
  </si>
  <si>
    <t>Divulgar los procedimientos</t>
  </si>
  <si>
    <t>Paula Vinchery</t>
  </si>
  <si>
    <t>Se observó que el 25 de junio y el 2 de agosto de 2018 a través de  Capsula Informativa se puso en conocimiento de toda la Entidad  la adopción de los procedimiento denominados “Formulación, Actualización y Seguimiento a Proyectos de Inversión” y  “Formulación, Seguimiento y Ajustes a Plan de acción  y Plan Estratégico Institucional” (antes denominado como “planeación estratégica”), respectivamente. 
Adicionalmente, el 21 de junio de 2018 fue socializado este procedimiento con los responsables de los proyectos de inversión.</t>
  </si>
  <si>
    <t>Baja implementación de nueva herramienta para el reporte de información de avance del plan de acción</t>
  </si>
  <si>
    <t>3. Realizar seguimiento mensual al reporte de indicadores del plan de acción</t>
  </si>
  <si>
    <t>3 informes sobre el reporte de los indicadores del plan de acción</t>
  </si>
  <si>
    <t>23-jul-2018
13-sep-2018
15/08/2020</t>
  </si>
  <si>
    <r>
      <rPr>
        <b/>
        <sz val="9"/>
        <color theme="1"/>
        <rFont val="Calibri"/>
        <family val="2"/>
        <scheme val="minor"/>
      </rPr>
      <t>Seguimiento 2018</t>
    </r>
    <r>
      <rPr>
        <sz val="9"/>
        <color theme="1"/>
        <rFont val="Calibri"/>
        <family val="2"/>
        <scheme val="minor"/>
      </rPr>
      <t xml:space="preserve">
Dentro del plan de contingencia del Riesgo “Deficiente o Falta de Seguimiento a los Compromisos Estratégicos”, se planteó la creación de un grupo en Outlook con los responsables de las distintas dependencias, para realizar seguimiento mensual al Plan de Acción. Mediante este grupo se han realizado recordatorios mensuales a las áreas, sobre el estado de los indicadores  del Plan de Acción a su cargo y la obligación de mantener actualizado la ejecución de los mismos.
Se suministró informe de seguimiento al plan de acción institucional realizado para el primer y segundo trimestre de la vigencia 2018, así como os correos remisorios de los meses de Julio y Agosto enviados al grupo de Outlook de los encargados de las dependencias con el estado de los indicadores del Plan de Acción para su respectiva gestión.
</t>
    </r>
    <r>
      <rPr>
        <b/>
        <sz val="9"/>
        <color theme="1"/>
        <rFont val="Calibri"/>
        <family val="2"/>
        <scheme val="minor"/>
      </rPr>
      <t>Seguimiento 2019</t>
    </r>
    <r>
      <rPr>
        <sz val="9"/>
        <color theme="1"/>
        <rFont val="Calibri"/>
        <family val="2"/>
        <scheme val="minor"/>
      </rPr>
      <t xml:space="preserve">
El tercer y cuarto informe trimestral de seguimiento al Plan de Acción Institucional vigencia 2018, así como el primer informe trimestral de la vigencia 2019, se encuentran publicados en la sección de Transparencia de la página web institucional.
Adicionalmente, la Oficina de Control Interno obtuvo acceso al grupo de Outlook creado con el fin de realizar seguimiento mensual al Plan de Acción, en donde se observaron correos electrónicos mensuales remitidos a los responsables del reporte de cada proceso entre octubre a diciembre en donde se mencionan temas relacionados con el reporte mensual del Plan de Acción.
</t>
    </r>
  </si>
  <si>
    <t>Una vez revisada la evidencia suministrada por los responsables del proceso, la Oficina de Control Interno observó el cumplimiento de la meta planteada (tres (3) informes trimestrales sobre el reporte de los indicadores del Plan de Acción), y la continuidad de la acción para la vigencia 2019, incluso 2020. Adicionalemnte, a aprtir de los soportes allegados se observó que se ha buscado retroalimentar a los procesos para la corrección de los reportes que se realizan a través del sistema Isolucion, por lo cual se considera procedente determinar el cierre de la presente acción, como del hallazgo, al evidenciarse el cumplimiento de la totalidad de las acciones propuestas.</t>
  </si>
  <si>
    <t>4. Realizar taller de sensibilización sobre la evaluación de resultados a través de los indicadores de gestión (4 Dimensión- MIPG)</t>
  </si>
  <si>
    <t>1 taller de sensibilización</t>
  </si>
  <si>
    <t>Eduardo Corredor</t>
  </si>
  <si>
    <t>Se obtuvo evidencia de la invitación a funcionarios y colaboradores de la Entidad al taller de sensibilización sobre la evaluación de resultados a través de los indicadores de Gestión, así como listado de asistencia del 29 de junio de 2018, fecha en que se ejecutó el taller.</t>
  </si>
  <si>
    <t>Falta de mecanismos de gestión de conocimiento dentro de la Oficina de Planeación</t>
  </si>
  <si>
    <t>5. Incluir en el archivo de gestión de la Oficina los registros que actualmente se encuentran únicamente en archivo magnético</t>
  </si>
  <si>
    <t>100% de los registros identificados en las carpetas del archivo en gestión de la OP</t>
  </si>
  <si>
    <t>Mónica Valencia</t>
  </si>
  <si>
    <t>Se evidenció que la Oficina de Planeación mediante correo electrónico solicitó a los funcionarios vinculados a esta dependencia, que, de conformidad con las Tablas de Retención Documental de la Oficina de Planeación y de acuerdo con los temas a su cargo, se remitiera al archivo de gestión toda aquella documentación que se genere producto de las actividades realizadas propias de la Oficina y que se encuentren en medio magnético. De igual forma se solicitó que se remita copia a la Secretaría de la Oficina de aquellos correos que contienen información relevante o de importancia para su conservación.</t>
  </si>
  <si>
    <t>6. Realizar reuniones periódicas con el equipo de trabajo de la Oficina de Planeación, para poner en conocimiento los avances en los temas propios de la dependencia.</t>
  </si>
  <si>
    <t>3 reuniones</t>
  </si>
  <si>
    <t>Omar Fernando Santos Trujillo</t>
  </si>
  <si>
    <r>
      <t xml:space="preserve">A través de correo electrónico el día 03 de Octubre de 2018, los responsables de la ejecución del Plan de Mejoramiento solicitan y suministran de manera proactiva  las respectivas evidencias de ejecución de la acción con el fin de dar cierre.
Se anexan 3 Listados de Asistencia:
</t>
    </r>
    <r>
      <rPr>
        <b/>
        <sz val="9"/>
        <rFont val="Calibri"/>
        <family val="2"/>
        <scheme val="minor"/>
      </rPr>
      <t xml:space="preserve">* Listado 1: </t>
    </r>
    <r>
      <rPr>
        <sz val="9"/>
        <rFont val="Calibri"/>
        <family val="2"/>
        <scheme val="minor"/>
      </rPr>
      <t>17-09-2018</t>
    </r>
    <r>
      <rPr>
        <b/>
        <sz val="9"/>
        <rFont val="Calibri"/>
        <family val="2"/>
        <scheme val="minor"/>
      </rPr>
      <t xml:space="preserve">
* Listado 1:</t>
    </r>
    <r>
      <rPr>
        <sz val="9"/>
        <rFont val="Calibri"/>
        <family val="2"/>
        <scheme val="minor"/>
      </rPr>
      <t xml:space="preserve"> 25-09-2018</t>
    </r>
    <r>
      <rPr>
        <b/>
        <sz val="9"/>
        <rFont val="Calibri"/>
        <family val="2"/>
        <scheme val="minor"/>
      </rPr>
      <t xml:space="preserve">
* Listado 1:</t>
    </r>
    <r>
      <rPr>
        <sz val="9"/>
        <rFont val="Calibri"/>
        <family val="2"/>
        <scheme val="minor"/>
      </rPr>
      <t xml:space="preserve"> 02-10-2018
 Los tres listados de asistencia evidencian como objetivo Comité Primario de la Oficina de Planeación en la parte inferior de cada listado de asistencia se pactan situaciones referentes al desarrollo de las reuniones .</t>
    </r>
  </si>
  <si>
    <t>Elaboración de Plan Anual de Adquisiciones sin evidencia de Programación de Necesidades</t>
  </si>
  <si>
    <t>Las áreas no envían de manera oportuna la información solicitada por la Oficina de Planeación</t>
  </si>
  <si>
    <t>1. Requerir con mayor anticipación la información para la elaboración del PAA.</t>
  </si>
  <si>
    <t>Solicitar en el mes de octubre la información para la elaboración del PAA.</t>
  </si>
  <si>
    <t>La Oficina de Planeación remite la Cicular 151 del 20 de diciembre de 2019 por correo a la dependencias junto con el Formato Plan Programación de Necesidades (F-DER-003), para el respectivo reporte por parte de las áreas.
Adicionalmente, El día 06 de julio de 2020 se realizó la aprobación del Proc. Plan Anual de Adquisiciones de Bienes y Servicios y ya se encuentra disponible en la Plataforma Isolucion.</t>
  </si>
  <si>
    <t>La Oficina de Control Interno considera que a través de la emisión Circular 151 de 2020, de asunto "Formulación Plan de Adquisiciones 2020 de la ADR", dio cumplimiento a la acción planteada, al evidenciar que en la página web de la ADR, se encuentra publicado el plan anual de adquisiciones de la vigencia 2019, así como en SECOP se puede evidenciar la publicación del PAA 2020. Así mismo se observó la adopción del procedimiento  PR-DER-006 "ELABORACIÓN, ACTUALIZACIÓN Y SEGUIMIENTO AL PLAN ANUAL DE ADQUISICIONES DE BIENES Y SERVICIOS", con el cual se estandarizan controles para la ejecución de esta actividad, por lo cual se considera pertienente determinar el cierre de la presente acción.</t>
  </si>
  <si>
    <t>Desconocimiento de la importancia de la construcción del plan anual de adquisiciones</t>
  </si>
  <si>
    <t xml:space="preserve">2. Realizar jornadas de sensibilización con las diferentes dependencias para asegurar que se apropien y adopten las herramientas para la identificación de necesidades, buscando garantizar que el proceso de construcción del Plan Anual de Adquisiciones sea efectivo. </t>
  </si>
  <si>
    <t>2 jornadas de sensibilización</t>
  </si>
  <si>
    <t>Jennifer Otero</t>
  </si>
  <si>
    <t>15/08/2020
26/09/2022</t>
  </si>
  <si>
    <t>Cesar David Rodríguez Martínez
Angela María García Patiño</t>
  </si>
  <si>
    <r>
      <rPr>
        <b/>
        <sz val="9"/>
        <rFont val="Calibri"/>
        <family val="2"/>
        <scheme val="minor"/>
      </rPr>
      <t>15/08/2020</t>
    </r>
    <r>
      <rPr>
        <sz val="9"/>
        <rFont val="Calibri"/>
        <family val="2"/>
        <scheme val="minor"/>
      </rPr>
      <t xml:space="preserve"> En la vigencia 2020, La entidad asigno a un responsable, con experiencia en la elaboración del Plan de Adquisiciones.  Con la responsabilidad de orientar y ajustar con las áreas la elaboración y seguimiento en las actualizaciones.  En relación con el Plan de Necesidades,  importante señalar que las personas designadas para la elaboración s tienen la experiencia y conocen los proyectos de inversión insumo principal  en la elaboración del Plan de Necesidades y Plan de Adquisiciones.   Igualmente la Oficina de Planeación Orienta y asesora la elaboración del Plan y sus actualizaciones. 
Gestión Contractual, Secretaria General y Planeación ajustaron el procedimiento, puntualizando y aclarando los alcances y responsabilidades.
En el mes de Julio de 2020 estaremos realizando una actividad de socialización del Procedimiento.
</t>
    </r>
  </si>
  <si>
    <r>
      <t xml:space="preserve">En el seguimiento anterior  la información aportada como avance fue entregada a inicios del mes de julio de 2020, indicando que se tenía previsto la realización de sensibilización del procedimiento   PR-DER-006 "ELABORACIÓN,ACTUALIZACIÓN Y SEGUIMIENTO AL PLAN ANUAL DE ADQUISICIONES DE BIENES Y SERVICIOS", adoptado el 6 de julio de 2020, no obstante, la Oficina de Control Interno, no obtuvo evidencia del cumplimiento de esta acción.
Por lo cual, la Oficina de Control interno analizó  el nuevo plan de mejoramiento suscrito como resultado de la auditoría al proceso comunicada a través del informe OCI-2020-038,  y observó  que para el hallazgo No 3  </t>
    </r>
    <r>
      <rPr>
        <i/>
        <sz val="9"/>
        <rFont val="Calibri"/>
        <family val="2"/>
        <scheme val="minor"/>
      </rPr>
      <t>"Debilidades en la asignación de responsabilidades y en la elaboración de informes de seguimiento a la ejecución del Plan Anual de Adquisiciones"</t>
    </r>
    <r>
      <rPr>
        <sz val="9"/>
        <rFont val="Calibri"/>
        <family val="2"/>
        <scheme val="minor"/>
      </rPr>
      <t xml:space="preserve">  se estableció la siguiente acción:  </t>
    </r>
    <r>
      <rPr>
        <i/>
        <sz val="9"/>
        <rFont val="Calibri"/>
        <family val="2"/>
        <scheme val="minor"/>
      </rPr>
      <t xml:space="preserve">"Revisar el procedimiento “Elaboración, actualización y seguimiento al plan anual de adquisiciones de bienes y servicios” </t>
    </r>
    <r>
      <rPr>
        <sz val="9"/>
        <rFont val="Calibri"/>
        <family val="2"/>
        <scheme val="minor"/>
      </rPr>
      <t xml:space="preserve">(PR-DER-006) con las dependencias involucradas y responsables para definir la pertinencia de realizar un ajuste al procedimiento", por lo cual se reunio con el delegado de este tema donde se le informó que   era importante realizar esta acción y posteriormente realizar las dos jornadas de sensibilización como se definió en esta acción, para poder dar cumplimiento a esta acción y hacer el respectivo cierre.
Se anexa correo electronico.
</t>
    </r>
  </si>
  <si>
    <r>
      <rPr>
        <b/>
        <sz val="9"/>
        <rFont val="Calibri"/>
        <family val="2"/>
        <scheme val="minor"/>
      </rPr>
      <t xml:space="preserve">26/09/2022 </t>
    </r>
    <r>
      <rPr>
        <sz val="9"/>
        <rFont val="Calibri"/>
        <family val="2"/>
        <scheme val="minor"/>
      </rPr>
      <t xml:space="preserve">: De acuerdo con el memorando 20222200033163, la oficina de Planeación solicitó unificar esta acción con el hallazgo No. 4 del informe OCI-2020-038, el cual es viable ya que obecese a la misma causa,  el   procedimiento PR-DER-006 fue acutallizado y  aprobado el 20 de agosto de 2021, se solcializó el 14 de sept de 2021 
La Oficina de Control Interno  verificó los soportes que acreditan  las acciones realizadas por la Oficina de Planeación,  de igual forma  se verificó que  la actualización del procedimiento fueron modificadas las actividades con la respectiva asignación de responsablidades , se incluye  el formato F-DER-004 PAA formulado y aprobado por lo cual se considera que con el hallazgo No. 4 del la OCI-2020-038, se da como cumplida ya que subsana la  causa del hallazgo.
</t>
    </r>
  </si>
  <si>
    <r>
      <rPr>
        <b/>
        <sz val="9"/>
        <rFont val="Calibri"/>
        <family val="2"/>
        <scheme val="minor"/>
      </rPr>
      <t xml:space="preserve">26/09/2022 </t>
    </r>
    <r>
      <rPr>
        <sz val="9"/>
        <rFont val="Calibri"/>
        <family val="2"/>
        <scheme val="minor"/>
      </rPr>
      <t>: De acuerdo con el memorando 20222200033163, la oficina de Planeación solicitó unificar esta acción con el hallazgo No. 4 del informe OCI-2020-038, el cual es viable ya que obecese a la misma causa,  el   procedimiento PR-DER-006 fue acutallizado y  aprobado el 20 de agosto de 2021, se solcializó el 14 de sept de 2021 
La Oficina de Control Interno  verificó los soportes que acreditan  las acciones realizadas por la Oficina de Planeación,  de igual forma  se verificó que  la actualización del procedimiento fueron modificadas las actividades con la respectiva asignación de responsablidades , se incluye  el formato F-DER-004 PAA formulado y aprobado por lo cual se considera que con el hallazgo No. 4 del la OCI-2020-038, se da como cumplida ya que subsana la  causa del hallazgo.</t>
    </r>
  </si>
  <si>
    <t>Deficiencias en la gestión en la gestión del conocimiento de la Oficina de Planeación</t>
  </si>
  <si>
    <t>3. Incluir en el archivo de gestión de la Oficina los registros que actualmente se encuentran únicamente en archivo magnético</t>
  </si>
  <si>
    <t>23/07/2018
15/08/2018</t>
  </si>
  <si>
    <t>Se evidenció que la Oficina de Planeación mediante correo electrónico solicitó a los funcionarios vinculados a esta dependencia, que, de conformidad con las Tablas de Retención Documental de la Oficina de Planeación y de acuerdo con los temas a su cargo, se remitiera al archivo de gestión toda aquella documentación que se genere producto de las actividades realizadas propias de la Oficina y que se encuentren en medio magnético. De igual forma se solicitó que se remita copia a la Secretaría de la Oficina de aquellos correos que contienen información relevante o de importancia para su conservación.
Se realizó una reunión del Comité de Gestión y Desempeño para la aprobación de ajustes de las Tablas de Retención documental requeridas por parte del Archivo General de la Nación.
Se realizó el 27 de agosto 2019 el consolidado el control de registros elaborado por cada una de las personas responsables de sus temas y el formato formato unico de inventario documental - FUID- de la Oficina de Planeación, según los  lineamientos normativos impartidos por parte del Archivo General de la Nación. 
Entre el 21 y 23 de agosto de 2019 se realizaron sesiones de trabajo con el equipo SIG de la Oficina de Planeación donde se clasificó, organizó y registró en el formato SIG.
Actualmente después de la aprobación de las Tablas de Retención, la Oficina de Planeación inicia la organización de expedientes digitales acorde a las mismas en la Plataforma Orfeo.</t>
  </si>
  <si>
    <t>La Oficina de Control Interno observó que a partir de la aprobación de las TRD de la Entidad, por el Comité Insititucional de Gestión y Desempeño, se llevó a cabo actividades asociadas a la organización de arcihvo, como el manejo del FUID y Control de Registros de los archivos de la Oficina de Planeación, mesas de trabajo realziadas en el mes de agosto de 2019 para la organización de archivo de los años 2017, 2018 y 2019.</t>
  </si>
  <si>
    <t>4. Realizar reuniones periódicas con el equipo de trabajo de la Oficina de Planeación, para poner en conocimiento los avances en los temas propios de la dependencia.</t>
  </si>
  <si>
    <t>3-oct-2020
15-ago-2020</t>
  </si>
  <si>
    <r>
      <t xml:space="preserve">A través de correo electrónico el día 03 de Octubre de 2018, los responsables de la ejecución del Plan de Mejoramiento solicitan y suministran de manera proactiva  las respectivas evidencias de ejecución de la acción con el fin de dar cierre.
Se anexan 3 Listados de Asistencia:
</t>
    </r>
    <r>
      <rPr>
        <b/>
        <sz val="9"/>
        <rFont val="Calibri"/>
        <family val="2"/>
        <scheme val="minor"/>
      </rPr>
      <t xml:space="preserve">* Listado 1: </t>
    </r>
    <r>
      <rPr>
        <sz val="9"/>
        <rFont val="Calibri"/>
        <family val="2"/>
        <scheme val="minor"/>
      </rPr>
      <t>17-09-2018</t>
    </r>
    <r>
      <rPr>
        <b/>
        <sz val="9"/>
        <rFont val="Calibri"/>
        <family val="2"/>
        <scheme val="minor"/>
      </rPr>
      <t xml:space="preserve">
* Listado 1:</t>
    </r>
    <r>
      <rPr>
        <sz val="9"/>
        <rFont val="Calibri"/>
        <family val="2"/>
        <scheme val="minor"/>
      </rPr>
      <t xml:space="preserve"> 25-09-2018</t>
    </r>
    <r>
      <rPr>
        <b/>
        <sz val="9"/>
        <rFont val="Calibri"/>
        <family val="2"/>
        <scheme val="minor"/>
      </rPr>
      <t xml:space="preserve">
* Listado 1:</t>
    </r>
    <r>
      <rPr>
        <sz val="9"/>
        <rFont val="Calibri"/>
        <family val="2"/>
        <scheme val="minor"/>
      </rPr>
      <t xml:space="preserve"> 02-10-2018
 Los tres listados de asistencia evidencian como objetivo Comité Primario de la Oficina de Planeación en la parte inferior de cada listado de asistencia se pactan situaciones referentes al desarrollo de las reuniones .
En la vigencia 2020, Se vienen implementando reuniones con el equipo, con el animo de retroalimentar, compartir experiencias y hacer seguimiento a las actividades propias del área.   Se identificaron los grupos naturales y facilitadores en cada uno para apoyar en el seguimiento a las actividades planificadas.
Actas de Reunión  en el maco del trabajo en casa y registro de reuniones con compromisos llevadas acabo en el 2019 y  2020 (archivo de Gestión)</t>
    </r>
  </si>
  <si>
    <t>El auditor considera procedente dar por cerrada la acción de mejoramiento.</t>
  </si>
  <si>
    <t>Elaboración del Plan Anticorrupción y de Atención al Ciudadano (PAYAC) sin Cronograma de Trabajo</t>
  </si>
  <si>
    <t>Existencia de un Sistema Integrado de Gestión que aun se encuentra en proceso de maduración.</t>
  </si>
  <si>
    <t>1. Dar cumplimiento al procedimiento de elaboración del Plan Anticorrupción para la vigencia 2019</t>
  </si>
  <si>
    <t>Cumplimiento del 100% de los pasos establecidos</t>
  </si>
  <si>
    <t>Eduardo Corredor
Daniela Aldana</t>
  </si>
  <si>
    <t>Claudia Marcela Pinzón
Angela Maria Garcia Patiño</t>
  </si>
  <si>
    <t>INCUMPLIDA - VENCIDA</t>
  </si>
  <si>
    <t xml:space="preserve"> En el marco del Seguimiento al Plan Anticorrupción y de Atención al Ciudadano (PAAC) / Mapa de Riesgos de Corrupción (MRC)" correspondiente al primer cuatrimestre de la vigencia 2021, la Oficina de Control Interno verificó los soportes suministrados por la Oficina de Planeación identificando que no se dió cumplimiento a  los siguientes  requisitos establecidos para la constrcucción del PAAC en el documento "Estrategias para la Construccion del PAAC" V2, así como a lo establecido procedimentalmente:
- Un panorama sobre posibles hechos susceptibles de corrupción o de actos de corrupción presentado en la entidad. Con un análisis de las principales denuncias sobre la materia.
-Presupuesto. Establezca los recursos con que cuenta la entidad para adelantar la estrategia anticorrupción.
-Socialización PAAC.
-Promoción y divulgación del PAAC.
Por lo cual se mantiene esta acción en estado vencido.
</t>
  </si>
  <si>
    <r>
      <rPr>
        <b/>
        <sz val="9"/>
        <rFont val="Calibri"/>
        <family val="2"/>
        <scheme val="minor"/>
      </rPr>
      <t>26/06/2022</t>
    </r>
    <r>
      <rPr>
        <sz val="9"/>
        <rFont val="Calibri"/>
        <family val="2"/>
        <scheme val="minor"/>
      </rPr>
      <t xml:space="preserve">   El procedimiento  ELABORACIÓN Y SEGUIMIENTO DEL PLAN ANTICORRUPCIÓN Y DE ATENCIÓN AL CIUDADANO  ( PR-DER-005)  version 4  fue actulaizado y aprobado el 3 de agosto de 2022, y se solcializó en el Comité Institucional de Gestión y Desempeño el 28 de agosto de 2022 de acuerdo con el acta No. 10 ,la cual se evidencia la solcialiazión el el punto tres que indica: " el </t>
    </r>
    <r>
      <rPr>
        <i/>
        <sz val="9"/>
        <rFont val="Calibri"/>
        <family val="2"/>
        <scheme val="minor"/>
      </rPr>
      <t xml:space="preserve">cual establece que cada uno de los responsables de los diferentes componentes del  PAAC, deben de  demosrar los avances una vez cargadas las evidencias en el respositorio" (...) , </t>
    </r>
    <r>
      <rPr>
        <sz val="9"/>
        <rFont val="Calibri"/>
        <family val="2"/>
        <scheme val="minor"/>
      </rPr>
      <t>no obstante, la Oficina de Control Interno en el seguimiento al Plan Anticorrupción del I y II cuatrimestre identificó debilidades en el cumplimiento de lo establecido procedimentakmente debido a que no se obtuvo evidencia de: panorama sobre posibles hechos de corrupción, definición de presupuesto y  de las  acciones realizadas para que
la ciudadanía conociera, formulara apreciaciones y propuestas sobre el proyecto del PAAC en su versión preliminar</t>
    </r>
  </si>
  <si>
    <r>
      <rPr>
        <b/>
        <sz val="9"/>
        <rFont val="Calibri"/>
        <family val="2"/>
        <scheme val="minor"/>
      </rPr>
      <t>26/06/2022</t>
    </r>
    <r>
      <rPr>
        <sz val="9"/>
        <rFont val="Calibri"/>
        <family val="2"/>
        <scheme val="minor"/>
      </rPr>
      <t xml:space="preserve">   El procedimiento  ELABORACIÓN Y SEGUIMIENTO DEL PLAN ANTICORRUPCIÓN Y DE ATENCIÓN AL CIUDADANO  ( PR-DER-005)  version 4  fue actulaizado y aprobado el 3 de agosto de 2022, y se solcializó en el Comité Institucional de Gestión y Desempeño el 28 de agosto de 2022 de acuerdo con el acta No. 10 ,la cual se evidencia la socialización en el punto tres que indica: " el cual establece que cada uno de los responsables de los diferentes componentes del  PAAC, deben de  demosrar los avances una vez cargadas las evidencias en el respositorio" (...)  
no obstante, la Oficina de Control Interno en el seguimiento al Plan Anticorrupción del I y II cuatrimestre identificó debilidades en el cumplimiento de lo establecido procedimentakmente debido a que no se obtuvo evidencia de: panorama sobre posibles hechos de corrupción, definición de presupuesto y  de las  acciones realizadas para que
la ciudadanía conociera, formulara apreciaciones y propuestas sobre el proyecto del PAAC en su versión preliminar</t>
    </r>
  </si>
  <si>
    <t>2. Actualizar el procedimiento de elaboración del Plan Anticorrupción y de Atención al Ciudadano de acuerdo al manual operativo del nuevo MIPG</t>
  </si>
  <si>
    <t xml:space="preserve">
Eduardo Corredor
Daniela Aldana
</t>
  </si>
  <si>
    <t>23-jul-2018
15-ago-2020</t>
  </si>
  <si>
    <r>
      <t xml:space="preserve">
</t>
    </r>
    <r>
      <rPr>
        <b/>
        <sz val="9"/>
        <rFont val="Calibri"/>
        <family val="2"/>
        <scheme val="minor"/>
      </rPr>
      <t>2018</t>
    </r>
    <r>
      <rPr>
        <sz val="9"/>
        <rFont val="Calibri"/>
        <family val="2"/>
        <scheme val="minor"/>
      </rPr>
      <t xml:space="preserve">
Se evidenció en ISOLUCION la actualización del Procedimiento  "Elaboración y Seguimiento del Plan Anticorrupción y Atención al Ciudadano" aprobado el 31 de julio de 2018
</t>
    </r>
    <r>
      <rPr>
        <b/>
        <sz val="9"/>
        <rFont val="Calibri"/>
        <family val="2"/>
        <scheme val="minor"/>
      </rPr>
      <t xml:space="preserve">
2020
</t>
    </r>
    <r>
      <rPr>
        <sz val="9"/>
        <rFont val="Calibri"/>
        <family val="2"/>
        <scheme val="minor"/>
      </rPr>
      <t>El 10 de julio de "2020 se aprobó la versión 3 del procedimiento PR-DER-005 ELABORACIÓN Y SEGUIMIENTO DEL PLAN ANTICORRUPCIÓN Y DE ATENCIÓN AL CIUDADANO"</t>
    </r>
  </si>
  <si>
    <t>Deficiencias en la gestión documental del área</t>
  </si>
  <si>
    <t>3. Incluir en el archivo de gestión de la Oficina los registros que actualmente se encuentran en archivo magnético</t>
  </si>
  <si>
    <t>23/07/2018
15/08/2020</t>
  </si>
  <si>
    <t>Ausencia de Lineamientos Procedimentales Asociados a las Actividades Propias del Proceso</t>
  </si>
  <si>
    <t>1.Revisión y actualización de la caracterización del proceso</t>
  </si>
  <si>
    <t>1 caracterización actualizada</t>
  </si>
  <si>
    <t>Mónica Márquez</t>
  </si>
  <si>
    <t>Se evidenció en el aplicativo ISOLUCION que se actualizó la Caracterización del Proceso de Direccionamiento Estratégico Institucional Versión 2, en aspectos como: Actividades del proceso, Inclusión y Actualización de normatividad vigente y requisitos normativos aplicables. Esta modificación fue aprobada el 15 de julio de 2018.</t>
  </si>
  <si>
    <t>Una vez revisada la evidencia suministrada, la Oficina de Control Interno considera que se cumplió con la acción de mejoramiento establecida, por lo tanto, considera procedente dar por cerrada la acción.</t>
  </si>
  <si>
    <t>2. Crear 1 documento de referencia para Cooperación Internacional</t>
  </si>
  <si>
    <t>1 documento de Cooperación Internacional en documentación del proceso</t>
  </si>
  <si>
    <t>Se evidenció en ISOLUCION que se adoptó el documento “Estrategia de Cooperación Internacional 2018” aprobado el 31 de julio de 2018</t>
  </si>
  <si>
    <t>3. Procedimiento para la Formulación de Proyectos de Inversión (no es la denominación exacta)</t>
  </si>
  <si>
    <t>1 Procedimiento elaborado y aprobado</t>
  </si>
  <si>
    <t>Carlos Andrés Benítez
Javier Cely
Ricardo Lalinde
Piedad Cuervo</t>
  </si>
  <si>
    <t>Se observó que el 25 de junio de 2018 a través de una Capsula Informativa, se puso en conocimiento a toda la Entidad de la adopción de un nuevo procedimiento denominado “Formulación, Actualización y Seguimiento a Proyectos de Inversión”. 
Adicionalmente, el 21 de junio de 2018 fue socializado este procedimiento con los responsables de los proyectos de inversión.</t>
  </si>
  <si>
    <t>OCI-2020-038  Direccionamiento Estratégico Institucional</t>
  </si>
  <si>
    <t>Ajustes al Plan de Acción Institucional sin evidencia de aprobación del Consejo Directivo</t>
  </si>
  <si>
    <t xml:space="preserve">Falta de un responsable con la asignación para el seguimiento y centralización del archivo de gestión de la Oficina de Planeación y registros Plan de Acción Institucional. </t>
  </si>
  <si>
    <t>1. Asignar un responsable en la Oficina de Planeación para el control, seguimiento y archivo de los registros del procedimiento Plan de Acción Institucional.</t>
  </si>
  <si>
    <t>Un (1) correo remitido por el Jefe de la Oficina de Planeación al responsable asignado</t>
  </si>
  <si>
    <t>Jefe Oficina de Planeación.
Servidor público designado</t>
  </si>
  <si>
    <t>Cesar David Rodríguez Martínez</t>
  </si>
  <si>
    <t>Se remite correo desde el Jefe de Planeación designando responsable</t>
  </si>
  <si>
    <t xml:space="preserve">La Oficina de control Interno Validó el correo remitido por el jefe de la Oficina de Planeación, en el cual se designa las funciones de:
* Asignar un responsable en la Oficina de planeación para el control, seguimiento y archivo de los registros del procedimiento Plan de accion Institucional - Wendy Tovar, queda pendiente la validación de la efectividad de los controles adoptados, lo cual conllevará a determinar el cierre del hallazgo, para lo cual es importante verificar que se esta realizando el seguimiento y archivo de la documentación frente al cumplimiento del plan de acción institucional.
</t>
  </si>
  <si>
    <t>Rotación de personal responsable de acompañar los procesos de Plan de Acción Institucional en la Oficina de Planeación.</t>
  </si>
  <si>
    <t>2. Vincular y concertar con un servidor de planta de la Oficina de Planeación, el acompañamiento  en la preparación y seguimiento al Plan de Acción Institucional.</t>
  </si>
  <si>
    <t>Una (1) comunicación del Jefe de la Oficina de Planeación al responsable asignado.</t>
  </si>
  <si>
    <t>La Oficina de control Interno Validó el correo remitido por el jefe de la Oficina de Planeación, en el cual se designa las funciones de:
*El Acompañamiento en la Preparación y seguimiento al plan institucional- Viviana Zapata. El correo fue enviado el 01 de marzo de 2020.
queda pendiente la validación de la efectividad de los controles adoptados, lo cual conllevará a determinar el cierre del hallazgo, para lo cual es importante verificar que se esta realizando el seguimiento y archivo de la documentación frente al cumplimiento del plan de acción institucional.</t>
  </si>
  <si>
    <t>Desconocimiento del procedimiento “Formulación, Seguimiento y Ajustes a Plan de Acción y Plan Estratégico Institucional”, establecido para la verificación de los ajustes al Plan de Acción Institucional.</t>
  </si>
  <si>
    <t>3. Elaborar pieza comunicativa para dar a conocer o recordar los pasos y registros para elaborar y/o actualizar el Plan de Acción Institucional.</t>
  </si>
  <si>
    <t>Desconocimiento del procedimiento “Formulación, Seguimiento y Ajustes a Plan de Acción y Plan Estratégico Institucional”, establecido para la verificación de los ajustes al Plan de Acción Institucional.	Elaborar pieza comunicativa para dar a conocer o recordar los pasos y registros para elaborar y/o actualizar el Plan de Acción Institucional.</t>
  </si>
  <si>
    <t>Servidor público designado Jefe Oficina de Planeación
Oficina de Comunicaciones</t>
  </si>
  <si>
    <t>No se reporto avance y/o soportes que permitieran verificar el avance y/o cumplimiento de la acción establecida.
26/09/2022  - Se realiza ajustes al Procedimiento del Plan de Acción P-DER-08 el 06 de Julio de 2021 y se aprueba en Isolucion
- El 16 de julio 2021, se realiza una capacitación del Modulo - Indicadores en Isolucion para el personal de manera interactiva en la Herramienta Isolucion 
- El 31 de agosto se remite solicitud de Pieza ante la Oficina de Comunicaciones para ser socializada por correo masivo, la cual fue socializada el 8 de septiembre de 2022</t>
  </si>
  <si>
    <t>No se reporto avance y/o soportes que permitieran verificar el avance y/o cumplimiento de la acción establecida.
Esta acción se encuentra en estado abierto, teniendo en cuenta que su fecha de finalización es el 30 de agosto de 2020.
26/09/2022:  La oficina de Control Interno verificó, no solo la pieza  que fuera publicada si no que se actualizo el procedimiento  PR-DER-008 FORMULACIÓN, SEGUIMIENTO Y AJUSTES A PLAN DE ACCIÓN Y PLAN ESTRATÉGICO INSTITUCIONAL</t>
  </si>
  <si>
    <t>Incumplimiento en la presentación y publicación de los informes trimestrales de avance del Plan de Acción.</t>
  </si>
  <si>
    <t>Omisión u olvido de la actividad por parte de los responsables en la publicación de los informes trimestrales por sobrecarga de trabajo.</t>
  </si>
  <si>
    <t>1.Indagar en los archivos de gestión de la Oficina de Planeación, los informes de avance Plan de Acción no publicados en la web:
2018 - Informe avance Plan de Acción II trimestre
2019 - Informe avance Plan de Acción III y IV trimestre
En caso de no ubicarse los archivos, se enviará solicitud a la OTI para acceder a los correos de los anteriores responsables del Plan de Acción.
Lo anterior, con el fin de realizar la publicación para corregir lo identificado.</t>
  </si>
  <si>
    <t>Tres (3) Informes del Plan de Acción publicados en página web (si se encuentran)
Un (1) comunicado a la OTI solicitando acceso a correos de anteriores responsables</t>
  </si>
  <si>
    <t>Servidor público designado de la Oficina de Planeación</t>
  </si>
  <si>
    <t>3/05/2021
26/09/2022</t>
  </si>
  <si>
    <t xml:space="preserve">Se solicita a la OTI el Backup de los correos de los servidores que manejaron el Plan de acción en el 2018 y 2019 y solo se ubicó el Inorme del 2018 - II Trimestre.
Se solicito el 01-mar-20 a la Of. Comunicaciones la publicación del Informe en la Pág ADR.
Esta pendiente la revisión del equipo asignado a la Contratista Daniela León, pues los anteriores servidores responsables del Plan de Acción trabjaron en dicho computador en anteriores vigencias, Se ha dificultado la busqueda puesto que el equipo esta ubicad en Secreatria General, añadiendo la situación de COVID que ha generado varias cuarentenas en el trascurso del 2021.
</t>
  </si>
  <si>
    <t xml:space="preserve">Si bien se observa avance sobre la acción, y se validó la publicación del Informe del 2018 - II Trimestre, se encuentra Pendiente la Publicación de los dos informes restantes del III y IV trimestre del año 2019.
Teniendo en cuenta que la acción  establecida tenia fecha de cumplimiento el 31 de marzo de 2021, se encuentra en estado vencido.
</t>
  </si>
  <si>
    <r>
      <rPr>
        <b/>
        <sz val="9"/>
        <color theme="1"/>
        <rFont val="Calibri"/>
        <family val="2"/>
        <scheme val="minor"/>
      </rPr>
      <t xml:space="preserve">26/09/2022 </t>
    </r>
    <r>
      <rPr>
        <sz val="9"/>
        <color theme="1"/>
        <rFont val="Calibri"/>
        <family val="2"/>
        <scheme val="minor"/>
      </rPr>
      <t xml:space="preserve"> Se recuperó los informes trimestrales de  2018, los cuales estan publicados en la página Web de la entidad, estan pendientes los informes trimestrales del 3 y 4 tiemestre de 2019, esta solicitud  fue reiterada  a la OTI, sin embargo  a la fecha no se ha logrado la recueperación de  la información del año 2019 , sin perjucio a lo anterior esta oficina  verificó que los informes de seguimiento correspondientes a los años 2020, 2021, se encuentran publicados en la página Web de la ADR  y en cuanto al 2022 estan publicados el 1 y 2 trimestre, por lo cual se evidencia que se esta cumpliendo  con la prsentación y publicación de los ionformes trimstrales del PAA.
De igual forma la Oficina de planeación  realizó como acción adicional, la creación  de carpetas  en el reposotorio en Sharepoint, para evitar la pérdida de información debido a la rotación del personal.( se anaxa evidencia)
La Oficna de Control Interno observó que se ha dado el cumplimiento de la publicación de los informes y que se tomaron acciones para evitar la pérdida de la información causas que mitigan el  presente hallazgo,  por lo cual se considera pertiente el cierre del hallazgo.</t>
    </r>
  </si>
  <si>
    <r>
      <rPr>
        <b/>
        <sz val="9"/>
        <color theme="1"/>
        <rFont val="Calibri"/>
        <family val="2"/>
        <scheme val="minor"/>
      </rPr>
      <t>26/09/2022</t>
    </r>
    <r>
      <rPr>
        <sz val="9"/>
        <color theme="1"/>
        <rFont val="Calibri"/>
        <family val="2"/>
        <scheme val="minor"/>
      </rPr>
      <t xml:space="preserve">  La Oficna de Control Interno observó que se ha dado el cumplimiento de la publicación de los informes y que se tomaron acciones para evitar la pérdida de la información causas que mitigan el  presente hallazgo,  por lo cual se considera pertiente el cierre del hallazgo.</t>
    </r>
  </si>
  <si>
    <t>Posible pérdida de información publicada en la página web de la Entidad.</t>
  </si>
  <si>
    <t>2. Al momento de solicitar la publicación de los informes trimestrales del Plan de Acción, verificar su publicación en la página web y guardar el pantallazo del soporte del cargue del mismo en el archivo de la Oficina de Planeación.</t>
  </si>
  <si>
    <t>Cuatro (4) correos de solicitud de publicación de Informes a la Oficina de Comunicaciones 
Cuatro (4) pantallazos soportes de la publicación de los Informes en la Página.</t>
  </si>
  <si>
    <t>Servidor público designado de la Oficina de Planeación
Oficina de Comunicaciones</t>
  </si>
  <si>
    <r>
      <t xml:space="preserve">La Oficna de Planeación no reporto la gestión realizada de esta acción ni documentación soporte que permitiera verificar el grado de avance y/o cumplimiento frente a la verificación de la publicación del  informe del plan de acción correspondiente al primer trimestre de 2021.
</t>
    </r>
    <r>
      <rPr>
        <b/>
        <sz val="9"/>
        <color theme="1"/>
        <rFont val="Calibri"/>
        <family val="2"/>
        <scheme val="minor"/>
      </rPr>
      <t xml:space="preserve">
26/09/2022</t>
    </r>
    <r>
      <rPr>
        <sz val="9"/>
        <color theme="1"/>
        <rFont val="Calibri"/>
        <family val="2"/>
        <scheme val="minor"/>
      </rPr>
      <t xml:space="preserve"> La Oficina de Control  obtuvo soporte de la ejecución de la presente acción de los solicitudes de publicación a la OTI de 2021 y lo corrido del año 2022. Se observó el cumplimiento de la totalidad de acciones propuestas para el presente hallazgo, y a su vez evidenció la efectividad de las mismas a partir de la verificación del cumplimiento a cabalidad de los productos establecidos , por lo cual se considera pertiente el cierre del hallazgo.
</t>
    </r>
  </si>
  <si>
    <r>
      <t xml:space="preserve">La Ofiicina de Control Interno  no obtuvo reporte de la gestión realizada de esta acción ni documentación soporte que permitiera verificar el grado de avance y/o cumplimiento frente a la verificación de la publicación del  informe del plan de acción correspondiente al primer trimestre de 2021.
La acción tiene fecha de cumplimiento el 31 de diciembre de 2021 teniendo en cuenta que la meta es Cuatro (4) correos de solicitud de publicación de Informes a la Oficina de Comunicaciones 
Cuatro (4) pantallazos soportes de la publicación de los Informes en la Página,   a 30 de abril de 2021 se encuentra vencida teniendo en cuenta que no se presento  soporrte correspondiente al primer trimestre de 2021.
</t>
    </r>
    <r>
      <rPr>
        <b/>
        <sz val="9"/>
        <color theme="1"/>
        <rFont val="Calibri"/>
        <family val="2"/>
        <scheme val="minor"/>
      </rPr>
      <t xml:space="preserve">
26/09/2022</t>
    </r>
    <r>
      <rPr>
        <sz val="9"/>
        <color theme="1"/>
        <rFont val="Calibri"/>
        <family val="2"/>
        <scheme val="minor"/>
      </rPr>
      <t xml:space="preserve"> La Oficina de Control  obtuvo soporte de la ejecución de la presente acción de los solicitudes de publiacación a la OTI de 2021 y lo corrido del año 2022. Se observó el cumplimiento de la totalidad de acciones propuestas para el presente hallazgo, y a su vez evidenció la efectividad de las mismas a partir de la verificación del cumplimiento a cabalidad de los productos establecidos , por lo cual se considera pertiente el cierre del hallazgo.
</t>
    </r>
  </si>
  <si>
    <t>Ausencia de socialización de la metodología o plan de trabajo para la formulación y/o actualización del Plan de Acción 2019</t>
  </si>
  <si>
    <t>Ausencia de evidencias que den cuenta de la socialización de la metodología o plan de trabajo (mesas de trabajo) de la formulación y/o actualización del Plan de Acción.</t>
  </si>
  <si>
    <r>
      <t xml:space="preserve">1.Comunicar a las </t>
    </r>
    <r>
      <rPr>
        <sz val="9"/>
        <color rgb="FF000000"/>
        <rFont val="Calibri"/>
        <family val="2"/>
        <scheme val="minor"/>
      </rPr>
      <t>dependencias el cronograma para llevar a cabo mesas de trabajo para iniciar la construcción del Plan de Acción 2021, garantizando el archivo de los soportes producto de estas mesas.</t>
    </r>
  </si>
  <si>
    <t>Un (1) comunicado a las dependencias
Listas de Asistencia – Mesas de trabajo</t>
  </si>
  <si>
    <t>Servidor público designado en la Oficina de Planeación</t>
  </si>
  <si>
    <t>Cesar David Rodriguez Martínez</t>
  </si>
  <si>
    <t>Se realizó el cronograma, la circular y las mesas de trabajo con las distintas Dependencias para la construcción del Plan de Acción 2021.</t>
  </si>
  <si>
    <t>Dentro de los soportes allegados a la oficina de control Interno, se identifico el cronograma para la elaboración dela Plan de accion 2021 con las diferentes dependencias, ademas de un comunicado yl a circular 103 de 14 de diciembre de 2020  en la cual se muestra  la información mencionada. Se allegan tambien las mesas de trabajo realizadas con las diferentes dependencias.
Se verificó y se llevaron a cabo las reuniones establecidas en el cronograma para la realizacion del Plan de accion 2021. Se adjunta la evidencia de las reuniones.</t>
  </si>
  <si>
    <t>2. Elaborar pieza comunicativa para dar a conocer o recordar los pasos y registros para elaborar y/o actualizar el Plan de Acción Institucional.</t>
  </si>
  <si>
    <t>Dos (2) correos con la solicitud a la Oficina de Comunicaciones
Dos (2) correos piezas comunicativas remitidas desde la Oficina de Comunicaciones.</t>
  </si>
  <si>
    <t>Servidor público designado Jefe Oficina de Planeación
Oficina de Comunicaciones</t>
  </si>
  <si>
    <t>Cesar David Rodriguez Martínez
Angela María García Patiño</t>
  </si>
  <si>
    <r>
      <t xml:space="preserve">La Oficna de Planeación no reporto la gestión realizada de esta acción ni documentación soporte que permitiera verificar el grado de avance y/o cumplimiento.
</t>
    </r>
    <r>
      <rPr>
        <b/>
        <sz val="9"/>
        <color theme="1"/>
        <rFont val="Calibri"/>
        <family val="2"/>
        <scheme val="minor"/>
      </rPr>
      <t>26/09/2022</t>
    </r>
    <r>
      <rPr>
        <sz val="9"/>
        <color theme="1"/>
        <rFont val="Calibri"/>
        <family val="2"/>
        <scheme val="minor"/>
      </rPr>
      <t xml:space="preserve"> El 31 de agosto de 2022  se remite solicitud de Pieza ante la Oficina de Comunicaciones para ser socializada por correo masivo, la cual fue socializada el 8 de septiembre de 2022, sin embargo la meta  porpuesta corresponde a dos piezas, lo cual no es evidenciado.</t>
    </r>
  </si>
  <si>
    <r>
      <t xml:space="preserve">La Oficna de Planeación no reporto la gestión realizada de esta acción ni documentación soporte que permitiera verificar el grado de avance y/o cumplimiento, no obstante, esta acción se encuentra en estado abierta, teniendo en cuenta que la fecha de finalización de la acción es el 30 de agosto de 2021.
</t>
    </r>
    <r>
      <rPr>
        <b/>
        <sz val="9"/>
        <color theme="1"/>
        <rFont val="Calibri"/>
        <family val="2"/>
        <scheme val="minor"/>
      </rPr>
      <t xml:space="preserve">
26/09/2022</t>
    </r>
    <r>
      <rPr>
        <sz val="9"/>
        <color theme="1"/>
        <rFont val="Calibri"/>
        <family val="2"/>
        <scheme val="minor"/>
      </rPr>
      <t xml:space="preserve"> El 31 de agosto de 2022  se remite solicitud de Pieza ante la Oficina de Comunicaciones para ser socializada por correo masivo, la cual fue socializada el 8 de septiembre de 2022, sin embargo la meta  porpuesta corresponde a dos piezas, lo cual no es evidenciado.</t>
    </r>
  </si>
  <si>
    <t>Debilidades en la asignación de responsabilidades y en la elaboración de informes de seguimiento a la ejecución del Plan Anual de Adquisiciones</t>
  </si>
  <si>
    <t>Desconocimiento de las actualizaciones procedimentales que atañen a lo relacionado con actividades del PAA establecidas en el procedimiento PR-DER-006.</t>
  </si>
  <si>
    <t>1. Socializar el procedimiento “Elaboración, actualización y seguimiento al plan anual de adquisiciones de bienes y servicios” (PR-DER-006), mediante correo electrónico de la Oficina de Comunicaciones.</t>
  </si>
  <si>
    <t>Un (1) correo electrónico de socialización remitido por la Oficina de Comunicaciones</t>
  </si>
  <si>
    <t>Servidor Público designado Oficina de Planeación
Servidor Público designado Oficina de Comunicaciones</t>
  </si>
  <si>
    <t xml:space="preserve">Se diseño la pieza borrador del P-DER-006 y se solicita a la Of. de COmunicación el 12-03-2021 la socialización por correo másivo.
</t>
  </si>
  <si>
    <t xml:space="preserve">La oficina de control Interno, logró evidenciar la solicitud a la oficina de comunicaciones, y el correo con la pieza de elaboración del Plan anual de adquisiciones emitido por el área de comunicaciones a toda la ADR, no obstante, de acuerdo con la segunda acción para este hallazgo, la idea es revisar y ajusta el procedimiento en lo que corresponda, por lo cual se socializo este procedimiento sin realziar el análisis y verificación de ajuste.
Por lo anterior  queda pendiente validar el cumplimiento de la acción dos y de acuerdo con la actualización de este procedimiento verificar su respectiva socialización.Teniendo en cuenta esto, esta acción se clasifica en estado vencido.
</t>
  </si>
  <si>
    <r>
      <rPr>
        <b/>
        <sz val="9"/>
        <rFont val="Calibri"/>
        <family val="2"/>
        <scheme val="minor"/>
      </rPr>
      <t xml:space="preserve">26/09/2022 </t>
    </r>
    <r>
      <rPr>
        <sz val="9"/>
        <rFont val="Calibri"/>
        <family val="2"/>
        <scheme val="minor"/>
      </rPr>
      <t xml:space="preserve">Se  realizó reunion  el 2 de julio  de 2021 con las Dependencias involucradas que tienen responsabilidad en el Proceso, para hacer la revisión y validación final del PDER-006,  este procedimiento fue actualizado y aprobado el 20 de agosto de 2021 y se  socializó el 14 de septiembre de 2021 la nueva versión del Procedimiento de Plan Anual de Adquisiciones y el Formato. sin perjucio a lo anterior esta oficina verificó en la modificacion del procedimiento  los ajustes pertinentes  con lo responsables en la elaboración de los informes
</t>
    </r>
  </si>
  <si>
    <r>
      <rPr>
        <b/>
        <sz val="9"/>
        <rFont val="Calibri"/>
        <family val="2"/>
        <scheme val="minor"/>
      </rPr>
      <t>26/09/2022</t>
    </r>
    <r>
      <rPr>
        <sz val="9"/>
        <rFont val="Calibri"/>
        <family val="2"/>
        <scheme val="minor"/>
      </rPr>
      <t xml:space="preserve"> Se  realizó reunion  el 2 de julio  de 2021 con las Dependencias involucradas que tienen responsabilidad en el Proceso, para hacer la revisión y validación final del PDER-006,  este procedimiento fue actualizado ya aprobado el 20 de agosto de 2021 y se  socialió el 14 de septiembre de 2021 la nueva versión del Procedimiento de Plan Anual de Adquisiciones y el Formato. sin perjucio a lo anterior esta oficina verificó en la modificacion del procedimiento  los ajustes pertinentes  con lo responsables en la elaboración de los informes
La Oficina de Control Interno  verificó los soportes que acreditan  las acciones realizadas por la Oficina de Planeación,  de igual forma  se verificó que  la actualización del procedimiento fueron modificadas las actividades con la respectiva asignación de responsablidades , se incluye  el formato F-DER-004 PAA formulado y aprobado por lo cual se considera que con el hallazgo No. 4 del la OCI-2020-038, se da como cumplida ya que subsana la  causa del hallazgo.</t>
    </r>
  </si>
  <si>
    <t>Confusión respecto de las responsabilidades asignadas en el procedimiento PR-DER-006, originadas por la falta de detalle en el mismo.</t>
  </si>
  <si>
    <t>2. Revisar el procedimiento “Elaboración, actualización y seguimiento al plan anual de adquisiciones de bienes y servicios” (PR-DER-006) con las dependencias involucradas y responsables para definir la pertinencia de realizar un ajuste al procedimiento.</t>
  </si>
  <si>
    <t>Un (1) Acta de reunión donde se decida si el procedimiento se ajusta o se definen responsabilidades.</t>
  </si>
  <si>
    <t>Servidor Público designado Oficina Planeación 
Secretaría General
Vicepresidencia Gestión Contractual</t>
  </si>
  <si>
    <t xml:space="preserve">Se realizó una reunión para revisar y austar el P-DER-006 con el Grupo de la Oficina de Planeación el 14-abr-2021.
Esta pendiente coordinar con las Dependencias involucradas que tienen responsabilidad en el Proceso, para hacer la revisión y validación final del PDER-006.
</t>
  </si>
  <si>
    <t xml:space="preserve">Si bien se allego soporte de la reunión realizada como avance de la accion de mejora, no se identifican las decisiones sobre los ajustes pertinentes del procedimiento ni su respectiva actualización, de acuerdo con las situaciones identificadas por la OCI. . Por las razones mencionadas la accion se encuentra en estado vencida.
</t>
  </si>
  <si>
    <r>
      <rPr>
        <b/>
        <sz val="9"/>
        <rFont val="Calibri"/>
        <family val="2"/>
        <scheme val="minor"/>
      </rPr>
      <t>26/09/2022</t>
    </r>
    <r>
      <rPr>
        <sz val="9"/>
        <rFont val="Calibri"/>
        <family val="2"/>
        <scheme val="minor"/>
      </rPr>
      <t xml:space="preserve">  Se  realizó reunion  el 2 de julio  de 2021 con las Dependencias involucradas que tienen responsabilidad en el Proceso, para hacer la revisión y validación final del PDER-006,  este procedimiento fue actualizado y aprobado el 20 de agosto de 2021 y se  socializó el 14 de septiembre de 2021 la nueva versión del Procedimiento de Plan Anual de Adquisiciones y el Formato. sin perjucio a lo anterior esta oficina verificó en la modificacion del procedimiento  los ajustes pertinentes  con lo responsables en la elaboración de los informes
La Oficina de Control Interno  verificó los soportes que acreditan  las acciones realizadas por la Oficina de Planeación,  de igual forma  se verificó que  la actualización del procedimiento fueron modificadas las actividades con la respectiva asignación de responsablidades , se incluye  el formato F-DER-004 PAA formulado y aprobado por lo cual se considera que con el hallazgo No. 4 del la OCI-2020-038, se da como cumplida ya que subsana la  causa del hallazgo.</t>
    </r>
  </si>
  <si>
    <r>
      <rPr>
        <b/>
        <sz val="9"/>
        <color theme="1"/>
        <rFont val="Calibri"/>
        <family val="2"/>
        <scheme val="minor"/>
      </rPr>
      <t xml:space="preserve">26/09/2022 </t>
    </r>
    <r>
      <rPr>
        <sz val="9"/>
        <color theme="1"/>
        <rFont val="Calibri"/>
        <family val="2"/>
        <scheme val="minor"/>
      </rPr>
      <t xml:space="preserve"> Se  realizó reunion  el 2 de julio  de 2021 con las Dependencias involucradas que tienen responsabilidad en el Proceso, para hacer la revisión y validación final del PDER-006,  este procedimiento fue actualizado y aprobado el 20 de agosto de 2021 y se  socialió el 14 de septiembre de 2021 la nueva versión del Procedimiento de Plan Anual de Adquisiciones y el Formato. sin perjucio a lo anterior esta oficina verificó en la modificacion del procedimiento  los ajustes pertinentes  con lo responsables en la elaboración de los informes
La Oficina de Control Interno  verificó los soportes que acreditan  las acciones realizadas por la Oficina de Planeación,  de igual forma  se verificó que  la actualización del procedimiento fueron modificadas las actividades con la respectiva asignación de responsablidades , se incluye  el formato F-DER-004 PAA formulado y aprobado por lo cual se considera que con el hallazgo No. 4 del la OCI-2020-038, se da como cumplida ya que subsana la  causa del hallazgo.</t>
    </r>
  </si>
  <si>
    <t>Inobservancia de controles respecto a informes semestrales de actividades de los Convenios de Cooperación Internacional</t>
  </si>
  <si>
    <t>Limitada divulgación del mapa de riesgos del proceso Direccionamiento Estratégico.</t>
  </si>
  <si>
    <t>1. Modificar el mapa de riesgos dentro del control que establece el envío de informes al Ministerio de Agricultura, y ajustarlo a la publicación de dichos informes en la página web de la ADR.</t>
  </si>
  <si>
    <t>Un (1) mapa de riesgos ajustado en el componente de cooperación internacional
Cuatro (4) informes trimestrales subidos a la página web de la ADR.</t>
  </si>
  <si>
    <t>Servidores públicos encargados de los temas de cooperación en la Oficina de Planeación</t>
  </si>
  <si>
    <r>
      <t xml:space="preserve">La Oficna de Planeación no reporto la gestión realizada de esta acción ni documentación soporte que permitiera verificar el grado de avance y/o cumplimiento.
</t>
    </r>
    <r>
      <rPr>
        <b/>
        <sz val="9"/>
        <color theme="1"/>
        <rFont val="Calibri"/>
        <family val="2"/>
        <scheme val="minor"/>
      </rPr>
      <t>26/09/2022</t>
    </r>
    <r>
      <rPr>
        <sz val="9"/>
        <color theme="1"/>
        <rFont val="Calibri"/>
        <family val="2"/>
        <scheme val="minor"/>
      </rPr>
      <t xml:space="preserve">  Se ajusto el Mapa de riegos de gestión quedando "</t>
    </r>
    <r>
      <rPr>
        <i/>
        <sz val="9"/>
        <color theme="1"/>
        <rFont val="Calibri"/>
        <family val="2"/>
        <scheme val="minor"/>
      </rPr>
      <t xml:space="preserve"> Contratista designado a Cooperación Trimestralmente realiza el seguimiento a la ejecución de actividades de los convenios, a través del informe trimestral los cuales son publicados en la Página Web de la Entidad</t>
    </r>
    <r>
      <rPr>
        <sz val="9"/>
        <color theme="1"/>
        <rFont val="Calibri"/>
        <family val="2"/>
        <scheme val="minor"/>
      </rPr>
      <t>"  Eliminando  el envió de informes al MDAR de igual forma se evidencia la publicación de los informes en la página  WEB de la ADR</t>
    </r>
  </si>
  <si>
    <r>
      <t xml:space="preserve">La Ofiicina de Control Interno  no obtuvo reporte de la gestión realizada de esta acción ni documentación soporte que permitiera verificar el grado de avance y/o cumplimiento frente a la verificación de la publicación del  informe trimestral
La acción tiene fecha de cumplimiento el 31 de diciembre de 2021 teniendo en cuenta que la meta es Cuatro (4) informes trimestrales subidos a la página web de la ADR.,   a 30 de abril de 2021 se encuentra vencida teniendo en cuenta que no se presento  soporrte correspondiente al primer trimestre de 2021.
</t>
    </r>
    <r>
      <rPr>
        <b/>
        <sz val="9"/>
        <color theme="1"/>
        <rFont val="Calibri"/>
        <family val="2"/>
        <scheme val="minor"/>
      </rPr>
      <t>26/09/2022</t>
    </r>
    <r>
      <rPr>
        <sz val="9"/>
        <color theme="1"/>
        <rFont val="Calibri"/>
        <family val="2"/>
        <scheme val="minor"/>
      </rPr>
      <t xml:space="preserve">  Se ajusto el Mapa de riegos de gestión quedando " </t>
    </r>
    <r>
      <rPr>
        <i/>
        <sz val="9"/>
        <color theme="1"/>
        <rFont val="Calibri"/>
        <family val="2"/>
        <scheme val="minor"/>
      </rPr>
      <t>Contratista designado a Cooperación Trimestralmente realiza el seguimiento a la ejecución de actividades de los convenios, a través del informe trimestral los cuales son publicados en la Página Web de la Entidad" Eliminando  el envió de informes al MDAR, de igual forma se evidencia la publiccaion de los informes en la página  WEB de la ADR</t>
    </r>
    <r>
      <rPr>
        <sz val="9"/>
        <color theme="1"/>
        <rFont val="Calibri"/>
        <family val="2"/>
        <scheme val="minor"/>
      </rPr>
      <t xml:space="preserve">
La Oficina de Control Interno observó el cumplimiento de la totalidad de acciones propuestas para el presente hallazgo, y  a partir de la verificación del cumplimiento a cabalidad de los productos establecidos, por lo cual se considera pertiente el cierre del hallazgo.</t>
    </r>
  </si>
  <si>
    <t>2. Socialización del mapa de riesgos del proceso Direccionamiento Estratégico, componente cooperación internacional, en el mes de febrero y junio (En caso de haber cambios en el equipo responsable de la Oficina de Planeación).</t>
  </si>
  <si>
    <t>Una (1) lista de asistencia de la socialización</t>
  </si>
  <si>
    <r>
      <t xml:space="preserve">La Oficna de Planeación no reporto la gestión realizada de esta acción ni documentación soporte que permitiera verificar el grado de avance y/o cumplimiento.
</t>
    </r>
    <r>
      <rPr>
        <b/>
        <sz val="9"/>
        <color theme="1"/>
        <rFont val="Calibri"/>
        <family val="2"/>
        <scheme val="minor"/>
      </rPr>
      <t>26/09/2022</t>
    </r>
    <r>
      <rPr>
        <sz val="9"/>
        <color theme="1"/>
        <rFont val="Calibri"/>
        <family val="2"/>
        <scheme val="minor"/>
      </rPr>
      <t xml:space="preserve"> Se evidencia la lista de asistencia del 22 de febrero de 2022</t>
    </r>
  </si>
  <si>
    <r>
      <t xml:space="preserve">La Oficna de Planeación no reporto la gestión realizada de esta acción ni documentación soporte que permitiera verificar el grado de avance y/o cumplimiento.
Esta acción se encuentra en estado abierto, teniendo en cuenta que la fecha de finalización es 30 de junio de 2021.
</t>
    </r>
    <r>
      <rPr>
        <b/>
        <sz val="9"/>
        <color theme="1"/>
        <rFont val="Calibri"/>
        <family val="2"/>
        <scheme val="minor"/>
      </rPr>
      <t xml:space="preserve">
26/09/2022 </t>
    </r>
    <r>
      <rPr>
        <sz val="9"/>
        <color theme="1"/>
        <rFont val="Calibri"/>
        <family val="2"/>
        <scheme val="minor"/>
      </rPr>
      <t>Se evidencia la lista de asistencia del 22 de febrero de 2022
La Oficina de Control Interno observó el cumplimiento de la totalidad de acciones propuestas para el presente hallazgo, y  a partir de la verificación del cumplimiento a cabalidad de los productos establecidos, por lo cual se considera pertiente el cierre del hallazgo.</t>
    </r>
  </si>
  <si>
    <t>Omisión concepto favorable sobre trámite de gastos de funcionamiento.</t>
  </si>
  <si>
    <r>
      <t xml:space="preserve">Desactualización del </t>
    </r>
    <r>
      <rPr>
        <sz val="9"/>
        <color theme="1"/>
        <rFont val="Calibri"/>
        <family val="2"/>
        <scheme val="minor"/>
      </rPr>
      <t>procedimiento de Trámites Presupuestales frente a la realidad operativa de la entidad.</t>
    </r>
  </si>
  <si>
    <t>1. Actualizar el procedimiento "Trámites Presupuestales" (PR-DER-004) y adoptarlo a través del Sistema Integrado de Gestión – SIG.</t>
  </si>
  <si>
    <t>Un (1) procedimiento “Trámites Presupuestales” actualizado en el SIG</t>
  </si>
  <si>
    <t>Servidor Público designado Oficina de Planeación 
Servidor Público designado Secretaría General</t>
  </si>
  <si>
    <r>
      <t xml:space="preserve">La Oficna de Planeación no reporto la gestión realizada de esta acción ni documentación soporte que permitiera verificar el grado de avance y/o cumplimiento.
</t>
    </r>
    <r>
      <rPr>
        <b/>
        <sz val="9"/>
        <color theme="1"/>
        <rFont val="Calibri"/>
        <family val="2"/>
        <scheme val="minor"/>
      </rPr>
      <t xml:space="preserve">
26/09/2022</t>
    </r>
    <r>
      <rPr>
        <sz val="9"/>
        <color theme="1"/>
        <rFont val="Calibri"/>
        <family val="2"/>
        <scheme val="minor"/>
      </rPr>
      <t xml:space="preserve"> Se actualizó el procedimiento TRÁMITES PRESUPUESTALES (PR-DRE-04) , el 23 de agosto de 2022,  se evidenció la modificaron  en cuanto a las responsabilidades  en los trámites presupuestales  de inversión  corresponden a la Oficina de Planeación y los de funcionamiento a Secretaría General - Presupuestos,  se cumple la acción , sin embargo no se cierra el hallazgo  hasta no cumplir en su totalidad las acciones 
 </t>
    </r>
  </si>
  <si>
    <r>
      <t xml:space="preserve">La Oficna de Planeación no reporto la gestión realizada de esta acción ni documentación soporte que permitiera verificar el grado de avance y/o cumplimiento.
Esta acción se encuentra en estado abierto, teniendo en cuenta que la fecha de finalización es 31 de mayo 2021.
</t>
    </r>
    <r>
      <rPr>
        <b/>
        <sz val="9"/>
        <color theme="1"/>
        <rFont val="Calibri"/>
        <family val="2"/>
        <scheme val="minor"/>
      </rPr>
      <t xml:space="preserve">
26/09/2022</t>
    </r>
    <r>
      <rPr>
        <sz val="9"/>
        <color theme="1"/>
        <rFont val="Calibri"/>
        <family val="2"/>
        <scheme val="minor"/>
      </rPr>
      <t>, Una vez revisada la evidencia suministrada, la Oficina de Control Interno considera que se cumplió con la acción de mejoramiento establecida y por lo tanto considera procedente dar por cerrada la acción.
No obstante lo anterior, el hallazgo contiene tres (3) acciones, de las cuales dos (2) se encuentran abierta (vencidas).</t>
    </r>
  </si>
  <si>
    <t>2. Socializar el procedimiento actualizado de "Trámites Presupuestales" (PR-DER-004) mediante correo electrónico de la Oficina de Comunicaciones.</t>
  </si>
  <si>
    <r>
      <t xml:space="preserve">La Oficna de Planeación no reporto la gestión realizada de esta acción ni documentación soporte que permitiera verificar el grado de avance y/o cumplimiento.
</t>
    </r>
    <r>
      <rPr>
        <b/>
        <sz val="9"/>
        <color theme="1"/>
        <rFont val="Calibri"/>
        <family val="2"/>
        <scheme val="minor"/>
      </rPr>
      <t xml:space="preserve">
26/09/2022</t>
    </r>
    <r>
      <rPr>
        <sz val="9"/>
        <color theme="1"/>
        <rFont val="Calibri"/>
        <family val="2"/>
        <scheme val="minor"/>
      </rPr>
      <t>, La Oficina de Planeación, mediante memorando 20222200033163 del 26 de septiembre de 2022  solicitan ampiar la fecha  final al 31 de diciembre de 2022, no obstante la acción  se encuentra venciada desde el 31 de mayo de 2021</t>
    </r>
  </si>
  <si>
    <r>
      <t xml:space="preserve">La Oficna de Planeación no reporto la gestión realizada de esta acción ni documentación soporte que permitiera verificar el grado de avance y/o cumplimiento.
Esta acción se encuentra en estado abierto, teniendo en cuenta que la fecha de finalización es 31 de mayo 2021.
</t>
    </r>
    <r>
      <rPr>
        <b/>
        <sz val="9"/>
        <color theme="1"/>
        <rFont val="Calibri"/>
        <family val="2"/>
        <scheme val="minor"/>
      </rPr>
      <t>26/09/2022</t>
    </r>
    <r>
      <rPr>
        <sz val="9"/>
        <color theme="1"/>
        <rFont val="Calibri"/>
        <family val="2"/>
        <scheme val="minor"/>
      </rPr>
      <t>, La Oficina de Planeación, mediante memorando 20222200033163 del 26 de spetiembre de 2022  solicitan ampiar la fecha  final al 31 de diciembre de 2022, no obstante la acción  se encuentra venciada desde el 31 de mayo de 2021</t>
    </r>
  </si>
  <si>
    <t>3. Sensibilización del procedimiento actualizado con los directos responsables de la Oficina de Planeación y Secretaria General, a través del aplicativo Teams y/o reunión presencial.</t>
  </si>
  <si>
    <t xml:space="preserve">Una (1) sesión de sensibilización del procedimiento actualizado con los directos responsables vía Teams o presencial </t>
  </si>
  <si>
    <t>Servidor Público designado Oficina de Planeación</t>
  </si>
  <si>
    <r>
      <t xml:space="preserve">La Oficna de Planeación no reporto la gestión realizada de esta acción ni documentación soporte que permitiera verificar el grado de avance y/o cumplimiento.
</t>
    </r>
    <r>
      <rPr>
        <b/>
        <sz val="9"/>
        <color theme="1"/>
        <rFont val="Calibri"/>
        <family val="2"/>
        <scheme val="minor"/>
      </rPr>
      <t>26/09/2022</t>
    </r>
    <r>
      <rPr>
        <sz val="9"/>
        <color theme="1"/>
        <rFont val="Calibri"/>
        <family val="2"/>
        <scheme val="minor"/>
      </rPr>
      <t>, La Oficina de Planeación, mediante memorando 20222200033163 del 26 de septiembre de 2022  solicitan ampiar la fecha  final al 31 de diciembre de 2022, no obstante la acción  se encuentra venciada desde el 30 de junio de 2021</t>
    </r>
  </si>
  <si>
    <r>
      <t xml:space="preserve">La Oficna de Planeación no reporto la gestión realizada de esta acción ni documentación soporte que permitiera verificar el grado de avance y/o cumplimiento.
Esta acción se encuentra en estado abierto, teniendo en cuenta que la fecha de finalización es 30 de junio  2021.
</t>
    </r>
    <r>
      <rPr>
        <b/>
        <sz val="9"/>
        <color theme="1"/>
        <rFont val="Calibri"/>
        <family val="2"/>
        <scheme val="minor"/>
      </rPr>
      <t>26/09/2022</t>
    </r>
    <r>
      <rPr>
        <sz val="9"/>
        <color theme="1"/>
        <rFont val="Calibri"/>
        <family val="2"/>
        <scheme val="minor"/>
      </rPr>
      <t>, La Oficina de Planeación, mediante memorando 20222200033163 del 26 de spetiembre de 2022  solicitan ampiar la fecha  final al 31 de diciembre de 2022, no obstante la acción  se encuentra venciada desde el 30 de junio de 2021</t>
    </r>
  </si>
  <si>
    <t>Ausencia de lineamientos procedimentales para el desarrollo de actividades propias del proceso.</t>
  </si>
  <si>
    <t>Actividades no recurrentes dentro de la operatividad de la Entidad, que siguen directrices de los entes rectores para este caso Departamento Administrativo de la Función Pública.
Actividades que se encuentran detalladas en las Guías de los entes rectores para este caso Departamento Administrativo de la Función Pública.</t>
  </si>
  <si>
    <t>Actualizar la caracterización del proceso indicando que esta actividad se realizará cumpliendo las directrices y guías de los entes rectores externos.</t>
  </si>
  <si>
    <t>Una (1) caracterización del proceso actualizada en el SIG</t>
  </si>
  <si>
    <t>Servidor Público designado por la Oficina de Planeación</t>
  </si>
  <si>
    <t>Se realiza el respectivo ajuste a la Caracterización del Proceso de Direccionamiento Estratégico conforme a las observaciones de la Oficina de Control Interno y se carga en Isolución como Versión 2 el 23-abr-2021
Evidencia
Link consulta
https://isolucion.adr.gov.co/Isolucion/Administracion/frmFrameSet.aspx?Ruta=Li4vRnJhbWVTZXRBcnRpY3Vsby5hc3A/UGFnaW5hPUJhbmNvQ29ub2NpbWllbnRvQURSLzYvNmQyZGJhZGFmMmJmNGNjYmE3NjliN2ZmZDgyZTFjMGMvNmQyZGJhZGFmMmJmNGNjYmE3NjliN2ZmZDgyZTFjMGMuYXNwJklEQVJUSUNVTE89ODY=</t>
  </si>
  <si>
    <t xml:space="preserve">La Oficina de control Interno, evidenció la actualizacion de la caracterización del proceso de Direcccionamiento Estrategico, donde se incluyó en la actividad No3 el proveedor de la Información el Deparatamento Administrativo de Función Publica, sin embargo la fecha de actualizacion es del 23 de abril de 2021 y la fecha final de la accion es del 31 de marzo de 2021.
Se verificó la actualización de la caracterizacion del proceso y se evidenció el ajuste del documento. </t>
  </si>
  <si>
    <t>OCI-2021-028  Direccionamiento Estratégico Institucional</t>
  </si>
  <si>
    <t>Deficiencias en el seguimiento a las actividades establecidas al
Plan de Acción.</t>
  </si>
  <si>
    <t>Ausencia de evidencias que aprueben el seguimiento a las actividades del Plan de Acción Institucional.</t>
  </si>
  <si>
    <t>1. Revisar los avances y soportes registrados en el módulo “Medición / Visualización” del aplicativo ISOLUCIÓN con el fin de identificar
deficiencias y realizar los ajustes en
posteriores seguimientos, teniendo en cuenta las acciones establecidas.</t>
  </si>
  <si>
    <t>Informe Trimestral Plan de Acción
Correos Alerta</t>
  </si>
  <si>
    <t>Equipo Humano Oficina de Planeación</t>
  </si>
  <si>
    <t>Angela María García Patiño</t>
  </si>
  <si>
    <t>Se observó que la Oficina de  Planeación  realiza correos de seguimiento a los planes de acción (se anexa evidencia), de igual forma  se evidenció la publicación  en la página WEB de la ADR  los informes trimestrales del  Plan de acción.
Una vez revisada la evidencia suministrada, la Oficina de Control Interno considera que se cumplió con la acción de mejoramiento establecida y por lo tanto considera procedente dar por cerrada la acción</t>
  </si>
  <si>
    <t>Una vez revisada la evidencia suministrada, la Oficina de Control Interno considera que se cumplió con la acción de mejoramiento establecida y por lo tanto considera procedente dar por cerrada la acción, por lo cual se considera pertinente dar por cerrado el hallazgo.</t>
  </si>
  <si>
    <t>Ausencia de lineamientos procedimentales para el desarrollo de
actividades propias del proceso de implementación y seguimiento del Modelo
Integrado de Planeación y Gestión (MIPG).</t>
  </si>
  <si>
    <t>* Desconocimiento de los lineamientos establecidos para definir las acciones para l etructuración, actualización y seguimiento al MIPG.
 *Omisión en la aplicabilidad de los lineamienos establecidos para la implementación y/o seguimiento al MIPG</t>
  </si>
  <si>
    <t>Realizar la solcialización al personal de todas las depndencias sobre Modelo Integardo de Planeación y Gestión MIPG para los respectivo ajustes en los tiempos de implementación en cada una de las acciones propuestas.</t>
  </si>
  <si>
    <t>Un (1) Plan MIPG ajustado</t>
  </si>
  <si>
    <t>Contratista designado a Calidad</t>
  </si>
  <si>
    <t>La Oficina de Planeación  remitió el correo con el Plan MIPG 2022 ajustado con el proposito de que todos los Procesos realicen los respectivos ajustes a las actividades ya planteadas en el Plan, antes de entrar las recomendaciones nuevas del FURAG para la vigencia actual;  y el  29 de marzo se realizó una capacitación del MIPG  el cual se muestra el Plan y sus subcarpeas en el Sharepoint (se anexa evidencia)</t>
  </si>
  <si>
    <t>No se propone Plan de Mejoramiento por parte del área responsable del proceso.
26/09/2022 La Oficina de Planeación emitió el memorando  No 20222200033163 del 26 de septiembre  en el punto No. 4 establece  acción  de mejor al presente hallazgo., sin embargo la Oficina de Planeación ya había realizado la acciones para mitigar las causas del presente hallazgo, por lo cual una vez revisada la evidencia, se considera pertinente dar por cerrado el hallazgo</t>
  </si>
  <si>
    <t>Ausencia de controles en la verificación de los lineamientos del
Departamento Nacional de Planeación en las fichas del Banco de Programas y
Proyectos de Inversión (BPIN).</t>
  </si>
  <si>
    <t>* Desconocimiento de los lineamientos establecidos  por el Departamento Nacional de Planeación de las personas que realizn las justificaciones técnica de los proyetos en las dependencias
 *Falta de capacitaciones para el diligenciamiento de las fichas BPIN que diligencia las Dependencias</t>
  </si>
  <si>
    <t>Socializar con el equipo de proyectos el procedimiento vigente</t>
  </si>
  <si>
    <t xml:space="preserve"> Una (1) Socialización</t>
  </si>
  <si>
    <t>Contratista designado</t>
  </si>
  <si>
    <t>No se aporto eviencia que permitiera verificar su avance y/o cumplimiento.</t>
  </si>
  <si>
    <r>
      <t xml:space="preserve">No se propone Plan de Mejoramiento por parte del área responsable del proceso.
</t>
    </r>
    <r>
      <rPr>
        <b/>
        <sz val="9"/>
        <color theme="1"/>
        <rFont val="Calibri"/>
        <family val="2"/>
        <scheme val="minor"/>
      </rPr>
      <t>26/09/2022</t>
    </r>
    <r>
      <rPr>
        <sz val="9"/>
        <color theme="1"/>
        <rFont val="Calibri"/>
        <family val="2"/>
        <scheme val="minor"/>
      </rPr>
      <t xml:space="preserve"> La Oficina de Planeación emitió el memorando  No 20222200033163 del 26 de septiembre  en el punto No. 4 establece  acción  de mejor al presente hallazgo con fecha de finalización para el 31 de diciembre 2022</t>
    </r>
  </si>
  <si>
    <t xml:space="preserve">Efectuar retroalimentación al área con rol de formulación de proyectos de inversión, con respecto a la información suministrda en la Guía Operativa y cadena de valor de los proyectos actualizados y/o registrados en la plataforma de proyectos del DNP. </t>
  </si>
  <si>
    <t>100 % de los proyectos  actualizados que requieran retroalimentación</t>
  </si>
  <si>
    <r>
      <t xml:space="preserve">No se propone Plan de Mejoramiento por parte del área responsable del proceso.
</t>
    </r>
    <r>
      <rPr>
        <b/>
        <sz val="9"/>
        <color theme="1"/>
        <rFont val="Calibri"/>
        <family val="2"/>
        <scheme val="minor"/>
      </rPr>
      <t xml:space="preserve">
26/09/2022</t>
    </r>
    <r>
      <rPr>
        <sz val="9"/>
        <color theme="1"/>
        <rFont val="Calibri"/>
        <family val="2"/>
        <scheme val="minor"/>
      </rPr>
      <t xml:space="preserve"> La Oficina de Planeación emitió el memorando  No 20222200033163 del 26 de septiembre  en el punto No. 4 establece  acción  de mejor al presente hallazgo con fecha de finalización para el 31 de diciembre 2022</t>
    </r>
  </si>
  <si>
    <t>Desconocimiento del procedimiento de trámites presupuestales.</t>
  </si>
  <si>
    <t>Desconocimiento de las actividades en cabeza de la Oficina de Planeación que establece el procedimiento "Trámites Presupestales"</t>
  </si>
  <si>
    <t xml:space="preserve"> Se actualizó el procedimiento TRÁMITES PRESUPUESTALES (PR-DRE-04) , el 23 de agosto de 2022,  se evidenció la modificaron  en cuanto a las responsabilidades  en los trámites presupuestales  de inversión  corresponden a la Oficina de Planeación y los de funcionamiento a Secretaría General - Presupuestos,  Una vez revisada la evidencia suministrada, la Oficina de Control Interno considera que se cumplió con la acción de mejoramiento establecida y por lo tanto considera procedente dar por cerrada la acción.</t>
  </si>
  <si>
    <r>
      <t xml:space="preserve">No se propone Plan de Mejoramiento por parte del área responsable del proceso.
</t>
    </r>
    <r>
      <rPr>
        <b/>
        <sz val="9"/>
        <color theme="1"/>
        <rFont val="Calibri"/>
        <family val="2"/>
        <scheme val="minor"/>
      </rPr>
      <t>26/09/2022</t>
    </r>
    <r>
      <rPr>
        <sz val="9"/>
        <color theme="1"/>
        <rFont val="Calibri"/>
        <family val="2"/>
        <scheme val="minor"/>
      </rPr>
      <t xml:space="preserve"> La Oficina de Planeación emitió el memorando  No 20222200031373 del 6 de septiembre  de 2022 solicitando unificar con el hallazgo No. 6 del Informe OCI-2020-038,  Una vez revisada la evidencia suministrada, la Oficina de Control Interno considera que se cumplió con la acción de mejoramiento establecida ,se considera pertinente dar por cerrado el hallazgo
</t>
    </r>
  </si>
  <si>
    <t>Inobservancia de directrices en la descripción de los riesgos de
gestión.</t>
  </si>
  <si>
    <t>Desconocimiento y falta de aplicación de los liniamientos metodológicos contenidos en la política de Administración del Riesgo  (DES-SIG-002) y en la Guía para la administración del riesgo y el diseño de controles en entidades públicas.</t>
  </si>
  <si>
    <t>Ajustar la Política de Administración del Riego a Versión 5</t>
  </si>
  <si>
    <t>1 Política aprobada</t>
  </si>
  <si>
    <r>
      <rPr>
        <b/>
        <sz val="9"/>
        <color theme="1"/>
        <rFont val="Calibri"/>
        <family val="2"/>
        <scheme val="minor"/>
      </rPr>
      <t>26/09/2022</t>
    </r>
    <r>
      <rPr>
        <sz val="9"/>
        <color theme="1"/>
        <rFont val="Calibri"/>
        <family val="2"/>
        <scheme val="minor"/>
      </rPr>
      <t xml:space="preserve"> La Oficina de planeación realizó acciones de capacitación con la  Secretaría de transparencia el 15 de julio de 2022,  y ajustó la política de administración del riesgo la cual  fue aprobada en el CIGD  por los miembros el 19 de agosto 2022  y posteriormente en el CCI fue aprobada el 08 de septiembre de 2022.  Una vez revisada la evidencia suministrada, la Oficina de Control Interno considera que se cumplió con la acción de mejoramiento establecida y por lo tanto considera procedente dar por cerrada la acción. no obstante, se debe continuar con el seguimiento del hallazgo toda vez que de dos(2) acciones propuestas una (1) se encuentra pendiente por realizar.</t>
    </r>
  </si>
  <si>
    <t>No se propone Plan de Mejoramiento por parte del área responsable del proceso.
26/09/2022 La Oficina de Planeación emitió el memorando  No 20222200033163 del 26 de septiembre  en el punto No. 4 establece  acción  de mejor al presente hallazgo.
 Una vez revisada la evidencia suministrada, la Oficina de Control Interno considera que se cumplió con la acción de mejoramiento establecida y por lo tanto considera procedente dar por cerrada la acción. no obstante, se debe continuar con el seguimiento del hallazgo toda vez que de dos(2) acciones propuestas una (1) se encuentra pendiente por realizar.</t>
  </si>
  <si>
    <t>Socializar la Política de Administración del Riego a los Enlaces de cada Proceso</t>
  </si>
  <si>
    <t xml:space="preserve">1 soclialización </t>
  </si>
  <si>
    <t>No se propone Plan de Mejoramiento por parte del área responsable del proceso.
26/09/2022 La Oficina de Planeación emitió el memorando  No 20222200033163 del 26 de septiembre  en el punto No. 4 establece  acción  de mejor al presente hallazgo. con fecha de finalización para el 1 de noviembre  2022</t>
  </si>
  <si>
    <t>ABIERTA</t>
  </si>
  <si>
    <t>CONSIDERACIONES</t>
  </si>
  <si>
    <t>Promoción y Apoyo a la Asociatividad</t>
  </si>
  <si>
    <t>Debilidades en la formalización de las metodologías utilizadas para el fortalecimiento a la asociatividad, tales como, falta de aprobación por parte de la Vicepresidencia de Proyectos y omisión del estudio de la pertinencia, oportunidad y eficacia de las mismas, así como la ausencia de lineamientos para su aplicación en las Unidades Técnicas Territoriales.</t>
  </si>
  <si>
    <t>Deficiencias en el proceso “Promoción y Apoyo a la Asociatividad”, sus procedimientos y formatos.</t>
  </si>
  <si>
    <t>Actualización del proceso “Promoción y Apoyo a la Asociatividad”:
	Caracterización del Proceso: Revisión de actividades para ajustarlas acorde a los procedimientos y realizar los ajustes necesarios como resultado de la revisión.
	Procedimientos (PR-PPA-001, PR-PPA-002): Ajuste de las actividades acorde a la realidad operativa (Criterios, responsables, registros, entre otros).
	Formatos: Revisión de los formatos existentes y ajuste respectivo de acuerdo con los aspectos actualizados en los procedimientos.</t>
  </si>
  <si>
    <t>Una (1) caracterización de proceso “Promoción y Apoyo a la Asociatividad” actualizada.
Dos (2) procedimientos actualizados y los formatos relacionados.</t>
  </si>
  <si>
    <t>Gestor T1 – Grado 13</t>
  </si>
  <si>
    <r>
      <t xml:space="preserve">En primera instancia se debe precisar que la acción planteada contiene tres (3) actividades, lo cual en su resulado se debería observar la evidencia de: 1) la revisión y actualizacion de la caracterización del proceso, 2) Revisión y actualización de dos (2) procedimientos y 3) revisión y actualización de formatos.
Al respecto, los responsables del proceso manifestaron que </t>
    </r>
    <r>
      <rPr>
        <i/>
        <sz val="10"/>
        <rFont val="Calibri"/>
        <family val="2"/>
        <scheme val="minor"/>
      </rPr>
      <t>"La Dirección de Participación y Asociatividad realizó actualización de la documentación del proceso; la cual fue aprobada el 30 de junio de 2020 y se encuentra disponible en iSolución"</t>
    </r>
    <r>
      <rPr>
        <sz val="10"/>
        <rFont val="Calibri"/>
        <family val="2"/>
        <scheme val="minor"/>
      </rPr>
      <t xml:space="preserve">.
De lo anterior, la Oficina de Control Interno realizó la respectiva consulta en el Sistema Integrado de Gestión "Isolucion", observando que:
1) El 30 de junio de 2020 se aprobó la versión 2 de la caracterización del proceso (CP-PAA-001).
2 Se observó que el 30 de junio de 2020 se aprobó la versión 3 de los procedimientos PR-PPA-001 FOMENTO A LA ASOCIATIVIDAD y PR-PPA-002 FORTALECIMIENTO A LA ASOCIATIVIDAD, cuya razón de modificación se sustentó en </t>
    </r>
    <r>
      <rPr>
        <i/>
        <sz val="10"/>
        <rFont val="Calibri"/>
        <family val="2"/>
        <scheme val="minor"/>
      </rPr>
      <t xml:space="preserve">"Actualización de la metodología para el fomento, la formalización y el fortalecimiento asociativo, así como el fomento a la participación"
</t>
    </r>
    <r>
      <rPr>
        <sz val="10"/>
        <rFont val="Calibri"/>
        <family val="2"/>
        <scheme val="minor"/>
      </rPr>
      <t>3) Respecto a los formatos, se observó que el proceso cuenta con diecinueve formatos disponibles en Isolucion, de los cuales doce (12) fueron adoptados en su primera versión el 30 de junio de 2020.</t>
    </r>
  </si>
  <si>
    <t>La Oficina de Control Interno observó que se llevo a cabo la ejecución de las acciones propuestas. Aunado a lo anterior, y verificadas las causas contempladas como origen del hallazgo, se considera que se tomaron las medidas correctivas para subsanar las mismas, razón por la cual la Oficina de Control Interno considera procedente el cierre del hallazgo.</t>
  </si>
  <si>
    <t>Ausencia de una metodología propia de la Agencia de Desarrollo Rural (ADR) para el fortalecimiento asociativo.</t>
  </si>
  <si>
    <t>Unificar una metodología para el desarrollo de actividades de fortalecimiento asociativo, incluyendo la articulación con las Unidades Técnicas Territoriales (Roles y Responsabilidades).</t>
  </si>
  <si>
    <t>Una (1) Metodología unificada para el desarrollo de actividades de fortalecimiento asociativo, incluyendo la articulación con las Unidades Técnicas Territoriales (Roles y Responsabilidades).</t>
  </si>
  <si>
    <t>Dada la actualización de documentación del proceso; y teniendo en cuenta la aprobación del nuevo reglamento operativo para los PIDAR, la Dirección de Participación y Asociatividad generó la Metodología Integral de Asociatividad MIA, la cual se unifica y consolida la metología que contemplan todas las estrategias para la puesta en marcha de los servicios de fomento a la asociatividad y la participación, el apoyo a la formalización y el fortalecimiento asociativo, incluyendo la articulación con las UTT y su rol en el marco de la implementación metodológica. Este documento fue aprobado el 10 de junio de 2020 y se encuentra disponible en iSolución, bajo codficiación MO-PAA-001.</t>
  </si>
  <si>
    <t xml:space="preserve">Aprobar la metodología unificada para el fortalecimiento asociativo. </t>
  </si>
  <si>
    <t>Una (1) Metodología unificada para el desarrollo de actividades de fortalecimiento asociativo aprobada.</t>
  </si>
  <si>
    <t>Vicepresidente de Proyectos</t>
  </si>
  <si>
    <t xml:space="preserve"> La Oficina de Control Interno observó la adopción en el Sistema Integrado de Gestión del documento "Metodología Integral de Asociatividad - MIA (MO-PAA-001)", en el cual se observó la inclusión de labores a cargo de las Unidades Tècnicas Territoriales para mantener articulación del proceso. </t>
  </si>
  <si>
    <r>
      <rPr>
        <b/>
        <sz val="10"/>
        <color theme="1"/>
        <rFont val="Calibri"/>
        <family val="2"/>
        <scheme val="minor"/>
      </rPr>
      <t>Inobservancia a la función delegada para el fomento de la asociatividad</t>
    </r>
    <r>
      <rPr>
        <sz val="10"/>
        <color theme="1"/>
        <rFont val="Calibri"/>
        <family val="2"/>
        <scheme val="minor"/>
      </rPr>
      <t xml:space="preserve">
</t>
    </r>
    <r>
      <rPr>
        <i/>
        <sz val="10"/>
        <color theme="1"/>
        <rFont val="Calibri"/>
        <family val="2"/>
        <scheme val="minor"/>
      </rPr>
      <t>Inobservancia a la función delegada para el fomento de la asociatividad, teniendo en cuenta la falta de evidencias de la ejecución de las actividades contempladas en el procedimiento “Fomento a la Asociatividad”.</t>
    </r>
  </si>
  <si>
    <t>La Oficina de Control Interno observó la ejecución de la presente acción, no obstante considera se debe continuar con el seguimiento del presente hallazgo hasta tanto la totalidad de acciones sean ejecutadas en su totalidad y se corrobore la efectividad de las mismas.</t>
  </si>
  <si>
    <t>Ausencia de un instrumento metodológico propio de la Agencia de Desarrollo Rural, para el fomento asociativo de las organizaciones sociales, comunitarias y productivas rurales.</t>
  </si>
  <si>
    <t xml:space="preserve">Generación de una guía metodológica propia de la Agencia de Desarrollo Rural, para el fomento asociativo de organizaciones sociales, comunitarias y productivas rurales. </t>
  </si>
  <si>
    <t>Una (1) guía metodológica para el fomento asociativo de organizaciones sociales, comunitarias y productivas rurales.</t>
  </si>
  <si>
    <t xml:space="preserve">Socialización de la guía metodológica para el fomento asociativo de organizaciones sociales, comunitarias y productivas rurales, a las Unidades Técnicas Territoriales y a la Oficina de Atención al Ciudadano. </t>
  </si>
  <si>
    <t>Un (1) acta y listado de asistencia de socialización de la guía metodológica para el fomento asociativo de organizaciones sociales, comunitarias y productivas rurales</t>
  </si>
  <si>
    <t>Claudia Marcela Pinzón Martínez</t>
  </si>
  <si>
    <t>El Proceso de Promoción y Apoyo a la Asociatividad indicó:
El 06/03/2020 se adelantó la socialización de la Metodología Integral de Asociatividad-MIA, de manera presencial, dirigida a todos los funcionarios y contratistas de la ADR, incluyendo la Oficina de Atención al Ciudadano, y el 17/03/2020 se realizó lo propio con las UTT, vía virtual, previa aprobación por parte de la Presidencia de la Agencia, en reunión realizada el 21/02/2020. Se adjunta listado de asistencia y acta de reunión (F-DER-002) de la jornada de socialización presencial y evidencia de reunión virtual con las UTT.
Tras la aprobación del documento estratégico Metodología Integral de Asociatividad MIA (Código MO-PAA-001), en junio de 2020, se realizó el lanzamiento nacional, con un evento virtual, que contó con la participación de 1.743 asistentes, entre los cuales se incluyen 71 funcionarios y contratistas de la ADR. Posteriormente, se realizaron dos jornadas de socialización con las UTT y los funcionarios y contratistas de la Oficina de Atención al ciudadano, el 23/07/2020 y una más el 29/10/2020 con los enlaces de las UTT. Se adjunta BD de asistentes al lanzamiento de la MIA y evidencias de reuniones virtuales con los respectivos links de acceso a los videos de las jornadas. 
Este año se han desarrollado tres socializaciones de la MIA: La primera con los directores de las UTT y sus equipos de trabajo en territorio (19/03/2021), la segunda correspondiente a la jornada de inducción de los enlaces de asociatividad de las UTT (30/03/2021) y la más reciente, dirigida a todos los funcionarios y contratistas de la ADR (26/05/2021). Se adjuntan evidencias de reuniones virtuales con los respectivos links de acceso a los videos de las jornadas.</t>
  </si>
  <si>
    <t>La Oficina de Control Interno evidenció en los soportes suministrados la socialización de la Metodología Integral de Asociatividad MIA (Código MO-PAA-001) a las Unidades Técnicas Territoriales y a la Oficina de Atención al Ciudadano, cumpliendo con la acción establecida, no obstante, en la auditoría realizada se evidenciaron debilidades en su aplicación y efectividad, por lo tanto se deja el hallazgo abierto hasta que se subsane la situación identificada, lo cual conllevará a determinar el cierre del hallazgo.</t>
  </si>
  <si>
    <t>Estas acciones se subsanan una vez se ejecuten las acciones planteadas para atacar la causas expuestas en el hallazgo No. 3, según el ultimo seguimiento hay una cumplida pendiente de efectividad y la otra vencia, por lo cual permanece en estado incumplido- vencido.</t>
  </si>
  <si>
    <r>
      <rPr>
        <b/>
        <sz val="10"/>
        <color theme="1"/>
        <rFont val="Calibri"/>
        <family val="2"/>
        <scheme val="minor"/>
      </rPr>
      <t>Inconsistencias en la ejecución de la fase de Diagnóstico en el desarrollo de la estrategia de fortalecimiento a la asociatividad</t>
    </r>
    <r>
      <rPr>
        <sz val="10"/>
        <color theme="1"/>
        <rFont val="Calibri"/>
        <family val="2"/>
        <scheme val="minor"/>
      </rPr>
      <t xml:space="preserve">
</t>
    </r>
    <r>
      <rPr>
        <i/>
        <sz val="10"/>
        <color theme="1"/>
        <rFont val="Calibri"/>
        <family val="2"/>
        <scheme val="minor"/>
      </rPr>
      <t>Inconsistencias en la ejecución de las siguientes fases en el desarrollo de la estrategia o plan de fortalecimiento asociativo, relacionadas con: Fase Diagnóstico: Omisión de notificación para el inicio de la estrategia de fortalecimiento, falta de aplicación de la encuesta de caracterización de los integrantes de la organización, ausencia de entrevistas para la identificación de los riesgos de la organización, falta de análisis de debilidades, oportunidades, fortalezas y amenazas (DOFA), y deficiencias en los registros de los listados de asistencia para validar la participación de los asociados en la fase de Diagnóstico.</t>
    </r>
  </si>
  <si>
    <t xml:space="preserve">Ausencia de un instrumento propio de la Agencia de Desarrollo Rural, para la caracterización y diagnóstico de organizaciones sociales, comunitarias y productivas rurales. </t>
  </si>
  <si>
    <t>Generación de un instrumento propio de la Agencia de Desarrollo Rural, para la caracterización y diagnóstico de organizaciones sociales, comunitarias y productivas rurales, en concordancia con la metodología unificada y aprobada.</t>
  </si>
  <si>
    <t>Un (1) instrumento para la caracterización y diagnóstico de organizaciones sociales, comunitarias y productivas rurales.</t>
  </si>
  <si>
    <t>En el marco del proceso "Promoción y Apoyo a la Asociatividad", se diseñaron los siguientes instrumentos para adelantar la caracterización de productores rurales y el diagnóstico participativo de las organizaciones sociales, comunitarias y productivas rurales benficiarias de PIDAR:
- Formato Caracterización de productores rurales - Código F-PAA-028
- Formato Alistamiento organizacional asociativo - Código F-PAA-030
- Formato Plan de Fortalecimiento Asociativo - Código F-PAA-031
Lo smencionados formatos se encuentran disponibles en Isolucion.
En el ultimo seguimiento el proceso indicó: El instrumento de Diagnóstico integral de organizaciones, se construyó a partir de las Metodologías MER y SOE aplicadas por los cooperantes FAO y UNODC, respectivamente, esto en virtud de que, en su momento, la Agencia no contaba con una metodología propia para el fortalecimiento asociativo. Una vez diseñada la Metodología Integral de Asociatividad-MIA, el uso de este instrumento perdió vigencia; no obstante, sirvió como insumo para la construcción de los formatos aprobados y vigentes bajo la metodología propia de la Agencia (MIA). Se adjunta instrumento con anotaciones.</t>
  </si>
  <si>
    <t>Si bien se observó la ejecución de la acción propuesta,  en la auditoría realizada se evidenciaron debilidades en su aplicación y efectividad, por lo tanto se deja el hallazgo abierto hasta que se subsane la situación identificada, lo cual conllevará a determinar el cierre del hallazgo.</t>
  </si>
  <si>
    <t>Esta acción se medirá en cuanto a su cumplimiento con el hallazgo N° 1 del informe OCI-2021-016
De acuerdo con el ultimo seguimiento al hallazgo N° 1 del informe OCI-2021-016 estas accionespermanecen vencidas.</t>
  </si>
  <si>
    <t>Inadecuado seguimiento al cumplimiento del proceso de fortalecimiento asociativo desarrollado por los operadores (Planes de trabajo, Metodología e Implementación).</t>
  </si>
  <si>
    <t xml:space="preserve">Elaborar y remitir a la Vicepresidencia de Proyectos una propuesta desde la Dirección de Participación y Asociatividad, que contemple la actualización de los referentes (contratación de personal) en las Unidades Técnicas Territoriales, con el fin de que hagan seguimiento a la etapa de diagnóstico dentro del proceso de fortalecimiento asociativo desarrollado por los operadores. </t>
  </si>
  <si>
    <t>Un (1) documento de propuesta remitido a la Vicepresidencia de Proyectos.</t>
  </si>
  <si>
    <t>Analista T2 – Grado 06</t>
  </si>
  <si>
    <t>El proceso de Promoción y Apoyo ala Asociatividad indicó: En los proyectos de inversión de las vigencias 2020, 2021 y 2022, la Dirección de Participación y Asociatividad ha contemplado los recursos para darle continuidad a la contratación de los enlaces de asociatividad en cada UTT por un periodo que permita implementar a cabalidad la intervención. 
Como resultado, en el 2020 se contó con once (11) profesionales de enlace de asociatividad en las UTT, durante el último trimestre y en la actual vigencia se cuenta con diez (10) enlaces de asociatividad contratados desde el mes de marzo, con quienes se han desarrollado las actividades relacionadas con el fortalecimiento asociativo. Se adjunta la relación de los contratos suscritos con los profesionales de enlace de asociatividad vigencias 2020 y 2021.</t>
  </si>
  <si>
    <r>
      <t>La Oficina de Control Interno observó la ejecución de la presente acción, no obstante, en la auditoría realizada se identificaron debilidades en la etapa de diagnóstico dentro del proceso de fortalecimiento asociativo, por lo tanto se deja el hallazgo abierto hasta que se subsane la situación identificada, lo cual conllevará a determinar el cierre del hallazgo, esto teniendo en cuenta que la acción mas que contratar a los enlaces</t>
    </r>
    <r>
      <rPr>
        <i/>
        <sz val="10"/>
        <rFont val="Calibri"/>
        <family val="2"/>
        <scheme val="minor"/>
      </rPr>
      <t xml:space="preserve"> , </t>
    </r>
    <r>
      <rPr>
        <sz val="10"/>
        <rFont val="Calibri"/>
        <family val="2"/>
        <scheme val="minor"/>
      </rPr>
      <t>esta contratación se realiza:</t>
    </r>
    <r>
      <rPr>
        <i/>
        <sz val="10"/>
        <rFont val="Calibri"/>
        <family val="2"/>
        <scheme val="minor"/>
      </rPr>
      <t xml:space="preserve">"(...con el fin de que hagan seguimiento a la etapa de diagnóstico dentro del proceso de fortalecimiento asociativo (...)" </t>
    </r>
  </si>
  <si>
    <r>
      <rPr>
        <b/>
        <sz val="10"/>
        <color theme="1"/>
        <rFont val="Calibri"/>
        <family val="2"/>
        <scheme val="minor"/>
      </rPr>
      <t>debilidades en la ejecución de las fases plan de trabajo e implementación en el desarrollo de la estrategia de fortalecimiento a la asociatividad.</t>
    </r>
    <r>
      <rPr>
        <sz val="10"/>
        <color theme="1"/>
        <rFont val="Calibri"/>
        <family val="2"/>
        <scheme val="minor"/>
      </rPr>
      <t xml:space="preserve">
Inconsistencias en la ejecución de las siguientes fases en el desarrollo de la estrategia o plan de fortalecimiento asociativo, relacionadas con: Fase Plan de Trabajo e Implementación: Existencia de un mismo plan de trabajo con características similares para el 100% de las Asociaciones evaluadas, el cual no evidenció fecha de elaboración, concertación con las directivas de la asociación, descripción de metas, responsables, entregables y fechas de ejecución, evidencias insuficientes e inconsistentes de las visitas y talleres realizados por los operadores, falta de cobertura en las actividades y de las necesidades de fortalecimiento o dificultades persistentes en las Asociaciones, e incumplimientos y retrasos de las actividades programadas.</t>
    </r>
  </si>
  <si>
    <t xml:space="preserve">Ausencia de un instrumento metodológico propio de la Agencia de Desarrollo Rural para el Plan de Trabajo e Implementación del fortalecimiento asociativo de organizaciones sociales, comunitarias y productivas rurales. </t>
  </si>
  <si>
    <t>Diseñar los módulos, cajas de herramientas y baterías de indicadores necesarios para la implementación del plan de trabajo del fortalecimiento asociativo.</t>
  </si>
  <si>
    <t>Un (1) diseño que contemple módulos, cajas de herramientas y baterías de indicadores necesarios para la implementación del plan de trabajo del fortalecimiento asociativo.</t>
  </si>
  <si>
    <r>
      <t>La Dirección de Participación y Asociatividad informó lo siguiente:</t>
    </r>
    <r>
      <rPr>
        <i/>
        <sz val="10"/>
        <rFont val="Calibri"/>
        <family val="2"/>
        <scheme val="minor"/>
      </rPr>
      <t xml:space="preserve"> "La metodología actualizada para el fomento, la formalización y el fortalecimiento asociativo, unificada bajo el documento estratégico "Metodología Integral de Asociatividad - MIA", y el procedimiento actualizado de "Fortalecimiento a la Asociatividad", incluyen el formato "Plan de Fortalecimiento Asociativo" y la batería de indicadores para adelantar la formulación e implementación del plan de fortalecimiento asociativo con las organizaciones sociales, comunitarias y productivas rurales beneficiarias de PIDAR. La caja de herramientas se encuentra en etapa de adaptación a estrategias virtuales, dada la actual emergencia sanitaria por COVID-19".</t>
    </r>
    <r>
      <rPr>
        <sz val="10"/>
        <rFont val="Calibri"/>
        <family val="2"/>
        <scheme val="minor"/>
      </rPr>
      <t xml:space="preserve">
De lo anterior, la Oficina de Control Interno observó que en la Metodología Integral de Asociatividad - MIA, adoptado el 10 de junio de 2020, en el aparte "SEGUIMIENTO METODOLOGÍA INTEGRAL DE ASOCIATIVIDAD", se detallan la batería de indicadores de producto y resultado.
No obstante lo anterior, e debe tener presente lo manifestado por los responsables del proceso, respecto a que la caja de herramientas se encientr en etapa de adaptación a estrategias virtuales.</t>
    </r>
  </si>
  <si>
    <t xml:space="preserve">Elaborar y remitir a la Vicepresidencia de Proyectos una propuesta desde la Dirección de Participación y Asociatividad, que contemple la actualización de los referentes (contratación de personal) en las Unidades Técnicas Territoriales, con el fin de que hagan seguimiento a la etapa de plan de trabajo e implementación dentro del proceso de fortalecimiento asociativo desarrollado por los operadores. </t>
  </si>
  <si>
    <t>La Oficina de Control Interno evidenció que en la Metodología Integral de Asociatividad - MIA en el aparte "SEGUIMIENTO METODOLOGÍA INTEGRAL DE ASOCIATIVIDAD", se detallan la batería de indicadores de producto y resultado., la cual conlleva a dar cumplimiento a la acción planteada, no obstante, no fue posible verificar la efectividad de la acción planteada teniendo en cuenta que el indicador de "IMPLEMENTACIÓN PLANES DE FORTALECIMIENTO ASOCIATIVO", no se ha calculado, teniendo en cuenta que los planes de fortalecimiento se implementaran durante el segundo semestre de 2021.</t>
  </si>
  <si>
    <t>Esta acción se medirá en cuanto a su cumplimiento con el hallazgo N° 1 del informe OCI-2021-016
De acuerdo con el ultimo seguimiento al hallazgo N° 1 del informe OCI-2021-016 estas accionespermanecen vencidas.</t>
  </si>
  <si>
    <r>
      <rPr>
        <b/>
        <sz val="10"/>
        <color theme="1"/>
        <rFont val="Calibri"/>
        <family val="2"/>
        <scheme val="minor"/>
      </rPr>
      <t>Inadecudo seguimiento al fortalecimiento asociativo</t>
    </r>
    <r>
      <rPr>
        <sz val="10"/>
        <color theme="1"/>
        <rFont val="Calibri"/>
        <family val="2"/>
        <scheme val="minor"/>
      </rPr>
      <t xml:space="preserve">
Inconsistencias en la ejecución de las siguientes fases en el desarrollo de la estrategia o plan de fortalecimiento asociativo, relacionadas con: Fase Seguimiento: Falta de evidencia de la ejecución de esta fase, ausencia de aplicación de la batería de indicadores, incongruencia entre el formato de informe de seguimiento y las temáticas del fortalecimiento, inconsistencias en el enfoque del informe de seguimiento, falta de concepto o estado del cumplimiento del Plan de Trabajo, ausencia de periodicidad para realizar el seguimiento, y no generación de alertas tempranas y recomendaciones.</t>
    </r>
  </si>
  <si>
    <t>Diseñar una estrategia para ejecutar el seguimiento del proceso de fortalecimiento asociativo, que tenga en cuenta la medición del impacto de los indicadores propuestos en la etapa de implementación, acorde a la metodología unificada.</t>
  </si>
  <si>
    <t>Una (1) estrategia diseñada para la ejecución del seguimiento al proceso de fortalecimiento asociativo</t>
  </si>
  <si>
    <r>
      <t xml:space="preserve">Teniendo en cuenta que la actualización de la documentación del proceso se realizó a la luz del nuevo reglamento operativo para los PIDAR, en el marco del proceso "Promoción y Apoyo a la Asociatividad" y del procedimiento "Fortalecimiento a la Asociatividad", se incluyó de manera específica el apoyo que la Dirección de Participación y Asociatividad brindará a la Dirección de Seguimiento y  Control al seguimiento a la implementación de los planes de fortalecimiento asociativo, en cumplimiento a lo establecido en el numeral 10 del Acuerdo 010 de 2019, por lo cual actualmente no es procedente diseñar un documento independiente como estrategia para la ejecución del seguimiento al fortalecimiento asociativo. 
Al verificar el procedimiento ""Fortalecimiento a la Asociatividad" Código PR-PPA-002", se observó que en las condiciones especiales, en el aparte "Monitoreo y seguimiento", se estableció lo siguiente:
</t>
    </r>
    <r>
      <rPr>
        <i/>
        <sz val="10"/>
        <rFont val="Calibri"/>
        <family val="2"/>
        <scheme val="minor"/>
      </rPr>
      <t>"Conforme a lo establecido en el numeral 10 del Acuerdo 010 de 2019, la Vicepresidencia de Proyectos a través de la Dirección de Seguimiento y Control realiza labores de monitoreo y seguimiento a la ejecución de los PIDAR. A su vez, la Dirección de Participación y Asociatividad brindará apoyo a la Dirección de Seguimiento y Control para el seguimiento a los planes de fortalecimiento asociativo definidos, el cual consiste en:
- Consolidar y brindar a la Dirección de Seguimiento y Control información relevante, relacionada con los Planes de Fortalecimiento estructurados.
- Definir el cronograma de actividades contenido en los Planes de Fortalecimiento Asociativo que permita adelantar el seguimiento a los mismos.
- Adoptar las medidas de mejoramiento a que haya lugar, conforme a la retroalimentación recibida por parte de la Dirección de Seguimiento y Control posterior al seguimiento.
De otra parte, la efectividad del proceso de fortalecimiento asociativo se medirá a través del indicador definido en la batería de indicadores del documento estratégico MIA".</t>
    </r>
  </si>
  <si>
    <t xml:space="preserve">La Oficina de Control Interno observó que en la actualización al procedimiento PR-PPA-002 "Fortalecimiento a la Asociatividad", se incorporó lo relacionado con el seguimiento y monitoreo a los planes de fortalecimiento asociativo. No obstante, este no define específicamente como se desarrollará la actividad de seguimiento por parte de la Dirección de Participación y Asociatividad y que actividades y resultados contemplará este seguimiento buscando atacar las deficiencias observadas durante la auditoria, así como no se aborda lo descrito en la acción, respecto a que dicha estrategia de seguimiento  tenga en cuenta la medición del impacto de los indicadores propuestos en la etapa de implementación, acorde a la metodología unificada.
</t>
  </si>
  <si>
    <t>En virtud de las funciones asignadas a la DPA, las cuales no contemplan la fase de seguimiento, desde la Dirección, se fortalecerá lo pertinente con las accionres contempladas para el hallazgo No. 5, en la batería de indicadores contenido en la Metodología Integral de Asociatividad - MIA</t>
  </si>
  <si>
    <t>Elaborar y remitir a la Vicepresidencia de Proyectos una propuesta desde la Dirección de Participación y Asociatividad, que contemple la actualización de los referentes (contratación de personal) en las Unidades Técnicas Territoriales, con el fin de que hagan seguimiento a la etapa de seguimiento dentro del proceso de fortalecimiento asociativo desarrollado por los operadores.</t>
  </si>
  <si>
    <r>
      <t>La Oficina de Control Interno observó la ejecución de la presente acción, no obstante, esta pendiente de verificar la efectividad de la acción teniendo en cuenta que hasta el segundo semestre de 2021, se implementaran los planes de fortalecimiento, así mismo, es necesario tener presente que de acuerdo con la acción establecida, esta contratación se hace con el fin de :</t>
    </r>
    <r>
      <rPr>
        <i/>
        <sz val="10"/>
        <rFont val="Calibri"/>
        <family val="2"/>
        <scheme val="minor"/>
      </rPr>
      <t xml:space="preserve">"(...)de que hagan seguimiento a la etapa de seguimiento dentro del proceso de fortalecimiento asociativo (...)" </t>
    </r>
  </si>
  <si>
    <t>Inconsistencias en la ejecución de las siguientes fases en el desarrollo de la estrategia o plan de fortalecimiento asociativo, relacionadas con: Fase Evaluación: Falta de remisión línea base a la Dirección de Seguimiento y Control para su estudio y ausencia de aplicación de batería de indicadores para el plan de fortalecimiento comparado con la línea base.</t>
  </si>
  <si>
    <t>Falta de articulación entre la Dirección de Participación y Asociatividad y la Dirección de Seguimiento y Control.</t>
  </si>
  <si>
    <t>Convocar y realizar una reunión con la Dirección de Seguimiento y Control, para elaborar el cronograma de mesas de trabajo mensuales.</t>
  </si>
  <si>
    <t xml:space="preserve">Una (1) comunicación de convocatoria y acta de la reunión, cronograma concertado  </t>
  </si>
  <si>
    <t>Gestor T1 – G13 o Analista T2 – G06 o Técnico Asistencial 01 – G12</t>
  </si>
  <si>
    <r>
      <t xml:space="preserve">La Dirección de Participación y Asociatividad el 3 de julio de 2020 manifestó lo siguiente: </t>
    </r>
    <r>
      <rPr>
        <i/>
        <sz val="10"/>
        <rFont val="Calibri"/>
        <family val="2"/>
        <scheme val="minor"/>
      </rPr>
      <t>"En el marco de la actualización de la documentación del proceso a la luz del nuevo reglamento operativo para los PIDAR, la Dirección de Participación y Asociatividad - DPA, ha realizado articulación con la Dirección de Seguimiento y Control para establecer el apoyo que se prestará desde la DPA, para la realizar el seguimiento a los planes de fortalecimiento asociativo, responsabilidad actual de la DSC; sin embargo, aprobada dicha actualización documental, la DPA realizará una mesa de trabajo con la Vicepresidencia de Proyectos durante el mes de julio, con el fin de reformular el Plan de Mejoramiento del presente hallazgo, toda vez que las actividades propuestas en el plan de mejoramiento actual no son procedentes a las actividades de la Dirección. 
Luego de realizada esta reunión, se elevará la propuesta mediante comunicación oficial a la Oficina de Control Interno".</t>
    </r>
  </si>
  <si>
    <t>Teniendo en cuenta que se manifiestó que no son procedentes las actividades acá propuestas a causa de la actualización de los procedimientos asociados al proceso, se debo formular nuevas acciones y comunicarlas formalmente a la Oficina de Control Interno, para lo cual, se debe tener presente lo que se indicó en la valoración realizada por la Oficina de Control Interno al  plan de mejoramiento propuesto, en cuanto a que se debe proponer actividades preventivas para evitar se reitere la situación evidenciada.
Se debe priorizar las gestiones necesarias para buscar el cierre del presente hallazgo, por cuanto el mismo se encuentra vencido.</t>
  </si>
  <si>
    <t>Esta acción se medirá en cuanto a su cumplimiento con el hallazgo N° 1  del informe OCI-2021-016</t>
  </si>
  <si>
    <t>Falta del instrumento de batería de indicadores en articulación entre las Direcciones de Participación y Asociatividad y de Seguimiento y Control</t>
  </si>
  <si>
    <t>Revisar y ajustar la batería de indicadores propuesta durante la vigencia de 2018, en conjunto con la Dirección de Seguimiento y Control.</t>
  </si>
  <si>
    <t>Una (1) batería de indicadores revisada, ajustada y aprobada.</t>
  </si>
  <si>
    <t>Remitir las líneas base de cada organización a la Dirección de Seguimiento y Control.</t>
  </si>
  <si>
    <t>Una (1) comunicación remitida con archivo de líneas base de las organizaciones.</t>
  </si>
  <si>
    <t>Falta del instrumento de batería de indicadores en articulación entre las Direcciones de Participación y Asociatividad y Seguimiento y control</t>
  </si>
  <si>
    <t>En el marco de las mesas de trabajo programadas, establecer plan de trabajo para la aplicación de la batería de indicadores, en conjunto con la Dirección de Seguimiento y Control.</t>
  </si>
  <si>
    <t xml:space="preserve">Un (1) documento de plan de trabajo en conjunto con la Dirección de Seguimiento y Control.  </t>
  </si>
  <si>
    <t>Gestor T1 – Grado 13 o Analista T2 – Grado 06 o Técnico Asistencial 01 – Grado 12</t>
  </si>
  <si>
    <t>Inconsistencias en los reportes de avance de ejecución del Plan de Acción Institucional - Vigencia 2018, dado que las evidencias incluidas en el aplicativo  Isolución se encontraron incompletas, duplicadas o no estaban relacionadas con la actividad reportada.</t>
  </si>
  <si>
    <t>Falta de seguimiento a las metas periódicas establecidas en el Plan de Acción institucional.</t>
  </si>
  <si>
    <t>Informes ejecutivos trimestrales sobre el avance en las metas y productos establecidos en el Plan de Acción Institucional.</t>
  </si>
  <si>
    <t>Informes ejecutivos trimestrales de seguimiento al Plan de Acción</t>
  </si>
  <si>
    <t>Analista T2 - Grado 06</t>
  </si>
  <si>
    <r>
      <t xml:space="preserve">Teniendo en cuenta las inconsistencias identificadas en los reportes de avance de ejecución del Plan de Acción Institucional - Vigencia 2018, a partir del 2020 se aplicaron acciones de mejora, consistentes en el reporte mensual de avance de los indicadores asociados al </t>
    </r>
    <r>
      <rPr>
        <i/>
        <sz val="10"/>
        <color theme="1"/>
        <rFont val="Calibri"/>
        <family val="2"/>
        <scheme val="minor"/>
      </rPr>
      <t>Proceso Promoción y  Apoyo a la Asociatividad</t>
    </r>
    <r>
      <rPr>
        <sz val="10"/>
        <color theme="1"/>
        <rFont val="Calibri"/>
        <family val="2"/>
        <scheme val="minor"/>
      </rPr>
      <t xml:space="preserve">, en el aplicativo iSolucion, con sus respectivas evidencias. </t>
    </r>
  </si>
  <si>
    <t>La Oficina de Control Interno en la auditoría realizada identificó debilidades frente al plan de acción y teniendo en cuenta que la acción establecida ya no es procedente ya que corresponde a la vigencia 2019, se propone establecer acciones  para evitar se reitere la situación evidenciada.</t>
  </si>
  <si>
    <t>Esta acción se medirá en cuanto a su cumplimiento con el hallazgo N° 7 acción 3 del informe OCI-2021-016</t>
  </si>
  <si>
    <t>Incumplimiento de la Política de Administración del Riesgo adoptada por la Entidad y del procedimiento Acciones de Mejoramiento, respecto a diferencias en el cálculo de la calificación inherente y valoración residual del riesgo, causas sin opción de tratamiento, controles con calificación menor a 96% sin plan de acción para mejorar su diseño y riesgos de corrupción sin establecimiento de una acción de contingencia.</t>
  </si>
  <si>
    <t>Fallas en la aplicación de lineamientos establecidos para la adecuada gestión del riesgo y control a los mismos, establecidos en la Guía para la administración del riesgo y el diseño de controles en Entidades Públicas (Versión 4) y en la Política de Administración del Riesgo (Versión 2).</t>
  </si>
  <si>
    <t>Socialización a los funcionarios de la Dirección de Participación y Asociatividad de la Guía para la administración del riesgo y el diseño de controles en Entidades Públicas(Versión 4) y de la Política de Administración del Riesgo (Versión 2) adoptada por la Entidad en noviembre de 2018.</t>
  </si>
  <si>
    <t>Una (1) Reunión de socialización.</t>
  </si>
  <si>
    <t>el 27 de agosto de 2019 se realizó una reunión entre los funcionarios de la Dirección de Participación y Asociativiad, cuyo objeto fue la "socialización de la guía para la administración del riesgo -DAFP- Versión 4".</t>
  </si>
  <si>
    <t xml:space="preserve">
Una vez revisada la evidencia suministrada, la Oficina de Control Interno considera que se cumplió con la ejecución de la totalidad de acciones propuestas para el presente hallazgo. Adicionalmente, se procedió a corroborar la efectividad a través del informe de seguimiento al plan anticorrupción y atención al ciudadano y mapa de riesgos de corrupción enero - abril 2020), sin evidenciar observaciones relacionadas con los riesgos asociados al proceso "Promoción y Apoyo a la Asociatividad".</t>
  </si>
  <si>
    <t>Falta de claridad en riesgos, controles y acciones definidas para su manejo y gestión.</t>
  </si>
  <si>
    <t>Rediseño de los riesgos de corrupción asociados al proceso “Promoción y Apoyo a la Asociatividad” en conjunto con la Oficina de Planeación.</t>
  </si>
  <si>
    <t>Una (1) Matriz de Riesgos de Corrupción actualizada.</t>
  </si>
  <si>
    <t xml:space="preserve">La Dirección de Participación y Apoyo a la Asociativiad llevó a cabo la actualización de la Matriz de Riesgos de Corrupción y de Gestión de Asociatividad para la Vigencia 2019 con la colaboración de la Oficina de Planeación. Así mismo se estructuró la matríz de riesgos de corrupción de la vigencia 2020.  </t>
  </si>
  <si>
    <t>AUDITORÍA VIGENCIA 2021 (INFORME OCI-2021-016)</t>
  </si>
  <si>
    <t>Deficiencias e incumplimiento de los lineamientos establecidos en la implementación de la estrategia de fortalecimiento asociativo fase I.</t>
  </si>
  <si>
    <t xml:space="preserve">1.1. Inexistencia de controles en la calidad y coherencia de la información consignada en cada una de las etapas de fortalecimiento asociativo. </t>
  </si>
  <si>
    <t>1.1.1. Implementar mesas de trabajo entre el responsable de realizar las etapas alistamiento, diagnóstico y planeación estratégica y como mínimo un profesional especializado de la Dirección, para revisar la coherencia y calidad de la información registrada en los Formato F-PAA-030 Alistamiento organizacional asociativo y F-PAA-031 Formato plan de fortalecimiento asociativo. Acción a implementar una vez se vayan culminando cada una de las etapas (alistamiento, diagnóstico e implementación). Dentro de las mesas de trabajo se irán realizando las respectivas retroalimentaciones al equipo de trabajo en el desarrollo del ejercicio.</t>
  </si>
  <si>
    <t>Formatos diligenciados y firmados con los respectivos vistos buenos.
Listados de asistencia.</t>
  </si>
  <si>
    <t>Correctiva</t>
  </si>
  <si>
    <t>Líder de la Dirección de Participación y Asociatividad</t>
  </si>
  <si>
    <t>CESAR DAVID RODRIGUEZ M.</t>
  </si>
  <si>
    <t>Por parte del proceso se indico que, en agosto de 2021 se adelantaron dos jornadas de retroalimentación con el equipo de la Dirección de Participación y Asociatividad, convocadas por el Líder, en las cuales se socializaron los resultados de la auditoría realizada al proceso, con las respectivas acciones definidas en el plan de mejoramiento, reiterando la importancia del correcto diligenciamiento de los formatos asociados, en especial, frente a la completitud, calidad y coherencia de lo que allí se registra.
Para la actual vigencia, es importante resaltar que, si bien, los formatos F-PAA-030 y F-PAA-031 fueron actualizados en junio, como complemento de la actualización del procedimiento de fortalecimiento asociativo, la revisión de los formatos, en términos de completitud, calidad y coherencia, se viene haciendo a medida que van culminando las etapas del servicio (alistamiento, diagnóstico y formulación del plan de fortalecimiento), lo cual se puede evidenciar en las mesas de trabajo adelantadas entre los profesionales designados y en las copias de los correos remisorios con las respectivas retroalimentaciones; por lo anterior, es necesario tener presente que solo los alistamientos, diagnósticos y planes formulados a partir de julio, incluyen las casillas que dan cuenta de la revisión realizada por los profesionales de nivel central.
Evidencias:
- Listados de asistencia y evidencia de reuniones virtuales del 02ago2021, 04ago2021 y 19may2022 
- Retroalimentaciones realizadas sobre los alistamientos, diagnósticos y planes de fortalecimiento formulados con las organizaciones priorizadas para la vigencia, junto a los formatos recibios a satisfacción (con ajustes aplicados)</t>
  </si>
  <si>
    <r>
      <t xml:space="preserve">Se evidencio por parte de la Oficina de control Interno mesas de trabajo realizadas con los encargados del diligenciamiento de los formatos  F-PAA-030 y F-PAA-031 en las cuales se expusieron los resultados y recomendaciones de la Auditoria que llevo a cabo esta Oficina en 2021 (2 y 4 de agosto). El 19 de mayo se realizó Retroalimentación resultados de la revisión de productos de fortalecimiento asociativo Profesionales designadosdel equipo de apoyo central dela DPAy profesionales territoriales de las UTT  2 y 7. Se evidenciaron correos de retroalimentación con observaciones sobre el diligenciamiento de los formatos de alistamientos y diagnosticos en los cuales se realizan observaciones sobre dichos diligenciamientos. Se validó por parte de esta Oficina que los formatos actualizados de Formato Alistamiento organizacional asociativo F-PAA-030 V2 y Formato Plan de Fortalecimiento Asociativo F-PAA-031 V2 cuentan con un apartado de revisión diferente a quien lo elabora, lo cual va encaminado a las observaciones identificadas en el Hallazgo No. 1.
Teniendo en cuenta que la actualización de estos formatos se realizó el 22 de junio de 2022, a la fecha no es posible verificar la efectividad de la accion dado que no se cuenta con una muestra representativa de Alistamientos y planes de fortalecimientos para verificar su cumplimiento. Queda pendiente la verificación de la Efectividad  por parte de esta Oficina. </t>
    </r>
    <r>
      <rPr>
        <b/>
        <u/>
        <sz val="11"/>
        <color theme="1"/>
        <rFont val="Calibri"/>
        <family val="2"/>
        <scheme val="minor"/>
      </rPr>
      <t>Evidencias /Hallazgo 1_Evidencias/Evidencias Acción 1.1.1</t>
    </r>
  </si>
  <si>
    <t>1.1.2. Actualizar dentro del procedimiento el control definido en el punto anterior.</t>
  </si>
  <si>
    <t>Procedimiento actualizado.</t>
  </si>
  <si>
    <r>
      <rPr>
        <sz val="10"/>
        <color theme="1"/>
        <rFont val="Calibri"/>
        <family val="2"/>
      </rPr>
      <t xml:space="preserve">31-dic-21
</t>
    </r>
    <r>
      <rPr>
        <b/>
        <sz val="10"/>
        <color theme="1"/>
        <rFont val="Calibri"/>
        <family val="2"/>
      </rPr>
      <t xml:space="preserve">
</t>
    </r>
    <r>
      <rPr>
        <sz val="10"/>
        <color theme="1"/>
        <rFont val="Calibri"/>
        <family val="2"/>
      </rPr>
      <t>15-abr-22</t>
    </r>
    <r>
      <rPr>
        <b/>
        <sz val="10"/>
        <color theme="1"/>
        <rFont val="Calibri"/>
        <family val="2"/>
      </rPr>
      <t xml:space="preserve">
15-may-22</t>
    </r>
  </si>
  <si>
    <t>Se inicó que,  la revisión a la calidad, completitud y coherencia de la información registrada en los formatos de alistamiento, diagnóstico y plan de fortalecimiento, quedó incluida en la actualización del procedimiento de fortalecimiento asociativo, en el numeral 5. Condiciones especiales, con fecha de aprobación por parte del líder de la DPA y la Vicepresidente de Proyectos el 10/05/2022 y por parte de la Presidencia, el 17/05/2022.
Evidencia:
- Procedimiento de fortalecimiento a la asociatividad PR-PAA-002 actualizado a su versión 4</t>
  </si>
  <si>
    <r>
      <t>Se verificó dentro del procedimiento PR-PPA 002 FORTALECIMIENTO A LA ASOCIATIVIDAD V4, en el apartado 5. CONDICIONES ESPECIALES, se agrego lo siguiente "</t>
    </r>
    <r>
      <rPr>
        <i/>
        <sz val="11"/>
        <color theme="1"/>
        <rFont val="Calibri"/>
        <family val="2"/>
        <scheme val="minor"/>
      </rPr>
      <t>Con el fin de validar la calidad, completitud y coherencia de la información registrada en los alistamientos, diagnósticos participativos y planes formulados con las organizaciones beneficiarias del servicio, se adelantará la revisión y retroalimentación de los contenidos entre los profesionales designados por la Dirección de Participación y Asociatividad, de manera tal que, estos productos cumplan con lo requerido para una óptima prestación del servicio</t>
    </r>
    <r>
      <rPr>
        <sz val="11"/>
        <color theme="1"/>
        <rFont val="Calibri"/>
        <family val="2"/>
        <scheme val="minor"/>
      </rPr>
      <t xml:space="preserve">.", con lo cual se valida la inclusion dentro del procedimiento de la revision de la informacion consignada en los formatos de alistamientos, diagnosticos participativos y los planes de fortalecimiento con organizaciones. Pendiente la Verificación de la efectividad de la ccion por parte de la OCI. </t>
    </r>
    <r>
      <rPr>
        <b/>
        <u/>
        <sz val="11"/>
        <color theme="1"/>
        <rFont val="Calibri"/>
        <family val="2"/>
        <scheme val="minor"/>
      </rPr>
      <t>Evidencias/Hallazgo 1_Evidencias/Evidencias Acción 1.1.2/Procedimiento Fortalecimiento a la Asociatividad PR-PPA-002 V4</t>
    </r>
    <r>
      <rPr>
        <sz val="11"/>
        <color theme="1"/>
        <rFont val="Calibri"/>
        <family val="2"/>
        <scheme val="minor"/>
      </rPr>
      <t xml:space="preserve">
</t>
    </r>
  </si>
  <si>
    <t>1.1.3. Actualizar la Estrategia de monitoreo MO-PAA-002 ampliando el alcance para incluir controles a la calidad de la información reportada en los formatos asociados al procedimiento.</t>
  </si>
  <si>
    <t>Estrategia de monitoreo MO-PAA-002 actualizada.</t>
  </si>
  <si>
    <r>
      <rPr>
        <sz val="10"/>
        <color theme="1"/>
        <rFont val="Calibri"/>
        <family val="2"/>
      </rPr>
      <t xml:space="preserve">31-dic-21
</t>
    </r>
    <r>
      <rPr>
        <b/>
        <sz val="10"/>
        <color theme="1"/>
        <rFont val="Calibri"/>
        <family val="2"/>
      </rPr>
      <t xml:space="preserve">
</t>
    </r>
    <r>
      <rPr>
        <sz val="10"/>
        <color theme="1"/>
        <rFont val="Calibri"/>
        <family val="2"/>
      </rPr>
      <t>15-abr-22</t>
    </r>
    <r>
      <rPr>
        <b/>
        <sz val="10"/>
        <color theme="1"/>
        <rFont val="Calibri"/>
        <family val="2"/>
      </rPr>
      <t xml:space="preserve">
</t>
    </r>
    <r>
      <rPr>
        <sz val="10"/>
        <color theme="1"/>
        <rFont val="Calibri"/>
        <family val="2"/>
      </rPr>
      <t>31-may-22</t>
    </r>
    <r>
      <rPr>
        <b/>
        <sz val="10"/>
        <color theme="1"/>
        <rFont val="Calibri"/>
        <family val="2"/>
      </rPr>
      <t xml:space="preserve">
30-ago-22</t>
    </r>
  </si>
  <si>
    <t>Se indico por parte del proceso que, se incluye un nivel adicional en el flujo de información del Plan general de monitoreo, descrito en la Estrategia de monitoreo MO-PAA-002, correspondiente a la revisión y aprobación, sobre la calidad, completitud y coherencia de la información reportada en los formatos asociados a los procedimientos, con sus respectivos responsables. La Estrategia de monitoreo actualizada fue aprobada por el líder de la DPA y la Vicepresidente de Proyectos el 19/08/2022.
Evidencia:
- Estrategia de monitoreo MO-PAA-002 actualizada a su versión 2</t>
  </si>
  <si>
    <r>
      <t>Se evidencio dentro de la Estrategia de Monitoreo MO-PAA-002 V2, que en el apartado "Niveles de información" se incluyo el siguiente control, "</t>
    </r>
    <r>
      <rPr>
        <i/>
        <sz val="11"/>
        <color theme="1"/>
        <rFont val="Calibri"/>
        <family val="2"/>
        <scheme val="minor"/>
      </rPr>
      <t>Es importante resaltar que, la revisión y aprobación, en términos de completitud, calidad y coherencia, de los productos resultado de la implementación de las estrategias de fomento y fortalecimiento asociativo, se hará por parte de los profesionales designados por el líder de la DPA e incluye la retroalimentación con los profesionales responsables de la intervención, hasta su recibo a satisfacción</t>
    </r>
    <r>
      <rPr>
        <sz val="11"/>
        <color theme="1"/>
        <rFont val="Calibri"/>
        <family val="2"/>
        <scheme val="minor"/>
      </rPr>
      <t xml:space="preserve">.", por lo cual se observa que la accion propuesta se cumple tal como se definio. Dado que la actualzación de la estrategia se dio el 17 de agosto de 2022  aun no lleva un tiempo considerable de implementación, queda pendiente validar la efectividad de la acción por parte de la Oficina de Control Interno.   </t>
    </r>
    <r>
      <rPr>
        <b/>
        <u/>
        <sz val="11"/>
        <color theme="1"/>
        <rFont val="Calibri"/>
        <family val="2"/>
        <scheme val="minor"/>
      </rPr>
      <t>Evidencias/Hallazgo 1_Evidencias/Evidencias Acción 1.1.3/Estrategia de monitoreo MO-PAA-002 V2</t>
    </r>
  </si>
  <si>
    <t>Listado de asistencia a la jornada de retroalimentación con el equipo de la DPA.</t>
  </si>
  <si>
    <r>
      <rPr>
        <sz val="10"/>
        <color theme="1"/>
        <rFont val="Calibri"/>
        <family val="2"/>
      </rPr>
      <t xml:space="preserve">31-dic-21
</t>
    </r>
    <r>
      <rPr>
        <b/>
        <sz val="10"/>
        <color theme="1"/>
        <rFont val="Calibri"/>
        <family val="2"/>
      </rPr>
      <t xml:space="preserve">
</t>
    </r>
    <r>
      <rPr>
        <sz val="10"/>
        <color theme="1"/>
        <rFont val="Calibri"/>
        <family val="2"/>
      </rPr>
      <t>22-abr-22</t>
    </r>
    <r>
      <rPr>
        <b/>
        <sz val="10"/>
        <color theme="1"/>
        <rFont val="Calibri"/>
        <family val="2"/>
      </rPr>
      <t xml:space="preserve">
15-may-22</t>
    </r>
  </si>
  <si>
    <r>
      <t xml:space="preserve">Se manifesto que, adicional a la jornada de retralimentación realizada el 04ago2021 con el equipo responsable de implementar la estrategia de fortalecimiento asociativo, el 07feb2022 se realizó una nueva transferencia metodológica con el equipo de profesionales territoriales, donde, además de volver a socializar el procedimiento, se reiteraron las indicaciones para el correcto diligenciamiento de los formatos asociados, incluido el F-DER-002.
Posteriormente, y una vez fue aprobada la actualización del procedimiento por parte de la Presidencia (17may2022), este fue socializado, vía correo electrónico (19may2022), con todo el equipo de la DPA responsable de su implementación. 
Adicionalmente, y teniendo en cuenta que, como resultado de las opciones de mejora identificadas por el equipo de la DPA, los formatos asociados a este procedimiento (F-PAA-030 y F-PAA-031), también fueron actualizados (22jun2022), se llevó a cabo una nueva jornada de trabajo virtual el 08/07/2022, donde fueron socializados, junto al procedimiento actualizado.
Evidencias:
- Listados de asistencia y evidencia de reuniones virtuales del 04ago2021, 07feb2022 y 08jul2022
- Correo remisorio del procedimiento de fortalecimiento actualizado (19may2022). </t>
    </r>
    <r>
      <rPr>
        <b/>
        <u/>
        <sz val="11"/>
        <color theme="1"/>
        <rFont val="Calibri"/>
        <family val="2"/>
        <scheme val="minor"/>
      </rPr>
      <t>Evidencias/Hallazgo 1_Evidencias/Evidencias Acción 1.1.4</t>
    </r>
  </si>
  <si>
    <t>Se verificó por parte de la oficina de control interno la Infromacion entregada como evidencia, observabdo el cumplimiento de la accion propuesta.</t>
  </si>
  <si>
    <r>
      <t>1.2.</t>
    </r>
    <r>
      <rPr>
        <sz val="7"/>
        <color theme="1"/>
        <rFont val="Times New Roman"/>
        <family val="1"/>
      </rPr>
      <t xml:space="preserve">  </t>
    </r>
    <r>
      <rPr>
        <sz val="10"/>
        <color theme="1"/>
        <rFont val="Calibri"/>
        <family val="2"/>
        <scheme val="minor"/>
      </rPr>
      <t>Desactualización de algunos de los parámetros establecidos en el de Metodología Integral de Asociatividad - MIA en relación con el Procedimiento de Fortalecimiento Asociativo.</t>
    </r>
  </si>
  <si>
    <t>Procedimiento PR-PAA-002 y manual MO-PAA-001 actualizadas</t>
  </si>
  <si>
    <r>
      <t xml:space="preserve">Se menciona que, atendiendo las recomendaciones del equipo auditor e incorporando las opciones de mejora identificadas por el equipo de la DPA, se adelantaron varias mesas de trabajo, al interior de la Dirección y con el acompañamiento de las profesionales designadas por la Vicepresidencia de Proyectos, para revisar y actualizar el procedimiento de fortalecimiento asociativo PR-PAA-001, con sus respectivos formatos (F-PAA-030 y F-PAA-031), y la Metodología Integral de Asociatividad MIA MO-PAA-002.
 </t>
    </r>
    <r>
      <rPr>
        <b/>
        <sz val="11"/>
        <color theme="1"/>
        <rFont val="Calibri"/>
        <family val="2"/>
        <scheme val="minor"/>
      </rPr>
      <t>Evidencias/Hallazgo 1_Evidencias/Evidencias Acción 1.2</t>
    </r>
    <r>
      <rPr>
        <sz val="11"/>
        <color theme="1"/>
        <rFont val="Calibri"/>
        <family val="2"/>
        <scheme val="minor"/>
      </rPr>
      <t xml:space="preserve">
- Evidencias de mesas de trabajo virtuales (febrero, marzo, mayo y julio de 2022)
- Procedimiento de fortalecimiento a la asociatividad PR-PAA-002 actualizado a su versión 4
- Metodología Integral de Asociatividad MIA MO-PAA-001 actualizada a su versión 2</t>
    </r>
  </si>
  <si>
    <t>Se verificó por parte de la Oficina de Control Interno, la actualización del Procedimiento PR-PAA-002 y manual MO-PAA-001 como metas de la Acción propuesta. Tambien se observan las evidencias de las mesas de trabajo realizadas por los responsables del proceso con el fin de actualizar el procedimiento y la Metodologia MIA. Teniendo en cuenta que la actualización es reciente a la fecha de este seguimiento, queda pendiente la verificación de la efectividad de la presente accion por parte de la Oficina de Control Interno.</t>
  </si>
  <si>
    <r>
      <t>1.3.</t>
    </r>
    <r>
      <rPr>
        <sz val="7"/>
        <color theme="1"/>
        <rFont val="Times New Roman"/>
        <family val="1"/>
      </rPr>
      <t xml:space="preserve">  </t>
    </r>
    <r>
      <rPr>
        <sz val="10"/>
        <color theme="1"/>
        <rFont val="Calibri"/>
        <family val="2"/>
        <scheme val="minor"/>
      </rPr>
      <t>Inexistencia de un entorno habilitante que permita una mayor participación de los integrantes de las asociaciones en el proceso de fortalecimiento desarrollado de manera virtual.</t>
    </r>
  </si>
  <si>
    <t>Procedimiento PR- PAA-002 y manual      MO-PAA-001 actualizados </t>
  </si>
  <si>
    <r>
      <rPr>
        <sz val="10"/>
        <color theme="1"/>
        <rFont val="Calibri"/>
        <family val="2"/>
      </rPr>
      <t xml:space="preserve">31-dic-21
</t>
    </r>
    <r>
      <rPr>
        <b/>
        <sz val="10"/>
        <color theme="1"/>
        <rFont val="Calibri"/>
        <family val="2"/>
      </rPr>
      <t xml:space="preserve">
</t>
    </r>
    <r>
      <rPr>
        <sz val="10"/>
        <color theme="1"/>
        <rFont val="Calibri"/>
        <family val="2"/>
      </rPr>
      <t>15-abr-22</t>
    </r>
    <r>
      <rPr>
        <b/>
        <sz val="10"/>
        <color theme="1"/>
        <rFont val="Calibri"/>
        <family val="2"/>
      </rPr>
      <t xml:space="preserve">
31-may-22</t>
    </r>
  </si>
  <si>
    <r>
      <t xml:space="preserve">Se indico que, se adelantaron varias mesas de trabajo, al interior de la Dirección y con el acompañamiento de las profesionales designadas por la Vicepresidencia de Proyectos, para revisar y actualizar el procedimiento de fortalecimiento asociativo PR-PAA-001 y la Metodología Integral de Asociatividad MIA MO-PAA-002, incluyendo el número de participantes promedio para las etapas de diagnóstico y planeación estratégica, procurando que el ejercicio cumpla con la condición de ser participativo.
 </t>
    </r>
    <r>
      <rPr>
        <b/>
        <u/>
        <sz val="11"/>
        <color theme="1"/>
        <rFont val="Calibri"/>
        <family val="2"/>
        <scheme val="minor"/>
      </rPr>
      <t>Evidencias/Hallazgo 1_Evidencias/Evidencias Acción 1.3.1</t>
    </r>
    <r>
      <rPr>
        <sz val="11"/>
        <color theme="1"/>
        <rFont val="Calibri"/>
        <family val="2"/>
        <scheme val="minor"/>
      </rPr>
      <t xml:space="preserve">
- Evidencias de mesas de trabajo virtuales (febrero, marzo, mayo y julio de 2022)
- Procedimiento de fortalecimiento a la asociatividad PR-PAA-002 actualizado a su versión 4
- Metodología Integral de Asociatividad MIA MO-PAA-001 actualizada a su versión 2</t>
    </r>
  </si>
  <si>
    <r>
      <t>Se valido dentro de la Metodologia Integral de Asociatividad MIA MO-PAA-001 actualizada a su versión 2, que se incluyo el siguiente apartado, "</t>
    </r>
    <r>
      <rPr>
        <i/>
        <sz val="11"/>
        <color theme="1"/>
        <rFont val="Calibri"/>
        <family val="2"/>
        <scheme val="minor"/>
      </rPr>
      <t>Etapa 2. Diagnóstico participativo.La metodología participativa descrita en el formato F-PAA-031, se adelanta con 10 participantes de cada organización, en promedio.</t>
    </r>
    <r>
      <rPr>
        <sz val="11"/>
        <color theme="1"/>
        <rFont val="Calibri"/>
        <family val="2"/>
        <scheme val="minor"/>
      </rPr>
      <t>". Teniendo en cuenta lo anterior, se observa cumplimiento de la acción propuesta, sin embargo queda pendiente la verificación de la efectividad de la accion, en cuanto se pueda verificar si para dichos diagnosticos se logra contar con la participacion esperada y establecida, lo que se validara en un seguimiento posterior dado que esta muy reciente la actualizacion de formatos procedimiento y la Metodologia MIA.</t>
    </r>
  </si>
  <si>
    <t>1.3.2. Seguimiento mensual a los cronogramas definidos desde la Dirección para el fortalecimiento de la Organizaciones priorizadas.</t>
  </si>
  <si>
    <t>Informe mensual de seguimiento POA </t>
  </si>
  <si>
    <r>
      <t xml:space="preserve">El seguimiento al cronograma y metas definidas en el POA, como instrumento interno de planeación y gestión, se realiza de manera mensual.
No obstante, es importante resaltar que, durante el primer trimestre del año, se surten los procesos de formulación del POA y de priorización de las organizaciones a fortalecer, los cuales deben ser aprobados por la Vicepresidencia de Proyectos; por tanto, el seguimiento al POA se realiza a partir de su aprobación, que para la actual vigencia corresponde al mes de abril.
</t>
    </r>
    <r>
      <rPr>
        <b/>
        <u/>
        <sz val="11"/>
        <color theme="1"/>
        <rFont val="Calibri"/>
        <family val="2"/>
        <scheme val="minor"/>
      </rPr>
      <t>Evidencias/Hallazgo 1_Evidencias/Evidencias Acción 1.3.2</t>
    </r>
    <r>
      <rPr>
        <sz val="11"/>
        <color theme="1"/>
        <rFont val="Calibri"/>
        <family val="2"/>
        <scheme val="minor"/>
      </rPr>
      <t xml:space="preserve">
- Correos remisorios con los informes mensuales de seguimiento al POA, de julio a diciembre de 2021 y de abril a julio de 2022</t>
    </r>
  </si>
  <si>
    <r>
      <t>Se verificaron los informes de seguimiento al cronograma y metas definidas el POA para el año 2021 y 2022 de los meses posteriores a la aprobación del POA.  Se observa cumplimiento de la actividad y la meta establecida. Dentro de las actividades del POA, se establecio "</t>
    </r>
    <r>
      <rPr>
        <i/>
        <sz val="11"/>
        <color theme="1"/>
        <rFont val="Calibri"/>
        <family val="2"/>
        <scheme val="minor"/>
      </rPr>
      <t>Formular los Planes de Fortalecimiento Asociativo con las organizaciones beneficiarias de PIDAR objeto de fortalecimiento asociativo</t>
    </r>
    <r>
      <rPr>
        <sz val="11"/>
        <color theme="1"/>
        <rFont val="Calibri"/>
        <family val="2"/>
        <scheme val="minor"/>
      </rPr>
      <t xml:space="preserve"> " y a corte de 19 de septembre de 2022, se lleva un cumplimiento de 53 planes  de 54 esperados. Queda pendiente la efectividad de la accion implementada por parte de esta Oficina, en cuanto se pueda validar si se está atacando la causa a travez de dicho seguimiento al cronograma del POA.</t>
    </r>
  </si>
  <si>
    <t>Desviaciones en la priorización de Organizaciones Sociales, Comunitarias y Productivas Rurales fortalecidas</t>
  </si>
  <si>
    <t>2.1. Debilidades en los soportes que den cuenta del contacto inicial realizado con las organizaciones priorizadas para fortalecimiento asociativo, adicionales al formato de alistamiento diligenciado. </t>
  </si>
  <si>
    <t>2.1. Notificar a los profesionales de la Dirección que una vez realizada la priorización de las organizaciones y antes de iniciar con la prestación del servicio, deberán dejar evidencia del correo electrónico enviado a las organizaciones priorizadas.
Dicha notificación se realizará al equipo una vez se surtan los ajustes en el manual de la metodología Integral de Asociatividad – MIA (MO-PAA-001)</t>
  </si>
  <si>
    <t>Listado de asistencia a jornada de socialización
Correo remisorio del manual de la Metodología Integral de Asociatividad – MIA (MO-PAA-001) ajustado</t>
  </si>
  <si>
    <r>
      <rPr>
        <sz val="10"/>
        <color theme="1"/>
        <rFont val="Calibri"/>
        <family val="2"/>
      </rPr>
      <t xml:space="preserve">31-dic-21
</t>
    </r>
    <r>
      <rPr>
        <b/>
        <sz val="10"/>
        <color theme="1"/>
        <rFont val="Calibri"/>
        <family val="2"/>
      </rPr>
      <t xml:space="preserve">
</t>
    </r>
    <r>
      <rPr>
        <sz val="10"/>
        <color theme="1"/>
        <rFont val="Calibri"/>
        <family val="2"/>
      </rPr>
      <t>22-abr-22</t>
    </r>
    <r>
      <rPr>
        <b/>
        <sz val="10"/>
        <color theme="1"/>
        <rFont val="Calibri"/>
        <family val="2"/>
      </rPr>
      <t xml:space="preserve">
</t>
    </r>
    <r>
      <rPr>
        <sz val="10"/>
        <color theme="1"/>
        <rFont val="Calibri"/>
        <family val="2"/>
      </rPr>
      <t>31-may-22</t>
    </r>
    <r>
      <rPr>
        <b/>
        <sz val="10"/>
        <color theme="1"/>
        <rFont val="Calibri"/>
        <family val="2"/>
      </rPr>
      <t xml:space="preserve">
30-ago-22</t>
    </r>
  </si>
  <si>
    <r>
      <t xml:space="preserve">Se menciono que, la notificación a los profesionales de la Dirección de Participación y Asociatividad fue realizada en la jornada del 04ago2021, donde se socializaron las acciones definidas en el plan de mejoramiento relativas al servicio de fortalecimiento asociativo.Posteriormente les fue socializada la Metodología Integral de Asociatividad MIA, en cuanto fue aprobada su actualización.Vale la pena resaltar que, si bien, la actualización de la MIA fue aprobada el 24ago2022, esta acción correctiva se implementó a partir de la presente vigencia, es decir, una vez fue aprobada la priorización de organizaciones a fortalecer en 2022, todas fueron contactadas vía correo electrónico, antes de iniciar con la prestación del servicio.
</t>
    </r>
    <r>
      <rPr>
        <b/>
        <u/>
        <sz val="11"/>
        <color theme="1"/>
        <rFont val="Calibri"/>
        <family val="2"/>
        <scheme val="minor"/>
      </rPr>
      <t>Evidencias/Hallazgo 2_Evidencias/Evidencias Acción 2.1</t>
    </r>
    <r>
      <rPr>
        <sz val="11"/>
        <color theme="1"/>
        <rFont val="Calibri"/>
        <family val="2"/>
        <scheme val="minor"/>
      </rPr>
      <t xml:space="preserve">
- Listado de asistencia y evidencia de reunión virtual del 04ago2021
- Correo remisorio de la Metodología Integral de Asociatividad MIA actualizada (24-25ago2022)
- Muestra de correos de contacto inicial, enviados a las organizaciones priorizadas</t>
    </r>
  </si>
  <si>
    <t>Se verificó por parte de esta oficina, los correos enviados a las asociaciones priorizadas para la presente vigencia, sin embargo es necesario verificar la efecividad de las acciones implementadas con el fin de validar si las priorizaciones de las asociaciones seleccionadas cumplen con lo establecido en la Metodologia MIA Actualizada el 24 de agosto de 2022, por lo cual queda pendiente esta actividad por parte de la Oficina de Control interno.</t>
  </si>
  <si>
    <t>2.2. Error en la redacción de algunos apartes del manual de la metodología Integral de Asociatividad – MIA (MO-PAA- 001) en relación con el contacto inicial de las organizaciones priorizadas para el fortalecimiento asociativo y sus respectivas evidencias; así como respecto la aplicación de los criterios de priorización. </t>
  </si>
  <si>
    <t>2.2. Realizar mesas de trabajo con el equipo de la Dirección de Participación y Asociatividad en acompañamiento con el Profesional designado por la Vicepresidencia de Proyectos, con el fin de ajustar la Metodología Integral de Asociatividad – MIA (MO-PAA-001) en relación con el contacto inicial de las organizaciones priorizadas para fortalecimiento asociativo y sus respectivas evidencias; y la aplicación de los criterios de priorización, atendiendo las recomendaciones del equipo auditor.</t>
  </si>
  <si>
    <t>Manual metodología Integral de Asociatividad – MIA (MO-PAA-001) ajustado</t>
  </si>
  <si>
    <r>
      <t xml:space="preserve">Se indico que, atendiendo las recomendaciones del equipo auditor e incorporando las opciones de mejora identificadas por el equipo de la DPA, se adelantaron varias mesas de trabajo, al interior de la Dirección y con el acompañamiento de las profesionales designadas por la Vicepresidencia de Proyectos, para revisar y actualizar la Metodología Integral de Asociatividad MIA MO-PAA-002, en relación con el contacto inicial y la priorización de organizaciones a fortalecer durante cada vigencia.
Además de la actualización de la MIA, se diseñó un instructivo donde se detalla el paso a paso para la prestación del servicio de fortalecimiento asociativo, incluyendo el contacto inicial con las organizaciones y el proceso para la aplicación de los criterios de priorización.
</t>
    </r>
    <r>
      <rPr>
        <b/>
        <u/>
        <sz val="11"/>
        <color theme="1"/>
        <rFont val="Calibri"/>
        <family val="2"/>
        <scheme val="minor"/>
      </rPr>
      <t xml:space="preserve">
Evidencias/Hallazgo 2_Evidencias/Evidencias Acción 2.2</t>
    </r>
    <r>
      <rPr>
        <sz val="11"/>
        <color theme="1"/>
        <rFont val="Calibri"/>
        <family val="2"/>
        <scheme val="minor"/>
      </rPr>
      <t xml:space="preserve">
- Evidencias de mesas de trabajo virtuales (febrero, marzo, abril, junio, julio y agosto de 2022)
- Metodología Integral de Asociatividad MIA MO-PAA-001 actualizada a su versión 2
- Instructivo para la prestación del servicio de fortalecimiento asociativo IN-PAA-001</t>
    </r>
  </si>
  <si>
    <r>
      <t>Se observa que por parte de la DPA, se formula y aprueba el INSTRUCTIVO PARA LA PRESTACIÓN DEL  SERVICIO DE FORTALECIMIENTO  ASOCIATIVO  IN-PAA-001, en el cual se indican los criterios para priorizar las organizaciones a fortalecer y se agrega el siguiente apartado, "</t>
    </r>
    <r>
      <rPr>
        <i/>
        <sz val="11"/>
        <color theme="1"/>
        <rFont val="Calibri"/>
        <family val="2"/>
        <scheme val="minor"/>
      </rPr>
      <t>4.3. Comunicación inicial con las organizaciones priorizadas: Antes de iniciar con la prestación del servicio, la DPA enviará un correo electrónico a las organizaciones priorizadas con el fin de (...)</t>
    </r>
    <r>
      <rPr>
        <sz val="11"/>
        <color theme="1"/>
        <rFont val="Calibri"/>
        <family val="2"/>
        <scheme val="minor"/>
      </rPr>
      <t xml:space="preserve">", para lo cual se da por cumplida la accion, sin embargo como se menciona en la accion anterior se requiere por parte de la OCI, validar la efectividad de la accion con las proximas priorizaciones que se lleven a cabo despues de la actualización de la MIA.
</t>
    </r>
  </si>
  <si>
    <t>Omisión de lineamientos procedimentales en la implementación de las estrategias del Fomento de la asociatividad y la participación rural.</t>
  </si>
  <si>
    <r>
      <t>3.1.</t>
    </r>
    <r>
      <rPr>
        <sz val="7"/>
        <color theme="1"/>
        <rFont val="Times New Roman"/>
        <family val="1"/>
      </rPr>
      <t xml:space="preserve">  </t>
    </r>
    <r>
      <rPr>
        <sz val="10"/>
        <color rgb="FF000000"/>
        <rFont val="Calibri"/>
        <family val="2"/>
        <scheme val="minor"/>
      </rPr>
      <t>Factores no contemplados al momento de construir la Metodología Integral de Asociatividad – MIA (MO-PAA- 001) y las herramientas requeridas para su implementación.</t>
    </r>
  </si>
  <si>
    <t>Manual MO-PAA-001, procedimiento de fortalecimiento y los formatos asociados actualizados en virtud de lo expuesto en este hallazgo.</t>
  </si>
  <si>
    <r>
      <t xml:space="preserve"> Se indicó que, atendiendo las recomendaciones del equipo auditor e incorporando las opciones de mejora identificadas por el equipo de la DPA, se adelantaron varias mesas de trabajo, al interior de la Dirección y con el acompañamiento de las profesionales designadas por la Vicepresidencia de Proyectos, para revisar y actualizar la Metodología Integral de Asociatividad MIA MO-PAA-002, en relación con la implementación de las estrategias de fomento a la asociatividad y la participación rural y los formatos asociados al procedimiento.
</t>
    </r>
    <r>
      <rPr>
        <b/>
        <u/>
        <sz val="11"/>
        <color theme="1"/>
        <rFont val="Calibri"/>
        <family val="2"/>
        <scheme val="minor"/>
      </rPr>
      <t>Evidencias/Hallazgo 3_Evidencias/Evidencias Acción 3.1</t>
    </r>
    <r>
      <rPr>
        <sz val="11"/>
        <color theme="1"/>
        <rFont val="Calibri"/>
        <family val="2"/>
        <scheme val="minor"/>
      </rPr>
      <t xml:space="preserve">
- Evidencias de mesas de trabajo virtuales (marzo, abril y julio de 2022)
- Metodología Integral de Asociatividad MIA MO-PAA-001 actualizada a su versión 2
- Procedimiento de fomento a la asociatividad PR-PAA-001 actualizado a su versión 4</t>
    </r>
  </si>
  <si>
    <t>Si bien se evidenciaron las mesas de trabajo realizadas y la actualizacion del Procedimiento de fomento a la asociatividad y la Metodología Integral de Asociatividad MIA MO-PAA-002, es necesario validar la efectividad de estas acciones implementadas en las actividades propias del proceso, por lo cual queda pendiente la verificación de la Efectividad por parte de esta oficina con el fin de determinar las situaciones identificadas fueron subsanadas en la practica.</t>
  </si>
  <si>
    <r>
      <t>3.2.</t>
    </r>
    <r>
      <rPr>
        <sz val="7"/>
        <color theme="1"/>
        <rFont val="Times New Roman"/>
        <family val="1"/>
      </rPr>
      <t xml:space="preserve">  </t>
    </r>
    <r>
      <rPr>
        <sz val="10"/>
        <color rgb="FF000000"/>
        <rFont val="Calibri"/>
        <family val="2"/>
        <scheme val="minor"/>
      </rPr>
      <t>Debilidades en el desarrollo ejercicio del “Plan de Aprendizaje” descrito en la Estrategia de Monitoreo (MO-PAA-002), que permita el mejoramiento en la implementación de la Metodología Integral de asociatividad – MIA (MO-PAA-001).</t>
    </r>
  </si>
  <si>
    <t>3.2. Definir un cronograma de mesas de trabajo cuatrimestrales de retroalimentación como insumo para desarrollar el “Plan de Aprendizaje” descrito en la Estrategia de Monitoreo (MO-PAA-002).</t>
  </si>
  <si>
    <t>Construcción del “Plan de Aprendizaje” descrito en la Estrategia de Monitoreo (MO-PAA-002).</t>
  </si>
  <si>
    <r>
      <t xml:space="preserve">Se indico por parte del proceso que en septiembre de 2021 se adelantó el ejercicio de lecciones aprendidas, de que trata el Plan de aprendizaje contenido en la Estrategia de monitoreo, con el equipo de la Dirección de Participación y Asociatividad encargado de implementar la metodología MIA; este ejercicio estuvo dividido en tres partes: la primera, con el equipo de la DPA en pleno, para explicar el método de Focus Group, a partir del cual se desarrollaría el ejercicio; la segunda, con el equipo dividido en dos para discutir las lecciones aprendidas para cada servicio (fomento y fortalecimiento asociativo); y la tercera, para socializar y discutir las conclusiones finales. Los resultados de la jornada fueron utilizados como insumo para la actualización de la MIA, realizada en la actual vigencia.
</t>
    </r>
    <r>
      <rPr>
        <b/>
        <u/>
        <sz val="11"/>
        <color theme="1"/>
        <rFont val="Calibri"/>
        <family val="2"/>
        <scheme val="minor"/>
      </rPr>
      <t>Evidencias/Hallazgo 3_Evidencias/Evidencias Acción 3.2</t>
    </r>
    <r>
      <rPr>
        <sz val="11"/>
        <color theme="1"/>
        <rFont val="Calibri"/>
        <family val="2"/>
        <scheme val="minor"/>
      </rPr>
      <t xml:space="preserve">
- Listado de asistencia y evidencia de jornada virtual Lecciones aprendidas (13sep2021)
- Resultados ejercicio de Lecciones aprendidas - Plan de Aprendizaje DPA 2021</t>
    </r>
  </si>
  <si>
    <t>Se observa la realización en septiembre de las lecciones aprendidas de que trata el Plan de aprendizaje contenido en la Estrategia de monitoreo, sin embargo es necesario verificar la efectividad de la accion implementada en cuento se debe verificar si las situaciones identificadas en el hallazgo No. 3 no se vuelven a presentar, en cuento a los siguientes aspectos:
+Lineamientos de la Convocatoria
+Número de participantes en los encuentro y actividades programadas
+Tematicas desarrolladas en la Estrategia
+Encuestas de Género
+Evaluacion de la Estrategia
+Informes de resultados de la Estrategia 
+Tiempos establecidos en la Convocatoria
Es importante mencionar y contrastar esta informacion con la mesa de trabajo de lecciones aprendidas del 2022 teniendo en cuenta que se actualizaron los procedimientos del proceso.
Nota: Las evidencias de las mesas de trabajo realizadas no se pueden visualizar dado que no se tiene acceso al Link de la grabación de la reunion.</t>
  </si>
  <si>
    <r>
      <t>3.3.</t>
    </r>
    <r>
      <rPr>
        <sz val="7"/>
        <color theme="1"/>
        <rFont val="Times New Roman"/>
        <family val="1"/>
      </rPr>
      <t xml:space="preserve">  </t>
    </r>
    <r>
      <rPr>
        <sz val="10"/>
        <color rgb="FF000000"/>
        <rFont val="Calibri"/>
        <family val="2"/>
        <scheme val="minor"/>
      </rPr>
      <t>Debilidades en el control a la calidad y completitud en el diligenciamiento de los formatos establecidos dentro de las estrategias de fomento asociativo de la Metodología Integral de asociatividad – MIA (MO-PAA-001) por parte del equipo de facilitadores de la Dirección Participación y Asociatividad.</t>
    </r>
  </si>
  <si>
    <t>Listado de asistencia y actas de las sesiones adelantadas.</t>
  </si>
  <si>
    <r>
      <rPr>
        <sz val="10"/>
        <color theme="1"/>
        <rFont val="Calibri"/>
        <family val="2"/>
      </rPr>
      <t xml:space="preserve">31-dic-21
</t>
    </r>
    <r>
      <rPr>
        <b/>
        <sz val="10"/>
        <color theme="1"/>
        <rFont val="Calibri"/>
        <family val="2"/>
      </rPr>
      <t xml:space="preserve">
15-abr-22</t>
    </r>
  </si>
  <si>
    <r>
      <t xml:space="preserve">Se mencionó que al inicio de la vigencia, se adelantaron tres jornadas de transferencia metodológica con el equipo de la Dirección de Participación y Asociatividad, convocadas por el Líder, donde se retroalimentaron, entre otros, la Metodología Integral de Asociatividad MIA y los procedimientos de fomento y fortalecimiento a la asociatividad, con sus respectivos formatos.
Adicionalmente, se han adelantado mesas de trabajo con los profesionales territoriales para continuar con la retroalimentación sobre las estrategias contenidas en la MIA para la prestación del servicio de fomento asociativo y el correcto diligenciamiento de los formatos asociados.
</t>
    </r>
    <r>
      <rPr>
        <b/>
        <u/>
        <sz val="11"/>
        <color theme="1"/>
        <rFont val="Calibri"/>
        <family val="2"/>
        <scheme val="minor"/>
      </rPr>
      <t>Evidencias/Hallazgo 3_Evidencias/Evidencias Acción 3.3</t>
    </r>
    <r>
      <rPr>
        <sz val="11"/>
        <color theme="1"/>
        <rFont val="Calibri"/>
        <family val="2"/>
        <scheme val="minor"/>
      </rPr>
      <t xml:space="preserve">
- Listados de asistencia y evidencias de reuniones virtuales del 26ene2021, 31ene2022 y 02feb2022
- Listados de asistencia mesas de trabajo con profesionales territoriales (febrero y marzo 2022)</t>
    </r>
  </si>
  <si>
    <t>Si bien se realizaron jornadas de transferencia de metodologia con el equipo de la DPA, es importante aclarar que en la presente acción se define realizar una sesion semestral con el equipo, evidenciando que solo se han realizado mesas para los primeros meses de 2022. Teniendo en cuenta que se ha presentado una actualizacaion tanto de los procedimientos, como de la Metodologia MIA, ademas de los formatos, es importante realizar estas mesas como lo define la accion con el fin de lograr le mejora en las actividades propias del proceso. 
Dicho lo anterior y contemplando que no se han realizado una mesa para el segundo semestre de 2022 en la cual se retroalimente con las nuevas actualizaciones, esta oficina considera pertinente asignar un avance del 50% de la accion propuesta hasta que se realice la mesa de transferencia de metodologia para el segundo semestre de 2022.</t>
  </si>
  <si>
    <t>Desviaciones en la aplicación de la Estrategia de Formalización asociativa - SOMOS</t>
  </si>
  <si>
    <t>4.1. Debilidades en la redacción del manual de la Metodología Integral de asociatividad – MIA (MO-PAA-001) y en la estructura de sus formatos asociados</t>
  </si>
  <si>
    <t>4.1. Generar mesas de trabajo al interior de la Dirección acompañados por el profesional designado por la Vicepresidencia, con fin de revisar y actualizar el manual MO-PAA-001 y los formatos asociados en virtud de lo expuesto en este hallazgo y atendiendo las recomendaciones del equipo auditor.</t>
  </si>
  <si>
    <t>Manual MO-PAA-001 y los formatos asociados actualizados en virtud de lo expuesto en este hallazgo.</t>
  </si>
  <si>
    <r>
      <t>31-dic-21
15-abr-22
31-may-22</t>
    </r>
    <r>
      <rPr>
        <b/>
        <sz val="10"/>
        <color theme="1"/>
        <rFont val="Calibri"/>
        <family val="2"/>
      </rPr>
      <t xml:space="preserve">
30-ago-22</t>
    </r>
  </si>
  <si>
    <r>
      <t xml:space="preserve">Se indicó por parte del proceso que atendiendo las recomendaciones del equipo auditor e incorporando las opciones de mejora identificadas por el equipo de la DPA, se adelantaron varias mesas de trabajo, al interior de la Dirección y con el acompañamiento de las profesionales designadas por la Vicepresidencia de Proyectos, para revisar y actualizar la Metodología Integral de Asociatividad MIA MO-PAA-002, en relación con la implementación de la estrategia para el acompañamiento a la formalización asociativa y sus formatos asociados, contenida en el procedimiento de fomento a la asociatividad.
</t>
    </r>
    <r>
      <rPr>
        <b/>
        <u/>
        <sz val="11"/>
        <color theme="1"/>
        <rFont val="Calibri"/>
        <family val="2"/>
        <scheme val="minor"/>
      </rPr>
      <t>Evidencias/Hallazgo 4_Evidencias/Evidencias Acción 4.1</t>
    </r>
    <r>
      <rPr>
        <sz val="11"/>
        <color theme="1"/>
        <rFont val="Calibri"/>
        <family val="2"/>
        <scheme val="minor"/>
      </rPr>
      <t xml:space="preserve">
- Evidencias de mesas de trabajo virtuales (marzo, abril y julio de 2022)
- Metodología Integral de Asociatividad MIA MO-PAA-001 actualizada a su versión 2
- Procedimiento de fomento a la asociatividad PR-PAA-001 actualizado a su versión 4</t>
    </r>
  </si>
  <si>
    <t>Se verificó la descripcion de las actividades dentro de la "Ficha Técnica Estrategia de Formalización asociativa - SOMOS" en la cual se detalla lo que se va a realiar por cada una de las 4 Sesiones.(Metodologia MIA 2022), por lo cual se observa que se subsano la situacion identificada por la Oficina de Control Interno. 
Cabe mencionar que queda pendiente la verificacion por pare de esta Oficina de la Efectividad de las acciones implementadas, dado que se tiene que verificar si las actividades  de fomento de la asociatividad y la participacion rural posteriores a la actualizacion de la Metodologia cumplen con lo que establece esta actualizacion, en cuanto a convocatoria, participacion y contenido de los eventos programados, ademas del diligenciamiento de los formatos establecidos para el proceso.</t>
  </si>
  <si>
    <r>
      <t xml:space="preserve">4.2. Debilidades en la descripción de las actividades a desarrollar </t>
    </r>
    <r>
      <rPr>
        <sz val="10"/>
        <color theme="1"/>
        <rFont val="Calibri"/>
        <family val="2"/>
      </rPr>
      <t>en la ficha técnica de la estrategia SOMOS de la Metodología Integral de Asociatividad MIA (MO-PAA-001).</t>
    </r>
  </si>
  <si>
    <t>Inconsistencias en el cálculo de la batería de indicadores establecidos en la Metodología Integral de Asociatividad - MIA</t>
  </si>
  <si>
    <t>5.1. Posibles errores de interpretación en el manejo de la batería de indicadores definida para el Proceso.
5.2. No se definen claramente los lineamientos para realizar el seguimiento y monitoreo a los indicadores del proceso (periodicidad de medición y términos).
5.3. Debilidad en los mecanismos de control que permitan verificar el resultado de los indicadores.</t>
  </si>
  <si>
    <t xml:space="preserve">5.1. Generar mesas de trabajo al interior de la Dirección con el acompañamiento del profesional designado por la Vicepresidencia, con fin de revisar y actualizar la batería de indicadores definida en el Manual de la Metodología Integral Asociatividad - MIA (MO-PAA-001), atendiendo las recomendaciones emitidas por  la auditoría.
</t>
  </si>
  <si>
    <t xml:space="preserve">1. Manual de la Metodología Integral de Asociatividad - MIA (MO-PAA-001) actualizado.
</t>
  </si>
  <si>
    <r>
      <t xml:space="preserve">Atendiendo las recomendaciones del equipo auditor e incorporando las opciones de mejora identificadas por el equipo de la DPA, se adelantaron varias mesas de trabajo, al interior de la Dirección y con el acompañamiento de las profesionales designadas por la Vicepresidencia de Proyectos, para revisar y actualizar la Metodología Integral de Asociatividad MIA MO-PAA-002, en relación con la batería de indicadores, a través de los cuales se medirá el avance en la gestión de los servicios de fomento y fortalecimiento asociativo.
Los resultados de esta medición y su respectivo análisis serán monitoreados por la DPA, para lo cual, también fue actualizado el formato Informe mensual de monitoreo F-PAA-032.
</t>
    </r>
    <r>
      <rPr>
        <b/>
        <u/>
        <sz val="11"/>
        <color theme="1"/>
        <rFont val="Calibri"/>
        <family val="2"/>
        <scheme val="minor"/>
      </rPr>
      <t>Evidencias/Hallazgo 5_Evidencias/Evidencias Acción 5.1</t>
    </r>
    <r>
      <rPr>
        <sz val="11"/>
        <color theme="1"/>
        <rFont val="Calibri"/>
        <family val="2"/>
        <scheme val="minor"/>
      </rPr>
      <t xml:space="preserve">
- Evidencias de mesas de trabajo virtuales (marzo, abril y julio de 2022)
- Metodología Integral de Asociatividad MIA MO-PAA-001 actualizada a su versión 2
- Formato Informe mensual de monitoreo F-PAA-032</t>
    </r>
  </si>
  <si>
    <r>
      <t>Se evidencio la realizacion de mesas de trabajo con el fin de realizar las actualizaciones en la Metodologia MIA en lo relacionado a la Bateria de Indicadores del proceso sin embargo se observan las siguientes Situaciones:
Dentro de la Actualizacion de la MIA se indica que los indicadores relativos al acompañamiento al proceso de formalización, tendran una periodicidad de medición anual, y tambien se menciona lo siguiente, "</t>
    </r>
    <r>
      <rPr>
        <i/>
        <sz val="11"/>
        <color theme="1"/>
        <rFont val="Calibri"/>
        <family val="2"/>
        <scheme val="minor"/>
      </rPr>
      <t>Las metas de los indicadores y el plazo de cumplimiento se definirán por cadavigencia y se consignarán en los instrumentos de planeación y gestión establecidos por la agencia</t>
    </r>
    <r>
      <rPr>
        <sz val="11"/>
        <color theme="1"/>
        <rFont val="Calibri"/>
        <family val="2"/>
        <scheme val="minor"/>
      </rPr>
      <t>", lo que supone que estos indicadores quedaran alineados para la proxima vigencia con el Plan de Accion Insitucional lo cual es razonable, no obstante, debido a que no se han definido aun estas metas y la periodicidad de los nuevos indicadores, la oficina de control interno verificara la efectividad de dichas acciones implementadas y la coherencia de los indicadores con lo establecido en el plan de accion Insitucional de la proxima vigencia (2023).</t>
    </r>
  </si>
  <si>
    <t>5.2. Diseñar un instructivo que facilite la aplicación de la batería de indicadores definida en el manual de la Metodología Integral de Asociatividad - MIA (MO-PAA-001), atendiendo las recomendaciones emitidas por  la auditoría.</t>
  </si>
  <si>
    <t>2. Instructivo para la aplicación de la batería de indicadores definida en el manual de la Metodología Integral de Asociatividad MIA MO-PAA001.</t>
  </si>
  <si>
    <t>Por parte del proceso se Informo, que al respecto, es importante resaltar que, con la actualización de la Metodología Integral de Asociatividad MIA, también se actualizó la batería de indicadores, estandarizando los términos para identificar, con mayor claridad, la población sujeto de atención (productores y organizaciones rurales) y sintetizando las mediciones mensuales de cobertura poblacional y avance de la gestión en materia de fomento y fortalecimiento asociativo, con metas definidas anualmente en los instrumentos de planeación y gestión dispuestos por la entidad. 
Considerando que la definición de los nuevos indicadores simplifica su medición y reduce la posibilidad de incurrir en errores de interpretación, no se incluyó el diseño de un instructivo para su aplicación, en la reciente actualización metodológica.</t>
  </si>
  <si>
    <t>Teniendo en cuenta que en la accion propuesta se define "Diseñar un instructivo que facilite la aplicación de la batería de indicadores definida en el manual de la Metodología Integral de Asociatividad - MIA (MO-PAA-001), atendiendo las recomendaciones emitidas por  la auditoría.", y que la meta de esta accion es el instructivo, la oficina de control interno en el presente seguimiento no logro identificar Evidencia y/o soporte de la accion propuesta, por lo que no se asigna procentaje de cumplimiento de la accion, sin embargo, teniendo en cuenta los argumentos que se indican por parte del proceso, para el proximo seguimiento se verificara la pertinencia o no de la contruccion de dicho instructivo con la verificacion de la medición de los indicadores del proceso.</t>
  </si>
  <si>
    <t>Omisión de lineamientos en la elaboración y emisión del inventario de las instancias de participación rural y de las Organizaciones Sociales, Comunitarias y Productivas Rurales - OSCPR</t>
  </si>
  <si>
    <r>
      <t xml:space="preserve">6.1. Error en la definición de las actividades dentro del </t>
    </r>
    <r>
      <rPr>
        <sz val="10"/>
        <color theme="1"/>
        <rFont val="Calibri"/>
        <family val="2"/>
      </rPr>
      <t>Procedimiento Fomento a la Asociatividad (PR-PPA-001)</t>
    </r>
  </si>
  <si>
    <t>6.1. Generar mesas de trabajo al interior de la Dirección, con el acompañamiento del profesional designado por la Vicepresidencia, con el fin de revisar y actualizar el Procedimiento Fomento a la Asociatividad (PR-PPA-001), atendiendo las recomendaciones del equipo auditor.</t>
  </si>
  <si>
    <t>Procedimiento Fomento a la Asociatividad (PR-PPA-001) actualizado</t>
  </si>
  <si>
    <r>
      <t xml:space="preserve">Se mencionó por parte del proceso que, atendiendo las recomendaciones del equipo auditor e incorporando las opciones de mejora identificadas por el equipo de la DPA, se adelantaron varias mesas de trabajo, al interior de la Dirección y con el acompañamiento de las profesionales designadas por la Vicepresidencia de Proyectos, para revisar y actualizar el procedimiento de Fomento a la asociatividad PR-PAA-001, en relación con la función compartida con la Vicepresidencia de Integración Productiva de mantener actualizados los inventarios de organizaciones sociales, comunitarias y productivas rurales e instancias de participación rural, a la luz de las funciones asignadas mediante Decreto 2364 de 2015.
</t>
    </r>
    <r>
      <rPr>
        <b/>
        <u/>
        <sz val="11"/>
        <color theme="1"/>
        <rFont val="Calibri"/>
        <family val="2"/>
        <scheme val="minor"/>
      </rPr>
      <t>Evidencias/Hallazgo 6_Evidencias/Evidencias Acción 6.1</t>
    </r>
    <r>
      <rPr>
        <sz val="11"/>
        <color theme="1"/>
        <rFont val="Calibri"/>
        <family val="2"/>
        <scheme val="minor"/>
      </rPr>
      <t xml:space="preserve">
- Evidencias de mesas de trabajo virtuales (abril de 2022) 
- Procedimiento de fomento a la asociatividad PR-PAA-001 actualizado a su versión 4</t>
    </r>
  </si>
  <si>
    <r>
      <t>Se verificó por parte de la Oficina de Control Interno que se actualizó el procedimiento de FOMENTO A LA ASOCIATIVIDAD, en el cual se cambia la actividad No.4 en la cual se menciona "</t>
    </r>
    <r>
      <rPr>
        <i/>
        <sz val="11"/>
        <color theme="1"/>
        <rFont val="Calibri"/>
        <family val="2"/>
        <scheme val="minor"/>
      </rPr>
      <t>La Dirección de Participación y Asociatividad actualizará anualmente los inventarios a partir de la información remitida por las Unidades Técnicas Territoriales - UTT y la remitirá a la Oficina de Comunicaciones para su publicación. La DPA solicitará mediante correo electrónico a las UTT y a la Vicepresidencia de Integración Productiva - VIP, los inventarios elaborados semestralmente</t>
    </r>
    <r>
      <rPr>
        <sz val="11"/>
        <color theme="1"/>
        <rFont val="Calibri"/>
        <family val="2"/>
        <scheme val="minor"/>
      </rPr>
      <t>". Queda pendiente por parte de esta oficina la validación de la efectividad de la acción, en cuanto a la actualizacion de estos inventarios para lo cual se realizaran pruebas adicionales y poder verificar las bases de datos actualizadas con las organizaciones sociales, comunitarias y productivas.</t>
    </r>
  </si>
  <si>
    <t>6.2. Debilidades en la definición de acuerdos de nivel de servicio con la Vicepresidencia de Integración Productiva para contar con los inventarios de las organizaciones sociales, comunitarias y productivas rurales e instancias de participación rural</t>
  </si>
  <si>
    <t>6.2. Adelantar mesas de trabajo con la Vicepresidencia de Integración Productiva para definir acuerdos de nivel de servicio para contar con los inventarios de las organizaciones sociales, comunitarias y productivas rurales e instancias de participación rural y realizar seguimiento trimestral.</t>
  </si>
  <si>
    <t>Acuerdos de nivel de servicio
Informes de seguimiento trimestrales (2)</t>
  </si>
  <si>
    <r>
      <rPr>
        <sz val="10"/>
        <color theme="1"/>
        <rFont val="Calibri"/>
        <family val="2"/>
      </rPr>
      <t xml:space="preserve">31-dic-21
</t>
    </r>
    <r>
      <rPr>
        <b/>
        <sz val="10"/>
        <color theme="1"/>
        <rFont val="Calibri"/>
        <family val="2"/>
      </rPr>
      <t xml:space="preserve">
28-feb-22</t>
    </r>
  </si>
  <si>
    <r>
      <t xml:space="preserve">Se informo que, desde agosto de 2021 se vienen adelantando mesas de trabajo con la Vicepresidencia de Integración Productiva y el acompañamiento de la Vicepresidencia de Proyectos, para la definición de los Acuerdos de Nivel de Servicio entre ambas vicepresidencias, a través de los cuales se pueda dar cumplimiento a las funciones asignadas mediante Decreto 2364 de 2015, en relación con la actualización de los inventarios de organizaciones sociales, comunitarias y productivas rurales e instancias de participación rural que operan en las regiones.
A la fecha, se cuenta con el documento de Acuerdo de Nivel de Servicio en versión final, socializada y revisada por las partes; no obstante, sigue pendiente de firma por parte de la Vicepresidencia de Integración Productiva. Una vez se firme se realizará seguimiento de manera trimestral, conforme lo acordado.
</t>
    </r>
    <r>
      <rPr>
        <b/>
        <u/>
        <sz val="11"/>
        <color theme="1"/>
        <rFont val="Calibri"/>
        <family val="2"/>
        <scheme val="minor"/>
      </rPr>
      <t>Evidencias/Hallazgo 6_Evidencias/Evidencias Acción 6.2</t>
    </r>
    <r>
      <rPr>
        <sz val="11"/>
        <color theme="1"/>
        <rFont val="Calibri"/>
        <family val="2"/>
        <scheme val="minor"/>
      </rPr>
      <t xml:space="preserve">
- Listados de asistencia y evidencias de reuniones virtuales del 03ago2021 y 25feb2021
- Correos remisorios del documento Acuerdo de Nivel de Servicio proyectado
- Correos de coordinación para socializar y revisar el documento ANS
- Borrador de Acuerdo de Nivel de Servicio proyectado, socializado y revisado con ambas vicepresidencias (Pendiente por firma)</t>
    </r>
  </si>
  <si>
    <r>
      <t>Teniendo en cuenta que la Meta Inicial establece la entrega de "</t>
    </r>
    <r>
      <rPr>
        <i/>
        <sz val="11"/>
        <color theme="1"/>
        <rFont val="Calibri"/>
        <family val="2"/>
        <scheme val="minor"/>
      </rPr>
      <t>Acuerdos de nivel de servicio, Informes de seguimiento trimestrales (2)</t>
    </r>
    <r>
      <rPr>
        <sz val="11"/>
        <color theme="1"/>
        <rFont val="Calibri"/>
        <family val="2"/>
        <scheme val="minor"/>
      </rPr>
      <t>", y que se presento solicitud para modificacion de la meta de la accion a "</t>
    </r>
    <r>
      <rPr>
        <i/>
        <sz val="11"/>
        <color theme="1"/>
        <rFont val="Calibri"/>
        <family val="2"/>
        <scheme val="minor"/>
      </rPr>
      <t>Acuerdo de nivel de servicio socializado con la VIP</t>
    </r>
    <r>
      <rPr>
        <sz val="11"/>
        <color theme="1"/>
        <rFont val="Calibri"/>
        <family val="2"/>
        <scheme val="minor"/>
      </rPr>
      <t>", se analizó la posibilidad de cambiar la meta establecida, sin embargo se llega a la conclusion que solamente con la socialización de el borrador de los Acuerdos de Nivel de Servicio, no se garantiza el cumplimiento de la actualizacion y obtencion de los iventarios de las organizaciones sociales, comunitarias y productivas rurales e instancias de participación rural. Teniendo en cuenta que se realizaron mesas de trabajo como se establecio en la accion, se asigna un procentaje de avance de 50%, quedando pendiente la aprobacion de los acuerdos de nivel de servicio con el fin de garantizar el cumplimiento de lo establecido en los mismos. 
Como resultado de la Mesa de trabajo realizada el 23 de septiembre de 2022, se recomienda a los encargados del proceso analisar la posibilidad de modificar o cambiar la accion y meta propuesta dado que se esta a la espera de la firma de los acuerdos por parte de la VIP y por esto no se ha podido cumplir con la acción.</t>
    </r>
  </si>
  <si>
    <t>Inconsistencias en la definición y ejecución del Plan de Acción 2021</t>
  </si>
  <si>
    <t>7.1. Debilidades en la aplicación del Procedimiento “Formulación, seguimiento y ajustes a plan de acción y plan estratégico institucional” (PR-DER-008).</t>
  </si>
  <si>
    <t>7.1. Formalizar la solicitud de ajuste al Plan de acción institucional, ante el Comité Institucional de Gestión y Desempeño, conforme a lo dispuesto en el numeral 6, actividad 16 del procedimiento “Formulación, seguimiento y ajustes al plan de acción y plan estratégico institucional – PR-DER-008.</t>
  </si>
  <si>
    <t>Memorando remitido al Comité Institucional de Gestión y Desempeño</t>
  </si>
  <si>
    <r>
      <t xml:space="preserve">Se mencionó que no fue necesario remitir memorando al Comité Institucional de Gestión y Desempeño, toda vez que, como resultado de la gestión adelantada desde la Vicepredidencia de Proyectos y la Dirección de Participación Asociatividad ante la Oficina de Planeación, se realizaron los ajustes requeridos en la plataforma iSolucion.
</t>
    </r>
    <r>
      <rPr>
        <b/>
        <u/>
        <sz val="11"/>
        <color theme="1"/>
        <rFont val="Calibri"/>
        <family val="2"/>
        <scheme val="minor"/>
      </rPr>
      <t>Evidencias/Hallazgo 7_Evidencias/Evidencias Acción 7.1</t>
    </r>
    <r>
      <rPr>
        <sz val="11"/>
        <color theme="1"/>
        <rFont val="Calibri"/>
        <family val="2"/>
        <scheme val="minor"/>
      </rPr>
      <t xml:space="preserve">
- Acta de reunión del 27jun2021 (Ajuste de indicadores del Plan de Acción Institucional, correspondientes al Proceso de Promición y Apoyo a la Asociatividad, en el aplicativo iSolucion)
- Correos remisorios con las solicitudes de ajuste
- Evidencias de los ajustes realizados por parte de la Oficina de Planeación </t>
    </r>
  </si>
  <si>
    <r>
      <t xml:space="preserve">Teniendo en cuenta la Información suministrada por la DPA, se valido el cumplimiento de las acciones establecidas al realizar las gestiones de modificación de los indicaodres y actividades establecidas en el Plan de Accion Institucional del 2021.
Con el fin de Validar la efectividad de las acciones implementadas se verificaron las actividades establecidas en el plan de Accion Institucional del 2022 para el proceso de Promoción y Apoyo a la Asociatividad, identificando las siguientes:
</t>
    </r>
    <r>
      <rPr>
        <i/>
        <sz val="9"/>
        <color theme="1"/>
        <rFont val="Calibri"/>
        <family val="2"/>
        <scheme val="minor"/>
      </rPr>
      <t xml:space="preserve">1. Prestar el servicio de fomento asociativo a los productores agropecuarios beneficiarios de la oferta definidos en la Metodología Integral de Asociatividad - MIA
2. Prestar el servicio de fortalecimiento asociativo a las Organizaciones Sociales, Comunitarias y Productivas Rurales beneficiarias de la oferta según lo estipulado en la Metodología Integral de Asociatividad - MIA
</t>
    </r>
    <r>
      <rPr>
        <sz val="11"/>
        <color theme="1"/>
        <rFont val="Calibri"/>
        <family val="2"/>
        <scheme val="minor"/>
      </rPr>
      <t>Se validó la Información registrada den el Aplicativo ISOLUCION para dicho proceso, identificando que estas dos actividades estan registradas, se tienen definido los indicadores y actividades acorde al Plan de Accion 2022 y se ha venido haciendo el seguimiento mensual como lo establece el procedimiento. Por tal razon se valida la efectividad de laa acciones implementadas en el proceso, y se da por cerrado el Hallazgo.</t>
    </r>
    <r>
      <rPr>
        <i/>
        <sz val="9"/>
        <color theme="1"/>
        <rFont val="Calibri"/>
        <family val="2"/>
        <scheme val="minor"/>
      </rPr>
      <t xml:space="preserve">
</t>
    </r>
  </si>
  <si>
    <t>7.2. Ausencia de análisis de la coherencia y/o consistencia de la información registrada en las diferentes bases de datos o fuentes de información.</t>
  </si>
  <si>
    <t>7.2. Realizar mesa(s) de trabajo con la Oficina de Planeación; con el fin de verificar que las metas establecidas en Plan de Acción Institucional correspondan con lo aprobado por el Consejo Directivo y lo publicado por la ADR en su página web.</t>
  </si>
  <si>
    <t>Acta de reunión de mesa(s) de trabajo con compromisos y responsables incluyendo el Plan de Acción Institucional a publicar</t>
  </si>
  <si>
    <r>
      <t xml:space="preserve">Se indicó que el 27 jun2021 se adelantó mesa de trabajo con las profesionales designadas de la Oficina de Planeación y la Vicepresidencia de Proyectos para realizar los ajustes necesarios en las subactividades y unidades de medida de las metas e indicadores asociados al Proceso de Promoción y Apoyo a la Asociatividad, repecto a lo establecido en el Plan de Acción Institucional 2021, de modo que reflejaran de manera consistente los avances en el cumplimiento de las metas por parte de la Dirección de Asociatividad y Asociatividad.
Una vez validados los ajustes a realizar, la Oficina de Planeación procedió con su aplicación en la plataforma iSolucion y remitió el Plan de Acción Institucional ajustado a 20sep2021.
</t>
    </r>
    <r>
      <rPr>
        <b/>
        <u/>
        <sz val="11"/>
        <color theme="1"/>
        <rFont val="Calibri"/>
        <family val="2"/>
        <scheme val="minor"/>
      </rPr>
      <t>Evidencias/Hallazgo 7_Evidencias/Evidencias Acción 7.2</t>
    </r>
    <r>
      <rPr>
        <sz val="11"/>
        <color theme="1"/>
        <rFont val="Calibri"/>
        <family val="2"/>
        <scheme val="minor"/>
      </rPr>
      <t xml:space="preserve">
- Acta de reunión del 27jun2021 (Ajuste de indicadores del Plan de Acción Institucional, correspondientes al Proceso de Promición y Apoyo a la Asociatividad, en el aplicativo iSolucion)
- Evidencias de los ajustes realizados por parte de la Oficina de Planeación 
- Plan de Acción Institucional 2021, ajustado a 21sep2021</t>
    </r>
  </si>
  <si>
    <t>7.3. Limitantes del acceso al aplicativo Isolución para el cargue de evidencias de los indicadores del proceso dentro de los tiempos establecidos.</t>
  </si>
  <si>
    <t>7.3. Realizar el cargue de los reportes de avance y evidencias en el aplicativo Isolucion, de cuatro (4) de los diez (10)  indicadores asignados a la Dirección de Participación para la vigencia 2021. Así mismo, continuar con el cargue mensual de todos los indicadores, dejando constancia de la gestión cuando esto no se pueda realizar por factores externos.</t>
  </si>
  <si>
    <t>Cargue de la información en el aplicativo Isolución</t>
  </si>
  <si>
    <t>Una vez fueron realizados los ajustes de los indicadores asociados al Proceso de Promoción y Apoyo a la Asociatividad en la plataforma iSolucion, desde la Dirección de Participación y Asociatividad se completó el reporte de avance mensual con el respectivo cargue de las evidencias, conforme a lo establecido en el Plan de Acción Institucional ajustado.</t>
  </si>
  <si>
    <t>Incumplimiento de la Política de Administración de Riesgo adoptada por la Entidad</t>
  </si>
  <si>
    <r>
      <t xml:space="preserve">8.1. Debilidad en la orientación sobre la aplicación de </t>
    </r>
    <r>
      <rPr>
        <sz val="10"/>
        <color theme="1"/>
        <rFont val="Calibri"/>
        <family val="2"/>
      </rPr>
      <t>la Política de Administración de Riesgo adoptada por la Entidad para la definición de controles asociados al riesgo de corrupción.</t>
    </r>
  </si>
  <si>
    <t>8.1. Realizar mesa(s) de trabajo con el equipo de la Dirección de Participación y Asociatividad y la Oficina de Planeación, con el fin de ajustar los controles asociados al riesgo de corrupción, conforme a lo establecido en la Guía para la administración del riesgo y el diseño de controles en entidades públicas.</t>
  </si>
  <si>
    <t>Acta(s) de las mesa(s) de trabajo.
Matriz de riesgos con los controles ajustados.</t>
  </si>
  <si>
    <t>Líder Dirección Participación y Asociatividad</t>
  </si>
  <si>
    <t>Se indica que el 04 de octubre de 2021 se llevó a cabo una mesa de trabajo con los profesionales designados de la Dirección de Participación y Asociatividad y de la Vicepresidencia de Proyectos, para revisar y ajustar los controles asociados al riesgo de corrupción definido en la matriz del riesgos del proceso de Promoción y apoyo a la asociatividad, los cuales fueron posteriormente socializados con el líder de la Dirección y la profesional delegada de la Oficina de Planeación (11/11/2021), a quien se remite la matriz de riesgos actualizada para su validación y publicación.
Evidencias: 
- Acta de reunión del 04/10/2021 con evidencia de reuniones virtuales (para el ajuste de los controles y su socialización)
- Matriz de riesgos del proceso con los controles ajustados
- Correo remisorio con la matriz de riesgos actualizada</t>
  </si>
  <si>
    <r>
      <t xml:space="preserve">Teniendo en cuenta que las observaciones estaban enfocadas a el diseño de los controles de los riesgos del proceso, se verificaron aquellos que se encontraban en la matriz de riesgos de corrupcion de la entidad y se observa que en la estructura y diseño, éstos siguen las recomendaciones dadas por la Guia para la administracion del Riesgo, por lo cual se da por cumplida y efectiva la accion propuesta. 
</t>
    </r>
    <r>
      <rPr>
        <b/>
        <u/>
        <sz val="11"/>
        <color theme="1"/>
        <rFont val="Calibri"/>
        <family val="2"/>
        <scheme val="minor"/>
      </rPr>
      <t>Evidencias/Hallazgo 8_Evidencias/Evidencias Acción 8.1/Mapa de Riegos de Corrupción 2022</t>
    </r>
  </si>
  <si>
    <t>En el informe de 2019 no fue establecido el Plan de Mejoramiento sobre este hallazgo. No obstante, en el informe del año 2021, se abordó la temática de los logs de auditoría en el hallazgo 8, por lo que la Unidad Auditada analizó la causa raíz y observó pertinente definir en mesa de trabajo la unificación bajo el Plan de Mejoramiento de 2021 , frnete a lo cual la OCI encontró razonable la propuesta.
Así las cosas, y una vez verificado el hallazgo 8 y sus avances, la OTI indicó que consideraba cumplida la acción propuesta, sin embargo, la OCI argumentó que no era posible cerrar la acción (y por tanto, tampoco los halazgos) dado que no se observó la institucionaliación del documento, su flujo de aprobación en ISOLUCION y la divulgación del caso. Frente a esto, la OTI admitió que la acción, como quedó establecida, excedía sus responsabilidades, por lo que planteó que delimitaría su alcance frente a lo que está en potestad de la OCI, previo consenso con el enlace de la Vicepresidencia de PRoyectos encargado de la gestión de Banco de Proyectos. Para el efecto, indicaron que enviarían oficio al Jefe OCI para solicitar estos cambios.
Se espera eque en lo que resta de septiembre, la OTI efectúe la gestión comentada. Dada la incertidfumbre sobre el documento inciialmente propuesto y los ajustes a los que esté sujeto, la OCI asigna un % de avance de 0, el cual será actualizado apenas se indique cuál será la acción definitiva y sus avances.</t>
  </si>
  <si>
    <t>Auditoría Interna Especial al aplicativo “Banco de Proyectos”</t>
  </si>
  <si>
    <t>Falta de articulación entre los lineamientos procedimentales que intervienen en el ciclo de vida de los Proyectos Integrales de Desarrollo Agropecuario y Rural y el flujo de datos establecido en el aplicativo Banco de Proyectos.</t>
  </si>
  <si>
    <t xml:space="preserve">No hubo directrices precisas por parte del Cuerpo Directivo en relación con un plan de acción detallado a ejecutar por parte de cada dependencia involucrada en el ciclo de vida de los PIDAR, con el fin de mitigar los impactos de la puesta en marcha del aplicativo Banco de Proyectos. </t>
  </si>
  <si>
    <t>Solicitar a la Alta Dirección expedir los actos administrativos que regulen el manejo y uso obligatorio del Banco de Proyectos, así como la alineación mancomunada de los procedimientos con el aplicativo y viceversa.</t>
  </si>
  <si>
    <t>Solicitud con radicación de memorando</t>
  </si>
  <si>
    <t>Profesionales de la Dirección de Calificación con funciones a Banco de Proyectos</t>
  </si>
  <si>
    <t>Carlos Buitrago
Richard Rangel</t>
  </si>
  <si>
    <t>En reunión del 3 de mayo de 2021, se indicó a la Unidad Auditada que la causa propuesta no era razonable, toda vez que los lineamientos de la Alta Dirección existían previamente a la auditoria (Circulares 100 y 110 de 2018 donde se instruyó el uso obligatorio del Banco de Proyectos), de tal manera que la situación obedecería a falta de su implementación (el plan de acción detallado a ejecutar). Cabe precisar que en ese entonces (mediados de 2019), el Acuerdo 007 de 2016 era el que regulaba la Estructuración de PIDAR, por lo que hasta ese momento estaba cumplida la emisión de las Directrices. Sin  perjuicio de esto, durante la reunión se indicó que la falta de articulación entre el Banco de Proyectos y las Directrices del Cuerpo Directivo fue subsanada mediante la ejecución del contrato 456 del 14 de agosto de 2019, en donde el informe de Supervisión Final del 27 de diciembre de 2019 indicó en el apartado de seguimiento técnico: (...) 4. Complementarias: Actualización del software a los procesos y normativa vigente que regula la Agencia de Desarrollo Rural en el tema de registro, estructuración, evaluación, calificación, cofinanciación, contratación, supervisión y seguimiento de los proyectos productivos (...) y seguidamente se manifestó: "Es de anotar, que en el ejercicio de las funciones como Supervisor se debe mantener un estricto control, vigilancia y seguimiento sobre la ejecución del objeto contractual y de las obligaciones establecidas en el contrato No. 456 de 2019, labor que se evidencia en los informes de seguimiento recibidos por el contratista quincenalmente desde el inicio del contrato en el que se evidencia el cumplimiento  del objeto del contrato por parte del contratista." De otra parte, se inspeccionó el acta de liquidación, contrato o convenio del 5 de noviembre de 2020, en cuyo numeral 11 se indicó: "El Supervisor deja constancia expresa de lo siguiente: (...) Que el contratista cumplió con plena autonomía técnica y administrativa el objeto contractual frente a las especificaciones técnicas exigidas y la totalidad de las obligaciones contractuales en el contrato No. 456 de 2019. Dado lo anterior, esta OCI considera procedente cerrar la acción propuesta y por tanto, el hallazgo asociado.</t>
  </si>
  <si>
    <t>Se cerró en la vigencia 2021</t>
  </si>
  <si>
    <t>Omisión de logs de auditoría e informes de errores y excepciones de la operatividad del aplicativo Banco de Proyectos y del ambiente de pruebas de la herramienta.</t>
  </si>
  <si>
    <r>
      <t>No se propone Plan de Mejoramiento por parte del área responsable del proceso.
Sin embargo, de acuerdo con el concepto emitido por la Oficina de Control Interno respecto al Hallazgo N° 2 de la Auditoría Interna Especial al aplicativo "</t>
    </r>
    <r>
      <rPr>
        <i/>
        <sz val="11"/>
        <color theme="1"/>
        <rFont val="Calibri"/>
        <family val="2"/>
        <scheme val="minor"/>
      </rPr>
      <t>Banco de Proyectos</t>
    </r>
    <r>
      <rPr>
        <sz val="11"/>
        <color theme="1"/>
        <rFont val="Calibri"/>
        <family val="2"/>
        <scheme val="minor"/>
      </rPr>
      <t xml:space="preserve">", la "(...)  </t>
    </r>
    <r>
      <rPr>
        <i/>
        <sz val="11"/>
        <color theme="1"/>
        <rFont val="Calibri"/>
        <family val="2"/>
        <scheme val="minor"/>
      </rPr>
      <t xml:space="preserve">la Oficina de Control Interno recomienda que se establezcan acciones de mejoramiento para subsanar las situaciones descritas e identificadas en este hallazgo y que no fueron aceptadas por los responsables de la actividad auditada, para que los riesgos identificados y asociados a este hallazgo sean gestionados o mitigados, y en consecuencia, se mantienen las situaciones observadas por esta Oficina de Control Interno, por lo que </t>
    </r>
    <r>
      <rPr>
        <b/>
        <i/>
        <u/>
        <sz val="11"/>
        <color theme="1"/>
        <rFont val="Calibri"/>
        <family val="2"/>
        <scheme val="minor"/>
      </rPr>
      <t>este hallazgo continuará abierto hasta que se identifiquen las causas que lo generaron, y se formulen y ejecuten las acciones necesarias que lo subsanen.</t>
    </r>
    <r>
      <rPr>
        <sz val="11"/>
        <color theme="1"/>
        <rFont val="Calibri"/>
        <family val="2"/>
        <scheme val="minor"/>
      </rPr>
      <t xml:space="preserve">". </t>
    </r>
  </si>
  <si>
    <t>Carlos Buitrago/Luisa Puerta</t>
  </si>
  <si>
    <t>(Seguimiento 2020)No existen acciones emprendidas encaminadas a subsanar las situaciones identificadas en el presente hallazgo. Al respecto se informó lo siguiente: La Dirección de Calificación y Financiación, en su rol de operador y administrador del Banco de Proyectos y La Vicepresidencia de Proyectos, solicitrán una mesa de trabajo a la Oficina de Tecnologías de la Información, para revisar el informe de Auditoría OCI-2019-017 y establecer un Plan de Mejoramiento conjunto, bajo las recomendaciones establecidas para el presente hallazgo.".
(Seguimiento 2021) A raíz de lo anterior, la OCI aclaró que el hallazgo propendió por instaurar mecanismos de seguimiento o monitoreo a los resultados arrojados por los logs. En ese sentido, el equipo auditado se comprometió a plantear un Plan de Mejoramiento de manera consensuada con la Oficina de Tecnologías de la Información - OTI, para establecer el Plan de Trabajo asociado a la temática. Se dará alcance a la auditoría de Seguridad de la Información del Aplicativo Banco de Proyectos. Por lo anterior, esta OCI considera procedente mantener abierto el hallazgo.
(Seguimiento 2022) De acuerdo con mesa de trabajo adelantada el día 5 de septiembre de 2022, la OTI remitirá  memorando dirigido al Jefe de la OCI; Wilson Patiño solicitando que el hallazgo en mención sea unificado al hallazgo 8 y ajustado respecto a la responsabilidad compartida con la OTI</t>
  </si>
  <si>
    <r>
      <t>Estructuración del proceso contractual para el desarrollo e implantación del aplicativo “</t>
    </r>
    <r>
      <rPr>
        <i/>
        <sz val="11"/>
        <color theme="1"/>
        <rFont val="Calibri"/>
        <family val="2"/>
        <scheme val="minor"/>
      </rPr>
      <t>Banco de Proyectos</t>
    </r>
    <r>
      <rPr>
        <sz val="11"/>
        <color theme="1"/>
        <rFont val="Calibri"/>
        <family val="2"/>
        <scheme val="minor"/>
      </rPr>
      <t>” sin la participación de la totalidad de las dependencias involucradas.</t>
    </r>
  </si>
  <si>
    <r>
      <t>No se propone Plan de Mejoramiento por parte del área responsable del proceso.
Sin embargo, de acuerdo con el concepto emitido por la Oficina de Control Interno respecto al Hallazgo N° 3 de la Auditoría Interna Especial al aplicativo "</t>
    </r>
    <r>
      <rPr>
        <i/>
        <sz val="11"/>
        <color theme="1"/>
        <rFont val="Calibri"/>
        <family val="2"/>
        <scheme val="minor"/>
      </rPr>
      <t>Banco de Proyectos</t>
    </r>
    <r>
      <rPr>
        <sz val="11"/>
        <color theme="1"/>
        <rFont val="Calibri"/>
        <family val="2"/>
        <scheme val="minor"/>
      </rPr>
      <t xml:space="preserve">", la "(...)  </t>
    </r>
    <r>
      <rPr>
        <i/>
        <sz val="11"/>
        <color theme="1"/>
        <rFont val="Calibri"/>
        <family val="2"/>
        <scheme val="minor"/>
      </rPr>
      <t xml:space="preserve">la Oficina de Control Interno recomienda que se establezcan acciones de mejoramiento para subsanar las situaciones descritas e identificadas en este hallazgo y que no fueron aceptadas por los responsables de la actividad auditada, para que los riesgos identificados y asociados a este hallazgo sean gestionados o mitigados, y en consecuencia, se mantienen las situaciones observadas por esta Oficina de Control Interno, por lo que </t>
    </r>
    <r>
      <rPr>
        <b/>
        <i/>
        <u/>
        <sz val="11"/>
        <color theme="1"/>
        <rFont val="Calibri"/>
        <family val="2"/>
        <scheme val="minor"/>
      </rPr>
      <t>este hallazgo continuará abierto hasta que se identifiquen las causas que lo generaron, y se formulen y ejecuten las acciones necesarias que lo subsanen.</t>
    </r>
    <r>
      <rPr>
        <sz val="11"/>
        <color theme="1"/>
        <rFont val="Calibri"/>
        <family val="2"/>
        <scheme val="minor"/>
      </rPr>
      <t xml:space="preserve">". </t>
    </r>
  </si>
  <si>
    <t>No fueron establecidos planes de Mejoramiento por la Unidad Auditada al cierre de la auditoría de 2019. Dado que los hallazgos se configuraron sobre hechos cumplidos, no fue factible plantear acciones correctivas, por ser hechos insubsanables. Se recomendó a la Unidad Auditada diseñar y/o fortalecer los controles existentes que permitan, para futuras ocasiones similares, garantizar la participación de todos los involucrados y la recopilación de todo el acervo probatorio aplicable en la ejecución de los contratos. Sobre el particular, la Unidad Auditada indicó que: "En los procesos actuales se están convocando a las diferentes áreas para que participen en las mesas de trabajo del caso. Se están documentando y archivando las actas correspondientes". Para comprobar que se efectuaron reuniones para el levantamiento de requerimientos, la Unidad Auditada suministró pantallazo de correo electrónico del 15 de diciembre de 2020 con asunto "Revisión Procedimiento de Estructuración - MTF - Cronograma de Actividades", mostrando que se estuvieron efectuando las sesiones para el levantamiento de requerimientos.
En virtud de lo anterior, esta OCI encuentra procedente cerrar los dos (2) hallazgos, dado que están sujetos a la ocurrencia de un evento futuro (contratación).</t>
  </si>
  <si>
    <t>Incongruencia entre los términos contractuales relacionados con “Entrenamiento en puesto de trabajo” por parte de PricewaterhouseCoopers y la ejecución de la actividad.</t>
  </si>
  <si>
    <t xml:space="preserve">Fallas en las actividades de Supervisión del Contrato 638 de 2017 (revisión de requerimientos contractuales vs. ejecución e información de novedades). </t>
  </si>
  <si>
    <t>Solicitar a la Vicepresidencia de Gestión Contractual una jornada de capacitación que actualice los conceptos claves de supervisión de contratos a los funcionarios de la Dirección de Calificación y Financiación</t>
  </si>
  <si>
    <t>Una solicitud radicada a través de memorando</t>
  </si>
  <si>
    <t>Funcionarios de la Dirección de Calificación con funciones de Banco de Proyectos</t>
  </si>
  <si>
    <t>Incumplimiento de controles de verificación y aprobación en los entregables de las funcionalidades del aplicativo Banco de Proyectos (etapa contractual).</t>
  </si>
  <si>
    <t>Diferencias entre la información de los Proyectos Integrales de Desarrollo Agropecuario y Rural (PIDAR) registrada en el aplicativo Banco de Proyectos y la contenida en el expediente físico del proyecto.</t>
  </si>
  <si>
    <t>Insuficiencia de controles de verificación de la información cargada por parte de los usuarios designados para la migración</t>
  </si>
  <si>
    <t>Establecer un plan de trabajo para garantizar la calidad de los datos de los proyectos migrados en el Banco de Proyectos</t>
  </si>
  <si>
    <t xml:space="preserve">Plan de trabajo </t>
  </si>
  <si>
    <t xml:space="preserve">Funcionarios de la Dirección de Calificación con funciones de banco de proyectos </t>
  </si>
  <si>
    <t>La Unidad Auditada entregó un Plan de Trabajo que, aunque figura como desactualizado en fechas de ejecución de las labores (dado que fue el que se presentó en su momento al antiguo Director de Calificación y Financiación), fue confirmado que correspondía a las actividades estimadas para efectuar. Así las cosas, se revisaron los hitos del plan frente a las evidencias aportadas, dando cuenta de la gestión efectuada. Aunque no se cumplió el 100% de los objetivos planeados, el avance se considera significativo y, según lo informado por la Unidad Auditada, las actividades continuarán desde el Plan de Mejoramiento propuesto en la auditoria de Evaluación y Calificación del año 2021, siendo un trabajo continuo y que debería tender a depurarse en la medida que se cuente con el recurso humano. Se aclaró que la acción propuesta y la  meta se cumplieron, y que no solamente se quedó en el planteamiento del cronograma de tareas, sino en su gestión. Así mismo, se recalcó que la Dirección ha tenido dificultades con recortes presupuestales, rotación del personal y contratistas y la pérdida de la curva de aprendizaje, por lo que la labor continua de capacitaciones, aunado a la de calidad de datos, se efectuarán hasta estabilizar la información del Banco de Proyectos. En este sentido, esta OCI encuentra procedente cerrar la acción propuesta.
MARZO 2020
La Vicepresidencia de Proyectos - Dirección de Calificación y Cofinanciación informó que se elaboró n cronograma de actividades que permitirá empalmar las acciones correspondientes a la migracion de la totalidad de la informacion, en los terminos que los asuntos de  calidad de la misma le confieren; no obstante el mismo fue remitido el 4 de marzo de 2020 para aprobación del líder del proceso.
JULIO 2020
La Vicepresidencia de Proyectos - Dirección de Calificación y Cofinanciación informó mediante correo electrónico del 3 de julio lo siguiente:
"Dada la reciente aprobación de los nuevos procedimientos involucrados en la ruta PIDAR, se requiere realizar una actualización al Plan de trabajo, para garantizar la calidad de los datos de los proyectos migrados en el Banco de Proyectos. Por lo anterior, la Dirección de Calificación y Financiación y la Vicepresidencia de Proyectos revisarán en el mes de julio de 2020, las propuestas generadas en marzo y junio de 2020; para emitir el Plan de trabajo a implementar a partir del mes de agosto de 2020".</t>
  </si>
  <si>
    <t>La OTI indicó que estas acciones no son de su responsabilidad por tratarse de un tema funcional del proceso misional, por lo que recomendó establecer comunicación con la Vicepresidenicia de Proyectos.
Se efectuaron gestiones de llamadas con el enlace de la Vicepresidencia de Proyectos, pero no se logró coordinar mesa de trabajo. Se espera, en lo que resta de septiembre, realizar la reunión y abordar estas 2 acciones.
La OCI preliminarmente asigna un avance de 0%, sujeto a cambio de lo que se defina en mesa de trabajo</t>
  </si>
  <si>
    <t xml:space="preserve">Falta de compromiso por parte de los usuarios que ejecutan sus labores por medio del Banco de Proyectos y/o errores y omisiones al momento de registrar información veraz, fiable y oportuna en cada una de las fases, que permitiera garantizar la calidad de los datos. </t>
  </si>
  <si>
    <t>Solicitar la expedición de actos administrativos que ratifiquen el compromiso ético en el registro de información veraz, fiable y oportuna en el Banco de Proyectos</t>
  </si>
  <si>
    <t>Solicitud radicada mediante memorando</t>
  </si>
  <si>
    <t>Funcionarios de la Dirección de Calificación con funciones de banco de proyectos</t>
  </si>
  <si>
    <t>Frente a la respuesta de la Unidad Auditada, esta OCI conceptúa estar de acuerdo en que la Acción Propuesta y Metas establecidas no garantizan la gestión de la causa identificada, por lo que es aceptada la propuesta de modificación, en la cual, se insta a oficiar a la OCI sobre la propuesta y fechas de ejecución. No obstante, se reitera que el plan de mejoramiento no puede basarse exclusivamente en los espacios de capacitación y manejo de la herramienta, sino en asegurar razonablemente que el contenido de los datos sean consistentes con lo migrado a la herramienta. En virtud de esto, deberán proponerse acciones verificables de la efectividad de los controles de revisión de la calidad de los datos.
Así las cosas, esta OCI considera que no es procedente Cerrar el Hallazgo, hasta que se suministre un Plan de Mejoramiento definitivo y asertivo que ataque la causa del riesgo y que pueda ser verificable.
Seguimiento 2020 
La Vicepresidencia de Proyectos - Dirección de Calificación y Cofinanciación informó que "Teniendo en cuenta que durante el mes de junio de 2020, se ha surtido la aprobación de actualización de la mayoría de procedimientos que intervienen en el ciclo de vida de los PIDAR, acordes a los lineamientos establecidos en el nuevo reglamento operativo para los PIDAR; y que de esto se derivan solicitudes de ajustes a la herramienta, La Dirección de Calificación y Financiación solicitará durante el mes de julio de 2020, la emisión de directrices por parte de la Alta Dirección para regular el manejo y uso obligatorio del Banco de Proyectos. Esta solicitud requerirá la impartición de lineamientos que ratifiquen el compromiso ético en el registro de información veraz, fiable y oportuna en el aplicativo.".
Por lo anterior la presente acción a la fecha del presente seguimiento no presenta avances.</t>
  </si>
  <si>
    <t>Falta de oportunidad en la instrumentación, formalización y aplicación de lineamientos rectores de la Política de Seguridad y Privacidad de la Información</t>
  </si>
  <si>
    <t>Falta de atención por parte de los responsables de los procesos en las citas programadas para terminar con el ejercicio de levantamiento de activos de seguridad digital.</t>
  </si>
  <si>
    <t>Proyectar oficios formales a los dueños de los procesos de Estructuración de Planes Integrales de Desarrollo Agropecuario y Rural, Evaluación, Calificación y Cofinanciación de Proyectos Integrales, Fortalecimiento a la Prestación del Servicio Público de Extensión Agropecuaria y de Gestión Contractual, con el fin de realizar el diligenciamiento del instrumento de F-GTI-010 Registro de Activos de Información de Seguridad Digital.</t>
  </si>
  <si>
    <t>Registro de activos de información de seguridad digital del 100% de los procesos de la ADR.</t>
  </si>
  <si>
    <t>Ing. Víctor Manuel Mondragón Maca - Jefe OTI</t>
  </si>
  <si>
    <r>
      <t xml:space="preserve">31/10/2020
</t>
    </r>
    <r>
      <rPr>
        <b/>
        <sz val="11"/>
        <color theme="1"/>
        <rFont val="Calibri"/>
        <family val="2"/>
        <scheme val="minor"/>
      </rPr>
      <t>30/08/2022</t>
    </r>
  </si>
  <si>
    <r>
      <t xml:space="preserve">Carlos Eduardo Buitrago Cano
</t>
    </r>
    <r>
      <rPr>
        <b/>
        <sz val="11"/>
        <rFont val="Calibri"/>
        <family val="2"/>
        <scheme val="minor"/>
      </rPr>
      <t>Carlos Buitrago
Luisa Puerta</t>
    </r>
  </si>
  <si>
    <r>
      <t xml:space="preserve">(Seguimiento 2020) Las recomendaciones del  informe final de Control Interno no  se aplicaron para esta acción, dado que  es un cumplimiento  de la implementación del Modelo de Seguridad y Privacidad de la Información (en adelante, MSPI) en la entidad  y no es solo para el Banco de Proyectos alcance de esta auditoría.
La acción está cerrada y el porcentaje del 80 %  va relacionado al levantamiento de activos de seguridad Digital formato F-GTI-010, acción realizada por procedimiento de los cuales  faltaron  5, en conformidad se enviaron los oficios (evidencia) correspondientes pero los lideres no concretaron las citas para este levantamiento de los mismos.
</t>
    </r>
    <r>
      <rPr>
        <b/>
        <u/>
        <sz val="11"/>
        <color theme="1"/>
        <rFont val="Calibri"/>
        <family val="2"/>
        <scheme val="minor"/>
      </rPr>
      <t xml:space="preserve">(Seguimiento 2022) </t>
    </r>
    <r>
      <rPr>
        <sz val="11"/>
        <color theme="1"/>
        <rFont val="Calibri"/>
        <family val="2"/>
        <scheme val="minor"/>
      </rPr>
      <t>Se evidenciaron los memorandos 20202400032993 remitido al Vicepresidente de Gestión Contractual, 20202400033003 remitido al Vicepresidente de Integración Productiva, 20202400032463 remitido a la Dirección de Acceso y Activos Productivos, 20202400032473 remitido a la Dirección Evaluación y Calificación, 20202400032483 remitido a la Dirección Seguimiento y Control el día 30 de octubre de 2020 en el cual el agendamiento de levantamiento activos de la información de seguridad digital para cada área respectivamente. 
De igual manera se observó  formato F-GTI-010 diligenciado con los activos de seguridad digital identificados  para los procesos Dirección de Seguimiento y Control, Estructuración de Planes Integrales de Desarrollo Agropecuario y Rural, Evaluación, Calificación y Cofinanciación de Proyectos Integrales, Fortalecimiento a la Prestación del Servicio Público de Extensión Agropecuaria y de Gestión Contractual.</t>
    </r>
  </si>
  <si>
    <r>
      <t xml:space="preserve">(Seguimiento 2020) Según la información recibida, se evidenció el registro de activos de información de seguridad  digital, excepto en 5 Oficinas donde no se logró, por lo cual se les proyectaron los oficios solicitando los espacios para culminar este proceso por parte de la OTI. Para el caso particular del Banco de Proyectos, se encuentra pendiente. De esta manera, se corrobora que la Acción Propuesta no mitiga completamente la causa sobre la falta de atención por parte de los responsables para terminar el registro referido.
Dado lo anterior, esta OCI considera que la acción propuesta continua abierta, y por tanto, el Hallazgo asociado también.
</t>
    </r>
    <r>
      <rPr>
        <b/>
        <u/>
        <sz val="11"/>
        <color theme="1"/>
        <rFont val="Calibri"/>
        <family val="2"/>
        <scheme val="minor"/>
      </rPr>
      <t>(Seguimiento 2022)</t>
    </r>
    <r>
      <rPr>
        <sz val="11"/>
        <color theme="1"/>
        <rFont val="Calibri"/>
        <family val="2"/>
        <scheme val="minor"/>
      </rPr>
      <t xml:space="preserve"> Una vez aportadas las evidencias, la Oficina de Control Interno considera procedente efectuar el cierre de la acción de mejora.</t>
    </r>
    <r>
      <rPr>
        <sz val="11"/>
        <color theme="1"/>
        <rFont val="Calibri"/>
        <family val="2"/>
        <scheme val="minor"/>
      </rPr>
      <t xml:space="preserve">
Las evidencias se encuentran almacenadas en sharepoint: https://adrgov.sharepoint.com/ADR/OCI/Biblioteca%20de%20Documentos/Forms/AllItems.aspx?viewpath=%2FADR%2FOCI%2FBiblioteca%20de%20Documentos%2FForms%2FAllItems%2Easpx&amp;id=%2FADR%2FOCI%2FBiblioteca%20de%20Documentos%2F2022%2FSeguimiento%20Planes%20de%20Mejoramiento%2FSEGUIMIENTO%20PLAN%20DE%20MEJORAMIENTO%20OCI%2D2020%2D030%2FHallazgo%201%2FAcci%C3%B3n%201&amp;viewid=556e8bed%2D9d5a%2D4295%2D8a8e%2D758ece26f714</t>
    </r>
  </si>
  <si>
    <t>Debilidad en los controles aplicados que permitan que posibles amenazas y probables eventos no deseados puedan causar daños y consecuencias afectando la seguridad de la información.</t>
  </si>
  <si>
    <t xml:space="preserve">Realizar la Identificación, Análisis y Evaluación de Riesgos de Seguridad Digital con el instrumento enviado por Mintic. </t>
  </si>
  <si>
    <t>Identificación, análisis y evaluación de riesgos de Seguridad Digital con instrumento enviado por MinTIC de mapa de riesgos de Seguridad de la Información.</t>
  </si>
  <si>
    <r>
      <t xml:space="preserve">31/10/2020
</t>
    </r>
    <r>
      <rPr>
        <b/>
        <sz val="12"/>
        <color theme="1"/>
        <rFont val="Calibri"/>
        <family val="2"/>
        <scheme val="minor"/>
      </rPr>
      <t>30/08/2022</t>
    </r>
  </si>
  <si>
    <r>
      <t xml:space="preserve">(Seguimiento 2020)Las recomendaciones del  informe final de Control Interno no  se aplicaron para esta acción dado que  es un cumplimiento  de la implementación del MSPI en la entidad  y no es solo para el Banco de Proyectos, alcance de esta auditoría. Esta actividad  está cerrada  con el  80 %  de los  activos relacionados  para cada procedimiento con instrumento enviado por MInTIC.
</t>
    </r>
    <r>
      <rPr>
        <b/>
        <u/>
        <sz val="11"/>
        <color theme="1"/>
        <rFont val="Calibri"/>
        <family val="2"/>
        <scheme val="minor"/>
      </rPr>
      <t xml:space="preserve">(Seguimiento 2022) </t>
    </r>
    <r>
      <rPr>
        <sz val="11"/>
        <color theme="1"/>
        <rFont val="Calibri"/>
        <family val="2"/>
        <scheme val="minor"/>
      </rPr>
      <t>Se observaron 2 versiones (16/06/2021 y 18/11/2020) de los formatos"Instrumentos de identificación de riesgos de seguridad de la información" en los cuales se registraron 34 activos de información con su correspondiente riesgo identificado, análisis, valoración (controles asignados) y plan de tratamiento. Se indicó que es responsabilidad de la Oficina de Comunicaciones publicar en página web los activos de información. Se aclara que el procedimiento no establece una periodicidad para efectuar la actualización, pero que por lo menos debería ocurrir anualmente.</t>
    </r>
  </si>
  <si>
    <r>
      <t xml:space="preserve">(Seguimiento 2020) Se evidenció el instrumento de identificación de riesgos donde se estructuró la identificación, análisis de los riesgos, y así mismo la identificación de controles de los mismos buscando el plan de tratamiento de riesgos. No obstante, una vez se entreguen los activos de seguridad digital y del análisis de riesgos  relacionados con el Banco de Proyectos, se evaluará la factibilidad del cumplimiento de la labor. Por lo anterior, esta OCI considera que la acción propuesta continua abierta, y por tanto, el hallazgo también. Los auditados propusieron como fecha estimada de cierre el 31 de mayo de 2021.
</t>
    </r>
    <r>
      <rPr>
        <b/>
        <u/>
        <sz val="11"/>
        <color theme="1"/>
        <rFont val="Calibri"/>
        <family val="2"/>
        <scheme val="minor"/>
      </rPr>
      <t>(Seguimiento 2022)</t>
    </r>
    <r>
      <rPr>
        <sz val="11"/>
        <color theme="1"/>
        <rFont val="Calibri"/>
        <family val="2"/>
        <scheme val="minor"/>
      </rPr>
      <t xml:space="preserve"> Una vez aportadas las evidencias, la Oficina de Control Interno considera procedente efectuar el cierre de la acción de mejora.
Las evidencias se encuentran almacenadas en sharepoint https://adrgov.sharepoint.com/ADR/OCI/Biblioteca%20de%20Documentos/Forms/AllItems.aspx?viewpath=%2FADR%2FOCI%2FBiblioteca%20de%20Documentos%2FForms%2FAllItems%2Easpx&amp;id=%2FADR%2FOCI%2FBiblioteca%20de%20Documentos%2F2022%2FSeguimiento%20Planes%20de%20Mejoramiento%2FSEGUIMIENTO%20PLAN%20DE%20MEJORAMIENTO%20OCI%2D2020%2D030%2FHallazgo%201%2FAcci%C3%B3n%202&amp;viewid=556e8bed%2D9d5a%2D4295%2D8a8e%2D758ece26f714</t>
    </r>
  </si>
  <si>
    <t>Debilidades por acceso no autorizado a la información mantenida por los sistemas y aplicaciones.</t>
  </si>
  <si>
    <t>Realizar la elaboración del documento para ingreso seguro a los sistemas de información para gestionar el acceso a los sistemas de información de manera segura, empleando métodos preventivos contra ataques de fuerza bruta, validando los datos completos para ingreso a los sistemas.</t>
  </si>
  <si>
    <t>Documento para ingreso seguro a los sistemas de información.</t>
  </si>
  <si>
    <r>
      <t xml:space="preserve">(Seguimiento 2020) Las recomendaciones del  informe final de Control Interno no  se aplicaron para esta acción dado que  es un cumplimiento  de la implementación del MSPI en la entidad  y no es solo para el Banco de Proyectos, alcance de esta auditoría. Como se  mencionó en la reunión de apertura de la Auditoría para el 2020, se  tenía  como  mejora la elaboración de los dos procesos de OTI  de Estrategia y Operación, en la actualización  se  debía elaborar documentos entre los  cuales se encuentra  el Documento para "ingreso seguro a los sistemas de información", el cual  está  en  un 50% y está documentado pero no  aprobado. Se propone fecha de  terminación  con publicación del ISOLUCION para el  31-05-2021.
</t>
    </r>
    <r>
      <rPr>
        <b/>
        <sz val="10"/>
        <rFont val="Calibri"/>
        <family val="2"/>
        <scheme val="minor"/>
      </rPr>
      <t>(Seguimiento 2022)</t>
    </r>
    <r>
      <rPr>
        <sz val="10"/>
        <rFont val="Calibri"/>
        <family val="2"/>
        <scheme val="minor"/>
      </rPr>
      <t xml:space="preserve"> Se evidenció manual de operaciones INGRESO SEGURO A LOS SISTEMAS DE INFORMACIÓN - Código: MO-OST-008 - Versión: 1 con fecha de aprobación del 07/Jul/2021</t>
    </r>
  </si>
  <si>
    <r>
      <t xml:space="preserve">(Seguimiento 2020) Se evidenció que se elaboró el documento de Ingreso Seguro a los Sistemas de Información, aplicados para la ADR,  que se encuentran pendientes  las vañliaciones internas y aprobaciones del caso, para su posterior publicación en ISOLUCION; por esta razón, esta OCI considera que la acción propuesta continua abierta, y por tanto, el hallazgo también.
</t>
    </r>
    <r>
      <rPr>
        <b/>
        <sz val="10"/>
        <color theme="1"/>
        <rFont val="Calibri"/>
        <family val="2"/>
        <scheme val="minor"/>
      </rPr>
      <t>(Seguimiento 2022)</t>
    </r>
    <r>
      <rPr>
        <sz val="10"/>
        <color theme="1"/>
        <rFont val="Calibri"/>
        <family val="2"/>
        <scheme val="minor"/>
      </rPr>
      <t xml:space="preserve"> Una vez aportadas las evidencias, la Oficina de Control Interno considera procedente efectuar el cierre de la acción de mejora.
Las evidencias se encuentran almacenadas en sharepoint https://adrgov.sharepoint.com/ADR/OCI/Biblioteca%20de%20Documentos/Forms/AllItems.aspx?viewpath=%2FADR%2FOCI%2FBiblioteca%20de%20Documentos%2FForms%2FAllItems%2Easpx&amp;id=%2FADR%2FOCI%2FBiblioteca%20de%20Documentos%2F2022%2FSeguimiento%20Planes%20de%20Mejoramiento%2FSEGUIMIENTO%20PLAN%20DE%20MEJORAMIENTO%20OCI%2D2020%2D030%2FHallazgo%201%2FAcci%C3%B3n%203&amp;viewid=556e8bed%2D9d5a%2D4295%2D8a8e%2D758ece26f714</t>
    </r>
  </si>
  <si>
    <t>Insuficientes recursos de infraestructura tecnológica que comprometan los servicios que se brindan en la entidad.</t>
  </si>
  <si>
    <t>Crear documento de gestión de capacidad infraestructura, gestión de la capacidad para los sistemas de información crítico. La Entidad puede realizar acciones como la eliminación de datos obsoletos, cierre de aplicaciones, ambientes y sistemas en desuso, restricción de ancho de banda.
 Aunque se cuenta con el catálogo de servidores como instrumento de monitoreo de capacidad es importante contar con el documento guía.</t>
  </si>
  <si>
    <t>Documento de gestión de capacidad infraestructura.</t>
  </si>
  <si>
    <t xml:space="preserve">Carlos Buitrago </t>
  </si>
  <si>
    <t>Las recomendaciones del  informe final de Control Interno no  se aplicaron para esta acción dado que  es un cumplimiento  de la implementación del MSPI en la entidad  y no es solo para el Banco de Proyectos, alcance de esta auditoría. Dentro de los procesos no se contempla uno especifico para  cada sistema de información, la gestión de capacidad es para la infraestructura  tecnológica, en consecuencia se elaboró el documento publicado en Isolucion https://isolucion.adr.gov.co/Isolucion/PaginaLogin.aspx, cumpliendo con el 100%  de la acción.</t>
  </si>
  <si>
    <t>La Oficina de Control Interno evidenció la publicación de los documentos aludidos en ISOLUCION: 
-PR-OST-001 Gestión de la Capacidad de los servicios Tecnológicos, el 03 Diciembre 2020
-F-OST-003 Reporte de Capacidad de Infraestructura Tecnológica el 03 Diciembre 2020.
Dado lo anterior, esta OCI considera que se cumplió con la acción propuesta, por lo cual, se cierra.</t>
  </si>
  <si>
    <t>Inobservancia de las Políticas de Seguridad y Privacidad de la información por usuarios del aplicativo Banco de Proyectos</t>
  </si>
  <si>
    <t>Reducida participación de los funcionarios y contratista en las capacitaciones de la entidad, incluido el personal que interactúa con el sistema de información Banco de Proyectos en lo referente a la seguridad de la información y la aplicación de los lineamientos de la política de seguridad y privacidad de la información.</t>
  </si>
  <si>
    <t>Elaborar la estrategia de uso y apropiación en la ADR con el fin de vincular a los funcionarios y contratista en el desarrollo de una cultura o comportamientos culturales que faciliten la adopción de tecnología que es esencial para que los proyectos en TI sean productivos; para ello se requiere realizar actividades de fomento en el entorno de formación y sensibilización
que logren un mayor nivel de uso y apropiación incluidos los temas de seguridad digital.</t>
  </si>
  <si>
    <t>Documento Estrategia
de Uso y Apropiación
de Tecnologías de la
Información incluido
el plan de
sensibilización anual
de seguridad digital</t>
  </si>
  <si>
    <t>Ing. Víctor
Manuel
Mondragón -
Jefe OTI</t>
  </si>
  <si>
    <t>20/01/2021
30/08/2022</t>
  </si>
  <si>
    <r>
      <t xml:space="preserve">Carlos Eduardo Buitrago Cano
</t>
    </r>
    <r>
      <rPr>
        <b/>
        <sz val="11"/>
        <color theme="1"/>
        <rFont val="Calibri"/>
        <family val="2"/>
        <scheme val="minor"/>
      </rPr>
      <t>Carlos Buitrago
Luisa Puerta</t>
    </r>
  </si>
  <si>
    <r>
      <t xml:space="preserve">(Seguimiento 2021) Las recomendaciones del  informe final de Control Interno no  se aplicaron para esta acción dado que  es un cumplimiento  de  Política de Gobierno Digital  y es para  todas la Entidades del Estado  Colombiano, por lo cual, en el ejercicio  realizado  por la ADR del concurso de máxima velocidad organizado por MinTIC, uno de los entregables  correspondió al "Documento Estrategia de Uso y Apropiación de Tecnologías de la Información" con lo cual  se cumple  el  100%  de la acción  propuesta, así como dentro del  plan de capacitación de la ADR se encuentran programadas  la sesiones de sensibilización.
</t>
    </r>
    <r>
      <rPr>
        <b/>
        <sz val="11"/>
        <color theme="1"/>
        <rFont val="Calibri"/>
        <family val="2"/>
        <scheme val="minor"/>
      </rPr>
      <t xml:space="preserve">(Seguimiento 2022) </t>
    </r>
    <r>
      <rPr>
        <sz val="11"/>
        <color theme="1"/>
        <rFont val="Calibri"/>
        <family val="2"/>
        <scheme val="minor"/>
      </rPr>
      <t>La OCI evidenció los siguientes documentos:
*Plan de Uso de apropiación de la arquitectura empresarial expedido por la Oficina de Tecnologías de la Información el cual contiene temáticas asociadas a estrategías de uso y apropación, actividades propuestas para el uso y aprovechamiento de las iniciativos de TI, recursos necesarios para la implementación, estrategías de comunicaciones, entre otros, con sus anexos Matriz de interesados y Matriz de lecciones aprendidas.
*Plan de Sensibilización de Seguridad Digital" V1 del 30 de mayo de 2020
*Plantilla de presentación Inducción de los servicios ofrecidos por la OTI, politicas de uso de los sistemas de información.
* Correo electrónico remitido a todos los funcionarios y contratistas de la ADR socializando los puntos clave de seguridad remitida el 9 de marzo de 2021.
* Reportes de incidentes de seguridad 2020 (Incidentes, Eventos, CSIRT, CCOCI, COLERT, CSIRTGOB)
De igual manera se adelantó evento de capacitación "Seguridad de la información, incrementar el conocimiento y la toma de conciencia sobre la seguridad de la información" realizado el 28 de julio de 2020.</t>
    </r>
  </si>
  <si>
    <r>
      <t xml:space="preserve">(Seguimiento 2021)La Oficina de Control Interno evidenció que la ADR adoptó lo mencionado por MinTic, con el documento de "Estrategia de Uso y Apropiación de Tecnologías de la Información" donde se cumple la meta establecida en cuanto al diseño del documento. No obstante, no se encontró el Plan de sensibilización anual de seguridad digital referido en la meta, así como su divulgación a toda la organización y con involucramiento de la Alta Gerencia de la ADR.
Dado lo anterior, esta OCI considera que la acción propuesta continua abierta, y por tanto, el Hallazgo asociado también
</t>
    </r>
    <r>
      <rPr>
        <b/>
        <sz val="11"/>
        <color theme="1"/>
        <rFont val="Calibri"/>
        <family val="2"/>
        <scheme val="minor"/>
      </rPr>
      <t>(Seguimiento 2022)</t>
    </r>
    <r>
      <rPr>
        <sz val="11"/>
        <color theme="1"/>
        <rFont val="Calibri"/>
        <family val="2"/>
        <scheme val="minor"/>
      </rPr>
      <t xml:space="preserve"> La Oficina de Control Interno evidenció que la ADR adoptó lo mencionado por MinTic, con el documento de "Estrategia de Uso y Apropiación de Tecnologías de la Información" donde se cumple la meta establecida en cuanto al diseño del documento. De igual forma se observó el Plan de Sensibilización de Seguridad Digital y su correspondiente socialización. De acuerdo con lo anterior la OCI determina el cierre de la acción y por ende del hallazgo.
Las evidencias se encuentran almacenadas en sharepoint https://adrgov.sharepoint.com/ADR/OCI/Biblioteca%20de%20Documentos/Forms/AllItems.aspx?viewpath=%2FADR%2FOCI%2FBiblioteca%20de%20Documentos%2FForms%2FAllItems%2Easpx&amp;id=%2FADR%2FOCI%2FBiblioteca%20de%20Documentos%2F2022%2FSeguimiento%20Planes%20de%20Mejoramiento%2FSEGUIMIENTO%20PLAN%20DE%20MEJORAMIENTO%20OCI%2D2020%2D030%2FHallazgo%202%2FAcci%C3%B3n%201&amp;viewid=556e8bed%2D9d5a%2D4295%2D8a8e%2D758ece26f714</t>
    </r>
  </si>
  <si>
    <t>▪ Falta de entrega de la información por
diferentes oficinas o direcciones ADR para consolidar y custodiar la información, aunque se tenga capacidad tecnológica para almacenar</t>
  </si>
  <si>
    <t>Incumplimiento de los lineamientos procedimentales establecidos para la creación de cuentas en el Directorio Activo</t>
  </si>
  <si>
    <t>Falla en el diligenciamiento de los formatos que hacen parte de la solicitud de servicios tecnológicos.</t>
  </si>
  <si>
    <t>Campañas de socialización de los formatos y recomendaciones para la solicitud de servicios tecnológicos.</t>
  </si>
  <si>
    <t>Realizar una Campaña trimestral  (infografía enviada  por correo  electrónico)</t>
  </si>
  <si>
    <t xml:space="preserve">Se evidenció correo electrónico con asunto: "Actualización del formato solicitud de servicios TIC" remitido el día 10 de diciembre de 2020 a funcionarios y contratistas de la ADR en el cual se socializa la versión 5 del formtato F-GTI-001
De igual forma se observaron pantallazos de solicitudes realizada por diferentes usuarios de la entidad correspondiente a creación de usuarios en las cuales se puede evidenciar la ejecución del control de verificación de utilización del FORMATO SOLICITUD DE SERVICIOS TIC Código: F-GTI-001 Versión 5 del 7 de diciembre de 2020 y la completitud de requisitos de conformidad con el procedimiento OST-006 Administración de Usuarios y Sistemas de Información.
</t>
  </si>
  <si>
    <t>Esta OCI observó el envío de la infografía mediante correo electrónico masivo a la ADR. No obstante, al considerarse una acción insuficiente, se indagó sobre la implementación de acciones que garantizaran la calidad del diligenciamiento del formato de solicitud de servicios TIC.
Así las cosas, se evidenció que en atención a los requerimientos a través de la mesa de servicio mediante plataforma ARANDA, se revisa el formato aludido, donde se corrobora que se encuentra diligenciado según los campos requeridos, con los datos y firma del contratista o personal de planta, y posteriormente, es remitido desde el correo electrónico del Supervisor o Jefe del área para proceder con la solución del caso; así mismo, para la creación de usuarios nuevos, se adjuntó el formato el acta de inicio para confirmar los datos del solicitante. Esta validación se aplicó para un caso exitoso (sin subsanaciones) y para uno no exitoso (requirió de subsanación). 
La información precitada fue verificada adicionalmente mediante prueba de recorrido con la Ingeniera de la OTI, obteniendo pantallas de la mesa de servicio ARANDA donde se pudieron observar: correos electrónicos de solicitud con los adjuntos, un panel de trazabilidad de la solución y/o requerimiento de subsanación, un medidor del avance de las tareas y de solución del caso.
Dado lo anterior, esta OCI considera que las acciones propuestas se cierran, y por tanto, el Hallazgo asociado también.
Las evidencias se encuentran almacenadas en sharepoint https://adrgov.sharepoint.com/ADR/OCI/Biblioteca%20de%20Documentos/Forms/AllItems.aspx?viewpath=%2FADR%2FOCI%2FBiblioteca%20de%20Documentos%2FForms%2FAllItems%2Easpx&amp;id=%2FADR%2FOCI%2FBiblioteca%20de%20Documentos%2F2022%2FSeguimiento%20Planes%20de%20Mejoramiento%2FSEGUIMIENTO%20PLAN%20DE%20MEJORAMIENTO%20OCI%2D2020%2D030%2FHallazgo%203%2FAcci%C3%B3n%201&amp;viewid=556e8bed%2D9d5a%2D4295%2D8a8e%2D758ece26f714</t>
  </si>
  <si>
    <t>Deficiencia en control de monitoreo de los soportes correspondientes a la creación de usuarios según lo establecido en el procedimiento PR-GTI-006.</t>
  </si>
  <si>
    <t>En el procedimiento Administración de Usuarios y Sistemas de Información, específicamente en la actividad N° 4 se tiene proyectado una actualización de eliminación de usuarios; adicional a esto, se incluirá en el “Formato Solicitud de Servicios TIC” (F-GTI-001) la nota aclaratoria donde se solicita su completo diligenciamiento, el cual será devuelto en el caso de no cumplir con este requerimiento. Además, realizar control desde la mesa de servicio siendo esta el único punto de contacto, donde se identifique en el primer nivel la completitud de los campos relacionados en el formato F-GTI-001 y los respectivos soportes que se encuentran descritos en el procedimiento Gestión de Incidentes y Requerimientos Tecnológicos.</t>
  </si>
  <si>
    <t>Actualización del “Formato Solicitud de Servicios TIC”, seguimiento a la completitud de su diligenciamiento y a los soportes respectivos.</t>
  </si>
  <si>
    <t xml:space="preserve">El procedimiento OST-006 Administración de Usuarios y Sistemas de Información registra V4 del 17 de mayo de 2022, en este se puede observar en el capítulo 5 CONDICIONES ESPECIALES la siguiente reseña: "Se realizará eliminación de usuarios en el Directorio Activo cuando una cuenta tenga 6 meses de estar inactiva, se procederá a ejecutar la eliminación de usuarios del Directorio Activo aplicando el Procedimiento gestión de cambios tecnológicos, mediante un cambio normal, (...)" 
Ahora bien, respecto con el FORMATO SOLICITUD DE SERVICIOS TIC Código: F-GTI-001 Versión 5 del 7 de diciembre de 2020, no se evidencia nota aclaratoria donde se solicita su completo diligenciamiento, el cual será devuelto en el caso de no cumplir con este requerimiento, esto en concordancia con lo establecido en la acción del presente plan de mejoramiento.
</t>
  </si>
  <si>
    <t>Esta OCI observó el envío de la infografía mediante correo electrónico masivo a la ADR. No obstante, al considerarse una acción insuficiente, se indagó sobre la implementación de acciones que garantizaran la calidad del diligenciamiento del formato de solicitud de servicios TIC.
Así las cosas, se evidenció que en atención a los requerimientos a través de la mesa de servicio mediante plataforma ARANDA, se revisa el formato aludido, donde se corrobora que se encuentra diligenciado según los campos requeridos, con los datos y firma del contratista o personal de planta, y posteriormente, es remitido desde el correo electrónico del Supervisor o Jefe del área para proceder con la solución del caso; así mismo, para la creación de usuarios nuevos, se adjuntó el formato el acta de inicio para confirmar los datos del solicitante. Esta validación se aplicó para un caso exitoso (sin subsanaciones) y para uno no exitoso (requirió de subsanación). 
La información precitada fue verificada adicionalmente mediante prueba de recorrido con la Ingeniera de la OTI, obteniendo pantallas de la mesa de servicio ARANDA donde se pudieron observar: correos electrónicos de solicitud con los adjuntos, un panel de trazabilidad de la solución y/o requerimiento de subsanación, un medidor del avance de las tareas y de solución del caso.
Dado lo anterior, esta OCI considera que las acciones propuestas se cierran, y por tanto, el Hallazgo asociado también.
Las evidencias se encuentran almacenadas en sharepoint  https://adrgov.sharepoint.com/ADR/OCI/Biblioteca%20de%20Documentos/Forms/AllItems.aspx?viewpath=%2FADR%2FOCI%2FBiblioteca%20de%20Documentos%2FForms%2FAllItems%2Easpx&amp;id=%2FADR%2FOCI%2FBiblioteca%20de%20Documentos%2F2022%2FSeguimiento%20Planes%20de%20Mejoramiento%2FSEGUIMIENTO%20PLAN%20DE%20MEJORAMIENTO%20OCI%2D2020%2D030%2FHallazgo%203%2FAcci%C3%B3n%202&amp;viewid=556e8bed%2D9d5a%2D4295%2D8a8e%2D758ece26f714</t>
  </si>
  <si>
    <t>Ausencia de lineamientos para la gestión de cuentas de usuario del Directorio Activo a nivel de Eliminación</t>
  </si>
  <si>
    <t>Ausencia de lineamientos relacionados con la gestión de usuarios donde se involucre el ciclo de vida de la creación, gestión y eliminación de usuarios dentro del Directorio Activo.</t>
  </si>
  <si>
    <t>Instructivo con el ciclo de vida de los usuarios del Directorio Activo, en el cual se relacione el flujo de gestión, roll-back, tareas definidas para la administración de usuarios y los respectivos soportes que hacen parte de la gestión del Directorio Activo.</t>
  </si>
  <si>
    <t>Documentar los lineamientos de eliminación de usuarios</t>
  </si>
  <si>
    <t>Se cumple con el 100%  dado que se realizó la actualización del documento publicado en ISOLUCION a la versión 2: https://isolucion.adr.gov.co/Isolucion/PaginaLogin.aspx procedimiento PR-GTI-006 Administración de usuarios y Sistemas de Información</t>
  </si>
  <si>
    <t>La Oficina de Control Interno evidenció que en el ISOLUCION se encuentra publicado el documento: PR-GTI-006 Administración de usuarios y Sistemas de Información el 30 Noviembre 2020. Al revisar su contenido, se comprobó que contiene los lineamientos de creación, gestión y eliminación de usuarios aplicando la gestión de cambios tecnológicos, donde en este caso, no se incluye o utiliza el Roll Back por condiciones del servidor, aplicándose a los usuarios que tengan un tiempo determinado como "inactivos" porque no se encuentran laborando en la ADR.. Dado lo anterior, esta OCI considera que las acciones propuestas se cierran, y por tanto, el Hallazgo asociado también.
Las evidencias se encuentran almacenadas en sharepoint https://adrgov.sharepoint.com/ADR/OCI/Biblioteca%20de%20Documentos/Forms/AllItems.aspx?viewpath=%2FADR%2FOCI%2FBiblioteca%20de%20Documentos%2FForms%2FAllItems%2Easpx&amp;id=%2FADR%2FOCI%2FBiblioteca%20de%20Documentos%2F2022%2FSeguimiento%20Planes%20de%20Mejoramiento%2FSEGUIMIENTO%20PLAN%20DE%20MEJORAMIENTO%20OCI%2D2020%2D030%2FHallazgo%204%2FAcci%C3%B3n%201&amp;viewid=556e8bed%2D9d5a%2D4295%2D8a8e%2D758ece26f714</t>
  </si>
  <si>
    <t>Inadecuada gestión y monitoreo de usuarios y roles asignados en el aplicativo Banco de Proyectos</t>
  </si>
  <si>
    <t>Estado de madurez del Modelo de
Seguridad y Privacidad de la ADR en proceso de fortalecimiento.</t>
  </si>
  <si>
    <t>Garantizar que la información de usuarios que se encuentra en la aplicación Banco de Proyectos este actualizada.</t>
  </si>
  <si>
    <t>Depurar la base de datos de usuario que está en la aplicación de Banco de Proyectos con los usuarios que se encuentran en el Directorio Activo.</t>
  </si>
  <si>
    <t>Se realizó la depuración  de los usuarios que terminaron contrato al 31 de diciembre del 2020 del Directorio Activo de la ADR, en la base de datos de la  aplicación de Banco de Proyectos, con lo cual se cumple con el 100% de acción planteada.</t>
  </si>
  <si>
    <t>La oficina de Control Interno evidenció que se realizó la depuración de la base de datos de usuarios que se encuentran activos en el Banco de Proyectos, donde se realizó la depuración de 1131 usuarios y se dejaron activos 50 funcionarios de planta.
Dado lo anterior, esta OCI considera que la acción propuesta se cierra, y por tanto, el Hallazgo asociado también.</t>
  </si>
  <si>
    <t xml:space="preserve">Ausencia de lineamientos formales para la gestión de cuentas de usuario a nivel de aplicación. </t>
  </si>
  <si>
    <t>Definir la matriz de Roles de la aplicación Banco de Proyectos</t>
  </si>
  <si>
    <t>Revisar e identificar la matriz de Roles entregada por el proveedor y capacitar a los usuarios.</t>
  </si>
  <si>
    <t>Se revisó  el documento que el proveedor entrego de la Matriz de Roles y perfiles del Aplicativo Banco de Proyectos, los cuales fueron avalado por la ADR, con lo cual se cumple con el 100% de acción planteada.</t>
  </si>
  <si>
    <t xml:space="preserve">La Oficina de Control Interno evidenció que la OTI cuenta con una matriz asignación y accesos a los distintos roles que se habilitan para el Banco de Proyectos y donde se le asignan los respectivos permisos a cada solicitud de acuerdo a lo informado por el supervisor o Jefe solicitante para las gestiones correspondientes. En mesa de trabajo del 6 de mayo de 2021, la Ingeniera de la OTI mostró la manera en la que se asignan los diferentes roles atendiendo a la información de los formatos de Solicitud de Servicios TIC. 
Dado lo anterior, esta OCI considera que la acción propuesta se cierra, pero no el hallazgo, dada la existencia de acciones pendientes de cumplir dentro del plan de mejoramiento de éste.
</t>
  </si>
  <si>
    <t>Falta de control de monitoreo de los soportes correspondientes a la creación de usuarios según lo establecido en el procedimiento PR-GTI-006.</t>
  </si>
  <si>
    <t>Modificación del formato de solicitud de servicios TIC de la OTI.</t>
  </si>
  <si>
    <t>Incluir en el formato de solicitud de servicios TIC el campo de permiso del Rol cuando soliciten activar usuario en el Banco de Proyectos.</t>
  </si>
  <si>
    <t>Se pretende mejorar la atención de la mesa de servicio de la ADR e incluir los permisos para los Roles del Banco de Proyectos. Se cumple  con el 100%  de la acción dado que se actualizó el documento publicado en ISOLUCION: 
https://isolucion.adr.gov.co/Isolucion/PaginaLogin.aspx</t>
  </si>
  <si>
    <t>(Seguimiento 2021)  Dentro del formato se especificó el campo del rol que el usuario debería solicitar en caso de requerir algún permiso dentro del Banco de Proyectos.
La OCI evidenció la actualización del “Formato Solicitud de Servicios TIC” (F-GTI-001 Versión 5). Así mismo, se constató su cargue en ISOLUCION. 
Dado lo anterior, esta OCI considera que la acción propuesta se cierra, pero no el hallazgo, dada la existencia de acciones pendientes de cumplir dentro del plan de mejoramiento de éste.</t>
  </si>
  <si>
    <t>Ausencia de lineamientos para el monitoreo de privilegios otorgados a los usuarios en el aplicativo.</t>
  </si>
  <si>
    <t>Diseñar el procedimiento de permisos de roles usuarios en la aplicación del Banco de Proyectos.</t>
  </si>
  <si>
    <t>Diseñar procedimiento de permisos de Rol de usuarios del Banco de Proyectos.</t>
  </si>
  <si>
    <t>31/12/2021
30/08/2022</t>
  </si>
  <si>
    <t>Carlos Buitrago
Luisa Puerta</t>
  </si>
  <si>
    <t>(Seguimiento 2021) Se elaboró un documento para la gestión de los Roles en la aplicación del Banco de Proyectos, con lo cual se cumple con el 100% de acción planteada.</t>
  </si>
  <si>
    <r>
      <t xml:space="preserve">(Seguimiento 2021) La Oficina de Control Interno evidenció que se elaboró un documento para la gestión de los Roles a los usuarios dentro del Banco de Proyectos de la ADR, no obstante, se observó que no cuenta con la aprobación del Jefe del área encargada del procedimiento y que de acuerdo a lo mencionado en el Manual Operativo MIPG de la Función Pública Página 105. Gráfico 16 "Las Líneas de Defensa en el Modelo Estándar de Control Interno, (...) 1° Línea de Defensa. Controles de Gerencia (Ejecutados por un Jefe (..)) esta se debe cumplir a cabalidad para salvaguardar la información y evitar riesgos.
Adicionalmente, esta oficina recomienda que se propongan acciones que permitan evidenciar la implementación del documento, una vez aprobado.
Dado lo anterior, esta OCI considera que la acción propuesta continúa abierta, y por tanto, el Hallazgo asociado también.
</t>
    </r>
    <r>
      <rPr>
        <b/>
        <sz val="11"/>
        <rFont val="Calibri"/>
        <family val="2"/>
        <scheme val="minor"/>
      </rPr>
      <t>(Seguimiento 2022)</t>
    </r>
    <r>
      <rPr>
        <sz val="11"/>
        <rFont val="Calibri"/>
        <family val="2"/>
        <scheme val="minor"/>
      </rPr>
      <t xml:space="preserve"> Una vez aportadas las evidencias, la Oficina de Control Interno considera procedente efectuar el cierre de la acción de mejora.
Las evidencias se encuentran almacenadas en sharepoint https://adrgov.sharepoint.com/ADR/OCI/Biblioteca%20de%20Documentos/Forms/AllItems.aspx?viewpath=%2FADR%2FOCI%2FBiblioteca%20de%20Documentos%2FForms%2FAllItems%2Easpx&amp;id=%2FADR%2FOCI%2FBiblioteca%20de%20Documentos%2F2022%2FSeguimiento%20Planes%20de%20Mejoramiento%2FSEGUIMIENTO%20PLAN%20DE%20MEJORAMIENTO%20OCI%2D2020%2D030%2FHallazgo%205%2FAcci%C3%B3n%204&amp;viewid=556e8bed%2D9d5a%2D4295%2D8a8e%2D758ece26f714</t>
    </r>
  </si>
  <si>
    <t xml:space="preserve">Deficiencia de controles en el proceso de gestión de cambios sobre el sistema y modificaciones directas a datos en producción </t>
  </si>
  <si>
    <t>Imposibilidad de generar directamente del sistema Banco de Proyectos un reporte que permita identificar los cambios al sistema o modificaciones directas de datos</t>
  </si>
  <si>
    <t>Contratación para la creación de un reporte según indicaciones por parte de control interno.</t>
  </si>
  <si>
    <t>1 contrato</t>
  </si>
  <si>
    <r>
      <t xml:space="preserve">(Seguimiento 2021) La Oficina de Tecnología de la Información está realizando el análisis para generar directamente del sistema Banco de Proyectos el reporte que permita identificar los cambios al sistema o modificaciones directas de datos. El valor del 10% corresponde a las capacitaciones adelantadas a los líderes del Banco de Proyectos.
</t>
    </r>
    <r>
      <rPr>
        <b/>
        <sz val="11"/>
        <color theme="1"/>
        <rFont val="Calibri"/>
        <family val="2"/>
        <scheme val="minor"/>
      </rPr>
      <t>(Seguimiento 2022)</t>
    </r>
    <r>
      <rPr>
        <sz val="11"/>
        <color theme="1"/>
        <rFont val="Calibri"/>
        <family val="2"/>
        <scheme val="minor"/>
      </rPr>
      <t xml:space="preserve"> Se informó el cumplimiento de la acción frente a la suscripción del contrato y la realización y entrega de productos, por lo cual la OTI remitirá  información a más tardar el día 9 de septiembre de 2022 del contrato suscrito y las evidencias de las acciones adelantadas por el contratista, en particular, para acreditar el desarrollo que efectuó con miras a verificar el control de cambios en el sistema.</t>
    </r>
  </si>
  <si>
    <r>
      <t xml:space="preserve">(Seguimiento 2021) La Oficina de Control Interno recomienda fortalecer (replantear) la acción propuesta, dado que el avance declarado por la Unidad Auditada corresponde a un tema de capacitaciones, el cual no está contemplado en la métrica del hallazgo. Sin perjuicio de esto, el hecho de efectuar una contratación no incide en la generación del reporte de cambios en el sistema, por lo que se deberá proponer una acción asertiva que ataque dicha causa.
Dado lo anterior, esta OCI considera que la acción propuesta continúa abierta, y por tanto, el Hallazgo asociado también.
</t>
    </r>
    <r>
      <rPr>
        <b/>
        <sz val="10"/>
        <rFont val="Calibri"/>
        <family val="2"/>
        <scheme val="minor"/>
      </rPr>
      <t>(Seguimiento 2022)</t>
    </r>
    <r>
      <rPr>
        <sz val="10"/>
        <rFont val="Calibri"/>
        <family val="2"/>
        <scheme val="minor"/>
      </rPr>
      <t xml:space="preserve"> La OTI no entregó las evidencias mencionadas relacionadas al cumplimiento por lo cual se mantiene el porcentaje de avance del anterior seguimiento realizado por la OCI correspondiente al 10%. </t>
    </r>
    <r>
      <rPr>
        <b/>
        <sz val="10"/>
        <rFont val="Calibri"/>
        <family val="2"/>
        <scheme val="minor"/>
      </rPr>
      <t>Se recomienda</t>
    </r>
    <r>
      <rPr>
        <sz val="10"/>
        <rFont val="Calibri"/>
        <family val="2"/>
        <scheme val="minor"/>
      </rPr>
      <t xml:space="preserve"> remitir las eviddencias con el fin de que sean analizadas y si es el caso darle cierre a la acción.</t>
    </r>
  </si>
  <si>
    <t>Falta de definición de lineamiento para el registro de los cambios que son aplicados a producción.</t>
  </si>
  <si>
    <t>Aplicación del procedimiento de desarrollo de software, y procedimiento de cambios de tecnología.</t>
  </si>
  <si>
    <t>1 publicación del procedimiento de desarrollo de software y modificación del procedimiento de cambios de tecnología</t>
  </si>
  <si>
    <r>
      <t xml:space="preserve">Carlos Buitrago
</t>
    </r>
    <r>
      <rPr>
        <b/>
        <sz val="11"/>
        <rFont val="Calibri"/>
        <family val="2"/>
        <scheme val="minor"/>
      </rPr>
      <t xml:space="preserve">Carlos Buitrago
Luisa Puerta </t>
    </r>
  </si>
  <si>
    <r>
      <t xml:space="preserve">(Seguimiento 2021) Se realizó la  actualización del documento publicado en ISOLUCION
https://isolucion.adr.gov.co/Isolucion/PaginaLogin.aspx
PR-GTI-003 DESARROLLO, IMPLEMENTACIÓN Y MANTENIMIENTO DE SISTEMAS DE INFORMACIÓN Versión 3, con lo cual se cumple con el 100%  de la acción planteada.
</t>
    </r>
    <r>
      <rPr>
        <b/>
        <sz val="11"/>
        <color theme="1"/>
        <rFont val="Calibri"/>
        <family val="2"/>
        <scheme val="minor"/>
      </rPr>
      <t xml:space="preserve">(Seguimiento 2022) </t>
    </r>
    <r>
      <rPr>
        <sz val="11"/>
        <color theme="1"/>
        <rFont val="Calibri"/>
        <family val="2"/>
        <scheme val="minor"/>
      </rPr>
      <t>Se registró un cambio tecnológico en el 2021 por lo cual el 6 de septiembre de 2022 se realizó mesa de trabajo la cual tuvo como objeto socializar el cambio generado. El 9 de septiembre de 2022 la OTI remitirá las evidencias que soportan el avance a la acción en mención</t>
    </r>
  </si>
  <si>
    <r>
      <t>(Seguimiento 2021) De acuerdo con las indagaciones efectuadas con la unidad auditada, n</t>
    </r>
    <r>
      <rPr>
        <sz val="11"/>
        <rFont val="Calibri"/>
        <family val="2"/>
        <scheme val="minor"/>
      </rPr>
      <t xml:space="preserve">o se han realizado cambios en el Banco de Proyectos a la fecha de este seguimiento. No obstante, al momento en que se efectúen, se deberá acreditar la implementación, en concordancia con el procedimiento, procurando el cumplimiento de los lineamientos de la gestión de cambios.
Dado lo anterior, esta OCI considera que la acción propuesta continúa abierta, y por tanto, el Hallazgo asociado también.
</t>
    </r>
    <r>
      <rPr>
        <sz val="11"/>
        <color rgb="FFFF0000"/>
        <rFont val="Calibri"/>
        <family val="2"/>
        <scheme val="minor"/>
      </rPr>
      <t xml:space="preserve">
</t>
    </r>
    <r>
      <rPr>
        <b/>
        <sz val="11"/>
        <rFont val="Calibri"/>
        <family val="2"/>
        <scheme val="minor"/>
      </rPr>
      <t>(Seguimiento 2022)</t>
    </r>
    <r>
      <rPr>
        <sz val="11"/>
        <rFont val="Calibri"/>
        <family val="2"/>
        <scheme val="minor"/>
      </rPr>
      <t xml:space="preserve"> La OTI no entregó las evidencias mencionadas relacionadas a la efectividad de la acción  por lo cual se declara la acción cumlplida pero pendiente en efectividad. </t>
    </r>
    <r>
      <rPr>
        <b/>
        <sz val="11"/>
        <rFont val="Calibri"/>
        <family val="2"/>
        <scheme val="minor"/>
      </rPr>
      <t>Se recomienda</t>
    </r>
    <r>
      <rPr>
        <sz val="11"/>
        <rFont val="Calibri"/>
        <family val="2"/>
        <scheme val="minor"/>
      </rPr>
      <t xml:space="preserve"> remitir las eviddencias con el fin de que sean analizadas y si es el caso darle cierre a la acción.</t>
    </r>
  </si>
  <si>
    <t>Venció la fecha de entrega de información</t>
  </si>
  <si>
    <t>Ausencia de lineamientos de los soportes del proceso de gestión de cambios, y almacenamiento centralizado.</t>
  </si>
  <si>
    <t>Falta de lineamientos para la administración de modificaciones directas a datos en el sistema.</t>
  </si>
  <si>
    <t>Agregar la opción de Datafix en Aranda para la solicitud de éstos.</t>
  </si>
  <si>
    <t>1 modificación en la clasificación de las solicitudes de Aranda</t>
  </si>
  <si>
    <r>
      <t xml:space="preserve">Carlos Buitrago
</t>
    </r>
    <r>
      <rPr>
        <b/>
        <sz val="11"/>
        <rFont val="Calibri"/>
        <family val="2"/>
        <scheme val="minor"/>
      </rPr>
      <t xml:space="preserve">
Carlos Buitrago
Luisa Puerta</t>
    </r>
  </si>
  <si>
    <r>
      <t xml:space="preserve">(Seguimiento 2021) No se tenían contemplados los cambios en la bases de datos,  se  realiza la solicitud para cargar la nueva línea de servicio de Datafix en  la herramienta de mesa de servicios Aranda. Se realiza el ajuste  a un 100%  en la  mesa de servicio, pero falta socializar la actividad  a los profesionales del OTI, por lo cual está en 50%.
</t>
    </r>
    <r>
      <rPr>
        <b/>
        <sz val="11"/>
        <color theme="1"/>
        <rFont val="Calibri"/>
        <family val="2"/>
        <scheme val="minor"/>
      </rPr>
      <t xml:space="preserve">(Seguimiento 2022) </t>
    </r>
    <r>
      <rPr>
        <sz val="11"/>
        <color theme="1"/>
        <rFont val="Calibri"/>
        <family val="2"/>
        <scheme val="minor"/>
      </rPr>
      <t>Se evidenció correo electrónico con asunto "Servicio datafix aranda" remitido el día 23 de abril de 2021 mediante el cual se solicita</t>
    </r>
    <r>
      <rPr>
        <i/>
        <sz val="11"/>
        <color theme="1"/>
        <rFont val="Calibri"/>
        <family val="2"/>
        <scheme val="minor"/>
      </rPr>
      <t xml:space="preserve"> "(...) generar dentro de Aranda una línea de servicio orientada a bases de datos de las diversas aplicaciones con la siguiente descripción:
- Servicio: Datafix
- Descripción: Brindar estadísticas sobre los cambios hechos directamente en las bases de datos y contar con el soporte para el reporte de estos cambios en las distintas aplicaciones a Control interno o las entidades que lo requieran."
</t>
    </r>
    <r>
      <rPr>
        <sz val="11"/>
        <color theme="1"/>
        <rFont val="Calibri"/>
        <family val="2"/>
        <scheme val="minor"/>
      </rPr>
      <t xml:space="preserve">De acuerdo con lo anterior se entregó pantallazo de la categoría Datafix en el aplicativo ARANDA
Finalmente se evidenció correo electrónico del 30 de junio de 2021 con asunto:"Datafix - mesa de servicio" mediante el cual se socializa al equipo de la OTI: </t>
    </r>
    <r>
      <rPr>
        <i/>
        <sz val="11"/>
        <color theme="1"/>
        <rFont val="Calibri"/>
        <family val="2"/>
        <scheme val="minor"/>
      </rPr>
      <t>"(...) que se encuentra habilitado el servicio de Datafix, el cual aplica cuando sea necesario modificar los datos o los archivos de una aplicación directamente en la base de datos o en el repositorio de información, esto cuando la aplicación no cuenta con los métodos necesarios para modificar fácilmente los datos. Se debe registrar de esta forma ya que estas modificaciones no harán parte de los registros de los logs de las aplicaciones."</t>
    </r>
  </si>
  <si>
    <r>
      <t xml:space="preserve">(Seguimiento 2021) La OCI evidenció que en el aplicativo ARANDA se encuentra habilitada la categoría de Datafix para los requerimientos de servicios en mesa de ayuda de la ADR y puede ser utilizada para los distintos servicios o sistemas de información.
Sin perjuicio de lo anterior, además del compromiso pendiente de socialización que alude la unidad auditada, se recomienda fortalecer el Plan de Mejoramiento declarando acciones que permitan obtener la trazabilidad de los cambios, su almacenamiento histórico y demás aspectos señalados en la recomendación que efectuó esta OCI en el Informe OCI-2020-030 - Hallazgo 6.
Dado lo anterior, esta OCI considera que la acción propuesta continúa abierta, y por tanto, el Hallazgo asociado también.
</t>
    </r>
    <r>
      <rPr>
        <b/>
        <sz val="11"/>
        <color theme="1"/>
        <rFont val="Calibri"/>
        <family val="2"/>
        <scheme val="minor"/>
      </rPr>
      <t>(Seguimiento 2022)</t>
    </r>
    <r>
      <rPr>
        <sz val="11"/>
        <color theme="1"/>
        <rFont val="Calibri"/>
        <family val="2"/>
        <scheme val="minor"/>
      </rPr>
      <t xml:space="preserve"> Teniendo en cuenta que la funcionalidad esta habilitada en la mesa de servicios en ARANDA, sin embargo, persiste la inquietud frente a la posibilidad de que se presenten cambios y estos no sean reportados a través de la mesa de servicio, razón por la cual se requirió la evidencia o lineamiento determinado por la OTI para evitar que dicha posibilidad se materialice y se identifiquen los cambios en el caso que no sea reportado a la mesa de servicio, a lo cual la OTI informó que un seguimiento a ese detalle no se tiene establecido, sin embargo se informa que se verificará nuevamente la posibilidad de asociarlo a nivel de logs para establecer el control a cada una de las bases de datos del banco de proyectos, por la cual la OCI </t>
    </r>
    <r>
      <rPr>
        <b/>
        <sz val="11"/>
        <color theme="1"/>
        <rFont val="Calibri"/>
        <family val="2"/>
        <scheme val="minor"/>
      </rPr>
      <t>recomienda</t>
    </r>
    <r>
      <rPr>
        <sz val="11"/>
        <color theme="1"/>
        <rFont val="Calibri"/>
        <family val="2"/>
        <scheme val="minor"/>
      </rPr>
      <t xml:space="preserve"> revisar nuevamente el informe de auditoria emitido con el fin de analizar si las acciones actuales pueden ser sujetas a modificaciones de acuerdo con la cobertura y solución de la causa raíz y si es el caso remitir soportes de avances adicionales asociados con el fin de analizar si la acción puede ser sujeta a modificación, razón por la cual la acción se mantiene abierta.</t>
    </r>
  </si>
  <si>
    <t>Desconocimiento de las normas de aseguramiento de datos de producción usados en pruebas</t>
  </si>
  <si>
    <t>Agregar al procedimiento de desarrollo de software un apartado para la anonimización de datos en los ambientes de pruebas.</t>
  </si>
  <si>
    <t>1 publicación del procedimiento de desarrollo de software</t>
  </si>
  <si>
    <r>
      <t xml:space="preserve">Carlos Buitrago 
</t>
    </r>
    <r>
      <rPr>
        <b/>
        <sz val="11"/>
        <rFont val="Calibri"/>
        <family val="2"/>
        <scheme val="minor"/>
      </rPr>
      <t>Carlos Buitrago
Luisa Puerta</t>
    </r>
  </si>
  <si>
    <t>No se tenía contemplada la anonimización de datos  de los sistemas de  información, para los cual se actualizó el documento publicado en ISOLUCION:
https://isolucion.adr.gov.co/Isolucion/PaginaLogin.aspx
IN-OST-002 Instructivo para la anonimización de microdatos. Por lo mencionado, se  cumple con 100%  de la  acción planteada.</t>
  </si>
  <si>
    <r>
      <t xml:space="preserve">(Seguimiento 2021) La OCI evidenció que en ISOLUCION se encuentra publicado el documento aludido por la Unidad Auditada. No obstante, se reiteran las recomendaciones informadas en el informe OCI-2020-030 - Hallazgo 6 en el que se solicitó, respecto a la anonimización,de datos, efectuar las pruebas correspondientes para corroborar su funcionalidad según los términos del procedimiento, por lo cual se recomienda fortalecer la acción con el protocolo de pruebas del caso y la evidencia de sus resultados.
Dado lo anterior, esta OCI considera que la acción propuesta continúa abierta, y por tanto, el Hallazgo asociado también.
</t>
    </r>
    <r>
      <rPr>
        <b/>
        <sz val="11"/>
        <rFont val="Calibri"/>
        <family val="2"/>
        <scheme val="minor"/>
      </rPr>
      <t>(Seguimiento 2022)</t>
    </r>
    <r>
      <rPr>
        <sz val="11"/>
        <rFont val="Calibri"/>
        <family val="2"/>
        <scheme val="minor"/>
      </rPr>
      <t xml:space="preserve"> En mesa de trabajo realizada con la OTI, la OCI solicitó evidencias de las pruebas correspondientes para corroborar la correspondiente funcionalidad, a lo cual no se obtuvo respuesta, razón por la cual la acción no se cierra aunque su cumplimiento sea del 100% entendiendo que se encuentra pendiente evaluar la efectividad de la misma.</t>
    </r>
  </si>
  <si>
    <t>Deficiencias en documentación y trazabilidad de los casos registrados en la herramienta de mesa de servicios ARANDA</t>
  </si>
  <si>
    <t>• Imposibilidad de realizar trazabilidad a los incidentes reportados en la mesa de servicio.
• Falta de definición de lineamiento para el correcto registro (tipificación, definición de impacto, urgencia, prioridad, nombre del SLA, entre otros) de los incidentes en la mesa de servicio.
• Desconocimiento de las bondades que ofrece la herramienta.</t>
  </si>
  <si>
    <t>Plan de mejora del servicio que incluye capacitación a los agentes, definición de métricassobre la trazabilidad de los casos.</t>
  </si>
  <si>
    <t>1 Plan ejecutado</t>
  </si>
  <si>
    <t>Ing. Víctor Manuel
Mondragón Maca
Jefe OTI</t>
  </si>
  <si>
    <t>(Seguimiento 2021) No se tenían contemplado capacitación a los agentes, definición de métricas sobre la trazabilidad de los casos. Para cual se programo la  capacitación de la mesa servicio. Se cumple con  100%  de la acción planteada
(Seguimiento 2022) La OCI mediante prueba de recorrido realizada, observó capacitación ARANDA - Isolucion de 4 de mayo de 2022 la cual tuvo como alcance como alcance capacitar a los nuevos especialistas que ingresaron para la atención de casos en Isolucion.
De iigual forma se realizó capacitación a funcionarios y contratistas con el objetivo que ellos mismos gestionen sus casos en la herramienta, archivo adjunto (Video Aranda funcionarios y contratistas.mp4), se aclaró este es solo para usuarios y se cargará en la capacitación de la próxima semana a toda la ADR.
Asi mismo se adjuntaton informes 2022 de la mesa de servicio (archivo – Informes mesa 2022.zip), en el que se observó el registro mes a mes de todos los casos registrados en Aranda en el presente año, igualmente se envían correos al equipo de mesa para hacer seguimiento a los casos que se encuentran en desarrollo.</t>
  </si>
  <si>
    <r>
      <t xml:space="preserve">(Seguimiento 2021) De acuerdo a la reunión adelantada con el área auditada el 6 de mayo de 2021, la OCI evidenció que los encargados del aplicativo Aranda realizan la trazabilidad de los casos de la mesa de servicio, no obstante, en el recorrido efectuado, no se pudo constatar que la Unidad Auditada diera cobertura a las recomendaciones del informe OCI-2020-030 - Hallazgo 7, donde se identificaran métricas tales como: % de problemas identificados correctamente, incluidos las clasificación, categorización y priorización de éstos; % de incidentes resueltos conforme a los Niveles de Servicio Acordados; incidentes recurrentes causados por problemas no resueltos y % de soluciones temporales definidas para los problemas abiertos, además de la documentación de las particularidades de los incidentes.
De otra parte, el plan ejecutado de la meta no pudo ser evidenciado, y presuntamente, corresponde a únicamente a capacitaciones, las cuales resultan insuficientes para atender la primera causa.
Dado lo anterior, esta OCI considera que la acción propuesta continúa abierta, y por tanto, el Hallazgo asociado también.
</t>
    </r>
    <r>
      <rPr>
        <b/>
        <sz val="11"/>
        <rFont val="Calibri"/>
        <family val="2"/>
        <scheme val="minor"/>
      </rPr>
      <t xml:space="preserve">(Seguimiento 2022) </t>
    </r>
    <r>
      <rPr>
        <sz val="11"/>
        <rFont val="Calibri"/>
        <family val="2"/>
        <scheme val="minor"/>
      </rPr>
      <t>Verificadas las evidencias y resultado de la prueba de recorrido adelantada por la OCI considera procedente efectuar el cierre de la acción de mejora.
Evidencias almacenadas en sharepoint https://adrgov.sharepoint.com/ADR/OCI/Biblioteca%20de%20Documentos/Forms/AllItems.aspx?viewpath=%2FADR%2FOCI%2FBiblioteca%20de%20Documentos%2FForms%2FAllItems%2Easpx&amp;id=%2FADR%2FOCI%2FBiblioteca%20de%20Documentos%2F2022%2FSeguimiento%20Planes%20de%20Mejoramiento%2FSEGUIMIENTO%20PLAN%20DE%20MEJORAMIENTO%20OCI%2D2020%2D030%2FHallazgo%207%2FAcci%C3%B3n%201&amp;viewid=556e8bed%2D9d5a%2D4295%2D8a8e%2D758ece26f714</t>
    </r>
  </si>
  <si>
    <t>Socialización de métricas para el número y gravedad del incidente.</t>
  </si>
  <si>
    <t xml:space="preserve">1 socialización de indicadores </t>
  </si>
  <si>
    <t>Ing. Víctor Manuel Mondragón Maca Jefe OTI</t>
  </si>
  <si>
    <r>
      <t xml:space="preserve">(Seguimiento 2021) De acuerdo a la reunión adelantada con el área auditada el 6 de mayo de 2021, la OCI evidenció que los encargados del aplicativo Aranda realizan la trazabilidad de los casos de la mesa de servicio, no obstante, en el recorrido efectuado, no se pudo constatar que la Unidad Auditada diera cobertura a las recomendaciones del informe OCI-2020-030 - Hallazgo 7, donde se identificaran métricas tales como: % de problemas identificados correctamente, incluidos las clasificación, categorización y priorización de éstos; % de incidentes resueltos conforme a los Niveles de Servicio Acordados; incidentes recurrentes causados por problemas no resueltos y % de soluciones temporales definidas para los problemas abiertos, además de la documentación de las particularidades de los incidentes.
De otra parte, el plan ejecutado de la meta no pudo ser evidenciado, y presuntamente, corresponde a únicamente a capacitaciones, las cuales resultan insuficientes para atender la primera causa.
Dado lo anterior, esta OCI considera que la acción propuesta continúa abierta, y por tanto, el Hallazgo asociado también.
</t>
    </r>
    <r>
      <rPr>
        <b/>
        <sz val="12"/>
        <rFont val="Calibri"/>
        <family val="2"/>
        <scheme val="minor"/>
      </rPr>
      <t>(Seguimiento 2022) V</t>
    </r>
    <r>
      <rPr>
        <sz val="12"/>
        <rFont val="Calibri"/>
        <family val="2"/>
        <scheme val="minor"/>
      </rPr>
      <t>erificadas las evidencias y resultado de la prueba de recorrido adelantada por la OCI considera procedente efectuar el cierre de la acción de mejora.
Evidencias almacenadas en https://adrgov.sharepoint.com/ADR/OCI/Biblioteca%20de%20Documentos/Forms/AllItems.aspx?viewpath=%2FADR%2FOCI%2FBiblioteca%20de%20Documentos%2FForms%2FAllItems%2Easpx&amp;id=%2FADR%2FOCI%2FBiblioteca%20de%20Documentos%2F2022%2FSeguimiento%20Planes%20de%20Mejoramiento%2FSEGUIMIENTO%20PLAN%20DE%20MEJORAMIENTO%20OCI%2D2020%2D030%2FHallazgo%207%2FAcci%C3%B3n%202&amp;viewid=556e8bed%2D9d5a%2D4295%2D8a8e%2D758ece26f714</t>
    </r>
  </si>
  <si>
    <t>Ausencia de un repositorio centralizado para el almacenamiento de evidencias de los incidentes reportados.</t>
  </si>
  <si>
    <t>Creación y puesta en producción de un repositorio centralizado para el almacenamiento de evidencias de los incidentes reportados.</t>
  </si>
  <si>
    <t>1 repositorio en operación</t>
  </si>
  <si>
    <t>En mesa de trabajo adelantada el día 5 de septiembre de 2022 la OTI informó que en ARANDA se lleva la trazabilidad de los casos, por lo cual existe una sección en la cual  de acuerdo a cada caso se va registrando puntualmente las interacciones y registro de los avances que se van realizado, por lo cual tener un repositorio adicional no es necesario ya que la herramienta permite consultar por caso generado un expediente de trazabilidad. De igual manera ARANDA genera reportes los cuales permiten realizar seguimiento de los casos que están asignados asi como tambien en el estado en el que se encuentren. Como control adicional la persona encargada de la mesa de servicio tiene un repositorio adicional de la documentación con el objetivo de realizar seguimiento de la activación de los servicios asignados al usuario respectivo.  Por lo anterior la OCI mediante visita de trabajo realizada el día 8 de septiembre de 2022 se observó un formulario en línea implementado ab través de google forms por la OTI como soporte y control de lo registrado en ARANDA de conformidad con los casos generados, este control de acuerdo con lo informado se realiza de manera diaria. De acuerdo con eso se solicito de ese formulario en línea 2 casos los cuales fueron consultados en ARANDA observando que se encuentran registrados en dicho aplicativo</t>
  </si>
  <si>
    <r>
      <t xml:space="preserve">(Seguimiento 2021) Aunque la OCI admite que la OTI cuenta con la mesa de servicio ARANDA como el repositorio de información, aclara que la auditora, al momento de haber efectuado sus pruebas, no pudo evidenciar el adecuado almacenamiento y trazabilidad de los soportes documentales de los incidentes y su tratamiento, debido a que la Ingeniera que realizó las pruebas por parte de la OTI tuvo que recurrir a procedimientos manuales para recopilar la información. A esto se suma el hecho de la falta de detalle de los incidentes y su tratamiento, conforme el contenido expuesto en el hallazgo 7 del informe OCI-2020-030. En este sentido, se insta a formular acciones que den cobertura a la deficiencia propuesta,
Dado lo anterior, esta OCI considera que la acción propuesta continúa abierta, y por tanto, el Hallazgo asociado también.
</t>
    </r>
    <r>
      <rPr>
        <b/>
        <sz val="11"/>
        <rFont val="Calibri"/>
        <family val="2"/>
        <scheme val="minor"/>
      </rPr>
      <t xml:space="preserve">
(Seguimiento 2022)</t>
    </r>
    <r>
      <rPr>
        <sz val="11"/>
        <rFont val="Calibri"/>
        <family val="2"/>
        <scheme val="minor"/>
      </rPr>
      <t xml:space="preserve"> Verificadas las evidencias y resultado de la prueba de recorrido adelantada por la OCI considera procedente efectuar el cierre de la acción de mejora.
Evidencias almacenadas en sharepoint https://adrgov.sharepoint.com/ADR/OCI/Biblioteca%20de%20Documentos/Forms/AllItems.aspx?viewpath=%2FADR%2FOCI%2FBiblioteca%20de%20Documentos%2FForms%2FAllItems%2Easpx&amp;id=%2FADR%2FOCI%2FBiblioteca%20de%20Documentos%2F2022%2FSeguimiento%20Planes%20de%20Mejoramiento%2FSEGUIMIENTO%20PLAN%20DE%20MEJORAMIENTO%20OCI%2D2020%2D030%2FHallazgo%207%2FAcci%C3%B3n%203&amp;viewid=556e8bed%2D9d5a%2D4295%2D8a8e%2D758ece26f714</t>
    </r>
  </si>
  <si>
    <t xml:space="preserve">Ausencia de procedimientos para la gestión de logs y registros de auditoria de actividades realizadas por los usuarios. </t>
  </si>
  <si>
    <t xml:space="preserve">Ausencia de un procedimiento para la gestión de logs de autoría. </t>
  </si>
  <si>
    <t>Elaborar, aprobar, institucionalizar, socializar (a quien corresponda) un procedimiento para el control del registro, conservación y revisión regular de los registros de eventos  (logs) acerca de actividades del usuario, excepciones, fallas y eventos de seguridad de la información.</t>
  </si>
  <si>
    <t>Institucionalización del procedimiento para el control del registro, conservación y revisión de logs del sistema de Banco de Proyectos</t>
  </si>
  <si>
    <t>28/02/2021
30/08/2022</t>
  </si>
  <si>
    <r>
      <t xml:space="preserve">(Seguimiento 2021) Para la elaboración y socialización del procedimiento para el control del registro, conservación y revisión de logs del sistema de Banco de Proyectos, se programaron capacitaciones con Microsoft  de administración de SharePoint  para el entendimiento y manejo del Banco de Proyectos, con el fin de tener el procedimiento solicitado.
</t>
    </r>
    <r>
      <rPr>
        <b/>
        <sz val="11"/>
        <color theme="1"/>
        <rFont val="Calibri"/>
        <family val="2"/>
        <scheme val="minor"/>
      </rPr>
      <t>(Seguimiento 2022)</t>
    </r>
    <r>
      <rPr>
        <sz val="11"/>
        <color theme="1"/>
        <rFont val="Calibri"/>
        <family val="2"/>
        <scheme val="minor"/>
      </rPr>
      <t xml:space="preserve"> Se evidenció proyecto de "INSTRUCTIVO LOGS DE AUDITORIA BANCO DE PROYECTOS", sin embargo consultado el aplicativo Isolucion no se evidenció  la formalización del documento. 
La OTI de acuerdo con lo anterior informó a la OCI que el alcance era inicialmente la elaboración del documento, por lo cual fue remitido a la VP para su institucionalización en la entidad y posterior socialización, de acuerdo con esto se entiende que se debe tener claridad en el alcance que tiene la OTI y la VP, por lo cual se requiere realizar mesa de trabajo con la VP para ajustar la acción y delimitar las responsabilidades finales respecto a la aprobación y socialización.</t>
    </r>
  </si>
  <si>
    <r>
      <t xml:space="preserve">(Seguimiento 2021) La Oficina de Control Interno evidenció que el Banco de Proyectos cuenta con logs, sin embargo, en la auditoría del año 2019 no se identificó qué contenía y qué mostraba en cuanto a su estructura.
El equipo auditado mencionó que se avanzó a nivel de capacitaciones, sin embargo, a nivel de diseño del documento, aún no se inicia.
Dado lo anterior, esta OCI considera que la acción propuesta continúa abierta, y por tanto, el Hallazgo asociado también.
</t>
    </r>
    <r>
      <rPr>
        <b/>
        <sz val="10"/>
        <color theme="1"/>
        <rFont val="Calibri"/>
        <family val="2"/>
        <scheme val="minor"/>
      </rPr>
      <t>(Seguimiento 2022)</t>
    </r>
    <r>
      <rPr>
        <sz val="10"/>
        <color theme="1"/>
        <rFont val="Calibri"/>
        <family val="2"/>
        <scheme val="minor"/>
      </rPr>
      <t xml:space="preserve"> La OTI remitirá memorando dirigido al Jefe de la OCI; Wilson Patiño solicitando que el hallazgo 2 de la auditoría 2019-017 sea unificado, así mismo, se replanteará la acción y meta propuestas, en el sentido de delimitar la responsabilidad de la OTI según su alcance funcional, previo consenso con la Vicepresidencia de Proyectos (Oscar Méndez), razón por la cual la acción continua abierta.
Se otorga un avance de 0%, dada la incertidubre de pertinencia del documento Word elaborado. El % podrá variar si el insumo es retomado y socializado con previa aprobación por la VP.</t>
    </r>
  </si>
  <si>
    <t>Desconocimiento de la estructura de los logs que son registrados en el sistema de Banco de Proyectos.</t>
  </si>
  <si>
    <t>Realización de capacitación en la administración del sistema de Banco de Proyectos (funcionalidad, arquitectura, seguridad, bases de datos, mecanismos de interoperabilidad) con el proveedor del sistema PricewaterhouseCoopers </t>
  </si>
  <si>
    <t>Sesiones de capacitación realizadas</t>
  </si>
  <si>
    <t>30/12/2020
15/05/2021</t>
  </si>
  <si>
    <t>30/12/2020
30/08/2022</t>
  </si>
  <si>
    <r>
      <t xml:space="preserve">(Seguimineto 2020) Se están realizando  capacitaciones del manejo de la  administración de SharePoint  del sistema de información Banco de proyectos.
</t>
    </r>
    <r>
      <rPr>
        <b/>
        <sz val="11"/>
        <color theme="1"/>
        <rFont val="Calibri"/>
        <family val="2"/>
        <scheme val="minor"/>
      </rPr>
      <t>(Seguimiento 2022)</t>
    </r>
    <r>
      <rPr>
        <sz val="11"/>
        <color theme="1"/>
        <rFont val="Calibri"/>
        <family val="2"/>
        <scheme val="minor"/>
      </rPr>
      <t xml:space="preserve"> Se evidencia correo electrónico del día 18 de diciembre de 2020 en el cual se solicita a la PWC capacitación sobre la estructura, interpretación y construcción de logs del Banco de Proyectos.
De igual manera se observó plan de capacitación asociado al manejo de administración de  SharePoint del sistema de información del Banco de Proyectos.
De acuerdo con lo anterior la OTI informó que no se pudo realizar la capacitación con la PWC por lo cual se adelantaron las correspondientes capacitaciones se realizaron con Microsoft por lo cual la OTI remitirá las memorias y registros de asistencia de los espacios generados respecto a estas socializaciones.
Se entiende que la presente  acción depende de igual manera de la institucionalización y socialización del procedimiento para el control del registro, conservación y revisión regular de los registros de eventos  (logs) acerca de actividades del usuario, excepciones, fallas y eventos de seguridad de la información.</t>
    </r>
  </si>
  <si>
    <r>
      <t xml:space="preserve">(Seguimiento 2020) Esta Oficina de Control Interno sugiere ajustar la acción propuesta, en el sentido de que se indique que las capacitaciones no se efectuarán con PWC. Sin perjuicio de esto, es necesario que la actividad propuesta sea fortalecida, de tal manera que no se base únicamente en capacitaciones, sino en la implementación del esquema de funcionamiento del Banco de Proyectos.
Dado lo anterior, esta OCI considera que la acción propuesta continúa abierta, y por tanto, el Hallazgo asociado también.
</t>
    </r>
    <r>
      <rPr>
        <b/>
        <sz val="11"/>
        <rFont val="Calibri"/>
        <family val="2"/>
        <scheme val="minor"/>
      </rPr>
      <t xml:space="preserve">(Seguimiento 2022) </t>
    </r>
    <r>
      <rPr>
        <sz val="11"/>
        <rFont val="Calibri"/>
        <family val="2"/>
        <scheme val="minor"/>
      </rPr>
      <t>La OTI no entregó las evidencias mencionadas relacionadas al cumplimiento por lo cual se mantiene el porcentaje de avance del anterior seguimiento realizado por la OCI correspondiente al 40%. Se recomienda remitir las eviddencias con el fin de que sean analizadas y si es el caso darle cierre a la acción.</t>
    </r>
  </si>
  <si>
    <t xml:space="preserve">Falta de definición de actividades críticas en el sistema de Banco de Proyectos. </t>
  </si>
  <si>
    <t>Descripción de las actividades críticas del sistema Banco de Proyectos presente en la definición del procedimiento de gestión del Banco de Proyectos.</t>
  </si>
  <si>
    <t>Definición de actividades críticas en el sistema de Banco de Proyectos.</t>
  </si>
  <si>
    <t>31/10/2020
15/05/2021</t>
  </si>
  <si>
    <t>31/11/2020
30/08/2022</t>
  </si>
  <si>
    <r>
      <t xml:space="preserve">(Seguimiento 2020) Realizar el documento para definición de actividades críticas en el sistema de Banco de Proyectos.
</t>
    </r>
    <r>
      <rPr>
        <b/>
        <sz val="11"/>
        <color theme="1"/>
        <rFont val="Calibri"/>
        <family val="2"/>
        <scheme val="minor"/>
      </rPr>
      <t>(Seguimiento 2022)</t>
    </r>
    <r>
      <rPr>
        <sz val="11"/>
        <color theme="1"/>
        <rFont val="Calibri"/>
        <family val="2"/>
        <scheme val="minor"/>
      </rPr>
      <t xml:space="preserve">  La acción  depende de igual manera de la institucionalización y socialización del procedimiento para el control del registro, conservación y revisión regular de los registros de eventos  (logs) acerca de actividades del usuario, excepciones, fallas y eventos de seguridad de la información.</t>
    </r>
  </si>
  <si>
    <r>
      <t xml:space="preserve">(Seguimiento 2021) Se evidenció que esta acción se encuentra supeditada al diseño del procedimiento, ya que no se encuentran definidos los lineamientos que articulen las actividades críticas en el sistema de Banco de Proyectos. En virtud de que este lineamiento se encuentra en construcción, esta acción no se ha realizado.
Dado lo anterior, esta OCI considera que la acción propuesta continúa abierta, y por tanto, el Hallazgo asociado también.
</t>
    </r>
    <r>
      <rPr>
        <b/>
        <sz val="10"/>
        <color theme="1"/>
        <rFont val="Calibri"/>
        <family val="2"/>
        <scheme val="minor"/>
      </rPr>
      <t>(Seguimiento 2022)</t>
    </r>
    <r>
      <rPr>
        <sz val="10"/>
        <color theme="1"/>
        <rFont val="Calibri"/>
        <family val="2"/>
        <scheme val="minor"/>
      </rPr>
      <t xml:space="preserve"> La OTI remitirá memorando dirigido al Jefe de la OCI; Wilson Patiño solicitando que el hallazgo 2 de la auditoría 2019-017 sea unificado, así mismo, se replanteará la acción y meta propuestas, en el sentido de delimitar la responsabilidad de la OTI según su alcance funcional, previo consenso con la Vicepresidencia de Proyectos (Oscar Méndez), razón por la cual la acción continua abierta.</t>
    </r>
  </si>
  <si>
    <t>Falta de personal que realice la actividad de monitoreo y sea independiente a los usuarios administradores del sistema.</t>
  </si>
  <si>
    <t>Actualización del documento de procedimiento de gestión del Banco de Proyectos incluyendo roles respecto al monitoreo.</t>
  </si>
  <si>
    <t>Definición de responsabilidades respecto a la gestión del sistema Banco de Proyectos</t>
  </si>
  <si>
    <t>Dra. Patricia Murillo
Vicepresidencia de Proyectos</t>
  </si>
  <si>
    <t>30/11/2020
15/05/2021</t>
  </si>
  <si>
    <r>
      <t xml:space="preserve">(Seguimiento 2020) Actualización del  documento de Roles y perfiles  en la definición de responsabilidades respecto a la gestión del sistema Banco de Proyectos  en  la actividad de monitoreo y sea independiente a los usuarios administradores del sistema de Banco de Proyectos.
</t>
    </r>
    <r>
      <rPr>
        <b/>
        <sz val="11"/>
        <color theme="1"/>
        <rFont val="Calibri"/>
        <family val="2"/>
        <scheme val="minor"/>
      </rPr>
      <t>(Seguimiento 2022)</t>
    </r>
    <r>
      <rPr>
        <sz val="11"/>
        <color theme="1"/>
        <rFont val="Calibri"/>
        <family val="2"/>
        <scheme val="minor"/>
      </rPr>
      <t xml:space="preserve">  La acción  depende de igual manera de la institucionalización y socialización del procedimiento para el control del registro, conservación y revisión regular de los registros de eventos  (logs) acerca de actividades del usuario, excepciones, fallas y eventos de seguridad de la información.</t>
    </r>
  </si>
  <si>
    <r>
      <t xml:space="preserve">(Seguimiento 2021) Se recomienda ajustar la redacción de la Acción Propuesta, en el sentido de que no corresponde a una Actualización del procedimiento (pues este aún no existe), para avanzar en la mitigación de las causas planteadas. Aunado a esto, se recomienda proponer una actividad que demuestre la ejecución de las actividades de monitoreo y su frecuencia.
Dado lo anterior, esta OCI considera que la acción propuesta continúa abierta, y por tanto, el Hallazgo asociado también.
</t>
    </r>
    <r>
      <rPr>
        <b/>
        <sz val="10"/>
        <color theme="1"/>
        <rFont val="Calibri"/>
        <family val="2"/>
        <scheme val="minor"/>
      </rPr>
      <t>(Seguimiento 2022)</t>
    </r>
    <r>
      <rPr>
        <sz val="10"/>
        <color theme="1"/>
        <rFont val="Calibri"/>
        <family val="2"/>
        <scheme val="minor"/>
      </rPr>
      <t xml:space="preserve"> La OTI remitirá memorando dirigido al Jefe de la OCI; Wilson Patiño solicitando que el hallazgo 2 de la auditoría 2019-017 sea unificado, así mismo, se replanteará la acción y meta propuestas, en el sentido de delimitar la responsabilidad de la OTI según su alcance funcional, previo consenso con la Vicepresidencia de Proyectos (Oscar Méndez), razón por la cual la acción continua abierta.</t>
    </r>
  </si>
  <si>
    <t>Inadecuada gestión y monitoreo de mecanismos de recuperación en caso de contingencia</t>
  </si>
  <si>
    <t>Ausencia de lineamientos formales para la gestión y monitoreo de mecanismos de recuperación en caso de contingencia (copias de respaldo, restauración, pruebas al plan de contingencia tecnológico del aplicativo).</t>
  </si>
  <si>
    <t>Elaborar el procedimiento de Administración de Copias de Respaldo Backup con el objetivo de establecer soluciones tecnológicas seguras y oportunas para que los servicios y recursos de TI se vean respaldados por un procedimiento de Backups.</t>
  </si>
  <si>
    <t>Realizar el procedimiento de Administración de Copias de Respaldo Backup</t>
  </si>
  <si>
    <r>
      <t xml:space="preserve">Carlos Buitrago 
</t>
    </r>
    <r>
      <rPr>
        <b/>
        <sz val="11"/>
        <rFont val="Calibri"/>
        <family val="2"/>
        <scheme val="minor"/>
      </rPr>
      <t>Carlos Buitrago
Luisa Puerta</t>
    </r>
  </si>
  <si>
    <t>(Seguimiento 2021) Las recomendaciones del  informe final de Control Interno no  se aplicaron para esta acción dado que  es un cumplimiento  de la implementación del MSPI en la entidad  y no es solo para el Banco de Proyectos alcance de esta auditoría.
El  cumplimento  está en 100% ya que se actualizó el documento publicado en ISOLUCION.
https://isolucion.adr.gov.co/Isolucion/PaginaLogin.aspx
Por proceso  PR-GTI-009 Administración Copias de Respaldo (BACKUP)
(Seguimiento 2022)  Rutina en la que se ejecutó todos los espacios de recuperación de backups en cumplimiento del plan de contingencia
Las evidencias se encuentran almacenadas en sharepoint https://adrgov.sharepoint.com/ADR/OCI/Biblioteca%20de%20Documentos/Forms/AllItems.aspx?viewpath=%2FADR%2FOCI%2FBiblioteca%20de%20Documentos%2FForms%2FAllItems%2Easpx&amp;id=%2FADR%2FOCI%2FBiblioteca%20de%20Documentos%2F2022%2FSeguimiento%20Planes%20de%20Mejoramiento%2FSEGUIMIENTO%20PLAN%20DE%20MEJORAMIENTO%20OCI%2D2020%2D030%2FHallazgo%209%2FAcci%C3%B3n%201&amp;viewid=556e8bed%2D9d5a%2D4295%2D8a8e%2D758ece26f714</t>
  </si>
  <si>
    <r>
      <t xml:space="preserve">(Seguimiento 2021) Esta OCI no observó que la unidad auditada considerara las acciones referidas al Plan de Contingencia para el aplicativo Banco de Proyectos, así como el análisis de riesgos e impacto de los procesos de TI y los planes de recuperación de la infraestructura para el aplicativo Banco de Proyectos.
De otra parte, aunque se aportaron pantallazos de evidencia sobre los servidores SRVBANPROWFE01, SRVBANPROYAPP01 y SRVBANPROYSQL01 con su backup configurados y ejecutados, esta Oficina de Control Interno no pudo evidenciar la trazabilidad de registros y logs de finalización de las rutinas, para poder conceptuar sobre el cierre de las glosas identificadas en el informe OCI-2020-030.
Finalmente, se indica que la Elaboración del procedimiento de que trata la acción propuesta no es suficiente para abordar las situaciones del hallazgo, por lo que se deberán proponer acciones conducentes a mitigar las desviaciones.
Dado lo anterior, esta OCI considera que la acción propuesta continúa abierta, y por tanto, el Hallazgo asociado también.
</t>
    </r>
    <r>
      <rPr>
        <b/>
        <sz val="11"/>
        <rFont val="Calibri"/>
        <family val="2"/>
        <scheme val="minor"/>
      </rPr>
      <t xml:space="preserve">(Seguimiento 2022) </t>
    </r>
    <r>
      <rPr>
        <sz val="11"/>
        <rFont val="Calibri"/>
        <family val="2"/>
        <scheme val="minor"/>
      </rPr>
      <t>Se declara la acción cumpllida (eficaz) pero pendiente en efectividad. Se establece llevar a cabo prueba de recorrido con la OTI para lo que resta de septiembre y observar las evidencias en aras de cerrar la acción.</t>
    </r>
  </si>
  <si>
    <t>Ausencia de lineamientos para el monitoreo de capacidad y disponibilidad de la infraestructura tecnológica hardware y software para Banco de Proyectos</t>
  </si>
  <si>
    <t>Ausencia de lineamientos que defina un plan de capacidad, el cual genera fallas de operatividad del Banco de Proyectos.</t>
  </si>
  <si>
    <t>Generar los lineamientos que definan las variables y los elementos a tener en cuenta para el plan de capacidad del Banco de Proyectos</t>
  </si>
  <si>
    <t xml:space="preserve">Realizar el plan de capacidad </t>
  </si>
  <si>
    <t>20/10/2020
30/08/2022</t>
  </si>
  <si>
    <r>
      <t xml:space="preserve">(Seguimiento 2020) Se pretende mejorar el monitoreo de la infraestructura y Bases de datos, para este Plan de capacidad. Ya se definieron los procedimientos y formatos para la evaluación y seguimiento de la capacidad tecnológica. Así mismo  está contemplado en la implementación del MSPI.
Se define un avance del 50% debido a que los instrumentos que se utilizan para el monitoreo y seguimiento de capacidad están cargados en Isolucion, adicional a esto se adjunta avance del plan de capacidad.
</t>
    </r>
    <r>
      <rPr>
        <b/>
        <sz val="11"/>
        <rFont val="Calibri"/>
        <family val="2"/>
        <scheme val="minor"/>
      </rPr>
      <t xml:space="preserve">(Seguimiento 2022) </t>
    </r>
    <r>
      <rPr>
        <sz val="11"/>
        <rFont val="Calibri"/>
        <family val="2"/>
        <scheme val="minor"/>
      </rPr>
      <t xml:space="preserve">Se observó en formato word "Plan de Capacidad de Tecnología" con Versión 1 de marzo de 2021, sin embargo la OTI informó que a la fecha no existe un documento formalizado a pesar de que dicho plan es actualizado periodicamente. De igual forma se informa que existen formatos donde se diligencia el consumo a nivel de base de datos y espacio de insfraestructura a los encargados reportan dicho consumo por lo cual si hay evidencia. </t>
    </r>
  </si>
  <si>
    <r>
      <t xml:space="preserve">(Seguimiento 2020) La Oficina de Control Interno evidenció que se cuenta con un documento elaborado por la OTI en donde se hace proyección de los contratos que soporten la gestión de la capacidad del Banco de Proyectos, no obstante, la acción propuesta debe complementarse con actividades que den cuenta de la gestión de capacidad del Banco de Proyectos, considerando la generación de informes con estadísticas y tendencias sobre la capacidad y disponibilidad de la infraestructura de TI asociada, que incluya por lo menos: estadísticas y tendencias en los informes y análisis y revisión de las tendencias.
Dado lo anterior, esta OCI considera que la acción propuesta continúa abierta, y por tanto, el Hallazgo asociado también.
</t>
    </r>
    <r>
      <rPr>
        <b/>
        <sz val="11"/>
        <color theme="1"/>
        <rFont val="Calibri"/>
        <family val="2"/>
        <scheme val="minor"/>
      </rPr>
      <t xml:space="preserve">(Seguimiento 2022) </t>
    </r>
    <r>
      <rPr>
        <sz val="11"/>
        <color theme="1"/>
        <rFont val="Calibri"/>
        <family val="2"/>
        <scheme val="minor"/>
      </rPr>
      <t>Tenciendo en cuenta que no se evidenció Plan de Capacidad institucionalizado</t>
    </r>
    <r>
      <rPr>
        <b/>
        <sz val="11"/>
        <color theme="1"/>
        <rFont val="Calibri"/>
        <family val="2"/>
        <scheme val="minor"/>
      </rPr>
      <t xml:space="preserve">, se recomienda </t>
    </r>
    <r>
      <rPr>
        <sz val="11"/>
        <color theme="1"/>
        <rFont val="Calibri"/>
        <family val="2"/>
        <scheme val="minor"/>
      </rPr>
      <t xml:space="preserve">actualizar el documento y adelantar las acciones necesarias las cuales permitan la formalización del documento aprobado por el Jefe OTI o la instancia que lo requiera, razón por la cual se mantiene el 50% de avance de la acción y se determina abierta.
</t>
    </r>
  </si>
  <si>
    <t>Ausencia de un procedimiento que describa los pasos para la gestión de capacidad para los servicios tecnológicos.</t>
  </si>
  <si>
    <t>Elaborar el procedimiento con el objetivo de establecer soluciones tecnológicas seguras y oportunas para que los servicios y recursos de TI se vean respaldados por una capacidad de procesamiento y almacenamiento suficiente y correctamente dimensionado.</t>
  </si>
  <si>
    <t>Realizar procedimiento para la gestión de la capacidad de los servicios tecnológicos</t>
  </si>
  <si>
    <t>Como resultado de lo evidenciado, se realizaron para la OTI los procesos PR-OST-001 Gestión de la Capacidad de los servicios Tecnológicos y el  F-OST-003 Reporte de Capacidad de Infraestructura Tecnológica. Así mismo, está contemplado en la implementación del MSPI
Se define una completitud del 100% debido a que los instrumentos que se utilizan para el monitoreo y seguimiento de capacidad están cargados en ISOLUCION.</t>
  </si>
  <si>
    <t>Se evidenció el procedimiento aludido por la Unidad Auditada y su cargue en ISOLUCION.
Dado lo anterior, esta OCI considera que la acción propuesta se cierra, no obstante, el Hallazgo continua abierto en virtud de que el resto del Plan de Mejoramiento asociado requiere ser completado y fortalecido, conforme lo precitado.
Las evidencias se encuentran almacenadas en sharepoint https://adrgov.sharepoint.com/ADR/OCI/Biblioteca%20de%20Documentos/Forms/AllItems.aspx?viewpath=%2FADR%2FOCI%2FBiblioteca%20de%20Documentos%2FForms%2FAllItems%2Easpx&amp;id=%2FADR%2FOCI%2FBiblioteca%20de%20Documentos%2F2022%2FSeguimiento%20Planes%20de%20Mejoramiento%2FSEGUIMIENTO%20PLAN%20DE%20MEJORAMIENTO%20OCI%2D2020%2D030%2FHallazgo%2010%2FAcci%C3%B3n%202&amp;viewid=556e8bed%2D9d5a%2D4295%2D8a8e%2D758ece26f714</t>
  </si>
  <si>
    <t>Inobservancia del desarrollo de pruebas de vulnerabilidad al Banco de Proyectos y su entorno</t>
  </si>
  <si>
    <t>Elaboración de análisis y realización de pruebas de efectividad sin una metodología especifica que pueden causar fallas al sistema de información debido a vulnerabilidades mal evaluadas o no tratadas. 
Ineficientes resultados presentados en las pruebas de vulnerabilidad del Banco de Proyectos.</t>
  </si>
  <si>
    <t>De conformidad con el MSPI, se debe contar con una metodología de pruebas de efectividad adoptada por la ADR.</t>
  </si>
  <si>
    <t>Elaborar la guía metodología de pruebas de efectividad ADR.</t>
  </si>
  <si>
    <r>
      <t xml:space="preserve">(Seguimiento 2021) Las recomendaciones del  informe final de Control Interno no  se aplicaron para esta acción dado que  es un cumplimiento  de la implementación del MSPI en la entidad  y no es solo para el Banco de Proyectos alcance de esta auditoría. Así como  fue un  entregable del concurso de Máxima velocidad  MinTIC quienes  aprobaron el documento final. 
Se cumple con el 100%  de la acción planteada  dado que se actualizó el documento publicado en ISOLUCION.
Se  evaluó  y aprobó por MITIC  en conformidad  con la guía metodológica  y la agencia digital  PRODUCTO MO-OST-006 GUIA METEDOLOGIA DE PRUEBAS DE EFECTIVIDAD ADR.
</t>
    </r>
    <r>
      <rPr>
        <b/>
        <sz val="11"/>
        <color theme="1"/>
        <rFont val="Calibri"/>
        <family val="2"/>
        <scheme val="minor"/>
      </rPr>
      <t xml:space="preserve">(Seguimiento 2022) </t>
    </r>
    <r>
      <rPr>
        <sz val="11"/>
        <color theme="1"/>
        <rFont val="Calibri"/>
        <family val="2"/>
        <scheme val="minor"/>
      </rPr>
      <t xml:space="preserve"> En el 2020 se adquierió la herramienta NESUS,  de igual forma para el 2021 se adquirió una herramienta mejorada que no solo escanea el activo (servidor) si no tambien se realiza sobre la aplicación, de acuerdo con esto el aplicativo remite mensualmente un correo donde se relacionan las operaciones de la herramienta, estos correos se remiten a los administradores del aplicativo para su gestión. El aplicativo detecta la totalidad de las situaciones que se presentan. De acuerdo con la visita realizada el 8 de septiembre de 2022  se evidenciaron las corridas realizada por el aplicativo</t>
    </r>
  </si>
  <si>
    <r>
      <t xml:space="preserve">(Seguimiento 2021) Se informó de parte de la Unidad Auditada que se está usando la aplicación NESUS como una herramienta para hacer las pruebas de vulnerabilidades, cuyas versatilidades contemplan, entre otras, reporte de falta de parches, seguimiento de versionamientos,, recomendaciones entre otros.
La Oficina de Control Interno evidenció que se realiza la implementación de la guía metodológica y el informe de pruebas de vulnerabilidad sobre el Banco de Proyectos. Aunque se observaron los diagnósticos y la calificación de la criticidad de los riesgos y el planteamiento de las soluciones, no se observó la implementación de las mismas, o la corroboración de si correspondían o no a falsos positivos o a situaciones de vulnerabilidades gestionadas.
Sin perjuicio de lo anterior, esta OCI también evidenció que, de acuerdo a lo documentado en el informe </t>
    </r>
    <r>
      <rPr>
        <sz val="11"/>
        <rFont val="Calibri"/>
        <family val="2"/>
        <scheme val="minor"/>
      </rPr>
      <t xml:space="preserve">OCI-2020-030, se mencionó que "(...) No se identificó una periodicidad definida para realizar pruebas de vulnerabilidad.", en virtud de lo cual no se identificó una proyección o cronograma de actividades donde se especifique la periodicidad en la que se van a realizar las pruebas de vulnerabilidad al Banco de Proyectos, así como la demostración de la implementación de las soluciones. .
Dado lo anterior, esta OCI considera que la acción propuesta se cierra en cuanto a la metodologìa, pero el hallazgo asociado queda abierto hasta tanto se determine la frecuencia y demostración de ejecución de las pruebas de vulnerabilidades.
</t>
    </r>
    <r>
      <rPr>
        <b/>
        <sz val="11"/>
        <rFont val="Calibri"/>
        <family val="2"/>
        <scheme val="minor"/>
      </rPr>
      <t xml:space="preserve">(Seguimiento 2022) </t>
    </r>
    <r>
      <rPr>
        <sz val="11"/>
        <rFont val="Calibri"/>
        <family val="2"/>
        <scheme val="minor"/>
      </rPr>
      <t>Verificadas las evidencias y resultado de la prueba de recorrido adelantada por la OCI considera procedente efectuar el cierre de la acción de mejora.</t>
    </r>
    <r>
      <rPr>
        <sz val="11"/>
        <color theme="1"/>
        <rFont val="Calibri"/>
        <family val="2"/>
        <scheme val="minor"/>
      </rPr>
      <t xml:space="preserve">
Las evidencias se encuentran almacenadas en sharepoint https://adrgov.sharepoint.com/ADR/OCI/Biblioteca%20de%20Documentos/Forms/AllItems.aspx?viewpath=%2FADR%2FOCI%2FBiblioteca%20de%20Documentos%2FForms%2FAllItems%2Easpx&amp;id=%2FADR%2FOCI%2FBiblioteca%20de%20Documentos%2F2022%2FSeguimiento%20Planes%20de%20Mejoramiento%2FSEGUIMIENTO%20PLAN%20DE%20MEJORAMIENTO%20OCI%2D2020%2D030%2FHallazgo%2011%2FAcci%C3%B3n%201&amp;viewid=556e8bed%2D9d5a%2D4295%2D8a8e%2D758ece26f714</t>
    </r>
  </si>
  <si>
    <t>OCI-2020-030 Seguridad de La Información del aplicativo "Banco de Proyectos"</t>
  </si>
  <si>
    <t>Prestación y Apoyo del Servicio Público de Adecuación de Tierras.</t>
  </si>
  <si>
    <t>Inobservancia de los lineamientos normativos en la facturación y recaudo de tarifas del servicio público de adecuación de tierras en Distritos de Adecuación de Tierras administrados por la Agencia de Desarrollo Rural (ADR).</t>
  </si>
  <si>
    <t>Falta o inadecuada parametrización del sistema de facturación.</t>
  </si>
  <si>
    <t>Revisar la viabilidad de que el  Sistema SIFI genere las facturas con valor cero (0) o que sea parametrizado para que no asigne consecutivos de facturación a los predios que tienen tarifas exentas.</t>
  </si>
  <si>
    <t xml:space="preserve">Documento de viabilidad: 1 </t>
  </si>
  <si>
    <t xml:space="preserve">Grupo Cartera – Dirección Adecuación de Tierras </t>
  </si>
  <si>
    <t xml:space="preserve"> 31-oct-2018</t>
  </si>
  <si>
    <t>Carlos Buitrago
Luisa Puerta
Cesar Sanchez</t>
  </si>
  <si>
    <t>Se encuentran en un proceso de transición del sistema de información Dynamics, de acuerdo con esto al corte de la visita realizada se informó que ya se realizó la facturación y se encuentra en revisión de la efectividad y eficiencia de la facturación adelantada.</t>
  </si>
  <si>
    <r>
      <rPr>
        <b/>
        <sz val="11"/>
        <color theme="1"/>
        <rFont val="Calibri"/>
        <family val="2"/>
        <scheme val="minor"/>
      </rPr>
      <t>Se recomienda</t>
    </r>
    <r>
      <rPr>
        <sz val="11"/>
        <color theme="1"/>
        <rFont val="Calibri"/>
        <family val="2"/>
        <scheme val="minor"/>
      </rPr>
      <t xml:space="preserve"> revisar la facturación respecto a la causa de tarifas cero, tomar muestra y evaluar la inexistencia de la causa raiz originaria del hallazgo configurado en el informe de 2018, de ser positivo se puede solicitar el cierre con las evidencias de la revisión adelantada es decir identificar cuales quedaron en 0 para tener la claridad que siempre van a ser los mismos.
De acuerdo con lo anterior la OCI mantiene el 50% determinado en el último seguimiento realizado en la vigencia 2019.</t>
    </r>
  </si>
  <si>
    <t>Falta de expedición de actos administrativos de determinación de tarifas para el año 2018</t>
  </si>
  <si>
    <t>Expedir el acto administrativo correspondiente a la  modificación de la  Resolución N° 498 de 1997 y las Resoluciones de Presupuesto y Tarifas 2018.</t>
  </si>
  <si>
    <t xml:space="preserve">Resoluciones expedidas: 4  </t>
  </si>
  <si>
    <t xml:space="preserve">Dirección de Adecuación de Tierras 
Oficina Asesora Jurídica 
</t>
  </si>
  <si>
    <t>En el dynamics (que empezó a operar desde el año 2022) se parametrizaron las tarifas de los Distritos administrados por la ADR de conformidad con las resoluciónes expedidas anualmente. Se informa que se puede revisar el control de cambios.</t>
  </si>
  <si>
    <r>
      <t xml:space="preserve">Entendiendo que en el último seguimiento se establecio un avance de cumplimiento del 100% y de acuerdo a que la normatividad modifica periodicamente las tarifas las cuales afectan directamente la facturación que se realiza,  no se cierra la acción teniendo en cuenta que de esta depende tambien de la eficiencia de la facturación adelantada en el sistema de información dynamics. 
</t>
    </r>
    <r>
      <rPr>
        <b/>
        <sz val="11"/>
        <color theme="1"/>
        <rFont val="Calibri"/>
        <family val="2"/>
        <scheme val="minor"/>
      </rPr>
      <t>Se recomienda</t>
    </r>
    <r>
      <rPr>
        <sz val="11"/>
        <color theme="1"/>
        <rFont val="Calibri"/>
        <family val="2"/>
        <scheme val="minor"/>
      </rPr>
      <t xml:space="preserve"> una vez el área determine la eficiencia de la facturación emitida del primer semestre de 2022 enviar el correspondiente informe a la OCI para evaluar el eventual cierre de la acción</t>
    </r>
  </si>
  <si>
    <t>Inconsistencias en la facturación y cobro de tarifas del servicio público de adecuación de tierras en los Distritos de Adecuación de Tierras entregados en Administración.</t>
  </si>
  <si>
    <t>Inobservancia de los lineamientos establecidos en el procedimiento PR-ADT-005</t>
  </si>
  <si>
    <t>Revisar los soportes de determinación de tarifas, las resoluciones de presupuestos y tarifas de la vigencia 2018 y realizar los ajustes a que haya lugar.</t>
  </si>
  <si>
    <t xml:space="preserve">Documento Revisión: 1 </t>
  </si>
  <si>
    <t xml:space="preserve">Dirección de Adecuación de Tierras </t>
  </si>
  <si>
    <t xml:space="preserve"> 15-nov-2018</t>
  </si>
  <si>
    <t>Iván Arturo Márquez Rincón</t>
  </si>
  <si>
    <t>(Seguimiento 2018)A través de Correo Electrónico (10-dic) se remite un documento denominado "Documento de revisión de resoluciones de presupuestos y tarifas de distritos de adecuación de tierras de 2018" en el cual se realiza una relación y análisis de las 9 resoluciones expedidas en diciembre de 2017 de presupuestos Ordinarios de Ingresos - Egresos y tarifas para el año 2018.
(Seguimiento 2019) La Oficina de Control Interno observó la emisión el 12 de noviembre de 2018 por parte de la Dirección de Adecuación de Tierras del "Documento de Revisión de Resoluciones de Presupuestos (SIC) y Tarifas de Distritos de Adecuación de Tierras de 2018", en el cual se realizó la revisión de las siguientes resoluciones donde se obtuvieron los siguientes resultados.
• Resolución 1628 de 2017 - Distrito Abrego: Sin diferencias identificadas.
• Resolución 1632 de 2017 - Distrito Aracataca: Sin diferencias identificadas.
• Resolución 1640 de 2017 - Distrito Chicamocha: Se identificaron diferencias.
• Resolución 1627 de 2017 - Distrito Lebrija: Sin diferencias identificadas.
• Resolución 1641 de 2017 - Distrito María La Baja: Sin diferencias identificadas.
• Resolución 1626 de 2017 - Distrito RUT: Sin diferencias identificadas.
• Resolución 1642 de 2017 - Distrito Tucurinca: Sin diferencias identificadas.
• Resolución 1625 de 2017 - Distrito Zulia: Sin diferencias identificadas.
• Resolución 1643 de 2017 - Distrito Rio Frio: Sin diferencias identificadas.
(Seguimiento 2022) Se presentó procedimiento PR-ADT- 004 en el cual se estableció estrategía para la actualización del RGU para Distritos administrados directamente por la ADR</t>
  </si>
  <si>
    <r>
      <rPr>
        <u/>
        <sz val="11"/>
        <color theme="1"/>
        <rFont val="Calibri"/>
        <family val="2"/>
        <scheme val="minor"/>
      </rPr>
      <t>(Observación 2018)</t>
    </r>
    <r>
      <rPr>
        <sz val="11"/>
        <color theme="1"/>
        <rFont val="Calibri"/>
        <family val="2"/>
        <scheme val="minor"/>
      </rPr>
      <t xml:space="preserve"> Una vez aportadas las evidencias, la Oficina de Control Interno considera procedente efectuar el cierre de la acción de mejora.
</t>
    </r>
    <r>
      <rPr>
        <u/>
        <sz val="11"/>
        <color theme="1"/>
        <rFont val="Calibri"/>
        <family val="2"/>
        <scheme val="minor"/>
      </rPr>
      <t xml:space="preserve">(Observación 2019) </t>
    </r>
    <r>
      <rPr>
        <sz val="11"/>
        <color theme="1"/>
        <rFont val="Calibri"/>
        <family val="2"/>
        <scheme val="minor"/>
      </rPr>
      <t xml:space="preserve">Si bien se observó la emisión del documento de revisión propuesto, la Oficina de Control Interno no considera procedente determinar el cierre de la acción toda vez que no se observó la corrección por parte del Director de la UTT de la certificación expedida en 2017 ni de la Resolución 1640 de 2017. Adicionalmente, la Oficina de Control Interno recomienda la remisión a esta Oficina de los documentos que soportan la revisión adelantada (certificaciones expedidas por los Directores Territoriales de las UTT y Tarifas aprobadas por las juntas directivas).
En este sentido, la Oficina de Control Interno considera procedente continuar con el seguimiento del presente hallazgo toda vez que el termino de ejecución de dos (2) de las cuatro (4) acciones propuestas se encuentra vencido.
</t>
    </r>
    <r>
      <rPr>
        <u/>
        <sz val="11"/>
        <color theme="1"/>
        <rFont val="Calibri"/>
        <family val="2"/>
        <scheme val="minor"/>
      </rPr>
      <t>(Observación 2022)</t>
    </r>
    <r>
      <rPr>
        <sz val="11"/>
        <color theme="1"/>
        <rFont val="Calibri"/>
        <family val="2"/>
        <scheme val="minor"/>
      </rPr>
      <t xml:space="preserve"> De acuerdo con el último seguimiento realizado por la OCI la acción se encontraba en 100% de cumplimiento, razón por la cual para el presente seguimiento se tuvo en cuenta dicha información para el análisis del  estado del hallazgo.</t>
    </r>
  </si>
  <si>
    <t>Establecer una estrategia para actualizar y mantener actualizado el Registro General de Usuarios - RGU.</t>
  </si>
  <si>
    <t>Documento de Estrategia: 1</t>
  </si>
  <si>
    <t xml:space="preserve"> 31-mar-2019</t>
  </si>
  <si>
    <t>Se evidenció "Hoja de ruta actualización RUG" del Distrito Mocari
Se presentó  PROCEDIMIENTO PR-ADT-005 modificado en la actualizacón del RGU, en el sentido de asignar la responsabilidad a las asociaciones de usuarios.
Se informó de igual manera  que se encuentran actualizados algunos distritos administrados por asociaciones por lo cual se estableció un documento como estratégia para la actualización del RGU. De acuerdo con esto se observó presentación del 5 de agosto de 2022 (Comité Institucional de Gestión del Desempeño)  mediante la cual se socializaron las "Modificaciones procedimiento ADT-005 para Distritos administrados por asociaciones de usuarios. 
De igual manera se observo el formato F-ADT-021 Registro General de Usuarios - RGU dilgienciado para los Distritos ASORUT
Asi mismo, se observaron las resoluciones 001 de marzo de 2018, 001 de enero de 2019  y 0003 del 3 de febrero de 2020 del Distrito ASOLEBRIJA, por medio de las cuales se actualizó información en el RUG de los predios 1B-077, 1B-220-0 y 1A-031-0 respectivamente.
Para el Distrito ASOTUCURINCA se remitió formato RGU con fecha de diligenciamiento del 20 de agosto de 2022.
En cuanto al Distrito ASUDRA se evidenciaron 24 resoluciones expedidas en la vigencia 2018,  11 resoluciones en el año 2019, 9 resoluciones en la vigencia 2020, 2 resoluciones en el año 2021 y solicitudes de modificación remitidas a la UTT 4 por parte del gerente.  Las resoluciones mencionadas formalizaron la actualización en el RUG de diferentes usuarios.
Para el Distrito USOCHICAMOCHA se evidenciaron 5 resoluciones para la vigencia 2018, 3 resoluciones en el año 2019, 2 resoluciones en 2020, 21 resoluciones en 2021 y 11 resoluciones en 2022 las cuales formalizaron la actualización en el RUG.
De acuerdo con información remitida por USOARACATACA se evidenció informe de actualización RGU de la vigencia 2018 radicado el día 22 de agosto de 2022, de igual manera sucedió con el Distrito USOMARIALABAJA remitido el 26 de agosto de 2022</t>
  </si>
  <si>
    <r>
      <t xml:space="preserve">De acuerdo con lo evidenciado por la OCI respecto a la actualización del procedimiento 05, asi como tambien los avances realizados respecto a las resoluciones por medio de las cuales se observó la actualización de usuarios en el RGU, la OCI considera razonable los avances de la acción.
No obstante, </t>
    </r>
    <r>
      <rPr>
        <b/>
        <sz val="11"/>
        <color theme="1"/>
        <rFont val="Calibri"/>
        <family val="2"/>
        <scheme val="minor"/>
      </rPr>
      <t xml:space="preserve">se recomienda </t>
    </r>
    <r>
      <rPr>
        <sz val="11"/>
        <color theme="1"/>
        <rFont val="Calibri"/>
        <family val="2"/>
        <scheme val="minor"/>
      </rPr>
      <t>continuar con acciones periódicas tendientes a la actualización del RGU, llevando a cabo los planes de trabajo del caso..</t>
    </r>
  </si>
  <si>
    <t>Inadecuado control y seguimiento al contrato de administración, operación y conservación del Distrito de Adecuación de Tierras del Alto Chicamocha y Firavitoba</t>
  </si>
  <si>
    <t>Solicitar a USOCHICAMOCHA, a través del Supervisor del Contrato, explicación sobre el cobro diferente de tarifas al establecido en el Acuerdo N° 006 28/11/2017 de la Junta Directiva de la asociación.</t>
  </si>
  <si>
    <t xml:space="preserve">Comunicación: 1 </t>
  </si>
  <si>
    <t xml:space="preserve">Unidad Técnica Territorial No. 7 </t>
  </si>
  <si>
    <t>9/11/2018
2/08/2019</t>
  </si>
  <si>
    <t xml:space="preserve">Omar Fernando Santos Trujillo
Iván Arturo Márquez Rincón
</t>
  </si>
  <si>
    <t>De conformidad con la acción propuesta se evidencia el envío de un oficio dirigido al representante legal de la Asociación de Usuarios "USOCHICAMOCHA", solicitando explicación sobre las tarifas (Radicado No. 20183507010902 del 26/09/2018).
La Oficina de Control Interno observó la remisión por parte de USOCHICAMOCHA  a la Unidad Técnica Territorial N° 7 del oficio con N° de radicado 20183507002581 del 26 de noviembre de 2018 en el cual se expresa la justificación de las diferentes situaciones identificadas por esta Oficina.</t>
  </si>
  <si>
    <t>(Observación 2018) Una vez aportadas las evidencias, la Oficina de Control Interno considera procedente efectuar el cierre de la acción de mejora.
(Observación 2019) La Oficina de Control Interno considera procedente continuar con el seguimiento del presente hallazgo toda vez que el termino de ejecución de dos (2) de las cuatro (4) acciones propuestas se encuentra vencido.
(Observación 2022) De acuerdo con el último seguimiento realizado por la OCI la acción se encontraba en 100% de cumplimiento, razón por la cual para el presente seguimiento se tuvo en cuenta dicha información para el análisis del hallazgo.</t>
  </si>
  <si>
    <t>Realizar mesas de trabajo de la supervisión con USOCHICAMOCHA para revisar facturación</t>
  </si>
  <si>
    <t xml:space="preserve">Mesas trabajo: 3 </t>
  </si>
  <si>
    <t>La Oficina de Control observó la ejecución de tres (3) mesas de trabajo el 26 de septiembre, 10 de octubre y 17 de diciembre de 2019.</t>
  </si>
  <si>
    <t>(Observación 2019) La Oficina de Control Interno considera procedente continuar con el seguimiento del presente hallazgo toda vez que el termino de ejecución de dos (2) de las cuatro (4) acciones propuestas se encuentra vencido.
(Observación 2022) De acuerdo con el último seguimiento realizado por la OCI la acción se encontraba en 100% de cumplimiento, razón por la cual para el presente seguimiento se tuvo en cuenta dicha información para el análisis del hallazgo.</t>
  </si>
  <si>
    <t>Desconocimiento o inobservancia de los lineamientos establecidos en el procedimiento PR-ADT-005 relacionados con la supervisión y control de los Distritos de Adecuación de Tierras entregados en administración a Asociaciones de Usuarios.</t>
  </si>
  <si>
    <t xml:space="preserve">Realizar jornadas de capacitación y/o socialización al equipo supervisor del contrato y a la Asociación de Usuarios del Distrito sobre el procedimiento PR-ADT-005 </t>
  </si>
  <si>
    <t>Jornadas de capacitación: 2
Equipo supervisión: 1
Asociación de usuarios: 1</t>
  </si>
  <si>
    <t xml:space="preserve"> 01-nov-2018</t>
  </si>
  <si>
    <t>Se evidenciaron los siguientes soportes de capacitación:
Acta de capacitación UTT 4, 9 y 10 
Acta de capacitación ASUDRA y ASOLEBRIJA AOC adelantada en el mes de marzo de 2021
Actas de capacitación presentación de informes AOC ASUDRA y ASOLEBRIJA adelantadas en el mes de marzo de 2021
Actas de capacitación presentación de informes AOC ASOTUCURINCA, ASORIOFRIO, USOARACATACA adelantadas en el mes de abril de 2021
Acta de capacitación presentación de informes AOC ASOTUCURINCA, ASORIOFRIO, USOMARIALABAJA adelantadas en el mes de marzo de 2021
Capacitación presentación de informes AOC UTT 1 - ARACATACA adelantada en el mes de marzo de 2022
Copia correo remisión link presentación capacitaciones Procedimiento ADT004 y 005 AOC 2021</t>
  </si>
  <si>
    <r>
      <t xml:space="preserve">Una vez aportadas las evidencias, la Oficina de Control Interno considera procedente efectuar el cierre de la acción de mejora.
</t>
    </r>
    <r>
      <rPr>
        <b/>
        <sz val="11"/>
        <color theme="1"/>
        <rFont val="Calibri"/>
        <family val="2"/>
        <scheme val="minor"/>
      </rPr>
      <t xml:space="preserve">Se recomienda </t>
    </r>
    <r>
      <rPr>
        <sz val="11"/>
        <color theme="1"/>
        <rFont val="Calibri"/>
        <family val="2"/>
        <scheme val="minor"/>
      </rPr>
      <t>continuar con las jornadas de capacitacion y socialización a los Distritos faltantes asi como tambien establecer estos espacios de socialización periodicos para reforzar el cumplimiento de los procedimientos ADT-005.</t>
    </r>
  </si>
  <si>
    <t xml:space="preserve">Ausencia de controles para ejercer la supervisión y control del contrato de administración del Distrito. </t>
  </si>
  <si>
    <t xml:space="preserve">Realizar mesas de trabajo por parte del equipo de apoyo a la supervisión en las que se establezcan los controles a implementar para articular las actividades de supervisión </t>
  </si>
  <si>
    <t xml:space="preserve">Mesas de Trabajo: 3 </t>
  </si>
  <si>
    <t xml:space="preserve">Unidad Técnica Territorial N° 7 – Equipo Supervisión 
Dirección Adecuación de Tierras </t>
  </si>
  <si>
    <t>Se informó la gestión adelantada respecto a las mesas de trabajo adelantadas por lo cual se presentaron actas de seguimiento a los contratos AOC vigencias 2020 y 2021, de acuerdo con esto se evidenciaron 28 actas para la vigencia 2020 realizadas en los Distritos TUCURINCA, ZULIA, ARACATACA, ABREGO, CHICAMOCHA, LEBRIJA, MARIALABAJA, RIOFRIO, RUT.
De igual manera para la vigencia 2021 se observaron actas de mesa de trabajo de los Distritos ABREGO, RUT, LEBRIJA, ARACATACA, TUCURINCA, RIOFRIO, MARIALABAJA, CHICAMOCHA, ZULIA.</t>
  </si>
  <si>
    <t>Aunque las evidencias fueron enviadas para validación de esta OCI, presentaron problemas de accesibilidad, por lo que se solicitarán los archivos nuevamente para corroborar lo informado.</t>
  </si>
  <si>
    <t>Inobservancia del Manual de Requisitos y Labores para la administración, operación y conservación de los Distritos de Adecuación de Tierras administrados por la Agencia de Desarrollo Rural (ADR).</t>
  </si>
  <si>
    <t>Aplicación inadecuada del procedimiento PR-ADT-004 en relación con la contratación de personal para los Distritos administrados directamente por la Agencia</t>
  </si>
  <si>
    <t>Los estudios previos de contratación del personal para los Distritos debe llevar obligatoriamente el visto bueno de la Dirección de Adecuación de Tierras 
Comunicación oficial de la Dirección de Adecuación de Tierras a la VIP con la revisión del cumplimiento de perfiles y experiencias del personal de los Distritos .</t>
  </si>
  <si>
    <t xml:space="preserve">Estudios previos con visto bueno: 50
Comunicación: 1
</t>
  </si>
  <si>
    <t xml:space="preserve">Dirección de Adecuación de Tierras 
Vicepresidencia de Integración Productiva  </t>
  </si>
  <si>
    <r>
      <rPr>
        <u/>
        <sz val="11"/>
        <color theme="1"/>
        <rFont val="Calibri"/>
        <family val="2"/>
        <scheme val="minor"/>
      </rPr>
      <t>Seguimiento 2019</t>
    </r>
    <r>
      <rPr>
        <sz val="11"/>
        <color theme="1"/>
        <rFont val="Calibri"/>
        <family val="2"/>
        <scheme val="minor"/>
      </rPr>
      <t xml:space="preserve">
La Oficina de Control Interno observó la elaboración del documento de Estudios Previos con el visto bueno del Gestor T1, Grado 11 vinculado a la Dirección de Adecuación de Tierras. El documento relacionaba la necesidad de suscribir 57 contratos de prestación de servicios con diferentes perfiles distribuidos en los seis (6) distritos de adecuación de tierras bajo administración de la Agencia.
</t>
    </r>
    <r>
      <rPr>
        <u/>
        <sz val="11"/>
        <color theme="1"/>
        <rFont val="Calibri"/>
        <family val="2"/>
        <scheme val="minor"/>
      </rPr>
      <t>Seguimiento 2020</t>
    </r>
    <r>
      <rPr>
        <sz val="11"/>
        <color theme="1"/>
        <rFont val="Calibri"/>
        <family val="2"/>
        <scheme val="minor"/>
      </rPr>
      <t xml:space="preserve">
Para la contratación del personal de apoyo a la AOC de los distritos de adecuación de tierras de La Doctrina, Monteria Mocarí  en Córdoba,  Repelón, Santa Lucía  y  Manatí en el departamento del Atlántico, para la vigencia 2020, se remitieron , a la  Vicepresidencia de Gestión Contractual,  los memorandos  con los documentos necesarios para la contratación,  con el respectivo aval y visto bueno de la Vicepresidencia de Integración Productiva y de la Dirección de Adecuación de Tierras.
</t>
    </r>
    <r>
      <rPr>
        <u/>
        <sz val="11"/>
        <color theme="1"/>
        <rFont val="Calibri"/>
        <family val="2"/>
        <scheme val="minor"/>
      </rPr>
      <t xml:space="preserve">Seguimiento 2022: </t>
    </r>
    <r>
      <rPr>
        <sz val="11"/>
        <color theme="1"/>
        <rFont val="Calibri"/>
        <family val="2"/>
        <scheme val="minor"/>
      </rPr>
      <t>De acuerdo con lo informado por ADT se definieron 2 anexos los cuales fueron incluidos en los contratos, de acuerdo con esto se evidenciaron los anexos 1 (Manual de referencia UPRA) para los Distritos ABREJO, ARACTACA, MARIA LA BAJA, RIO FRIO, TUCURINCA, USOCHICAMOCHA, y Anexo 2: Requerimientos  de personal (7 distritos a excepción de Zulia y RUT). Es importante resaltar que de acuerdo con información del área ASORUT y ZULIA no cuentan con estos anexos teniendo en cuenta que a la fecha no se han finalizado los contratos, por lo cual se espera que una vez ests se firmen se agreguen los anexos correspondientes.</t>
    </r>
  </si>
  <si>
    <t>Aunque la acción y metas propuestas no se cumplieron conforme a su diseño, vale la pena precisar que la Dirección de Adecuación de Tierras propusieron y ejecutaron un Plan Alterno consistente en incluir las condiciones de contratación en los Contratos de AOC (ecepto los de RUT y Asozulia), con lo cual se da cobertura a la causa raíz</t>
  </si>
  <si>
    <t>Desconocimiento de los lineamientos procedimentales por parte de las dependencias que intervienen en la estructuración y suscripción de contratos del personal de los Distritos.</t>
  </si>
  <si>
    <t>Capacitación a la Vicepresidencia de Integración Productiva y Vicepresidencia de Gestión Contractual, sobre las necesidades de personal para los distritos.
Comunicación oficial a la Vicepresidencia de Integración Productiva y Vicepresidencia de Gestión Contractual informando los requisitos para la contratación de personal de Distritos.</t>
  </si>
  <si>
    <t xml:space="preserve">Capacitaciones: 2  
1 VIP
1 VGC
Comunicación: 1 
</t>
  </si>
  <si>
    <t>El hecho de efectuar capacitaciones a las vicepresidencias de Integración Productiva y de Gestión Contractual no redunda en materializar las contrataciones de personal necesario, pues está sujeto a los prespuestos de los Distritos.</t>
  </si>
  <si>
    <t>Se recomienda que la DAT replanetee la acción y meta asociada, en aras de materializar las contrataciones de personal en los Distritos, o por lo menos cubrir las necesidades de servicio en el ámbito de contratos de AOC</t>
  </si>
  <si>
    <t>Incumplimiento de los lineamientos procedimentales en las actividades de Administración, Operación y Conservación (AOC) de los Distritos de Adecuación de Tierras administrados por la Agencia de Desarrollo Rural (ADR).</t>
  </si>
  <si>
    <t xml:space="preserve">Desconocimiento de los lineamientos procedimentales por parte personal en campo contratado para realizar la administración, operación y conservación directa de los Distritos administrados por la Agencia. </t>
  </si>
  <si>
    <t xml:space="preserve">1. Capacitaciones a personal de campo sobre el procedimiento PR-ADT-004 
2. Sensibilización al Director y responsables de Adecuación de Tierras en la UTT sobre la importancia de la aplicación del procedimiento PR-ADT-004
</t>
  </si>
  <si>
    <t xml:space="preserve">Capacitaciones: 2
1 Inicial
1 Seguimiento
Sensibilización: 1 reunión
</t>
  </si>
  <si>
    <t xml:space="preserve">Dirección de Adecuación de Tierras y UTT
Dirección de Adecuación de Tierras
</t>
  </si>
  <si>
    <r>
      <rPr>
        <u/>
        <sz val="11"/>
        <color theme="1"/>
        <rFont val="Calibri"/>
        <family val="2"/>
        <scheme val="minor"/>
      </rPr>
      <t xml:space="preserve">(Seguimiento 2020) </t>
    </r>
    <r>
      <rPr>
        <sz val="11"/>
        <color theme="1"/>
        <rFont val="Calibri"/>
        <family val="2"/>
        <scheme val="minor"/>
      </rPr>
      <t xml:space="preserve">La Vicepresidencia de Integración Productiva - Dirección de Adecuación de Tierras manifestó que "en la vigencia 2019, se realizaron capacitaciones a los operarios de los Distritos de Mediana y Gran Escala de Atlántico y Córdoba", de lo cual aportó como evidencia listado de asistencia del 13 de septiembre de 2019 cuyo objetivo fue "Procedimiento PR-ADR-004 A.O.C. Distritos".
</t>
    </r>
    <r>
      <rPr>
        <u/>
        <sz val="11"/>
        <color theme="1"/>
        <rFont val="Calibri"/>
        <family val="2"/>
        <scheme val="minor"/>
      </rPr>
      <t>(Seguimiento 2022)</t>
    </r>
    <r>
      <rPr>
        <sz val="11"/>
        <color theme="1"/>
        <rFont val="Calibri"/>
        <family val="2"/>
        <scheme val="minor"/>
      </rPr>
      <t xml:space="preserve"> La Vicepresidencia de Integración Productiva - Dirección de Adecuación de Tierras entregó a la OCI: Acta y registro de asistencia de capacitación formatos del procedimiento PR-ADT-004 LA DOCTRINA UTT 4 del 3 de abril de 2021 y MONTERIA UTT3 del 3 de abril de 2021. Acta y registro de asistencia operadores Distrito Atlántico de diciembre 2021.
De igual forma se evidenció correo electrónico remitdo el 23 de abril de 2021  remitido a los Directores de las UTT en la cual se adjuntaba presentación de la capacitación de informes de administración, operación y conservación y demás norma relacionada con el proceso. 
Asi mismo se evidenciaron los memorandos 20223300019763 y 20223300022603 donde se solicitó el cumplimiento al procedimiento PT-ADR-004, los cuales fueron radicados a las UTTs</t>
    </r>
  </si>
  <si>
    <r>
      <rPr>
        <b/>
        <sz val="11"/>
        <color theme="1"/>
        <rFont val="Calibri"/>
        <family val="2"/>
        <scheme val="minor"/>
      </rPr>
      <t>Se recomienda</t>
    </r>
    <r>
      <rPr>
        <sz val="11"/>
        <color theme="1"/>
        <rFont val="Calibri"/>
        <family val="2"/>
        <scheme val="minor"/>
      </rPr>
      <t xml:space="preserve"> analizar y si es el caso replantear la acción asociada a la Sensibilización al Director, teniendo en cuenta que por sus responsabilidades en la UTT no es factible que atienda los espacios de capacitación de Adecuación de Tierras.
Sin perjuicio de lo anterior, se llevaron a cabo los espacios de capacitación al personal operativo en campo.</t>
    </r>
  </si>
  <si>
    <t>Contratación de personal para la operación y conservación que no cumple con el perfil y experiencia requerida según el "Manual de Requisitos y Labores para la Administración, Operación y Conservación de Distritos de Adecuación de Tierras" (MO-ADT-003)</t>
  </si>
  <si>
    <t xml:space="preserve">1. Los estudios previos de contratación del personal para los Distritos deben llevar obligatoriamente el visto bueno de la Dirección de Adecuación de Tierras 
2. Comunicación oficial de la Dirección de Adecuación de Tierras a la VIP con la revisión del cumplimiento de perfiles y experiencias del personal de los Distritos 
</t>
  </si>
  <si>
    <t xml:space="preserve">Estudios previos con visto bueno: 50
Comunicación: 1
</t>
  </si>
  <si>
    <t xml:space="preserve">Dirección de Adecuación de Tierras 
Vicepresidencia de Integración Productiva  
</t>
  </si>
  <si>
    <r>
      <rPr>
        <u/>
        <sz val="11"/>
        <color theme="1"/>
        <rFont val="Calibri"/>
        <family val="2"/>
        <scheme val="minor"/>
      </rPr>
      <t xml:space="preserve">Seguimiento 2019
</t>
    </r>
    <r>
      <rPr>
        <sz val="11"/>
        <color theme="1"/>
        <rFont val="Calibri"/>
        <family val="2"/>
        <scheme val="minor"/>
      </rPr>
      <t xml:space="preserve">La Oficina de Control Interno observó la elaboración del documento de Estudios Previos con el visto bueno del Gestor T1, Grado 11 vinculado a la Dirección de Adecuación de Tierras. El documento relacionaba la necesidad de suscribir 57 contratos de prestación de servicios con diferentes perfiles distribuidos en los seis (6) distritos de adecuación de tierras bajo administración de la Agencia.
</t>
    </r>
    <r>
      <rPr>
        <u/>
        <sz val="11"/>
        <color theme="1"/>
        <rFont val="Calibri"/>
        <family val="2"/>
        <scheme val="minor"/>
      </rPr>
      <t xml:space="preserve">Seguimiento 2020
</t>
    </r>
    <r>
      <rPr>
        <sz val="11"/>
        <color theme="1"/>
        <rFont val="Calibri"/>
        <family val="2"/>
        <scheme val="minor"/>
      </rPr>
      <t>Para la contratación del personal de apoyo a la AOC de los distritos de adecuación de tierras de La Doctrina, Monteria Mocarí  en Córdoba,  Repelón, Santa Lucía  y  Manatí en el departamento del Atlántico, para la vigencia 2020, se remitieron , a la  Vicepresidencia de Gestión Contractual,  los memorandos  con los documentos necesarios para la contratación,  con el respectivo aval y visto bueno de la Vicepresidencia de Integración Productiva y de la Dirección de Adecuación de Tierras.</t>
    </r>
    <r>
      <rPr>
        <u/>
        <sz val="11"/>
        <color theme="1"/>
        <rFont val="Calibri"/>
        <family val="2"/>
        <scheme val="minor"/>
      </rPr>
      <t xml:space="preserve">
Seguimiento 2022:</t>
    </r>
    <r>
      <rPr>
        <sz val="11"/>
        <color theme="1"/>
        <rFont val="Calibri"/>
        <family val="2"/>
        <scheme val="minor"/>
      </rPr>
      <t xml:space="preserve"> De acuerdo con lo informado por ADT se definieron 2 anexos los cuales fueron incluidos en los contratos, de acuerdo con esto se evidenciaron los anexos 1 (Manual de referencia UPRA) para los Distritos ABREJO, ARACTACA, MARIA LA BAJA, RIO FRIO, TUCURINCA, USOCHICAMOCHA, y Anexo 2: Requerimientos  de personal (7 distritos a excepción de Zulia y RUT). Es importante resaltar que de acuerdo con información del área ASORUT y ZULIA no cuentan con estos anexos teniendo en cuenta que a la fecha no se han finalizado los contratos, por lo cual se espera que una vez ests se firmen se agreguen los anexos correspondientes.</t>
    </r>
  </si>
  <si>
    <t xml:space="preserve">Falta de seguimiento a la implementación del procedimiento PR-ADT-004 por parte de la Unidad Técnica Territorial – UTT responsable </t>
  </si>
  <si>
    <t xml:space="preserve">Elaboración de informes trimestrales de seguimiento a la implementación del procedimiento PR-ADT-004 por parte de la UTT. Anexando copia de formatos diligenciados. </t>
  </si>
  <si>
    <t xml:space="preserve">Informes Trimestrales: 4 
 Enero – Marzo 2019
 Abril – Junio 2019
 Julio-Septiembre 2019
 Octubre – Diciembre 2019 </t>
  </si>
  <si>
    <t xml:space="preserve">Director y Responsable Adecuación de Tierras 
Unidad Técnica Territorial – UTT
</t>
  </si>
  <si>
    <t xml:space="preserve"> 31-ene-2019</t>
  </si>
  <si>
    <r>
      <rPr>
        <u/>
        <sz val="11"/>
        <color theme="1"/>
        <rFont val="Calibri"/>
        <family val="2"/>
        <scheme val="minor"/>
      </rPr>
      <t>Seguimiento 2020:</t>
    </r>
    <r>
      <rPr>
        <sz val="11"/>
        <color theme="1"/>
        <rFont val="Calibri"/>
        <family val="2"/>
        <scheme val="minor"/>
      </rPr>
      <t xml:space="preserve">  A junio  del 2020, se elaboraron  los informes  correspondientes  al primer  trimestre del  año en mención,  para los  Distritos de Adecuación de Tierras  de   Montería Mocarí, La Doctrina en el departamento de Córdoba; igualmente se elaboró el informe del primer trimestre del año 2020 para el distrito del Valle de Sibundoy, en el departamento de Putumayo, en proceso la elaboración de los informes del segundo trimestre de 2020. 
</t>
    </r>
    <r>
      <rPr>
        <u/>
        <sz val="11"/>
        <color theme="1"/>
        <rFont val="Calibri"/>
        <family val="2"/>
        <scheme val="minor"/>
      </rPr>
      <t xml:space="preserve">Seguimiento 2022:Se </t>
    </r>
    <r>
      <rPr>
        <sz val="11"/>
        <color theme="1"/>
        <rFont val="Calibri"/>
        <family val="2"/>
        <scheme val="minor"/>
      </rPr>
      <t>Actualmente se estan realizando los informes trimestrales de conformidad con lo dispuesto en el procedimiento PR-ADT-004. Cabe resaltar que el área informó que en el 2019 no se realizaron informes.</t>
    </r>
  </si>
  <si>
    <t>La Dirección de Adecuación de Tierras enviará la evidencia pendiente asociada a la acción</t>
  </si>
  <si>
    <t>Ausencia de control al diligenciamiento de formatos por parte del personal contratado para la ejecución de los lineamientos procedimentales relacionados con la administración, operación y conservación de los Distritos administrados por la Agencia.</t>
  </si>
  <si>
    <t xml:space="preserve">Realizar un Check list de revisión del diligenciamiento de formatos del procedimiento PR-ADT-004 dentro de cada trimestre del año. Anexar el Check list a informes trimestrales de seguimiento.  </t>
  </si>
  <si>
    <t xml:space="preserve">Check list: 4 
 Enero – Marzo 2019
 Abril – Junio 2019
 Julio-Septiembre 2019
 Octubre – Diciembre 2019 
</t>
  </si>
  <si>
    <t xml:space="preserve">Director y Responsable Adecuación de Tierras 
Unidad Técnica Territorial – UTT
</t>
  </si>
  <si>
    <t>Se informó por parte de la VIP- ADT que no se ha dado cumplimiento a esta actividad</t>
  </si>
  <si>
    <r>
      <rPr>
        <b/>
        <sz val="11"/>
        <rFont val="Calibri"/>
        <family val="2"/>
        <scheme val="minor"/>
      </rPr>
      <t>Se recomienda</t>
    </r>
    <r>
      <rPr>
        <sz val="11"/>
        <rFont val="Calibri"/>
        <family val="2"/>
        <scheme val="minor"/>
      </rPr>
      <t xml:space="preserve"> presentar a la OCI propuesta de modificación a la acción teniendo en cuenta que se estan realizando los informes periódicos en cumplimiento del procedimiento, esto con el fin de dar cierre a la acción.</t>
    </r>
  </si>
  <si>
    <t xml:space="preserve">Los contratos de prestación de servicios de apoyo a la gestión del personal contratado para la operación y conservación de los Distritos no establecen dentro de las obligaciones del contrato el uso de elementos para garantizar la seguridad y salud en el Trabajo. </t>
  </si>
  <si>
    <t>En las obligaciones de los contratos de prestación de servicios de apoyo a la gestión del personal contratado para los Distritos se debe incluir el uso de elementos para garantizar la seguridad y salud en el Trabajo.</t>
  </si>
  <si>
    <t xml:space="preserve">Contratos suscritos: 50 </t>
  </si>
  <si>
    <t xml:space="preserve">Dirección de Adecuación de Tierras 
Vicepresidencia de Integración Productiva 
Vicepresidencia de Gestión Contractual 
</t>
  </si>
  <si>
    <t>Seguimiento 2022: Se informó por parte de la Dirección de Adecuación de Tierras que en el clausulado de los contratos que suscribe la ADR con los diferentes profesionales que prestan sus servicios a la agencia, se relaciona dentro de las obligaciones generales de los contratistas según los numerales 17 y 22, entre otros, cumplir con todas las normas de seguridad y salud en el trabajo. Se evidencia minuta de contrato N°9382021 de profesional Distrito UTT 3.
Adicionalmente se remitieron listado de capacitaciones realizadas por la Secretaría General en temas relacionados con Seguridad y Salud en el Trabajo.</t>
  </si>
  <si>
    <t>Una vez inspeciconadas las evidencias, la Oficina de Control Interno considera procedente efectuar el cierre de la acción de mejora.</t>
  </si>
  <si>
    <t>Inobservancia de los lineamientos procedimentales establecidos para los trámites realizados con las Asociaciones de Usuarios</t>
  </si>
  <si>
    <t>Inobservancia de los lineamientos establecidos para los trámites con las Asociaciones de Usuarios.</t>
  </si>
  <si>
    <t xml:space="preserve">Realizar jornadas de capacitación y/o socialización a los funcionarios y contratistas de la Agencia de Desarrollo Rural que adelantan los trámites con las Asociaciones de Usuarios, para reforzar aspectos de la aplicación del procedimiento PR-ADT-002. </t>
  </si>
  <si>
    <t xml:space="preserve"> Capacitación: 1</t>
  </si>
  <si>
    <r>
      <rPr>
        <u/>
        <sz val="11"/>
        <color theme="1"/>
        <rFont val="Calibri"/>
        <family val="2"/>
        <scheme val="minor"/>
      </rPr>
      <t>Seguimiento 2019:</t>
    </r>
    <r>
      <rPr>
        <sz val="11"/>
        <color theme="1"/>
        <rFont val="Calibri"/>
        <family val="2"/>
        <scheme val="minor"/>
      </rPr>
      <t xml:space="preserve"> La Oficina de Control Interno observa la ejecución el 23 de noviembre de 2018 de una (1) reunión cuyo objetivo era "Realizar capacitación sobre trámites de asociaciones de usuarios de adecuación de tierras.". Sin embargo, la Oficina de Control Interno no considera procedente determinar el cierre de la acción hasta tanto se valide la efectividad de la misma en el siguiente seguimiento.
</t>
    </r>
    <r>
      <rPr>
        <u/>
        <sz val="11"/>
        <color theme="1"/>
        <rFont val="Calibri"/>
        <family val="2"/>
        <scheme val="minor"/>
      </rPr>
      <t>Seguimiento 2022</t>
    </r>
    <r>
      <rPr>
        <sz val="11"/>
        <color theme="1"/>
        <rFont val="Calibri"/>
        <family val="2"/>
        <scheme val="minor"/>
      </rPr>
      <t>: La Dirección de Adecuación de Tierras cuenta con una matriz sobre los trámites que se realizan por parte de las Asociaciones de Usuarios.</t>
    </r>
  </si>
  <si>
    <t>Una vez aportadas las evidencias, la Oficina de Control Interno considera procedente efectuar el cierre de la acción de mejora.</t>
  </si>
  <si>
    <t>Falta de controles para la organización y manejo documental de los expedientes de las Asociaciones de Usuarios.</t>
  </si>
  <si>
    <t>Realizar jornadas periódicas de revisión de los expedientes de las Asociaciones de Usuarios con trámites finalizados y verificar que el contenido de estos se encuentre en concordancia con los lineamientos estipulados en el procedimiento PR-ADT-002. 
Realizando Check list de revisión de diligenciamiento de formatos del Procedimiento PR-ADT-002, dentro de cada trimestre del año.</t>
  </si>
  <si>
    <t>Jornadas Periódicas Revisión:  4 – (Trimestral)</t>
  </si>
  <si>
    <t xml:space="preserve">Dirección de Adecuación de Tierras  </t>
  </si>
  <si>
    <r>
      <rPr>
        <u/>
        <sz val="11"/>
        <color theme="1"/>
        <rFont val="Calibri"/>
        <family val="2"/>
        <scheme val="minor"/>
      </rPr>
      <t>Seguimiento 2019:</t>
    </r>
    <r>
      <rPr>
        <sz val="11"/>
        <color theme="1"/>
        <rFont val="Calibri"/>
        <family val="2"/>
        <scheme val="minor"/>
      </rPr>
      <t xml:space="preserve"> La Oficina de Control Interno evidencia la elaboración de dos (2) archivos Excel en los cuales se registra la revisión adelantada por la Dirección de Adecuación de Tierras a los expedientes de las Asociaciones de Usuarios que durante el respectivo trimestre radicaron solicitud de alguno de los trámites que se adelantan en virtud del procedimiento PR-ADT-002.
Allí se observó el registro de ítems faltantes de acuerdo al tipo de trámite solicitado, por lo cual la Oficina de Control Interno recomienda remitir la evidencia de la gestión adelantada por la Dirección de Adecuación de Tierras ante la identificación de estos ítems faltantes.
</t>
    </r>
    <r>
      <rPr>
        <u/>
        <sz val="11"/>
        <color theme="1"/>
        <rFont val="Calibri"/>
        <family val="2"/>
        <scheme val="minor"/>
      </rPr>
      <t xml:space="preserve">Seguimiento 2022: </t>
    </r>
    <r>
      <rPr>
        <sz val="11"/>
        <color theme="1"/>
        <rFont val="Calibri"/>
        <family val="2"/>
        <scheme val="minor"/>
      </rPr>
      <t>Se informó por parte de la Direccción de Adecuación de Tierras que esta actividad se viene realizando de manera periódica, por lo cual se remitió a la OCI reportes trimestrales de trámites de asociaciones de usuarios correspondientes al último trimestre 2021 y 2 trimestres de 2022.</t>
    </r>
  </si>
  <si>
    <r>
      <rPr>
        <b/>
        <sz val="11"/>
        <rFont val="Calibri"/>
        <family val="2"/>
        <scheme val="minor"/>
      </rPr>
      <t>Se recomienda</t>
    </r>
    <r>
      <rPr>
        <sz val="11"/>
        <rFont val="Calibri"/>
        <family val="2"/>
        <scheme val="minor"/>
      </rPr>
      <t xml:space="preserve"> presentar a la OCI propuesta de modificación a la acción teniendo en cuenta que se estan realizando los informes periódicos en cumplimiento del procedimiento, mediante la ejecución de control alterno de validación de la matriz de trámites y repsuestas al interior de la Dirección de Adecuación de Tierras.</t>
    </r>
  </si>
  <si>
    <t xml:space="preserve">Procedimiento con lineamientos insuficientes relacionados con correcciones de certificaciones y/o viabilidades expedidas con anterioridad.  </t>
  </si>
  <si>
    <t>Revisar el procedimiento PR-ADT-002 y analizar los requisitos para correcciones, actualizaciones y/o modificaciones de las certificaciones de existencia y representación legal y viabilidades expedidas previamente por la Entidad, y en caso de ser necesario, realizar los ajustes o actualizaciones a que haya lugar.</t>
  </si>
  <si>
    <t>Documento de revisión: 1</t>
  </si>
  <si>
    <t xml:space="preserve"> 31-dic-2018</t>
  </si>
  <si>
    <r>
      <rPr>
        <u/>
        <sz val="11"/>
        <color theme="1"/>
        <rFont val="Calibri"/>
        <family val="2"/>
        <scheme val="minor"/>
      </rPr>
      <t>Seguimiento 2020</t>
    </r>
    <r>
      <rPr>
        <sz val="11"/>
        <color theme="1"/>
        <rFont val="Calibri"/>
        <family val="2"/>
        <scheme val="minor"/>
      </rPr>
      <t xml:space="preserve">
La Oficina de Control Interno evidencia la adopción en ISOLUCION de la cuarta versión del procedimiento PR-ADT-002, en el cual se observan ajustes relacionados con la base legal y pasos para la solicitud y la gestión de los trámites solicitados por las asociaciones de usuarios.
</t>
    </r>
    <r>
      <rPr>
        <u/>
        <sz val="11"/>
        <color theme="1"/>
        <rFont val="Calibri"/>
        <family val="2"/>
        <scheme val="minor"/>
      </rPr>
      <t xml:space="preserve">
Seguimiento 2020
</t>
    </r>
    <r>
      <rPr>
        <sz val="11"/>
        <color theme="1"/>
        <rFont val="Calibri"/>
        <family val="2"/>
        <scheme val="minor"/>
      </rPr>
      <t>Se realizó la actualización del Procedimiento PR-ADT-002, junto con los formatos ADT-024 Y 025. Dichos ajustes fueron aprobados en agosto de 2020, como se evidencia en ISOLUCION.</t>
    </r>
  </si>
  <si>
    <t>Inconsistencias y/o falta de evidencias en los reportes de avances en la ejecución del Plan de Acción (vigencia 2018).</t>
  </si>
  <si>
    <t>Desconocimiento de Procedimiento “Formulación, seguimiento y ajustes a plan de acción y plan estratégico institucional” (PR-DER-008).</t>
  </si>
  <si>
    <t xml:space="preserve">Solicitar capacitación a la Oficina de Planeación sobre el procedimiento (PR-DER-008) a la Dirección de Adecuación de Tierras.  </t>
  </si>
  <si>
    <t xml:space="preserve"> Dirección de Adecuación de Tierras </t>
  </si>
  <si>
    <t xml:space="preserve"> 15-oct-2018</t>
  </si>
  <si>
    <t>Omar Fernando Santos Trujillo
Iván Arturo Márquez Rincón</t>
  </si>
  <si>
    <r>
      <rPr>
        <u/>
        <sz val="11"/>
        <color theme="1"/>
        <rFont val="Calibri"/>
        <family val="2"/>
        <scheme val="minor"/>
      </rPr>
      <t xml:space="preserve">Seguimiento 2018: </t>
    </r>
    <r>
      <rPr>
        <sz val="11"/>
        <color theme="1"/>
        <rFont val="Calibri"/>
        <family val="2"/>
        <scheme val="minor"/>
      </rPr>
      <t xml:space="preserve">Memorado dirigido a la Oficina de Planeación de la ADR, solicitando capacitación sobre el Procedimiento PR-DER-008 (Radicado No. 20183300037683 del 12/10/2018).
Memorando de respuesta a la solicitud de capacitación sobre el Procedimiento PR-DER-008 (Radicado No. 20182200038763 del 24/10/2018). 
</t>
    </r>
    <r>
      <rPr>
        <u/>
        <sz val="11"/>
        <color theme="1"/>
        <rFont val="Calibri"/>
        <family val="2"/>
        <scheme val="minor"/>
      </rPr>
      <t>Seguimiento 2019:</t>
    </r>
    <r>
      <rPr>
        <sz val="11"/>
        <color theme="1"/>
        <rFont val="Calibri"/>
        <family val="2"/>
        <scheme val="minor"/>
      </rPr>
      <t xml:space="preserve"> La Vicepresidencia de Integración Productiva mediante memorando N° 20183300037683 del 12 de octubre de 2018 solicitó a la Oficina de Planeación la programación y ejecución de una (1) capacitación para los funcionarios del proceso de "Prestación y Apoyo del Servicio Público de Adecuación de Tierras" sobre el procedimiento PR-DER-008, asociado al proceso de "Direccionamiento estratégico" liderado por la Oficina de Planeación.
No obstante, la Oficina de Control Interno no considera procedente determinar el cierre de la acción toda vez que no se evidencia la ejecución de la capacitación solicitada.</t>
    </r>
  </si>
  <si>
    <t xml:space="preserve">Ausencia de coherencia y/o consistencia de la información registrada en las diferentes fuentes de información (Isolución y matriz de Plan Acción). </t>
  </si>
  <si>
    <t xml:space="preserve">Solicitar a la Oficina de Planeación ajustes al aplicativo Isolución como en la matriz de Plan de Acción (vigencia 2018), de tal forma que estos registros sean coherentes entre ambas herramientas y los procesos de la Agencia. </t>
  </si>
  <si>
    <t>11/12/2018
2/08/2019</t>
  </si>
  <si>
    <r>
      <rPr>
        <u/>
        <sz val="11"/>
        <color theme="1"/>
        <rFont val="Calibri"/>
        <family val="2"/>
        <scheme val="minor"/>
      </rPr>
      <t>Seguimiento 2018:</t>
    </r>
    <r>
      <rPr>
        <sz val="11"/>
        <color theme="1"/>
        <rFont val="Calibri"/>
        <family val="2"/>
        <scheme val="minor"/>
      </rPr>
      <t xml:space="preserve"> Una vez analizado el hallazgo número 7 y las observaciones contenidas en los literales a) y d) del mismo, se procede a revisar en el aplicativo Isolución los ajustes realizados evidenciando la subsanación de manera correctiva de las observaciones expuestas.
Se remiten memorandos 20183300037673 y 20183300037693 Ambos de fecha 12 de Octubre de 2018 mediante los cuales el Vicepresidente de Integración Productiva solicita a la Oficina de Planeación Ajustes relacionados con el Aplicativo Isolución.
</t>
    </r>
    <r>
      <rPr>
        <u/>
        <sz val="11"/>
        <color theme="1"/>
        <rFont val="Calibri"/>
        <family val="2"/>
        <scheme val="minor"/>
      </rPr>
      <t xml:space="preserve">
Seguimiento 2019</t>
    </r>
    <r>
      <rPr>
        <sz val="11"/>
        <color theme="1"/>
        <rFont val="Calibri"/>
        <family val="2"/>
        <scheme val="minor"/>
      </rPr>
      <t>:La Vicepresidencia de Integración Productiva mediante memorando N° 20183300037673 del 12 de octubre de 2018 solicitó a la Oficina de Planeación "(...) realizar los ajustes pertinentes dentro del sistema a efectos de contar con el avance real de las metas del proceso.".</t>
    </r>
  </si>
  <si>
    <t xml:space="preserve">Errores en la configuración del aplicativo para el reporte de avances del Plan de Acción.
</t>
  </si>
  <si>
    <t>Solicitar a la Oficina de Planeación solución de errores de cálculo en los avances del aplicativo Isolución</t>
  </si>
  <si>
    <r>
      <rPr>
        <u/>
        <sz val="11"/>
        <color theme="1"/>
        <rFont val="Calibri"/>
        <family val="2"/>
        <scheme val="minor"/>
      </rPr>
      <t>Seguimiento 2018:</t>
    </r>
    <r>
      <rPr>
        <sz val="11"/>
        <color theme="1"/>
        <rFont val="Calibri"/>
        <family val="2"/>
        <scheme val="minor"/>
      </rPr>
      <t xml:space="preserve"> Una vez analizado el hallazgo número 7 y las observaciones contenidas en los literales a) y d) del mismo, se procede a revisar en el aplicativo Isolución los ajustes realizados evidenciando la subsanación de manera correctiva de las observaciones expuestas.
Se remiten memorandos 20183300037673 y 20183300037693 Ambos de fecha 12 de Octubre de 2018 mediante los cuales el Vicepresidente de Integración Productiva solicita a la Oficina de Planeación Ajustes relacionados con el Aplicativo Isolución.
</t>
    </r>
    <r>
      <rPr>
        <u/>
        <sz val="11"/>
        <color theme="1"/>
        <rFont val="Calibri"/>
        <family val="2"/>
        <scheme val="minor"/>
      </rPr>
      <t xml:space="preserve">
Seguimiento 2019:</t>
    </r>
    <r>
      <rPr>
        <sz val="11"/>
        <color theme="1"/>
        <rFont val="Calibri"/>
        <family val="2"/>
        <scheme val="minor"/>
      </rPr>
      <t xml:space="preserve"> La Vicepresidencia de Integración Productiva mediante memorando N° 20183300037693 del 12 de octubre de 2018 solicitó a la Oficina de Planeación "(...) realizar los ajustes pertinentes dentro del sistema a efectos de contar con el avance real de las metas del proceso.".</t>
    </r>
  </si>
  <si>
    <t>Incumplimiento de los términos legales establecidos para la atención de las Peticiones, Quejas, Reclamos, Sugerencias y Denuncias – PQRSD</t>
  </si>
  <si>
    <t xml:space="preserve">Aplicación inadecuada o desconocimiento de la normatividad aplicable a la gestión de las Peticiones, Quejas, Reclamos, Sugerencias y Denuncias (PQRSD).
Desconocimiento del proceso de entrega de la correspondencia por parte del operador contratado por la Entidad 
</t>
  </si>
  <si>
    <t>Solicitar capacitación a Gestión Documental frente a procedimiento, términos de respuestas, uso del sistema Orfeo y proceso del operador de correspondencia.</t>
  </si>
  <si>
    <t xml:space="preserve">Comunicaciones: 1 </t>
  </si>
  <si>
    <t xml:space="preserve"> 30-dic-2018</t>
  </si>
  <si>
    <r>
      <rPr>
        <u/>
        <sz val="11"/>
        <rFont val="Calibri"/>
        <family val="2"/>
        <scheme val="minor"/>
      </rPr>
      <t xml:space="preserve">Seguimiento 2019: </t>
    </r>
    <r>
      <rPr>
        <sz val="11"/>
        <rFont val="Calibri"/>
        <family val="2"/>
        <scheme val="minor"/>
      </rPr>
      <t xml:space="preserve">La Vicepresidencia de Integración Productiva, mediante memorando N° 20183300044103 del 10 de diciembre de 2018, solicitó a la Dirección Administrativa y Financiera - Gestión Documental "(…) </t>
    </r>
    <r>
      <rPr>
        <i/>
        <sz val="11"/>
        <rFont val="Calibri"/>
        <family val="2"/>
        <scheme val="minor"/>
      </rPr>
      <t>capacitación sobre procedimientos, términos de respuestas, uso del sistema Orfeo y proceso del operador de correspondencia.</t>
    </r>
    <r>
      <rPr>
        <sz val="11"/>
        <rFont val="Calibri"/>
        <family val="2"/>
        <scheme val="minor"/>
      </rPr>
      <t xml:space="preserve"> (...) </t>
    </r>
    <r>
      <rPr>
        <i/>
        <sz val="11"/>
        <rFont val="Calibri"/>
        <family val="2"/>
        <scheme val="minor"/>
      </rPr>
      <t>con el fin de mejorar las actividades realizadas al interior de la dependencia.</t>
    </r>
    <r>
      <rPr>
        <sz val="11"/>
        <rFont val="Calibri"/>
        <family val="2"/>
        <scheme val="minor"/>
      </rPr>
      <t xml:space="preserve">".
Así mismo, se evidenció la respuesta remitida por parte de la Secretaría General mediante memorando N.° 20186100045303 del 18 de diciembre de 2018, en el cual, a modo de conclusión, se menciona que "(...) </t>
    </r>
    <r>
      <rPr>
        <i/>
        <sz val="11"/>
        <rFont val="Calibri"/>
        <family val="2"/>
        <scheme val="minor"/>
      </rPr>
      <t>dicha solicitud de capacitación será priorizada en el marco de las actividades programadas para el primer trimestre de 2019</t>
    </r>
    <r>
      <rPr>
        <sz val="11"/>
        <rFont val="Calibri"/>
        <family val="2"/>
        <scheme val="minor"/>
      </rPr>
      <t xml:space="preserve">, (...)"; no obstante, no se evidenció la ejecución de la capacitación solicitada.
</t>
    </r>
    <r>
      <rPr>
        <u/>
        <sz val="11"/>
        <rFont val="Calibri"/>
        <family val="2"/>
        <scheme val="minor"/>
      </rPr>
      <t xml:space="preserve">
Seguimiento 2022:</t>
    </r>
    <r>
      <rPr>
        <sz val="11"/>
        <rFont val="Calibri"/>
        <family val="2"/>
        <scheme val="minor"/>
      </rPr>
      <t xml:space="preserve"> La Oficina de Control Interno observó capacitación sobre ORFEO realizada en la vigencia 2021 a la Dirección de Adecuación de Tierras.</t>
    </r>
  </si>
  <si>
    <t>Insuficientes controles para la gestión de las Peticiones, Quejas, Reclamos, Sugerencias y Denuncias (PQRSD).</t>
  </si>
  <si>
    <t>Solicitar a Gestión Documental envío de seguimiento semanal de las PQRSD pendientes de respuesta de la Dirección de Adecuación de Tierras según reporte Orfeo.
Enviar comunicaciones internas a los funcionarios y contratistas de la Dirección sobre el cumplimiento de respuestas a PQRSD pendientes.</t>
  </si>
  <si>
    <t xml:space="preserve">
Comunicaciones: 1 
Comunicaciones Internas: 1 semanal
</t>
  </si>
  <si>
    <r>
      <rPr>
        <u/>
        <sz val="11"/>
        <rFont val="Calibri"/>
        <family val="2"/>
        <scheme val="minor"/>
      </rPr>
      <t xml:space="preserve">Seguimiento 2019: </t>
    </r>
    <r>
      <rPr>
        <sz val="11"/>
        <rFont val="Calibri"/>
        <family val="2"/>
        <scheme val="minor"/>
      </rPr>
      <t xml:space="preserve">Si bien la Vicepresidencia de Integración Productiva, mediante memorando N° 20183300044113 del 10 de diciembre de 2018, solicitó a la Dirección Administrativa y Financiera - Gestión Documental el "(…) </t>
    </r>
    <r>
      <rPr>
        <i/>
        <sz val="11"/>
        <rFont val="Calibri"/>
        <family val="2"/>
        <scheme val="minor"/>
      </rPr>
      <t xml:space="preserve">envío de seguimiento semanal de las PQRSD pendientes de respuesta de la Dirección de Adecuación de Tierras según el reporte de Orfeo. </t>
    </r>
    <r>
      <rPr>
        <sz val="11"/>
        <rFont val="Calibri"/>
        <family val="2"/>
        <scheme val="minor"/>
      </rPr>
      <t xml:space="preserve">(...)  </t>
    </r>
    <r>
      <rPr>
        <i/>
        <sz val="11"/>
        <rFont val="Calibri"/>
        <family val="2"/>
        <scheme val="minor"/>
      </rPr>
      <t>con el fin de mejorar las actividades realizadas al interior de la dependencia</t>
    </r>
    <r>
      <rPr>
        <sz val="11"/>
        <rFont val="Calibri"/>
        <family val="2"/>
        <scheme val="minor"/>
      </rPr>
      <t>." y se observó la remisión de varios correos a los funcionarios vinculados a la Dirección de Adecuación de Tierras en los cuales se solicita el diligenciamiento de una (1) matriz de seguimiento de las PQRSD.
La Oficina de Control Interno validó la respuesta dada a los radicados N° 20196000021221, 20196100004411 y  20196100019741, observando que únicamente el primer y tercer radicado obtuvieron respuesta mediante los radicados N° 20193300018182 y 20193300011663; no obstante, respecto a la respuesta emitida mediante el radicado N° 20193300011663 es importante mencionar que esta corresponde a un traslado interno a otra dependencia, sin que se evidencie una respuesta definitiva al peticionario. En este sentido, la Oficina de Control Interno no considera procedente determinar el cierre del hallazgo toda vez que se generan dudas razonables respecto a la efectividad del hallazgo.
Seguimiento 2022: La Oficina de Control Interno evidenció correos asociados a: Solicitud informe estado ORFEOS Lider ADT- Contratistas DAT julio 2022, Cumplimiento Circular 014 de 2022 PQRSD marzo 2022, Correo requerimiento a ORFEOS Julio 2022, requerimiento respuesta a ORFEOS Mayo 2022.</t>
    </r>
  </si>
  <si>
    <t>Incumplimiento de la Política de Administración del Riesgo adoptada por la Entidad (DE-SIG-002) y de las Acciones de Mejoramiento (PR-SIG-004)</t>
  </si>
  <si>
    <t>Desconocimiento de los lineamientos metodológicos contenidos en la Política de Administración del Riesgo de la Entidad (DE-SIG-002)</t>
  </si>
  <si>
    <t xml:space="preserve">Solicitar capacitación a la Oficina de Planeación sobre el correcto y oportuno monitoreo a las acciones asociadas a los controles de los riesgos. </t>
  </si>
  <si>
    <t>Comunicación: 1</t>
  </si>
  <si>
    <t>Dirección de Adecuación de Tierras</t>
  </si>
  <si>
    <t xml:space="preserve"> 01-oct-2018</t>
  </si>
  <si>
    <t>La Dirección de Adecuación de Tierras llevo a cabo espacios con la Oficina de Planeación para efectuar la validación de la identificación y medición de riesgos, conforme a los términos de la guía del DAFP. Los errores que se presentaron en las valoraciones de riesgo se atribuyen a la plantilla compartida por planeación.</t>
  </si>
  <si>
    <t>Se solicitará la plantilla de valoración de los riesgos de la Dirección de Adecuación de Tierras y su alineación con la metodología del DAFP (que debe ser concordante con la Política de Administración de Riesgos de la ADR), para que se tomen los correctivos del caso.</t>
  </si>
  <si>
    <t>AUDITORÍA VIGENCIA 2019 (INFORME OCI-2019-031)</t>
  </si>
  <si>
    <t>Errores y omisiones en la facturación de las tarifas autorizadas e inconsistencias en los datos requeridos para la liquidación de los servicios prestados.</t>
  </si>
  <si>
    <t>Inadecuada parametrización de las tarifas en el aplicativo de facturación y cartera o falta de revisiones a los controles de cambio introducidos al aplicativo (instancias de doble chequeo).</t>
  </si>
  <si>
    <t>Realizar chequeo o prueba de facturación una vez son parametrizados los valores de las tarifas de cada año en el Sistema de Facturación (SIFI o Similar) (Verificar valores ingresados – cálculos de consumos – ubicación de predios por canal – operaciones matemáticas del sistema)</t>
  </si>
  <si>
    <t>Un (1) documento o matriz</t>
  </si>
  <si>
    <t>Profesional de Registro y Cartera</t>
  </si>
  <si>
    <t xml:space="preserve">Luisa Puerta/ Cesar Sanchez / Carlos Buitrago </t>
  </si>
  <si>
    <t>De acuerdo con la informacion suministrada, manifiestan que cada uno de los distritos tiene un software propio para la facturacion;  se realizo una prueba a la forma como vienen facturando los distritos de adecuacion de tierras y se seleccionaron tres distritos para hacer la validacion con el siguiente resultado:  Usochicamocha,  se valido que la facturación con un resultado satisfactorio; en Maria la baja se pudo identificar que no se estaba facturando adecuadamente y en el distrito de Aracataca se igualmete que no se estaba facturando bien, por lo cual se realizo una reunion con el supervisor del contrato  a quien se le dio las recomedaciones para los ajustes pertinentes.</t>
  </si>
  <si>
    <r>
      <t xml:space="preserve">Solo fueron seleccionados tres distritos, el ejecrcicio debe hacerce a todos los distritos para validar que efectivamete se esté facturando bien; el proposito del ejercicio es detectar las desviaciones y tomar las medias de ajuste en forma oportuna.
</t>
    </r>
    <r>
      <rPr>
        <b/>
        <sz val="11"/>
        <color theme="1"/>
        <rFont val="Calibri"/>
        <family val="2"/>
        <scheme val="minor"/>
      </rPr>
      <t xml:space="preserve">Se reocmienda </t>
    </r>
    <r>
      <rPr>
        <sz val="11"/>
        <color theme="1"/>
        <rFont val="Calibri"/>
        <family val="2"/>
        <scheme val="minor"/>
      </rPr>
      <t>tener un reporte de las parametrizaciones de las tarifas de las anualidades de los Disitros con el fin de evaluar la efetividad de la acción.
Si bien es cierto que el área auditada informó los avances realizados asociados a la acción  las evidencias no han sido allegadas por la VIP con el fin de revisar la efectividad de la acción, por lo cual OCI considera procedente continuar con el seguimiento de la acción hasta validar las evidencias informadas por el área.</t>
    </r>
  </si>
  <si>
    <t>Realizar al azar de una muestra de usuarios una liquidación manual de la facturación en Excel de cada periodo de facturación (su resultado debe ser comparado con la liquidación calculada por el Sistema de Facturación, de tal manera que se puedan identificar eventuales diferencias a nivel de tarifas, cálculos de consumo u otros datos relacionados)</t>
  </si>
  <si>
    <t>Un (1) formato de liquidación manual</t>
  </si>
  <si>
    <t>La VIP en mesa de trabajo informó que se realizaron actividades de muestreo con el fin de verificar las facturaciones entre las que revisaron 3 Distritos de riego asi: Usochicamocha, Maria La Baja y Aracataca</t>
  </si>
  <si>
    <t>Si bien es cierto que el área auditada informó los avances realizados asociados a la acción  las evidencias no han sido allegadas por la VIP con el fin de revisar la efectividad de la acción, por lo cual OCI considera procedente continuar con el seguimiento de la acción hasta validar las evidencias informadas por el área.</t>
  </si>
  <si>
    <t>Insuficiencia de personal o falta de asignación de este a labores de seguimiento, monitoreo, revisión y aprobación de informes y datos recopilados en campo (consumos, restricciones de abastecimiento, control de planes de riego entre otros).</t>
  </si>
  <si>
    <t>Contratar un Ingeniero de Operación y Conservación que realice una tarea de seguimiento, revisión y aprobación de los datos y formatos diligenciados y reportados por los auxiliares de riego.</t>
  </si>
  <si>
    <t>Un (1) Ingeniero Contratado</t>
  </si>
  <si>
    <t>Líder o Director de Adecuación de Tierras</t>
  </si>
  <si>
    <t>(Seguimiento 2020) La Dirección de Adecuación de Tierras informó que "En el departamento de Córdoba, se contrataton 3 ingenieros de Operación y Conservación: Nayeth de La Espriella (Coordinadora); Mónica Vergara Perneth y Raúl Antonio López Figueroa (contratos 2002020, 2282020 y 2292020)", de lo anterior, la Oficina de Control Interno corroboró que el objeto de los mencionados contratos guardaba coherencia con la acción
(Seguimiento 2022) En los Distritos del Atlantico en el año 2020 Manati , Repelon y Santa Lucia, se contrato con la Gobernacion del Atlántico y ellos tienen sus propios ingenieros; la evidencia esta en los estudios  previos anexo 1 y 2,</t>
  </si>
  <si>
    <t>(Seguimiento 2020) Si bien la Oficina de Control Interno observó la contratación de dos (2) ingenieros de operación y conservación de los Distritos de Adecuación de Tierras de Montería Mocarí y la Doctrina, ubicados en el departamento de Córdoba, se debe tener presente que al plasmar la acción de manera general, se considera que dicha contratación debería efectuarse en los seis (6) distritos que administra directamente la ADR, para prevenir la reiteración de los hechos evidenciados en el presente hallazgo, por lo cual se concede un porcentaje de avance del 50%, al observar la contratación de 3 de los 6 ingenieros.
(Seguimiento 2022) Los soportes fueron entregados a la OCI en el corrreo, se considera que dicha contratación debería efectuarse no solo para los distritos del Atlantico sino en los seis (6) distritos que administra directamente la ADR,  lo anterior para prevenir la reiteración de los hechos evidenciados en el presente hallazgo.</t>
  </si>
  <si>
    <t>Falta de uniformidad en la metodología de medición de entrega de agua a los predios adscritos a los Distritos de Adecuación de Tierras.</t>
  </si>
  <si>
    <t>Elaborar un documento de protocolo para la obtención de las mediciones de caudales (pasos de determinación) entregados a los usuarios de los predios. En dicho protocolo deben quedar explícitas las desviaciones o excepciones admisibles y/o casos especiales (si se admitiera esta última categoría), al igual que, para las mediciones deberán dejarse establecidas y descritas con claridad las evidencias que soportarán estas tareas, haciéndolas trazables para cualquier tercero que requiera validar los consumos de la facturación.</t>
  </si>
  <si>
    <t>Un (1) documento Técnico</t>
  </si>
  <si>
    <t>La VIP mediante mesa de trabajo informó que a la fecha no se ha pododo ajustar el procedimiento PR-ADT- 004, la medicion del caudal se hace por medio de Bombeo; No se ha elaborado un documento de protocolo para la obtención de las mediciones de caudales.</t>
  </si>
  <si>
    <t xml:space="preserve">Se recomienda establecer una Politica par la medicion con el fin de estandarizarla.
La Oficina de Control Interno considera procedente continuar con el seguimiento del presente hallazgo toda vez que la totalidad de acciones se encuentran abiertas, de las cuales cinco (5) se encuentran vencidas. </t>
  </si>
  <si>
    <t>Expedir una circular a los responsables de la administración de todos los Distritos de propiedad de la ADR estableciendo la obligatoriedad de aplicar el protocolo de medición de consumos.</t>
  </si>
  <si>
    <t xml:space="preserve">Una (1) circular expedida </t>
  </si>
  <si>
    <t>Vicepresidente de Integración Productiva</t>
  </si>
  <si>
    <t>No fue remitida por parte de los responsables del proceso auditado la evidencia que permitiera determinar el grado de cumplimiento y/o avance de la acción propuesta.</t>
  </si>
  <si>
    <t>La Oficina de Control Interno considera procedente continuar con el seguimiento del presente hallazgo toda vez que la totalidad de acciones se encuentran abiertas, de las cuales  cinco (5) se encuentran vencidas.</t>
  </si>
  <si>
    <t xml:space="preserve">Desactualización del Registro General de Usuarios e inconsistencias en la información registrada en las facturas. </t>
  </si>
  <si>
    <t>Falta de alimentación y/o actualización de los parámetros de información que conforman el Registro General de Usuarios (RGU).</t>
  </si>
  <si>
    <t>Realizar una depuración en el sistema de información de facturación para datos de identificación del propietario o usuario inconsistentes.</t>
  </si>
  <si>
    <t> Cinco (5)</t>
  </si>
  <si>
    <t xml:space="preserve"> Director de UTT y Líder o Director de Adecuación de Adecuación o Gerente de Distrito </t>
  </si>
  <si>
    <t> 01-nov-19</t>
  </si>
  <si>
    <t> 31-dic-20</t>
  </si>
  <si>
    <t>Se ajustaron los procedimientos para la actualizacion del RGU en todos los distritos, se establecieron  25 pasos para que efectivamete se actualicen el RGU de los distritos de la Agencia.</t>
  </si>
  <si>
    <t>Deficiente estructuración de los procedimientos PR-ADT-004 y PR-ADT-005 en relación con la fuente oficial del RGU.</t>
  </si>
  <si>
    <t xml:space="preserve">Modificar procedimientos PR-ADT-004 y PR-ADT-005 indicando como fuente oficial del RGU el sistema de facturación utilizado.  </t>
  </si>
  <si>
    <t xml:space="preserve">Distritos </t>
  </si>
  <si>
    <t xml:space="preserve"> Líder o Director de Adecuación de Tierras y Vicepresidente de Integración Productiva </t>
  </si>
  <si>
    <t>30-mar-20 </t>
  </si>
  <si>
    <t>Se ajustó el procedimiento PR-ADT- 004 para los Distritos administrados por la ADR y el ajuste al procedimiento PR-ADR-005 está para la firma de la Presidencia  dela ADR.</t>
  </si>
  <si>
    <t>Dependencia de terceros (los usuarios) y/o concentración total en éstos de las acciones para emprender gestiones de formación y/o actualización del Registro General de Usuarios.</t>
  </si>
  <si>
    <t xml:space="preserve">Realizar una encuesta de actualización de datos a los usuarios de los predios inscritos en el RGU de los Distritos </t>
  </si>
  <si>
    <t>Dos (2) </t>
  </si>
  <si>
    <t xml:space="preserve">
Director de UTT y Líder o Director de Adecuación de Adecuación o Gerente de Distrito 
</t>
  </si>
  <si>
    <t>A la fecha no se ha realizado la encuesta de actualización de datos a los usuarios de los predios inscritos en el RGU de los Distritos</t>
  </si>
  <si>
    <t>La Oficina de Control Interno considera procedente continuar con el seguimiento del presente hallazgo toda vez que no se ha dado cumplimiento a la acción establecida para el presente hallazgo</t>
  </si>
  <si>
    <t>Deficiencias en la gestión de cobro de los servicios prestados y en los datos mínimos requeridos en la factura.</t>
  </si>
  <si>
    <t>Desalineación entre los procedimientos de la Agencia de Desarrollo Rural (ADR) respecto a facturación y cobranza en los Distritos de Adecuación de Tierras y la operación de los mismos.</t>
  </si>
  <si>
    <t>Ajustar el procedimiento PR-ADT- 004 y PR-ADR-005 a la realidad de lo que se puede implementar con los sistemas de información existentes y en operación.</t>
  </si>
  <si>
    <t>Dos (2)</t>
  </si>
  <si>
    <t>Líder de Adecuación de Tierras y Vicepresidente de Integración Productiva </t>
  </si>
  <si>
    <t> 30-mar-20</t>
  </si>
  <si>
    <t>Se ajusto el procedimiento PR-ADT- 004 y el  procedimieto PR-ADR-005 se ajustó y esta pendietne de la aprobacion de la Presidencia  de la ADR.</t>
  </si>
  <si>
    <t>La Oficina de Control Interno considera procedente continuar con el seguimiento del presente hallazgo toda vez que la totalidad de acciones se encuentran abiertas</t>
  </si>
  <si>
    <t>Obsolescencia de los sistemas de información de facturación y cartera, que impiden contar con versatilidades de reporte a nivel de facturas.</t>
  </si>
  <si>
    <t xml:space="preserve">Tramitar con la Oficina de Tecnologías de la Información la incorporación de un módulo de control y estadísticas de entrega de facturas en los DAT en el aplicativo de información en línea actual – http://www.centir.adr.gov.co:8084/ o incluir en el procedimiento un formato de control y estadísticas de entrega de facturas.  </t>
  </si>
  <si>
    <t xml:space="preserve">procedimientos ajustados </t>
  </si>
  <si>
    <t xml:space="preserve"> Líder de Adecuación de Tierras y Líder de Tecnologías de la Información </t>
  </si>
  <si>
    <t>01-nov-19 </t>
  </si>
  <si>
    <t>30-may-20 </t>
  </si>
  <si>
    <t>Dado que el sitema de facturacion SIFI es obsoleto, se realizo un contrato con la empresa 4-72 con el fin de que sea la empresa de correo la que realice directamente la entrega de las facturas a los usuarios, esto se realizará con la entrega de las facturas del primer semestre de 2022, es decir, a partir de julio de 2022.</t>
  </si>
  <si>
    <t>La oficina de Control interno considera pertinete replantear la accion dado que se debia adentar por parte de la Oficina de Tecnologías de la Información la incorporacion de un módulo de control y estadísticas de entrega de facturas en los DAT; en razon a qie este aplicativo ya no esta en operacion.</t>
  </si>
  <si>
    <t>Falta de concientización a los usuarios para que reciban las facturas.</t>
  </si>
  <si>
    <t>Realizar compañas de concientización a los usaurios sobre la facturación (entrega- recibo - pago)</t>
  </si>
  <si>
    <t>Un (1) trámite o un (1) procedimiento ajustado</t>
  </si>
  <si>
    <t xml:space="preserve"> Director de la UTT y Líder de Adecuación de Tierras </t>
  </si>
  <si>
    <t> 01-ene-20</t>
  </si>
  <si>
    <t>31-dic-20 </t>
  </si>
  <si>
    <t>De acuerdo con información entregada por el área de Cartera en mesa de trabajo se implementó una acción asociada a que una vez se expide la factura esta es entregada al usuario con un adjunto de carta de cobro persuasivo.</t>
  </si>
  <si>
    <t xml:space="preserve">La Oficina de Control Interno obtuvo evidencia en la realización de los cobros persuasivos que se hacen en forma permanente, pues junto con la factura se envía una comunicación de corbo persuasivo, por lo cual da paro cumplida la acción. </t>
  </si>
  <si>
    <t>Incumplimiento obligaciones legales de carácter ambiental.</t>
  </si>
  <si>
    <t>Restricciones y/o disponibilidad de recursos presupuestales para ejecutar las obligaciones impuestas en las concesiones de aguas y demás normatividad ambiental aplicable.</t>
  </si>
  <si>
    <t xml:space="preserve">Incluir dentro de los costos del proyecto de inversión de Adecuación de Tierras para la vigencia 2020, los relacionados con las obligaciones interpuestas por autoridades ambientales los permisos y licencias de los DAT de propiedad de la ADR y realizar la posterior contratación de acuerdo con recursos disponibles. </t>
  </si>
  <si>
    <t xml:space="preserve">Una (1) ficha EBI actualizada </t>
  </si>
  <si>
    <t>Líder de Adecuación de Tierras y Vicepresidente de Integración Productiva</t>
  </si>
  <si>
    <t>La Dirección de Adecuación de Tierras Informó que "Dentro del proyecto de inversión de adecuación de tierras 2019 - 2022 se incluyeron recursos para el tema ambiental de los distritos", de lo anterior, la Oficina de Control Interno observó el formato F-DER-009 "GUÍA OPERATIVA PARA FORMULACIÓN DE PROYECTOS DE INVERSIÓN", cuyo objetivo es "APOYO A LA FORMULACION E IMPLEMENTACIÓN DE DISTRITOS DE ADECUACIÓN DE TIERRAS Y A LA PRESTACIÓN DEL SERVICIO PÚBLICO DE ADECUACIÓN DE TIERRAS A NIVEL NACIONAL
2019-2022", versión 7 de abril de 2020.
Adicionalmente se evidenció:
1.Consulta de pantallas del SUIFP sobre números de solicitudes realizadas y archivos adjuntos cargados. 
2. Ficha EBI y Guía Operativa correspondiente a la solicitud de recursos realizada por la ADR para la vigencia 2019 (esta solicitud se realizó en 2018 con No SUIFP 347283). 
3. Ficha EBI y Guía Operativa correspondiente a la solicitud de recursos realizada por la ADR para la vigencia 2020 (esta solicitud se realizó en 2019 con No SUIFP 559915).
 Documentos los cuales contemplan la realización de actividades relacionadas con la gestión ambiental de los disitritos de adecuación de tierras tanto administrados por la ADR como los adminsitrados por asociaciones, así como los proyectos erstratégicos, y el presupuesto requerido y/o solicitado para ello.</t>
  </si>
  <si>
    <t>La Oficina de Control Interno obtuvo evidencia de la inclusión de actividades y recursos dentro de los proyectos de inversión 2019, 2020 y guía operativa 2019-2022 (recursos 2021), para las gestiones ambientales a realizar en los Distritos de Adecuación de Tierras. Por lo cual se considera cumplida la presente acción, cuya efectividad se verificará a partir de los resultados de las auditorías realizadas a las UTTs que se iniciaron el la vigencia 2020, una vez se culminen la totalidad de acciones propuestas</t>
  </si>
  <si>
    <t>Obligaciones cedidas por el extinto INCODER pendientes de cumplimiento y falta de maduración operacional de la ADR para implementar las acciones de subsanación aplicables</t>
  </si>
  <si>
    <t xml:space="preserve">Elaborar una matriz de seguimiento ambiental por parte de un profesional ambiental de la Dirección de Adecuación de Tierras. </t>
  </si>
  <si>
    <t xml:space="preserve">Una (1) matriz de Seguimiento Implementada </t>
  </si>
  <si>
    <t xml:space="preserve">Profesional Ambiental de la Dirección de Adecuación de Tierras designado. </t>
  </si>
  <si>
    <t>De acuerdo con lo manifestado se elaboró la matriz de seguimiento ambiental, sin embargo se encuentra pendiente de verificación de la evidencia.</t>
  </si>
  <si>
    <t>En mesa de trabajo se indicó por parte de los auditados que la evidencia fue remitida a la OCI y se cumplió a satisfacción, por lo que se validará dicha evidencia para proceder al eventual cierre definitivo de la acción</t>
  </si>
  <si>
    <t>Falta de acompañamiento o efectivo control por parte de la supervisión en lo referente a los procesos que se deben surtir para la elaboración y cumplimiento de los aspectos ambientales exigidos normativamente</t>
  </si>
  <si>
    <t xml:space="preserve">Suscribir un plan de trabajo con acciones, responsables, recursos, cronograma, etc., con las Asociaciones de Usuarios de DAT que tengan pendiente cumplimiento de obligaciones ambientales y realizar matriz de seguimiento al plan de trabajo. </t>
  </si>
  <si>
    <t xml:space="preserve">Un (1) Plan Trabajo suscrito 
Una (1) matriz Seguimiento implementada </t>
  </si>
  <si>
    <t xml:space="preserve">Supervisor designado para el respectivo Contrato de AOC  </t>
  </si>
  <si>
    <t>De acuerdo con lo manifestado se suscribió un plan de trabajo de seguimiento ambiental, sin embargo se encuentra pendiente de verificación de la evidencia.</t>
  </si>
  <si>
    <t>En mesa de trabajo se indicó por parte de los auditados que la evidencia fueron remitidas a la OCI  y se cumplió a satisfacción, por lo que se validará con ellos para proceder al eventual cierre definitivo de la acción.</t>
  </si>
  <si>
    <t>Deficiencias en el control y supervisión a la Administración, Operación y Conservación de los Distritos de Adecuación de Tierras entregados a Asociaciones de Usuarios.</t>
  </si>
  <si>
    <t xml:space="preserve">Insuficiencia de personal en las UTT para realizar labores de supervisión a los Contratos de Administración, Operación y Conservación. </t>
  </si>
  <si>
    <t>Conformar 9 equipos de trabajo con todos los perfiles de apoyo: técnico, administrativo, financiero o jurídicos requeridos por el supervisor para realizar la supervisión integral a los contratos de Administración, Operación y Conservación.</t>
  </si>
  <si>
    <t>Nueve (9) 
Distritos</t>
  </si>
  <si>
    <t>La Dirección de Adecuación de Tierras manifestó que "En la Dirección de Adecuación de tierras se creó un equipo de apoyo  a la supervisión de los contratos de AOC, integrado por profesionales de las diferente áreas del conocimiento: administrativo y financiero, técnico y juridico, el cual está realizando las mesas de trabajo virtuales con el equipo de supervisión y apoyo a la supervisión de las UTTs", no obstante lo anterior, no se allegó soporte que acredite la conformación de los apoyos a la supervisión de los contratos mencionados.</t>
  </si>
  <si>
    <t>Según lo manifestado se conformaron los equipos de trabajo con los prefesionales de las diferentes areas y con el apoyo a los supervisores de los contratos , pero no entregaron las evidencias coirrepondietes de los años 2020,2021 y 2022 ; Por lo anterior la Oficina de Control Interno considera se debe continuar con el seguimiento a la presente acción.</t>
  </si>
  <si>
    <t>Desconocimiento, por parte de la Asociación de usuarios, de los requerimientos y anexos para la confección de los presupuestos anuales de Administración, Operación y Conservación (AOC) del DAT (ej: Plan Quinquenal), así como de los requerimientos procedimentales para soportar el diseño y ejecución de planes y programas de AOC.</t>
  </si>
  <si>
    <t xml:space="preserve">Remitir comunicación a las Juntas Directivas y a los Gerentes de cada Asociación de Usuarios con los requisitos de los documentos anexos a presentar en los presupuestos de ingresos y egresos. </t>
  </si>
  <si>
    <t>Nueve (9)
Comunicaciones</t>
  </si>
  <si>
    <t>Dirección de Adecuación de Tierras manifestó que "se enviaron las 9 comunicaciones a partir del los años 2019, 2020 y 2021".</t>
  </si>
  <si>
    <t>Falta de análisis / depuración de las observaciones identificadas y emanadas por la Supervisión de la Agencia de Desarrollo Rural.</t>
  </si>
  <si>
    <t xml:space="preserve">Incluir Comité Técnico Coordinador en los nuevos contratos que se suscriban con las Asociaciones de Usuarios para AOC de Distritos </t>
  </si>
  <si>
    <t xml:space="preserve">Cuatro (4) 
Estudios Previos </t>
  </si>
  <si>
    <t>Se incluyo el Comité Técnico Coordinador en los nuevos contratos que se suscribieron en el año 2019 con las Asociaciones de Usuarios para AOC de Distritos; para los años 2020 y 2021 no se realizo debido a la pandemia.</t>
  </si>
  <si>
    <t xml:space="preserve">Omisiones en la ejecución de actividades administrativas y de operación en Distrito de Adecuación de Tierras administrado por la Agencia de Desarrollo Rural.  </t>
  </si>
  <si>
    <t>Restricciones presupuestales para la contratación del personal a asignar los Distritos de Adecuación de Tierras</t>
  </si>
  <si>
    <t xml:space="preserve">Solicitar los recursos presupuestales necesarios a través del proyecto de inversión – producto servicio de AOC Distritos ADR – para contratar todo personal suficiente y adquirir insumos, equipos, herramientas y papelería necesaria para las labores del personal. </t>
  </si>
  <si>
    <t xml:space="preserve">Una (1) ficha EBI actualizada  </t>
  </si>
  <si>
    <t>La Dirección de Adecuación de Tierras Informó que "Dentro del proyecto de inversión de adecuación de tierras 2019 - 2022 se incluyeron recursos para el tema ambiental de los distritos", de lo anterior, la Oficina de Control Interno observó el formato F-DER-009 "GUÍA OPERATIVA PARA FORMULACIÓN DE PROYECTOS DE INVERSIÓN", cuyo objetivo es "APOYO A LA FORMULACION E IMPLEMENTACIÓN DE DISTRITOS DE ADECUACIÓN DE TIERRAS Y A LA PRESTACIÓN DEL SERVICIO PÚBLICO DE ADECUACIÓN DE TIERRAS A NIVEL NACIONAL
2019-2022", versión 7 de abril de 2020.
Adicionalmente se evidenció:
1.Consulta de pantallas del SUIFP sobre números de solicitudes realizadas y archivos adjuntos cargados. 
2. Ficha EBI y Guía Operativa correspondiente a la solicitud de recursos realizada por la ADR para la vigencia 2019 (esta solicitud se realizó en 2018 con No SUIFP 347283). 
3. Ficha EBI y Guía Operativa correspondiente a la solicitud de recursos realizada por la ADR para la vigencia 2020 (esta solicitud se realizó en 2019 con No SUIFP 559915).
Los anteriores documentos contemplan a manera detallada las necesidades, personal y recursos necesarios para la administración operación y conservación de los disitritos de adecuación de tierras tanto administrados por la ADR como los adminsitrados por asociaciones, así como los proyectos erstratégicos.</t>
  </si>
  <si>
    <t>La Oficina de Control Interno obtuvo evidencia de la inclusión de actividades y recursos dentro de los proyectos de inversión 2019, 2020 y guía operativa 2019-2022 (recursos 2021), para las distitnas actividades de Administración, Operación y Conservación de los Distritos de Adecuación de Tierras. Por lo cual se considera cumplida la presente acción, cuya efectividad se verificará a partir de los resultados de las auditorías realizadas a las UTTs que se iniciaron el la vigencia 2020, una vez se culminen la totalidad de acciones propuestas</t>
  </si>
  <si>
    <t>Labores de riego ejecutadas con base a la experiencia del responsable (canalero) - tareas efectuadas de manera empírica.</t>
  </si>
  <si>
    <t>Elaborar un documento técnico de operación de Distritos administrados directamente por la ADR y capacitar al personal en su implementación.</t>
  </si>
  <si>
    <t xml:space="preserve">Un (1) documento Técnico 
Cinco (5) Distritos Capacitados 
</t>
  </si>
  <si>
    <t xml:space="preserve">Se informa que se elaboro el documento tecnico para la operacion de los Distritos administrados por la ADR (se cuenta con tres manuales para los distritos del Atlantico) pendiete el docuemto tecnico para los distritos de Cordoba, respecto a las capacitaciones se dieron 5 capacitaciones a tres distritos. </t>
  </si>
  <si>
    <t>En la tarde de hoy viernes 9 de spetiembre se enviaron las evidencias por parte de los auditados, por lo que en el próimo reporte se espera tener la conclusión de esta acción.</t>
  </si>
  <si>
    <t>Falta de personal clave en los DAT para instruir y monitorear las actividades de Administración, Operación y Conservación.</t>
  </si>
  <si>
    <t>Contratar un Ingeniero de Operación y Conservación para DAT Repelón y otro para DAT Santa Lucia y Manatí</t>
  </si>
  <si>
    <t xml:space="preserve">Dos (2) Ingenieros Contratados </t>
  </si>
  <si>
    <t>Se contrataron los ingenieros para Santa lucia y Manati mediante el convenio tecnico interadminstrativo con la Gobernación del Atlántico</t>
  </si>
  <si>
    <t>Exigencia de actividades en el procedimiento que sobrepasan la capacidad instalada de personal e infraestructura del Distrito de Adecuación de Tierras.</t>
  </si>
  <si>
    <t>Ajustar el procedimiento PR-ADT-004 a la realidad de lo que se puede implementar con la infraestructura existente.  </t>
  </si>
  <si>
    <t xml:space="preserve"> Un (1)
Procedimiento ajustado
</t>
  </si>
  <si>
    <t>Se ajusto el procedimiento PR-ADT-004 a la realidad de lo que se puede implementar con la infraestructura existente.</t>
  </si>
  <si>
    <t xml:space="preserve">La Oficina de Control Interno obtuvo evidencia del ajuste del procedimiento PR-ADT-004  en el aplicativo ISOLUCION </t>
  </si>
  <si>
    <t>Ausencia de identificación y priorización de obras en los Distritos de Adecuación de Tierras.</t>
  </si>
  <si>
    <r>
      <t xml:space="preserve">Hallazgo no aceptado por los responsables del proceso. No se formula acción de mejora.
</t>
    </r>
    <r>
      <rPr>
        <i/>
        <sz val="12"/>
        <rFont val="Calibri"/>
        <family val="2"/>
        <scheme val="minor"/>
      </rPr>
      <t>Una vez analizada la respuesta, y la evidencia aportada por los responsables del proceso auditado, esta Oficina de Control Interno no la acepta, a pesar de evidenciar gestiones sobre las afectaciones de los Distritos de Adecuación de Tierras, en virtud de los siguientes argumentos:
a. Aunque se detalla un listado de las solicitudes efectuadas por las Asociaciones de Usuarios, que, de manera independiente informaron sobre la prioridad o urgencia de intervención en sus respectivos distritos, esto en sí mismo no constituye el orden de priorización que la ADR adoptó para ejecutar o programar dichas obras. De hecho, en algunas de ellas, como la de María La Baja, se contestó inicialmente que no se disponía de los recursos para atenderlas, por lo que recomendaron a la Asociación tomar medidas mitigantes en tanto se evaluaba el presupuesto de la siguiente vigencia (2019) para proceder. De otra parte, los responsables del proceso indicaron en su respuesta que: "Como consecuencia de lo anterior y teniendo en cuenta las solicitudes realizadas por las asociaciones de usuarios producto de sus necesidades priorizadas, las cuales fueron objeto de programación en las inversiones en la presente vigencia presupuestal (...)" (subrayado fuera de texto); no obstante, dicha programación no fue entregada a esta Oficina de Control Interno, por lo que no fue posible establecer el resultado consolidado del ejercicio de priorizaron de las obras en los distritos. Aún más contundente, se reitera el hecho de que el control no fue documentado a través de acta conjunta entre la Presidencia y la Vicepresidencia de Integración Productiva, donde se informara la priorización de las obras para su posterior comunicación a la Dirección de Adecuación de Tierras.
Ahora bien, frente a la afirmación de los responsables del proceso: "(...) y no fueron materia de improvisación y/o riesgo para la entidad (...), y que bajo ninguna circunstancia presentaron riesgo de demandas y/o perjuicios en contra de la ADR", esta Oficina de Control Interno aclara que en ningún apartado de este informe aludió a la materialización de los riesgos planteados, más se establecieron posibles efectos de la inobservancia de la actividad de priorización. Tampoco se indicó que las gestiones efectuadas hayan sido producto de la improvisación.
b. Frente a la afirmación "Para los Distritos de Adecuación de Tierras administrados y operados por la ADR, las inversiones se programaron de conformidad al Plan de Adquisiciones de AOC de los departamentos de Atlántico y Córdoba, tal como se señala en correo electrónico del 8 de abril de 2019. (se adjunta copia)", se informa que, al momento de la respuesta a la solicitud de información y la ejecución de pruebas de auditoria por parte de esta Oficina de Control Interno, los responsables del proceso no allegaron la evidencia aludida donde aclararan que dicha gestión hacía parte de la programación de obras de priorización en los distritos administrados por la ADR. Se suma el hecho de que, el correo no permite verificar los tiempos establecidos en el Plan de Adquisiciones.
c. Respecto a los informes de visitas técnicas por afectación de ola invernal, no se desvirtuó el hecho de que, a la fecha de la reunión comentada en el hallazgo (26 de abril de 2019), la ADR no contaba con dichos estudios técnicos para tomar las decisiones de priorización, por lo que se instruyó activar el personal de las UTT y comisión desde Bogotá para realizar el diagnóstico correspondiente (según el contenido del acta). Según la evidencia aportada, los resultados de estos estudios se dieron en las siguientes fechas (posteriores a la reunión):
 Informe Técnico - Visita Distrito de Riego María la Baja, abril 30 de 2019
 Distrito de Aracataca - Departamento del Magdalena, visita técnica abril 29 y 30 de 2019
 Informe Técnico - Visita Distrito de Drenaje del Valle de Sibundoy, abril 30 de 2019
 Informe de vista técnica (...) Asozulia, abril 29 de 2019.
 Informe de vista técnica (...) distrito (...) de Abrego-Asudra.
 Alcance informe de vista técnica (...) distrito (...) de Abrego-Asudra, mayo 7 de 2019.
 Informe Técnico visita distrito de riego Tesalia-Paicol
Lo cual confirma que no se contaba con los insumos para tomar la decisión de priorización al momento de la reunión. A la postre, la decisión de aprobación de las contrataciones e intervenciones se dio por medio del correo electrónico del 13 de mayo de 2019 que se enuncia en la justificación de los responsables del proceso auditado. Finalmente, ha de tenerse en cuenta que, a pesar de la existencia de solicitudes de los usuarios que datan de finales del año 2018, la ADR emprendió gestiones, según la evidencia aportada, a partir de abril de 2019, denotando esto que el ejercicio de priorización de obras en los distritos no fue oportuno en las circunstancias. 
d. Para concluir, esta Oficina de Control Interno no observó un documento definitivo, emitido por la Presidencia, y replicado a la Vicepresidencia de Integración Productiva - Dirección de Adecuación de Tierras (tal y como lo establece el procedimiento PR-ADT-003), que permitiera establecer los criterios y el orden de priorización de obras que se dio en los Distritos de Adecuación de Tierras administrados, tanto por Asociaciones de Usuarios como por la ADR. Se reitera que, las solicitudes de las Asociaciones de Usuarios no permiten por si solas determinar la prelación de las intervenciones. Adicionalmente, esta Oficina de Control Interno no objetó las revisiones y aprobaciones de las contrataciones por parte de la Presidencia, pues se circunscribió a detallar el hecho de que no se identificó la ordenación de las intervenciones bajo mecanismos objetivos independientes de las necesidades de las Asociaciones de Usuarios (todas ellas urgentes).
En este orden de ideas, se insta a los responsables del proceso a plantear los planes de mejoramiento tendientes a establecer:
 La metodología de ordenación/priorización anual de intervenciones en los Distritos de Adecuación de Tierras.
 La oportunidad para efectuar el ejercicio y
 El plazo, y documento por medio del cual, se dejará constancia del resultado de la priorización.</t>
    </r>
  </si>
  <si>
    <t xml:space="preserve">La Dirección de Adecuación de Tierras manifestó que "las asociaciones de ususarios envian las necesidades priorizadas de obras que se tienen en los distritos, pero no se ve metodologicamete como se aprueba la priorida de las obras que se desarrollaran en los distritos; En razon a que no se dersvirtuo el hallazgo se plantea sustentar que con el plan de accion y con el plan de desarrollo se identifica y se hace la priorización de obras en los Distritos de Adecuación de Tierras. 
</t>
  </si>
  <si>
    <t>No aplica</t>
  </si>
  <si>
    <t xml:space="preserve">Se efectuará la sustentacion de la  modificacion de la accion propuesta </t>
  </si>
  <si>
    <t>Inconsistencias y/o falta de evidencias en los reportes de avances en la ejecución del Plan de Acción (vigencia 2019).</t>
  </si>
  <si>
    <t>Ausencia de análisis de la coherencia y/o consistencia de la información registrada en las diferentes bases de datos o fuentes de información.</t>
  </si>
  <si>
    <t>Asignar un profesional específico de la Dirección de Adecuación de Tierras para realizar el reporte en el aplicativo ISOLUCION.</t>
  </si>
  <si>
    <t> Una (1) comunicación de designación</t>
  </si>
  <si>
    <t>Líder de Adecuación de Tierras</t>
  </si>
  <si>
    <t xml:space="preserve">Se asigno a la Profesional  contratista de Adecuacion de tierras Señora Lyda Claudia Milena Medina Zarate a quein en su contrato esta la realizar los reportes en el aplicativo ISOLCUION </t>
  </si>
  <si>
    <t>Se valida en el contrato del 2022 de esta contratista dicha informacio dando cumplimiento a esta actividad.</t>
  </si>
  <si>
    <t>Implementar un Comité de Seguimiento al Plan de Acción de ADT con los profesionales de cada procedimiento del proceso.</t>
  </si>
  <si>
    <t>Seis (6) comités de Seguimiento realizados</t>
  </si>
  <si>
    <t xml:space="preserve">Líder de Adecuación de Tierras </t>
  </si>
  <si>
    <t xml:space="preserve">Se realizo el segimiento al plan de acción en los comites de Direccion lo cual estan documentado en las  en las actas de reunion de los Comites de Direccion. </t>
  </si>
  <si>
    <t>Incumplimiento de la Política de Administración del Riesgo adoptada por la Entidad</t>
  </si>
  <si>
    <t>Deficiencias en el diseño integral de los controles.</t>
  </si>
  <si>
    <t xml:space="preserve">Ajustar el mapa de riesgos del proceso de adecuación de tierras. </t>
  </si>
  <si>
    <t>Una (1) matriz ajustad</t>
  </si>
  <si>
    <t xml:space="preserve">Dirección de Adecuación de Tierras
Oficina de Planeación
</t>
  </si>
  <si>
    <t xml:space="preserve">Se ajusto el mapa de riesgos del proceso de adecuación de tierras de acurdo con la accion propuesta. </t>
  </si>
  <si>
    <t>Se ajusto con la modificacion a la Politica de Adminitracion de riesgos la cual fue adoptada por la Entidad.</t>
  </si>
  <si>
    <t>AUDITORÍA VIGENCIA 2021 (INFORME OCI-2021-030)</t>
  </si>
  <si>
    <t>OCI-2021-030</t>
  </si>
  <si>
    <t>Deficiencias e inconsistencias en la gestión de la facturación y recaudo de tarifas del Servicio Público de Adecuación de Tierras en el DAT de Santa Lucía</t>
  </si>
  <si>
    <t>Modificación de usuarios en el SIFI sin soporte</t>
  </si>
  <si>
    <t>Presentar informe sobre el avance en el proceso de la actualización del RGU de los predios del Distrito Santa Lucía, de acuerdo con el procedimiento PR-ADT-004 y con base en los documentos presentados por VALOR +, en el marco del Contrato No. 894 de 2020.</t>
  </si>
  <si>
    <t>UTT</t>
  </si>
  <si>
    <t>Ausencia de carpeta individual de cada predio del Distrito</t>
  </si>
  <si>
    <t>Presentar informe sobre avance en la reconstrucción y organización de las carpetas de los predios usuarios del distrito Santa Lucía, con base en la información actualizada, entregada por VALOR +, en el marco del Contrato No. 894 de 2020.
Se explorará con la OTI de la ADR la opción de armar carpetas digitales.</t>
  </si>
  <si>
    <t xml:space="preserve">Errores en la facturación </t>
  </si>
  <si>
    <t xml:space="preserve"> Informe de la implementación del nuevo sistema de facturación, registro y cartera.</t>
  </si>
  <si>
    <t>OTI/ Grupo de Cartera de la Dirección de Adecuación de Tierras</t>
  </si>
  <si>
    <t xml:space="preserve">Incumplimiento obligaciones dispuestas en la concesión de aguas del Distrito de Santa lucia expedida por la Corporación Autónoma Regional del Atlántico </t>
  </si>
  <si>
    <t>Desconocimiento y/o falta de control o monitoreo oportuno sobre las obligaciones que deben efectuarse en materia ambiental en los distritos deadecuación de tierras administrados por la ADR.</t>
  </si>
  <si>
    <t>Realizar un diagnóstico del estado de cumplimiento de las condiciones y/u obligaciones que en materia ambiental debe ejecutarse para el Distrito de Adecuación de Tierras de Santa Lucía.</t>
  </si>
  <si>
    <t>1 (matriz de diagnóstico ambiental)</t>
  </si>
  <si>
    <t xml:space="preserve">Dirección de Adecuación
de Tierras </t>
  </si>
  <si>
    <t xml:space="preserve">Falta de determinación de la dependencia (Unidad Técnica Territorial o Vicepresidencia de integración Productiva) que ejecute y realice seguimiento al cumplimiento de las obligaciones que le asisten a los distritos en materia ambiental.
</t>
  </si>
  <si>
    <t>Realizar seguimiento periódico mediante el Comité correspondiente contemplado en el Convenio Interadministrativo 775 de 2020.</t>
  </si>
  <si>
    <t>1 (Acta de comité mensual)</t>
  </si>
  <si>
    <t xml:space="preserve">Falta de apoyo por parte del personal técnico ambiental especializado que contribuya en la implementación y ejecución de las labores que en materia ambiental deben realizar los Distritos de Adecuación de Tierras.
</t>
  </si>
  <si>
    <t xml:space="preserve">Realizar seguimiento periódico al cumplimiento de las obligaciones y requerimientos ambientales derivados de la Administración, Operación y Conservación del Distrito de Adecuación de Tierras de Santa Lucía.
</t>
  </si>
  <si>
    <t xml:space="preserve">1 (matriz de seguimiento mensual)
</t>
  </si>
  <si>
    <t>Incumplimiento lineamientos ambientales en el Distrito de Adecuación de Tierras de Río Frio</t>
  </si>
  <si>
    <r>
      <t xml:space="preserve">No se propone Plan de Mejoramiento por parte del área responsable del proceso.
Sin embargo, de acuerdo con el concepto emitido por la Oficina de Control Interno respecto al Hallazgo N° 3 </t>
    </r>
    <r>
      <rPr>
        <i/>
        <sz val="12"/>
        <color theme="1"/>
        <rFont val="Calibri"/>
        <family val="2"/>
        <scheme val="minor"/>
      </rPr>
      <t>"Una vez analizada la respuesta del equipo auditado, esta Oficina de Control Interno discrepa de sus argumentos, bajo el siguiente racional:
a) No se desvirtuó el hallazgo, ya que se parte del hecho de que ASORIOFRIO tiene un Plan de Manejo Ambiental – PMA que, si bien en principio no es requerido bajo el precepto de una Licencia Ambiental, el Distrito lo elaboró como instrumento de control de los aspectos ambientales, debiendo entonces estructurarlo en los términos del Manual de la UPRA que contiene los requisitos mínimos según el capítulo 8.
b) En la respuesta no se desvirtuaron las situaciones de los literales a) y c) sobre Omisión de seguimiento al manejo ambiental del canal Goenaga Sur sobre la problemática de vertimientos ilegales por parte de externos e Inexistencia de indicadores ambientales en informes de supervisión e informes de gestión de ASORIOFRIO respectivamente. 
Se recuerda que los riesgos son situaciones plausibles y no necesariamente corresponden a eventos materializados. En ese sentido, como bien se comenta en la respuesta, el riesgo señalado tiene una probabilidad de ocurrencia remota toda vez que el PMA no es requerido por demanda de una Licencia Ambiental; esto no obsta para que en una eventual revisión de un organismo de control ambiental pueda requerir bajo su potestad los documentos que soportan el manejo ambiental de los Proyectos o Distritos de Adecuación de Tierras.
Dado lo señalado en el literal b) anterior, se insta a la Dirección de Adecuación de Tierras a plantear los Planes de Mejoramiento tendientes a subsanar las situaciones relacionadas
e informarlos a la Oficina de Control Interno. "</t>
    </r>
  </si>
  <si>
    <t>Deficiencias en la supervisión del Convenio Interadministrativo N° 775 de 2020</t>
  </si>
  <si>
    <t>Deficiencias en el seguimiento al cumplimiento de las obligaciones del Convenio 775- 2020 por parte de la Supervisora.</t>
  </si>
  <si>
    <t>Realizar mesa de trabajo mensual entre la UTT y la Dirección de Adecuación de Tierras para brindar apoyo integral en la administración, operación y conservación de los distritos Repelón, Manatí y Santa Lucía.</t>
  </si>
  <si>
    <t>Inobservancia de aspectos procedimentales establecidos para control y supervisión de los Distritos de Adecuación de Tierras administrados por Asociaciones de Usuarios</t>
  </si>
  <si>
    <t>Incumplimiento en la elaboración de informes bimestrales de Supervisión</t>
  </si>
  <si>
    <t>Plan anual de visitas de supervisión bimestral y elaboración de informes.</t>
  </si>
  <si>
    <t>UTT No. 1 – Dirección de Adecuación de Tierras</t>
  </si>
  <si>
    <t>Deficiencias en el control de los activos a través de la supervisión de la ADR</t>
  </si>
  <si>
    <t>Solicitud a ASORIOFRIO de elaboración de diagnóstico del estado de la máquina excavadora anfibia para enviar a secretaria general de la ADR y decidir sobre la baja de esta maquinaria.</t>
  </si>
  <si>
    <t xml:space="preserve">UTT No. 1 – Secretaria General </t>
  </si>
  <si>
    <t>Falta de seguimiento a trámites de seguro de los activos por parte de la supervisión</t>
  </si>
  <si>
    <t>Solicitud a ASORIOFRIO para que obtenga la revisión técnico mecánica del vehículo y seguro contra todo riesgo o, en su defecto, solicitar la baja del vehículo.
También, solicitar a Oficina Central de la ADR para que investigue si el vehículo puede ser asegurado por las aseguradoras de la Agencia y cuyo pago lo realizaría la asociación de usuarios.</t>
  </si>
  <si>
    <t>UTT No. 1</t>
  </si>
  <si>
    <t>Inobservancia de actualización del Registro General de Usuarios - RGU respecto a predios no identificados que generan facturación</t>
  </si>
  <si>
    <t>Realizar estudio jurídico, en coordinación con la Oficina Jurídica de la ADR, para determinar si es viable depurar el RGU de Río Frío, eliminando los predios identificados en la auditoría, los cuales desde hace más de 30 años no se han identificado jurídica, ni materialmente en el distrito, como quiera que no se cuenta con información que permita identificarlos en el área de influencia del distrito (cédula catastral, matrícula inmobiliaria, escrituras, etc)</t>
  </si>
  <si>
    <t>VIP – Dirección de Adecuación de Tierras</t>
  </si>
  <si>
    <t>Incumplimiento de lineamientos procedimentales establecidos para la Administración, Operación y Conservación de DAT administrados por la ADR</t>
  </si>
  <si>
    <t>Falta de aplicación de formatos de operación del Distrito.
Ausencia de soportes relacionados con la conservación, inspección y mantenimiento de obras.
Incumplimiento de las disposiciones establecidas para la Planificación y Programación del riego.</t>
  </si>
  <si>
    <t>Modificar el procedimiento PR-ADT 004, para dejar aquellas actividades de AOC aplicables a la realidad operativa del Distrito Santa Lucía y de todos los distritos administrados directamente por la ADR.</t>
  </si>
  <si>
    <t>Incumplimientos procedimentales respecto a la Cartera</t>
  </si>
  <si>
    <t>Modificar el Procedimiento PR-ADT-006 para dejar aquellas actividades de cartera aplicables a la realidad operativa del Distrito Santa Lucía y de todos los distritos administrados directamente por la ADR.</t>
  </si>
  <si>
    <t>Inobservancia de lineamientos normativos en la liquidación, publicidad y recuperación de la Inversión, y estado de la cartera</t>
  </si>
  <si>
    <r>
      <t xml:space="preserve">No se propone Plan de Mejoramiento por parte del área responsable del proceso.
Sin embargo, de acuerdo con el concepto emitido por la Oficina de Control Interno respecto al Hallazgo N° 7 </t>
    </r>
    <r>
      <rPr>
        <i/>
        <sz val="12"/>
        <color theme="1"/>
        <rFont val="Calibri"/>
        <family val="2"/>
        <scheme val="minor"/>
      </rPr>
      <t xml:space="preserve">"Una vez analizadas las respuestas del equipo auditado, esta Oficina de Control Interno discrepa con dichos argumentos, debido a los siguientes argumentos:
</t>
    </r>
    <r>
      <rPr>
        <b/>
        <i/>
        <sz val="12"/>
        <color theme="1"/>
        <rFont val="Calibri"/>
        <family val="2"/>
        <scheme val="minor"/>
      </rPr>
      <t>Literal a. Insuficiencia de recursos presupuestales para cubrir la obra del ramal Putumayo que afectó el cobro a usuarios no beneficiados.</t>
    </r>
    <r>
      <rPr>
        <i/>
        <sz val="12"/>
        <color theme="1"/>
        <rFont val="Calibri"/>
        <family val="2"/>
        <scheme val="minor"/>
      </rPr>
      <t xml:space="preserve">
Con respecto a lo planteado por el área auditada es preciso mencionar que esta justificación no desvirtúa el hallazgo presentado ya que de acuerdo a las indagaciones realizadas con la Representante Legal de la asociación AsoRioFrio, no contaban con los recursos suficientes para cubrir con la totalidad de la Obra y que esperaba reunirse con la Presidente de la ADR para obtener alguna ayuda adicional para cumplir con la meta de la Obra del Canal Putumayo. Aunque desde el punto de vista técnico el beneficio de la obra redundará para toda la comunidad, desde el punto de vista económico-financiero los costos deben distribuirse “en proporción a los beneficios recibidos”, lo cual implica que los responsables de la cuota parte de la Recuperación de Inversión no se les debe liquidar conforme a beneficios esperados, que es lo que la Dirección de Adecuación de Tierras sugiere en su respuesta.
</t>
    </r>
    <r>
      <rPr>
        <b/>
        <i/>
        <sz val="12"/>
        <color theme="1"/>
        <rFont val="Calibri"/>
        <family val="2"/>
        <scheme val="minor"/>
      </rPr>
      <t>Literal b. Omisión de información en el proceso de publicidad de la liquidación de la Recuperación de la Inversión</t>
    </r>
    <r>
      <rPr>
        <i/>
        <sz val="12"/>
        <color theme="1"/>
        <rFont val="Calibri"/>
        <family val="2"/>
        <scheme val="minor"/>
      </rPr>
      <t xml:space="preserve">
De acuerdo a lo mencionado por el área auditada, no se desvirtúa el hallazgo, ya que de acuerdo a las indagaciones realizadas en campo a los usuarios adscritos a la Obra se pudieron advertir desviaciones en la información entregada, y, a pesar de que la Asociación allegó información, ésta no demuestra en qué términos se les dio a conocer a los usuarios su responsabilidad en la firma de pagarés y en el valor a asumir como cuota parte de Recuperación de la Inversión. La UTT tampoco suministró evidencia fuerte que demuestre los términos de la información entregada a los Usuarios. Ahora bien, aunque la normativa se refiere a “Asignación Definitiva (…)”, ésta no debe desligarse del correspondiente “Anteproyecto de liquidación”, el cual da un estimado a los usuarios de las cuotas a asumir por recuperación de la inversión. Esto podría originar desacuerdos en un eventual cobro en exceso de lo que esperan los usuarios. Adicionalmente, dada la respuesta entregada, se concluye razonablemente que no hay evidencia de los términos de exposición de los costos de la obra en el momento de la socialización, confirmando lo expuesto en el apartado anterior.
</t>
    </r>
    <r>
      <rPr>
        <b/>
        <i/>
        <sz val="12"/>
        <color theme="1"/>
        <rFont val="Calibri"/>
        <family val="2"/>
        <scheme val="minor"/>
      </rPr>
      <t>Literal c. Falta de información para establecer el estado de la cartera por Recuperación de la Inversión.</t>
    </r>
    <r>
      <rPr>
        <i/>
        <sz val="12"/>
        <color theme="1"/>
        <rFont val="Calibri"/>
        <family val="2"/>
        <scheme val="minor"/>
      </rPr>
      <t xml:space="preserve">
Lo mencionado por el equipo auditado no desvirtúa lo mencionado en el hallazgo, ya que denota que la Asociación de Usuarios no tiene el control de los cobros por concepto de Recuperación de la Inversión, a pesar de que se les informó a los usuarios que estos corren por cuenta de ASORIOFRIO y sin perjuicio de que el detalle esté a cargo de la ADR. Adicionalmente, debe tenerse en cuenta que esta Oficina de Control Interno hizo referencia al estado de la Recuperación de la Cartera más que a la cantidad de pagarés suscritos. En virtud de lo expuesto, se insta a la Dirección de Adecuación de Tierras a plantear los planes de mejoramiento tendientes a mitigar eventuales errores en los temas de liquidación por Recuperación de Inversión. "</t>
    </r>
  </si>
  <si>
    <t>Debilidad en la solicitud y aprobación de la priorización de inversión para los Distritos de Adecuación de Tierras</t>
  </si>
  <si>
    <r>
      <t xml:space="preserve">
No se propone Plan de Mejoramiento por parte del área responsable del proceso.
Sin embargo, de acuerdo con el concepto emitido por la Oficina de Control Interno respecto al Hallazgo N° 8 </t>
    </r>
    <r>
      <rPr>
        <i/>
        <sz val="12"/>
        <color theme="1"/>
        <rFont val="Calibri"/>
        <family val="2"/>
        <scheme val="minor"/>
      </rPr>
      <t>"La Oficina de Control Interno considera que las justificaciones emitidas por los responsables del proceso auditado no desvirtúan las situaciones identificadas y descritas en este hallazgo, por lo que considera necesario reiterar que el proceso de verificación adelantado por esta Oficina se realiza frente a un criterio para la situación que se está presentando la justificación, el cual corresponde a unos lineamentos internos establecidos y, de no observarse el cumplimiento de alguno de ellos, se procede con la respectiva revelación.
Esta Oficina de Control Interno no indicó o hizo alusión a que no se cuente con un “procedimiento para la priorización de las intervenciones anuales de adecuación de tierras”, por el contrario, indicó que los lineamientos internos establecidos para dicha priorización no se están cumpliendo frente a los siguientes criterios:
1. La caracterización CP-ADT-001 (Versión 4), estipula que la entrada de la actividad “1” son las solicitudes realizadas por las entidades territoriales, la comunidad interesada o la entidad nacional, junto con el criterio del procedimiento PR-ADT-001 (Versión 3) que indica en el numeral 5.2.1.1 (Para adelantar Identificación de proyectos) que se debe presentar “Solicitud escrita ante la Vicepresidencia de Integración Productiva, por parte de la comunidad o de los entes territoriales interesados, donde se identifique la localización geográfica del área que se pretende beneficiar con el proyecto (…).” de lo cual se evidenció que uno de los proyectos priorizados inicialmente no contaba con su respectiva solicitud, cómo se describió en el hallazgo. En la respuesta, el equipo auditado no controvirtió esta falta de evidencia y consecuente incumplimiento procedimental o excepción debidamente documentada.
2. La caracterización del proceso CP-ADT-001 (Versión 4), en su actividad dos “2” establece que la salida es el “Plan Operativo de Intervención avalado por el Comité Institucional de Gestión y Desempeño”, al respecto, la Resolución No. 1602 de 2017, establece las personas que conforman el Comité Institucional de Gestión y Desempeño, en donde la Presidente no forma parte de este. Esto implica que cualquier modificación al Plan Operativo de Intervención requiere de la anuencia del Comité Institucional de Gestión y Desempeño y no debería ser modificado por la Presidencia, salvo que ésta tenga la facultad procedimental (actualmente, no contemplada). Si eventualmente se requiere que la instancia cuente con facultades extraordinarias para ajustes, se sugiere alinear los procedimientos en este sentido. 
Dado lo anterior, se insta a la Dirección de Adecuación de Tierras a plantear un Plan de Mejoramiento que garantice razonablemente la ejecución de las actividades procedimentales no cumplidas y expuestas en este Reporte de Hallazgo."</t>
    </r>
  </si>
  <si>
    <t>Deficiencias en el diseño de indicadores del Plan de Acción Institucional, niveles de avance reportado y evidencias de su ejecución</t>
  </si>
  <si>
    <r>
      <t xml:space="preserve">No se propone Plan de Mejoramiento por parte del área responsable del proceso.
Sin embargo, de acuerdo con el concepto emitido por la Oficina de Control Interno respecto al Hallazgo N° 9 </t>
    </r>
    <r>
      <rPr>
        <i/>
        <sz val="12"/>
        <color theme="1"/>
        <rFont val="Calibri"/>
        <family val="2"/>
        <scheme val="minor"/>
      </rPr>
      <t xml:space="preserve">"La Oficina de Control Interno considera respecto de las justificaciones emitidas por los responsables del proceso auditado que:
</t>
    </r>
    <r>
      <rPr>
        <b/>
        <i/>
        <sz val="12"/>
        <color theme="1"/>
        <rFont val="Calibri"/>
        <family val="2"/>
        <scheme val="minor"/>
      </rPr>
      <t>Literal a: Reporte de avance en las actividades sin evidencias o soportes de su ejecución:</t>
    </r>
    <r>
      <rPr>
        <i/>
        <sz val="12"/>
        <color theme="1"/>
        <rFont val="Calibri"/>
        <family val="2"/>
        <scheme val="minor"/>
      </rPr>
      <t xml:space="preserve"> No se desvirtúa la situación identificada, toda vez que se indica que “Por fallas en la herramienta ISOLUCION no aparecieron cargados algunos de los soportes mencionados por la Oficina de Control Interno, pero se tienen en una carpeta en office con los mismos, la cual es manejada por la profesional encargada de consolidar dicha información y reportarla” sin embargo, esta situación incumple con lo establecido en el procedimiento “Formulación, seguimiento y ajustes a plan de acción y plan estratégico institucional” (PR-DER-008), numeral 6, actividad 11, que establece: “Mensualmente los responsables en cada dependencia, deben (…) cargar las evidencias que correspondan en la herramienta dispuesta para tal fin. Este reporte se debe realizar dentro de los 8 primeros días hábiles de cada mes. (…)”.
</t>
    </r>
    <r>
      <rPr>
        <b/>
        <i/>
        <sz val="12"/>
        <color theme="1"/>
        <rFont val="Calibri"/>
        <family val="2"/>
        <scheme val="minor"/>
      </rPr>
      <t xml:space="preserve">Literal b. Diferencias en el nivel de cumplimiento reportado: </t>
    </r>
    <r>
      <rPr>
        <i/>
        <sz val="12"/>
        <color theme="1"/>
        <rFont val="Calibri"/>
        <family val="2"/>
        <scheme val="minor"/>
      </rPr>
      <t xml:space="preserve">Se indica por parte del equipo auditado que “el avance cuantitativo reportado por la Dirección de Adecuación de Tierras corresponde a un porcentaje de la gestión realizada por la Dirección de Adecuación de Tierras, tendiente al cumplimiento de la meta o producto que, en la mayoría de casos, se proyectó o se puede cumplir para finales de la vigencia. Dicha gestión se describe en el avance cualitativo que se hizo mes a mes.” Sin embargo, dicho avance no corresponde con la evidencia cargada en el aplicativo Isolucion. Adicionalmente se indicó que, “para la actividad denominada “Fortalecer la imagen institucional de la Agencia de Desarrollo Rural” es importante aclarar que la dependencia responsable de su cumplimiento es la Oficina de Comunicaciones, que fue incluida en el plan de acción de la Dirección de Adecuación de Tierras teniendo en cuenta que dicha área cumple funciones de apoyo transversal para el desarrollo de la misionalidad de la ADR y su gestión debe reflejarse en los planes de acción de los procesos misionales”, sobre lo cual se recomienda que la Dirección de Adecuación de Tierras realice monitoreo sobre las actividades que están dentro de su proceso y que dependen de la ejecución por otras áreas, como es el caso de las de apoyo (en este caso, Oficina de comunicaciones). En este orden de ideas, es claro que sin perjuicio de quien ejecute la actividad, esta a la final no se cumplió.
</t>
    </r>
    <r>
      <rPr>
        <b/>
        <i/>
        <sz val="12"/>
        <color theme="1"/>
        <rFont val="Calibri"/>
        <family val="2"/>
        <scheme val="minor"/>
      </rPr>
      <t>Literal c: Falta de precisión en la definición de indicadores.</t>
    </r>
    <r>
      <rPr>
        <i/>
        <sz val="12"/>
        <color theme="1"/>
        <rFont val="Calibri"/>
        <family val="2"/>
        <scheme val="minor"/>
      </rPr>
      <t xml:space="preserve">
Una vez revisada la justificación de los auditados, la Oficina de Control Interno retirará del informe final la observación asociada, sin embargo, se recomienda mayor precaución al momento de generar varias subactividades si éstas tienen el mismo objetivo y se pueden cumplir con una sola acción, ya que, para este caso puntual, respecto de la actividad se pudo haber establecido como meta dos (2) contrataciones que cumplan con los factores de red de conducción, red de distribución, adecuación predial, red de drenaje y obras de protección contra inundaciones. Entonces, los cambios deberán ser consensuados con la Oficina de Planeación, con el fin de evitar discrepancias en los entregables,
</t>
    </r>
    <r>
      <rPr>
        <b/>
        <i/>
        <sz val="12"/>
        <color theme="1"/>
        <rFont val="Calibri"/>
        <family val="2"/>
        <scheme val="minor"/>
      </rPr>
      <t>Literal d: Falta de precisión en la definición de indicadores.</t>
    </r>
    <r>
      <rPr>
        <i/>
        <sz val="12"/>
        <color theme="1"/>
        <rFont val="Calibri"/>
        <family val="2"/>
        <scheme val="minor"/>
      </rPr>
      <t xml:space="preserve">
Al respecto, pese a que para la Direcciones Técnicas la meta es un solo acuerdo, en la matriz del Plan de Acción 2021 emitida por la Oficina de Planeación aparecen que son doce (12), confirmando la imprecisión de los indicadores, por tanto, la Oficina de Control Interno considera que en caso de haber notado esta inconsistencia, se debió haber informado a la Oficina de Planeación para realizar la respectiva corrección.
</t>
    </r>
    <r>
      <rPr>
        <b/>
        <i/>
        <sz val="12"/>
        <color theme="1"/>
        <rFont val="Calibri"/>
        <family val="2"/>
        <scheme val="minor"/>
      </rPr>
      <t>Literal f. Incumplimiento del reporte mensual de avance</t>
    </r>
    <r>
      <rPr>
        <i/>
        <sz val="12"/>
        <color theme="1"/>
        <rFont val="Calibri"/>
        <family val="2"/>
        <scheme val="minor"/>
      </rPr>
      <t>. Como se explicó anteriormente, dicha situación no exime de la responsabilidad a la Dirección de Adecuación de Tierras del seguimiento al cumplimiento de dicha acción. Se insta a la Dirección de Adecuación de Tierras a plantear los Planes de Mejoramiento asociados a las situaciones que presentaron desviaciones o incumplimientos, para garantizar que no se presentarán posteriormente, o por lo menos, en menor medida. "</t>
    </r>
  </si>
  <si>
    <t>Incumplimiento de la Política de Administración de Riesgo adoptada por la Entidad y deficiencias en el diseño e implementación de los controles del proceso</t>
  </si>
  <si>
    <r>
      <t xml:space="preserve">No se propone Plan de Mejoramiento por parte del área responsable del proceso.
Sin embargo, de acuerdo con el concepto emitido por la Oficina de Control Interno respecto al Hallazgo N° 10 </t>
    </r>
    <r>
      <rPr>
        <i/>
        <sz val="12"/>
        <color theme="1"/>
        <rFont val="Calibri"/>
        <family val="2"/>
        <scheme val="minor"/>
      </rPr>
      <t>"Una vez analizada la respuesta del equipo auditado, esta Oficina de Control Interno la acepta, no obstante, hace la precisión de que a la fecha de emisión de este Reporte de Hallazgo no se había expedido el correo electrónico aludido en la respuesta (el cual data del 23 de diciembre de 2021), por lo que no fue conocido por este equipo auditor el contenido enviado a la Oficina de Planeación respecto a la matriz de riesgos de gestión y corrupción y su alineación con la metodología del DAFP y su congruencia con la Política de Administración del Riesgo de la ADR."</t>
    </r>
  </si>
  <si>
    <t xml:space="preserve">VENCIDO </t>
  </si>
  <si>
    <t>PENDIENTE EFECTIVIDAD</t>
  </si>
  <si>
    <t>FECHA</t>
  </si>
  <si>
    <t>AUDITORÍA VIGENCIA 2018 (INFORME OCI-2018-035)</t>
  </si>
  <si>
    <t>Incumplimiento de lineamientos procedimentales y/o normativos en el proceso contractual de Licitación Pública (Contrato 547 de 2018).</t>
  </si>
  <si>
    <t>Debilidades en el seguimiento administrativo y financiero a cargo del supervisor del contrato.</t>
  </si>
  <si>
    <t>Fortalecer los conocimientos en la entidad en materia de contratación estatal, especialmente en el ejercicio de la labor de supervisión.</t>
  </si>
  <si>
    <t>Realizar dos (2) jornadas para interiorizar los procedimientos del proceso de gestión contractual a los servidores que hacen parte del mismo.</t>
  </si>
  <si>
    <t>Wilson G Galindo G
Magaly Troncoso R
Pedro Roa P</t>
  </si>
  <si>
    <t>Ariana Isabel Gómez Orozco</t>
  </si>
  <si>
    <t>La Oficina de Control Interno observó en anterioes seguimientos la ejecución de dos (2) jornadas de interiorización de los procedimientos del proceso: "Gestión Contractual" a los servidores que hacen parte del mismo en la siguientes fechas.
• Jornada 1: 23 de enero de 2019
• Jornada 2: 11 de marzo de 2019</t>
  </si>
  <si>
    <t>Se cierra el hallazgo teniendo en cuenta que se dio cumplimiento a las acciones propuestas, las cuales tenían plazo de ejecución en el 2019. Es de aclarar que de acuerdo con los resultados emitidos por la Oficina de Control Interno en el informe OCI-2021-017 "Auditoria interna al Proceso Gestion Contractual", no se identificaron situaciones relacionadas con la presente causa "Debilidades en el seguimiento administrativo y financiero a cargo del supervisor del contrato", en el contrato seleccionado en la muestra por modalidad de licitación pública. 
De otra parte, hay un plan de mejoramiento a partir de la auditoría realizada en el 2020 cuyos resultados se reflejaron en el informe OCI-2019-032, en el cual se identificaron causas similares a las del presente hallazgo, y el cual se encuentra abierto.</t>
  </si>
  <si>
    <t xml:space="preserve">Desconocimiento de las directrices en materia de contratación estatal emitidas por parte de la de la Vicepresidencia de Gestión Contractual. </t>
  </si>
  <si>
    <t>Emitir TIPS informativos de manera periódica, por correo electrónico dirigidos al  nivel central y a las Unidades Técnicas Territoriales, sobre el cumplimiento de las obligaciones del supervisor.</t>
  </si>
  <si>
    <t xml:space="preserve">Un (1) tip informativo mensual por correo electrónico </t>
  </si>
  <si>
    <t>Resultado de la evaluación practicada por la Oficina de Control Interno a la evidencia presentada por el proceso: "Gestión Contractual" en anteriores seguimientos, la Oficina de Control Interno observó la emisión de seis (6) tipos informativos vía correo electrónico a todos los funcionarios de la entidad, emitiéndose, dos (2) tips en el mes de mayo.
• Para el mes de junio, el proceso: "Gestión Contractual" menciona que "(...) corresponde al taller dictado por la Vicepresidencia de Gestión Contractual a nivel nacional, el cual se realizó el día 14 de junio del año en curso vía Skype dirigido a Contratistas y Funcionarios de las UTTS sobre las obligaciones de los supervisores en la Contratación Estatal"; no obstante de las catorce (14) sedes de la Entidad (incluida la sede central) la Oficina de Control Interno obtuvo evidencia de once (11) listados de asistencia.
Adicionalmente, se observó que UTT Ni 9 incluyó la evaluación de impacto de la capacitación y sobre la cual, algunos asistentes presentaron reparos respecto al modo de llevar la capacitación y el tema de supervisión contractual en distritos de adecuación de tierras, aspecto a considerar con el objetivo de lograr la mayor efectividad de la capacitación para la mitigación de la causa identificada.
Teniendo en cuenta que en anteriores seguimientos se evidenció el cumplimiento de la acción se da por cerrada.</t>
  </si>
  <si>
    <t xml:space="preserve">Ejecución inadecuada de controles para la publicación de los documentos contractuales en el Sistema Electrónico para la Contratación Pública – SECOP. </t>
  </si>
  <si>
    <t>Fortalecer los flujos de aprobación en el Secop II, para cada una de las modalidades de contratación en aras de que se garantice que se cargue en el sistema la documentación que establece la normatividad vigente en materia de contratación estatal y que la misma cuente con la firma correspondiente, en los casos en que se requiera.</t>
  </si>
  <si>
    <t>Se crearán flujos de aprobación en el SECOP II.</t>
  </si>
  <si>
    <t>Creación: Pedro Roa 
Flujos de aprobación: Los que determine el Vicepresidente de Gestión Contractual</t>
  </si>
  <si>
    <r>
      <t>En mesa de trabajo adelantada el 15 de agosto de 2019, la Oficina de Control Interno validó el proceso de creación y asignación de permisos en SECOP para cada tipo de proceso de contratación, Por parte del administrador del sistema. Los flujos de aprobación que se crearon para cada una de las modalidades de contratación garantizan que se cargue en el sistema la documentación que establece la normatividad vigente en materia de contratación estatal y que la misma cuente con la firma correspondiente en los casos en que se requiera, puntos de control orientados a atacar la causa y cuyo objetivo es evitar incurrir nuevamente en el hallazgo.</t>
    </r>
    <r>
      <rPr>
        <b/>
        <sz val="11"/>
        <color theme="1"/>
        <rFont val="Calibri"/>
        <family val="2"/>
        <scheme val="minor"/>
      </rPr>
      <t xml:space="preserve"> Por lo anterior, la Oficina de Control Interno considera procedente determinar el cierre de la acción de mejoramiento.</t>
    </r>
  </si>
  <si>
    <t>La acción fue cerrada desde el mes de agosto de 2019 y se cierra el hallazgo teniendo en cuenta que se dio cumplimiento a las acciones propuestass.</t>
  </si>
  <si>
    <t>Inconsistencias en la etapa contractual de los Convenios de Cooperación Internacional y deficiencias en el proceso de Supervisión.</t>
  </si>
  <si>
    <t>Realizar cuatro (4) jornadas para interiorizar los procedimientos del proceso de gestión contractual a los servidores que hacen parte del mismo.</t>
  </si>
  <si>
    <t>La Oficina de Control Interno observó, en anteriores seguimientos, la ejecución de cuatro (4) jornadas de interiorización de los procedimientos del proceso: "Gestión Contractual" a los servidores que hacen parte del mismo en la siguientes fechas.
• Jornada 1: 23 de enero de 2019
• Jornada 2: 11 de marzo de 2019
• Jornada 3: 22 de marzo de 2019
• Jornada 4: 12 de abril de 2019</t>
  </si>
  <si>
    <t>Se cierra el hallazgo teniendo en cuenta que se dio cumplimiento a las acciones propuestas, las cuales tenían plazo de ejecución en el 2019. 
De otra parte, hay un plan de mejoramiento a partir de la auditoría realizada en el 2019 cuyos resultados se reflejaron en el informe OCI-2019-032, en el cual se identificaron causas similares a las del presente hallazgo, y el cual se encuentra abierto.</t>
  </si>
  <si>
    <t>Desconocimiento de las directrices en materia de contratación estatal emitidas por parte de la Vicepresidencia de Gestión Contractual.</t>
  </si>
  <si>
    <t>Emitir TIPS informativos de manera periódica, dirigidos al nivel central y a las Unidades Técnicas Territoriales, sobre el cumplimiento de las obligaciones del supervisor.</t>
  </si>
  <si>
    <t>Un (1) tip informativo mensual por correo electrónico.</t>
  </si>
  <si>
    <t>Ejecución inadecuada de controles para la publicación de los documentos contractuales en el Sistema Electrónico para la Contratación Pública – SECOP.</t>
  </si>
  <si>
    <t>Fortalecer los flujos de aprobación en el SECOP II, para cada una de las modalidades de contratación en aras de que se garantice que se cargue en el sistema la documentación que establece la normatividad vigente en materia de contratación estatal y que la misma cuente con la firma correspondiente, en los casos en que se requiera.</t>
  </si>
  <si>
    <t>Se crearán flujos de aprobación en el SECOP II</t>
  </si>
  <si>
    <t>Inconsistencias en la etapa precontractual y contractual de procesos celebrados por contratación directa, en cuanto a contradicción observada en los estudios previos,
publicación extemporánea o documentos no publicados en el SECOP, falta de
soportes documentales relacionados con la ejecución de los contratos, entre otros
aspectos.</t>
  </si>
  <si>
    <t>Realizar dos (2) jornadas para Interiorizar los procedimientos del proceso de gestión contractual a los servidores que hacen parte del mismo.</t>
  </si>
  <si>
    <t xml:space="preserve">Se cierra el hallazgo teniendo en cuenta que se dio cumplimiento a las acciones propuestas, las cuales tenían plazo de ejecución en el 2019. Es de aclarar que hay un plan de mejoramiento a partir de la auditoría realizada en el 2019 cuyos resultados se reflejaron en el informe OCI-2019-032, en el cual se identificaron causas similares a las del presente hallazgo, el cual se encuentra abierto, y en el que se verificará su efectividad. </t>
  </si>
  <si>
    <t>Emitir TIPS informativos de manera periódica, por correo electrónico dirigidos al nivel central y a las Unidades Técnicas Territoriales, sobre el cumplimiento de las obligaciones del supervisor.</t>
  </si>
  <si>
    <t xml:space="preserve">Se crearán flujos de aprobación en el SECOP II. </t>
  </si>
  <si>
    <t>Mantener actualizado los expedientes contractuales en forma física y archivo magnético en el SECOP II.</t>
  </si>
  <si>
    <t>Implementar punto de control consistente en validar que el proceso contractual cuente con la documentación requerida.</t>
  </si>
  <si>
    <t xml:space="preserve">Pedro Roa </t>
  </si>
  <si>
    <t>En anteriores seguimientos, la Oficina de Control Interno llevó a cabo la consulta y análisis en el aplicativo ISOLUCION de seis (6) procedimientos asociados al proceso: "Gestión Contractual" con el objetivo de identificar la adopción de controles tendientes a la verificación de la integridad de los expedientes contractuales tanto en físico, como en digital (SECOP I o II), observando la  mención de la utilización de la lista de chequeo en la totalidad de procedimientos, por lo cual la Oficina de Control Interno considera procedente determinar el cierre de la acción de mejoramiento.
Adicionalmente, en mesa de trabajo adelantada el 15 de agosto de 2019 al Oficina de Control Interno evidenció la ejecución del control para tres (3) expedientes contractuales correspondientes a un (1) proceso de Licitación Pública, un (1) proceso de Contratación Directa y un (1) proceso de Selección Abreviada de Menor Cuantía.
La Oficina de Control Interno considera procedente determinar el cierre de la acción de mejoramiento."</t>
  </si>
  <si>
    <t>Falta de oportunidad en la atención de Peticiones, Quejas, Reclamos, Sugerencias y
Denuncias – PQRSD, con respecto a solicitudes de información relacionadas con la
gestión contractual de la Entidad.</t>
  </si>
  <si>
    <t>Falta de directrices en los procedimientos de la Agencia de Desarrollo Rural, respecto al seguimiento de las respuestas de las PQRSD, una vez entregadas a la empresa encargada de la entrega al destinatario final.</t>
  </si>
  <si>
    <t>Dar estricto cumplimiento a la normatividad sobre PQRSD.
Es pertinente fortalecer la capacidad de respuesta por parte de nuestros servidores de la Vicepresidencia de Gestión Contractual, con el fin de satisfacer las necesidades de nuestros clientes y partes interesadas.</t>
  </si>
  <si>
    <t>Realizar una (1) campaña al interior de la dependencia sobre la aplicación de los términos que señala la normatividad vigente respecto a la atención de PQRSD.</t>
  </si>
  <si>
    <t>Wilson Giovanni Galindo González
 Sandra Yineth Moreno Ruiz</t>
  </si>
  <si>
    <t>Angie Milena Abella</t>
  </si>
  <si>
    <t xml:space="preserve">La Oficina de Control interno observó de conformidad con la evidencia suministrada por el proceso la publicación en diferentes puntos de la Vicepresidencia de Gestión Contractual de carteles informativos en lo relacionado con la Ley 1755 de 2015, en donde se informa, entre otros aspectos, los términos de respuesta para las diferentes modalidades de solicitudes y el momento en que se da por contestada la solicitud.
</t>
  </si>
  <si>
    <t>La Oficina de Control Interno considera procedente continuar con el seguimiento del presente hallazgo, toda vez que se observó que la situación que originó el hallazgo aún se materializa al interior de la Vicepresidencia de Gestión Contractual.</t>
  </si>
  <si>
    <t>Falta de interiorización de la normatividad aplicable sobre Peticiones, Quejas, Reclamos, Sugerencias y Denuncias (PQRSD).</t>
  </si>
  <si>
    <t>Falta de seguimiento a los requerimientos recibidos.</t>
  </si>
  <si>
    <t>Realizar seguimientos aleatorios a las respuestas derivadas de las PQRSD.</t>
  </si>
  <si>
    <t>Dos (2) seguimientos.</t>
  </si>
  <si>
    <t xml:space="preserve">En consulta realizada por la Oficina de Control Interno a la No Conformidad N° 120 (ISOLUCION) se evidencia el cargue de dos (2) seguimientos realizados en enero y marzo de 2019, en el cual se tomaron veintidós (22) y trece (13) PQRSD de muestra respectivamente para la revisión por parte de la Vicepresidencia de Gestión Contractual; no obstante, en verificación adelantada a la PQRD radicada el 29 de marzo de 2019, se observó que si bien se dio respuesta vía correo electrónico, esta no cuenta con N°. de radicado de salida.
Adicionalmente, la Oficina de Control Interno analizó el trámite dado por la Vicepresidencia de Gestión Contractual a la PQRSD radicada el 15 de febrero de 2019 bajo el N° 20196100008891, observando que esta no presenta respuesta oficial por parte de la Entidad al desconocerse el N° de radicado de salida. Aún así, se observó, de conformidad con el histórico del radicado de entrega que esta fue tramitada fuera del termino legal por parte de la Vicepresidencia de Gestión Contractual toda vez que e dio respuesta el 14 de marzo de 2019, es decir, con cuatro (4) días de extemporaneidad.
</t>
  </si>
  <si>
    <t>La Oficina de Control Interno tomó la base de datos de PQRSD de enero a junio 2022, y seleccionó las solicitudes dirigidas a la Vicepresidencia de Gestión Contractual, encontrando nueve (9) PQRSD, de los cuales el 100% carecía de evidencia de envío efectivo de respuesta al peticionario y sólo dos contaban con el oficio de respuesta, por lo anterior, se considera procedente continuar con el seguimiento del presente hallazgo, toda vez que se observó que la situación que originó el hallazgo aún se materializa al interior de la Vicepresidencia de Gestión Contractual.</t>
  </si>
  <si>
    <t>Inadecuados controles para la gestión de las Peticiones, Quejas, Reclamos, Sugerencias y Denuncias (PQRSD).</t>
  </si>
  <si>
    <t>Inadecuado manejo de la herramienta tecnológica ORFEO.</t>
  </si>
  <si>
    <t>Efectuar solicitud a la Dirección Administrativa y Financiera (Proceso Gestión Documental), del procedimiento a seguir para evidenciar en el ORFEO, el seguimiento de la respuesta hasta su destinatario final.</t>
  </si>
  <si>
    <t>Una (1) solicitud y el seguimiento de una (1) respuesta hasta su destinatario final.</t>
  </si>
  <si>
    <t xml:space="preserve">La Oficina de Control Interno Observó la ejecución el 6 de marzo de 2019 de una (1) jornada de socialización del procedimiento que se debe adelantar para ejecutar para dar respuesta a las PQRSD en virtud a los requisitos normativos establecidos en la Ley 1755 de 2015.
</t>
  </si>
  <si>
    <t>AUDITORÍA VIGENCIA 2019 (INFORME OCI-2019-032)</t>
  </si>
  <si>
    <t>Debilidades y/o deficiencias en el cumplimiento de las funciones de contenido administrativo, legal y técnico por parte del Supervisor.</t>
  </si>
  <si>
    <t>Debilidad en la gestión y seguimiento oportuno de la ejecución de los contratos por parte de los supervisores de la ADR en el desarrollo de sus funciones.</t>
  </si>
  <si>
    <t>Designar apoyos a la supervisión en las áreas técnica, jurídica y financiera para los contratos y/o convenios suscritos por la ADR, cuando así lo requiera y de acuerdo con el objeto contractual.</t>
  </si>
  <si>
    <t>Designación de Apoyos a la Supervisión (cuando sean requeridos)</t>
  </si>
  <si>
    <t>Profesional de la VGC</t>
  </si>
  <si>
    <t xml:space="preserve">Se allegó por parte de la Vicepresidencia de Gestión Contractual Matriz con las diferentes designaciones de apoyo a la supervisión realiadas a partir del 2019 hasta el  2021, no obstante, por parte de la Oficina de Control Interno no ha podido determinar efectividad. </t>
  </si>
  <si>
    <t>Se allegó matriz con la relación de designación de supervisor de apoyo de contratos realizadas durante los años 2019, 2020 y 2021, y en el sistema ISOLUCION se encuentran los manuales, procedimientos y formatos actualizados.
No obstante de lo anterior, es pertinente que se indique que criterios se manejan para priorizar la designación de apoyo para estos contratos, cual es su finalidad y/o cómo esto ha contribuido a mejorar la causa identificada. Lo anterior, con el fin de determinar la efectividad de la acción.</t>
  </si>
  <si>
    <t>Realizar ejercicios de verificación en sitio, por parte del supervisor y el equipo de apoyo designado que requiera, con el fin de validar el cumplimiento de las obligaciones contractuales en los contratos y/o convenios suscritos por la ADR, cuando haya lugar a ello y de acuerdo con el objeto contractual.</t>
  </si>
  <si>
    <t>Informes de visitas de verificación (cuando sean requeridas)</t>
  </si>
  <si>
    <t>Vicepresidencia de Integración Productiva</t>
  </si>
  <si>
    <t>No se allegó evidencia al respecto por parte de la Vicepresidencia de Gestión Contractual.</t>
  </si>
  <si>
    <t>No se presentan avances.</t>
  </si>
  <si>
    <t>Incumplimiento de los lineamientos procedimentales y/o normativos en la liquidación y/o pagos relacionados con contratos y/o convenios.</t>
  </si>
  <si>
    <t xml:space="preserve">Incumplimiento de los lineamientos procedimentales y/o normativos establecidos para el trámite de pagos. </t>
  </si>
  <si>
    <t>Identificar y registrar en la base de datos de la Vicepresidencia de Gestión Contractual, aquellos contratos que son objeto de liquidación.</t>
  </si>
  <si>
    <t>Cada vez que se suscriba un contrato</t>
  </si>
  <si>
    <t>Profesional VGC</t>
  </si>
  <si>
    <t xml:space="preserve">Se realiza control mensual de la matriz "Estado liquidaciones" donde se identifican los contratos que requieren de liquidación, no obstante, no se indican las acciones tendientes a realizar dichas liquidaciones. </t>
  </si>
  <si>
    <r>
      <t xml:space="preserve">Se allega cómo evidencia la matriz </t>
    </r>
    <r>
      <rPr>
        <i/>
        <sz val="10"/>
        <rFont val="Calibri"/>
        <family val="2"/>
        <scheme val="minor"/>
      </rPr>
      <t>"CONTRATOS OBJETOS DE LIQUIDACIÓN 2021"</t>
    </r>
    <r>
      <rPr>
        <sz val="10"/>
        <rFont val="Calibri"/>
        <family val="2"/>
        <scheme val="minor"/>
      </rPr>
      <t>, donde se registran los contratos que están próximos a ser liquidados</t>
    </r>
    <r>
      <rPr>
        <sz val="10"/>
        <rFont val="Calibri"/>
        <family val="2"/>
        <scheme val="minor"/>
      </rPr>
      <t>; no obstante, no se obtuvieron evidencias de las gestiones adelantadas para liquidar tales contratos. Es importante resaltar que la mera identificación de los contratos a liquidar no elimina la causa del hallazgo, por cuanto lo que se busca con el plan de mejoramiento es concluir el proceso poscontractual dentro de lo términos estaeblecidos.</t>
    </r>
  </si>
  <si>
    <t>Ausencia y/o debilidad en el seguimiento al término de la liquidación de contratos por parte de la Vicepresidencia de Gestión Contractual (VGC).</t>
  </si>
  <si>
    <t>Generar alertas al interior de la VGC sobre aquellos contratos cuyo tiempo de ejecución haya finalizado para impulsar el proceso de liquidación</t>
  </si>
  <si>
    <t>Mensualmente</t>
  </si>
  <si>
    <t xml:space="preserve">Se indica por parte de la Vicepresidencia de Gestión Contractual que las alertas mensuales son la misma matriz de  "Estado liquidaciones", toda vez que en este se indican las fechas próximas a liquidar los contratos, no obstante, no se indican las acciones tendientes a realizar dichas liquidaciones y/o prevenir que el riesgo se siga materializando. </t>
  </si>
  <si>
    <r>
      <t xml:space="preserve">Se allega cómo evidencia la matriz </t>
    </r>
    <r>
      <rPr>
        <i/>
        <sz val="10"/>
        <rFont val="Calibri"/>
        <family val="2"/>
        <scheme val="minor"/>
      </rPr>
      <t>"CONTRATOS OBJETOS DE LIQUIDACIÓN 2021"</t>
    </r>
    <r>
      <rPr>
        <sz val="10"/>
        <rFont val="Calibri"/>
        <family val="2"/>
        <scheme val="minor"/>
      </rPr>
      <t>, donde se registran los contratos que están próximos a ser liquidados; no obstante, no se obtuvieron evidencias de las gestiones adelantadas para emitir las alertas de los contratos próximos a liquidar y la evidencia de ello. Es importante resaltar que la mera identificación de los contratos a liquidar no elimina la causa del hallazgo, por cuanto lo que se busca con el plan de mejoramiento es concluir el proceso poscontractual dentro de lo términos estaeblecidos.</t>
    </r>
  </si>
  <si>
    <t>Inobservancia de los lineamientos procedimentales establecidos para el trámite de modificaciones contractuales</t>
  </si>
  <si>
    <t>Ausencia de controles relacionados con el cumplimiento de los requisitos y condiciones mínimas establecidas para el inicio del trámite de los diferentes tipos de modificaciones contractuales.</t>
  </si>
  <si>
    <t>Implementación de una lista de chequeo que permita validar los documentos   necesarios para tramitar en la VGC una modificación contractual.</t>
  </si>
  <si>
    <t>Implementación de lista de chequeo </t>
  </si>
  <si>
    <r>
      <t>Se indica por parte de la Vicepresidencia de Gestión Contractual que</t>
    </r>
    <r>
      <rPr>
        <i/>
        <sz val="11"/>
        <rFont val="Calibri"/>
        <family val="2"/>
        <scheme val="minor"/>
      </rPr>
      <t xml:space="preserve"> "La documentación que soporta las adiciones y prorrogas se encuentran cargadas en el SECOP, de conformidad con el manual de contratación</t>
    </r>
    <r>
      <rPr>
        <sz val="11"/>
        <rFont val="Calibri"/>
        <family val="2"/>
        <scheme val="minor"/>
      </rPr>
      <t>" no obstante, la acción establece que por parte de la VGC ae implementaría una lista de chequeo para tramitar una modificación y no se allegó evidencia de ello.</t>
    </r>
  </si>
  <si>
    <t xml:space="preserve">No se allegó la lista de chequeo para realizar modificaciones contractuales, por tanto la acción no se cumplió y no es posible determinar la efectividad de la misma por parte de la Oficina de Control Interno. </t>
  </si>
  <si>
    <t>Omisión de requerimientos para cambio de supervisor y aprobación de garantías.</t>
  </si>
  <si>
    <t>Falta de formalización de puntos de control que faciliten el cambio de supervisión.</t>
  </si>
  <si>
    <t>Implementar formato para designación de supervisión por cambio.</t>
  </si>
  <si>
    <t>Formato Implementado</t>
  </si>
  <si>
    <r>
      <t>Se indica por parte de la Vicepresidencia de Gestión Contractual que</t>
    </r>
    <r>
      <rPr>
        <i/>
        <sz val="11"/>
        <rFont val="Calibri"/>
        <family val="2"/>
        <scheme val="minor"/>
      </rPr>
      <t xml:space="preserve"> "Se implementó formato para la designación de apoyo a la supervisión y formato de solicitud de cambio de supervisión y apoyo,"</t>
    </r>
  </si>
  <si>
    <t xml:space="preserve">Por parte de la Oficina de Control Interno, se verificó la creación del formato "Solicitud cambio de supervisor-apoyo", y se revisó la evidencia allegada por la Vicepresidencia de Gestión Contractual, no obstante, queda pendiente la verificación de la efectividad. </t>
  </si>
  <si>
    <t>Implementar formato para la elaboración del acta de entrega por cambio de supervisor, donde se contemplen entre otros aspectos los requisitos exigidos para efectuar dicho trámite</t>
  </si>
  <si>
    <r>
      <t xml:space="preserve">La designación de supervisión se fortaleció en el numeral 5.3 calidades del supervisor, apoyo a la supervisión e interventor del manual de contratación y supervisión e interventoría en su versión 2, entre otros aspectos, que el informe de supervisión de cuenta el estado actual de ejecución del contrato objeto de entrega, se adjunta formato informe de supervisión donde contempla entre otras causales sustitución o cambio de supervisor, no obstante, no se ha realizado la modifivcación al formato </t>
    </r>
    <r>
      <rPr>
        <i/>
        <sz val="11"/>
        <rFont val="Calibri"/>
        <family val="2"/>
        <scheme val="minor"/>
      </rPr>
      <t>"Informe de supervisor"</t>
    </r>
  </si>
  <si>
    <t>Por parte de la Oficina de Control Interno, se verificó la modificación realizada al manual de contratación y supervisón e interventoría, a la versión 2, sin embargo, la creación del formato "Informe de supervisor", está pendiente de aprobación y la acción planteada fue el este último, se debe continuar con el seuimiento hasta el cumplimiento de la acción.</t>
  </si>
  <si>
    <t>Desconocimiento o incumplimiento del Manual de Contratacion respecto al procedimiento a seguir en caso de cambio de supervisor.</t>
  </si>
  <si>
    <t xml:space="preserve">Incluir dentro de las obligaciones del “formato comunicación designación de supervisión”, la suscripción del acta de entrega por cambio de supervisión, documento que da cuenta del estado actual del contrato. </t>
  </si>
  <si>
    <t>Formato Ajustado</t>
  </si>
  <si>
    <t>Si bien se dio la actualización del manueal manual de contratación y supervisión e interventoría en su versión 2, no se ha realizado el “formato comunicación designación de supervisión”, por tanto la acción no se ha cumplido</t>
  </si>
  <si>
    <r>
      <rPr>
        <i/>
        <sz val="14"/>
        <color theme="1"/>
        <rFont val="Calibri"/>
        <family val="2"/>
        <scheme val="minor"/>
      </rPr>
      <t xml:space="preserve">Hallazgo no aceptado por los responsables del proceso. No se formuló plan de mejoramiento 
</t>
    </r>
    <r>
      <rPr>
        <i/>
        <sz val="11"/>
        <color theme="1"/>
        <rFont val="Calibri"/>
        <family val="2"/>
        <scheme val="minor"/>
      </rPr>
      <t>Respecto de los argumentos esgrimidos para la no aceptación del hallazgo, el equipo auditor encuentra en cada numeral enunciado, lo siguiente:
 Numeral 1. Si bien es cierto que se debió velar por la seguridad jurídica de la Entidad, también es cierto que, para la presentación del informe de incumplimiento y posterior estudio por parte del área jurídica de la Vicepresidencia de Gestión Contractual, ya se debía contar con la totalidad de la documentación pertinente para el estudio del posible incumplimiento contractual de las obras ejecutadas. Cabe resaltar que este archivo documental era requisito sine qua non para la sustentación del informe emitido por parte del supervisor designado, tal y como lo establece el Manual de Contratación y Supervisión (MO-GCO-001) en su numeral 6.2.1 “Averiguaciones Preliminares, Elaboración Del Informe E Inicio Del Trámite: Previo a dar inicio al procedimiento administrativo, la interventoría y/o el supervisor del contrato, recopilará el material probatorio necesario para sustentar su informe de ejecución contractual en el que indicará las razones fácticas en las que funda el presunto cumplimiento obligacional del contrato (…)” (Subrayado fuera de texto). Por lo anterior, no se puede tener en cuenta como justificación el tiempo empleado por la Vicepresidencia de Gestión Contractual para recopilar información, toda vez que, esta era una obligación que recaía sobre el supervisor designado, en donde se observó que la documentación que presentó fue la misma en la que se basó el Ordenador del Gasto para dar inicio a la audiencia de incumplimiento, inclusive, sobre este tema se observó un informe de trazabilidad documental de fecha 12 de marzo de 2018, el cual fue presentado también dentro del informe de la declaratoria de incumplimiento.
 Numeral 4. El concepto emitido por el consultor externo de la Entidad (Expósito Abogados), data del 7 de diciembre de 2018, en el cual concluyó que la Entidad debía iniciar el procedimiento señalado en el artículo 86 de la Ley 1474 de 2011 por ser el procedimiento legalmente establecido para cualquier tipo de declaratoria de incumplimiento del contratista, y fue aproximadamente cinco (5) meses después que la Agencia de Desarrollo Rural da aplicación a dicho procedimiento, toda vez que, fue hasta el 26 de abril de 2019 que se enviaron los correos electrónicos de notificación de la citación para la audiencia de declaratoria de incumplimiento. 
 Numeral 5. Cabe resaltar que, dentro de los soportes documentales entregados, no se observó el ejercicio comparativo con entidades similares del cual se hace mención en este numeral, por lo cual, el equipo auditor hubiese esperado encontrar archivos en los cuales se realizara un símil de las situaciones que se presentaron en otras entidades y las situaciones que se presentaron en la ADR, tal como lo manifiestan los responsables de la actividad auditada.
 Numeral 6. La Oficina de Control Interno no encuentra en este argumento un sustento que permita dilucidar las causas que generaron la vulneración del principio de celeridad, toda vez que, no se está poniendo en duda el compromiso operativo, intelectual y procedimental por parte de las acciones adelantadas de la Vicepresidencia de Gestión Contractual.
En conclusión, para esta Oficina de Control Interno es claro que debe existir un tiempo para analizar y dar o no mérito a la información presentada por el supervisor designado para dar inicio a la audiencia de declaración de incumplimiento; no obstante, considera que los argumentos presentados por los responsables de la actividad auditada no son suficientes para desmeritar la observación presentada frente a la vulneración del principio de celeridad, el cual se encuentra consagrado en el artículo 209 de la Constitución Política de 1991.
Cabe resaltar que, dentro de este hallazgo, el equipo auditor también encontró que no se observó dentro del documento de la declaración de incumplimiento que se informara sobre el estado de la vigencia de las garantías y la posibilidad de afectar estas para el amparo respectivo; no obstante, no se observó pronunciamiento por parte del auditado frente a esta situación.
Por lo anterior, la Oficina de Control Interno recomienda que se establezcan acciones de mejora para subsanar las situaciones descritas e identificadas en este hallazgo y que no fueron aceptadas por los responsables de la actividad auditada, para que el riesgo identificado y asociado a este hallazgo sea gestionado o mitigado; en consecuencia, se mantiene la situación observada por la Oficina de Control Interno, por lo que este hallazgo continuará abierto hasta que se identifiquen las causas que lo generaron y se lleven a cabo las acciones necesarias que lo subsanen.</t>
    </r>
  </si>
  <si>
    <t>Se fortaleció el tema relacionado con el procedimiento administrativo para la imposición de multas, sanciones y declaraciones de incumplimiento en el capítulo VI del manual de contratación y supervisión e interventoría en su versión 2, lo que dio lugar también a implementar el acta de liquidación del contrato o convenio, el procedimiento de liquidación bilateral y el procedimiento de liquidación unilateral, documentos que se encuentran en Isolución</t>
  </si>
  <si>
    <t>N/A</t>
  </si>
  <si>
    <t>Si bien el proceso no definio un plan de mejoramiento,  la Oficina de Control Interno  evidenció la modificación del manual de contratación y supervisión e interventoría en su versión 2, lo que dio lugar también a implementar el acta de liquidación del contrato o convenio, el procedimiento de liquidación bilateral y el procedimiento de liquidación unilateral, documentos que se encuentran en Isolución, por lo cual se encuentra pendiente verificar la efectividad de la acción.</t>
  </si>
  <si>
    <t>AUDITORÍA VIGENCIA 2021 (INFORME OCI-2021-017)</t>
  </si>
  <si>
    <t>Incumplimiento de lineamientos normativos y procedimentales en los procesos contractuales de la modalidad Selección Abreviada.</t>
  </si>
  <si>
    <t>Debilidad en los controles que permitan el seguimiento al préstamo de los expedientes contractuales a los usuarios de los mismos.
Acceso incontrolado a los usuarios de la información documental</t>
  </si>
  <si>
    <t>Fortalecer o implementar controles que permitan identificar el flujo de préstamos de los expedientes contractuales donde se establezca el nombre del usuario, fecha, motivo, entre otros</t>
  </si>
  <si>
    <t>Controles fortalecidos o implementados</t>
  </si>
  <si>
    <t>Preventiva</t>
  </si>
  <si>
    <t>Se implementó el formato de consulta y préstamo para expedientes contractuales, documento que da cuenta de la trazabilidad de un expediente en físico, cuando es solicitado en calidad de préstamo por un usuario interno y externo. se anexa formato diligenciado</t>
  </si>
  <si>
    <t xml:space="preserve">Por parte de la Oficina de Control Interno se evidenció el cumplimiento de la acción propuesta, no obstante, es necesario verificar la efectividad seleccionando un contrato de dicha modalidad para evidenciar que la situación inicial se haya superado, por tal motivo, dicho hallazgo continúa abierto. </t>
  </si>
  <si>
    <t>Entrega inoportuna al archivo de gestión el compendio documental de los procesos contractuales, por parte de quienes generan la documentación.</t>
  </si>
  <si>
    <t xml:space="preserve">Emitir directrices en la ADR, relacionadas con el envío de la documentación que debe reposar en el expediente contractual y custodiado por la VGC </t>
  </si>
  <si>
    <t>Directrices emitidas (circular, tips masivos, comunicados de prensa etc.)</t>
  </si>
  <si>
    <t xml:space="preserve">Mediante circular 067 del 04 de noviembre de 2021, se impartieron instrucciones tendientes a garantizar un compendio documental completo, unificado y en términos de oportunidad, en el sentido de que los funcionarios y contratistas que participan en la producción de documentos que hacen parte de un expediente contractual, los incorporen al mismo. Se anexa circular
</t>
  </si>
  <si>
    <t>Incumplimiento de lineamientos normativos y procedimentales en los procesos contractuales de la modalidad concurso de Méritos</t>
  </si>
  <si>
    <t>Debilidad en los controles que permitan el seguimiento al préstamo de los expedientes contractuales a los usuarios de los mismos
Acceso incontrolado a los usuarios de la información documental</t>
  </si>
  <si>
    <t>Fortalecer o implementar controles que permitan identificar el flujo de préstamos de los expedientes contractuales donde se establezca el nombre del usuario, fecha, motivo entre otros.</t>
  </si>
  <si>
    <t>Emitir directrices en la ADR, relacionadas con el envío de la documentación que debe reposar en el expediente contractual y custodiado por la VGC</t>
  </si>
  <si>
    <t>Incumplimiento de lineamientos procedimentales y/o normativos en el proceso contractual de Licitación Pública LP 006 de 2019 (Contrato 577 de 2019).</t>
  </si>
  <si>
    <t>Fortalecer o implementar controles que permitan identificar el flujo de préstamos de los expedientes contractuales donde se establezca el nombre del usuario, fecha, motivo entre otros</t>
  </si>
  <si>
    <t>Incumplimiento de lineamientos normativos y procedimentales en los procesos contractuales de la modalidad de Contratación Directa</t>
  </si>
  <si>
    <t>Debilidad en los controles que permitan el seguimiento al préstamo de los expedientes contractuales a los usuarios de los mismos.
Acceso incontrolado a los usuarios de la información documental.</t>
  </si>
  <si>
    <t>Directrices emitidas (circular, tips masivos, comunicados de prensa etc)</t>
  </si>
  <si>
    <t>Incumplimiento de lineamientos normativos y procedimentales en los procesos contractuales de la modalidad Mínima Cuantía.</t>
  </si>
  <si>
    <r>
      <t xml:space="preserve">No se propone Plan de Mejoramiento por parte del área responsable del proceso.
Sin embargo, de acuerdo con el concepto emitido por la Oficina de Control Interno respecto al Hallazgo Nº 5 </t>
    </r>
    <r>
      <rPr>
        <i/>
        <sz val="12"/>
        <color theme="1"/>
        <rFont val="Calibri"/>
        <family val="2"/>
        <scheme val="minor"/>
      </rPr>
      <t>"Una vez analizadas las justificaciones del equipo auditado, esta Oficina de Control Interno no las acepta y reafirma sus observaciones, en virtud de las siguientes razones:
- Respecto de la afirmación “El Plan Anual de Adquisiciones no obliga a las Entidades Estatales a efectuar los procesos de adquisición que en él se enumeran. (…)”, se aclara que la observación se realizó sobre un proceso ejecutado y para el cual no se llevó a cabo la actualización del Plan Anual de Adquisiciones, tal como lo indica el artículo 2.2.1.1.1.4.4. del Decreto 1082 de 2015, que al respecto dispone: “(…) La Entidad Estatal debe actualizar el Plan Anual de Adquisiciones cuando: (i) haya ajustes en los cronogramas de adquisición, valores, modalidad de selección, origen de los recursos; (…).” (Subrayado y negrilla fuera de texto)
- Respecto de la justificación “(…) frente a la observación relacionada con el cronograma registrado en la plantilla de SECOP II, es cierto que existen actuaciones registradas en el cronograma de actividades de la invitación pública que no se encuentran establecidas en el formulario electrónico de la plataforma SECOP II, esto obedece precisamente a la necesidad de garantizar que haya un numero plural de oferentes en el proceso de selección (…)”, esta Oficina no considera que los argumentos presentados desvirtúen lo observado, puesto que, no se observó que se cumpliera con lo señalado en el numeral 1.6 de la Circular Externa Única de Colombia Compra Eficiente que al respecto indica: "La información diligenciada en plantillas y formularios del SECOP debe corresponder a la información contenida en los Documentos del Proceso. Para el efecto, las Entidades deben revisar que la información registrada corresponda con lo contenido en los Documentos del Proceso." 
Es necesario mencionar que, en la Circular citada se indica: “(…) De acuerdo con el numeral 5 del artículo 3 del Decreto 4170 de 2011, Colombia Compra Eficiente tiene competencia para expedir circulares externas en materia de compras y contratación pública. Las circulares externas proferidas por Colombia Compra Eficiente son actos administrativos que contienen mandatos, orientaciones e instrucciones que van dirigidas a las Entidades Estatales y al público en general y son de obligatorio cumplimiento.”
Por otra parte, el proceso de verificación adelantado por esta Oficina de Control Interno se realiza frente a un criterio, que en la presente situación corresponde a un lineamiento establecido en la norma y, de no observarse el cumplimiento de alguno de ellos, se procede con la respectiva revelación.
Dado que las justificaciones emitidas no desvirtuaron las situaciones descritas, esta Oficina de Control Interno recomienda a los responsables del proceso “Gestión Contractual”, que establezca acciones de mejoramiento para subsanar las situaciones descritas en este hallazgo y que no fueron aceptadas, para que los riesgos identificados y asociados sean gestionados para evitar su materialización en otras circunstancias. En consecuencia, este hallazgo quedará abierto y la Oficina de Control Interno analizará su posible cierre cuando los responsables identifiquen las causas que lo generaron, y los mismos formulen y ejecuten las acciones correctivas o preventivas pertinentes."</t>
    </r>
  </si>
  <si>
    <t>Se realiza mesa de trabajo el dia 25 de agosto de 2022, en donde se indica por parte de la VGC que no le es posible modificar la información del cronograma de SECOP II, ya que solo puede modificar las fechas, sin embargo, si es posible modificar el cronograma de la propuesta, por tal motivo, se sugiere enviar una consulta a Colombia Compra Eficiente sobre la información que debe contener la propuesta vs la información que se puede registrar en el cronograma de SECOP II.</t>
  </si>
  <si>
    <t>Por parte de la Oficina de Control Interno, realiza mesa de trabajo el dia 25 de agosto de 2022, en donde se indica por parte de la VGC que no le es posible modificar la información del cronograma de SECOP II, ya que solo puede modificar las fechas, sin embargo, si es posible modificar el cronograma de la propuesta, por tal motivo, se sugiere enviar una consulta a Colombia Compra Eficiente sobre la información que debe contener la propuesta vs la información que se puede registrar en el cronograma de SECOP II, esto con el fin de no seguir presentando dicha discrepancia de información o tener una idea clara al respecto.</t>
  </si>
  <si>
    <t>Debilidades en la revisión y aprobación del Plan Anual de Adquisiciones</t>
  </si>
  <si>
    <r>
      <rPr>
        <b/>
        <sz val="12"/>
        <color theme="1"/>
        <rFont val="Calibri"/>
        <family val="2"/>
        <scheme val="minor"/>
      </rPr>
      <t>No se propone Plan de Mejoramiento por parte del área responsable del proceso.</t>
    </r>
    <r>
      <rPr>
        <sz val="12"/>
        <color theme="1"/>
        <rFont val="Calibri"/>
        <family val="2"/>
        <scheme val="minor"/>
      </rPr>
      <t xml:space="preserve">
Sin embargo, de acuerdo con el concepto emitido por la Oficina de Control Interno respecto al Hallazgo Nº 6 </t>
    </r>
    <r>
      <rPr>
        <i/>
        <sz val="12"/>
        <color theme="1"/>
        <rFont val="Calibri"/>
        <family val="2"/>
        <scheme val="minor"/>
      </rPr>
      <t>"De acuerdo con la justificación y argumentos dados por el responsable del proceso auditado, se procede a retirar el hallazgo; no obstante, se revelará en el informe de auditoría una oportunidad de mejora respecto de la situación relacionada con que no se obtuvo evidencia de la revisión por parte de la Vicepresidencia de Gestión Contractual (previa aprobación del Ordenador del Gasto) para 20 versiones del Plan Anual de Adquisiciones correspondiente a las vigencias 2019, 2020 y 2021, teniendo en cuenta lo establecido en el Manual de Contratación, Supervisión e Interventoría (MO-GCO-001) versión 1, numeral 3.1.2.3: "El Ordenador del gasto de la Agencia, previa revisión por parte de la Vicepresidencia de Gestión Contractual, debe aprobar el Plan de Adquisiciones de la Entidad, de acuerdo con la planeación presupuestal adoptada por la Entidad.".  (Subrayado fuera de texto)
Lo anterior, con el fin de que se analicen y se lleven a cabo ajustes al Manual de Contratación, Supervisión e Interventoría, teniendo en cuenta lo informado en la respuesta: “(…) los flujos de aprobación fueron parametrizados en el SECOP II, de tal forma que se asegure que la aprobación sea de exclusividad del ordenador del gasto a través del sistema antes de la publicación, mejorando así la práctica de aprobación mediante correo electrónico”, toda vez que, tal acción que debe estar acorde a lo establecido en el manual."</t>
    </r>
  </si>
  <si>
    <t>ANGIE MILENA ABELLA</t>
  </si>
  <si>
    <t xml:space="preserve">N.A. </t>
  </si>
  <si>
    <t>N.A.</t>
  </si>
  <si>
    <t xml:space="preserve">Fue retirado el hallazgo por parte de la Oficina de Control Interno, toda vez que la juztificación brindada por parte de los auditados es pertinente. </t>
  </si>
  <si>
    <t>CERRADA</t>
  </si>
  <si>
    <t>MEJORA</t>
  </si>
  <si>
    <t>VENCIDA</t>
  </si>
  <si>
    <t>RESULTADOS DEL SEGUIMIENTO</t>
  </si>
  <si>
    <t>AVANCE CUANTITATIVO</t>
  </si>
  <si>
    <t>AVANCE CUALITATIVO</t>
  </si>
  <si>
    <t>OBSERVACION(ES)</t>
  </si>
  <si>
    <t>Incumplimiento en la implementación de los instrumentos archivísticos adoptados por la Entidad, teniendo en cuenta que se observaron actividades programadas sin avance y/o el plazo programado para su ejecución estaba vencido.</t>
  </si>
  <si>
    <t>Deficiente planeación de los tiempos y responsables determinados para la realización de las actividades programadas en los Instrumentos Archivísticos adoptados por la Entidad.</t>
  </si>
  <si>
    <r>
      <rPr>
        <b/>
        <sz val="11"/>
        <color theme="1"/>
        <rFont val="Calibri"/>
        <family val="2"/>
        <scheme val="minor"/>
      </rPr>
      <t>1.</t>
    </r>
    <r>
      <rPr>
        <sz val="11"/>
        <color theme="1"/>
        <rFont val="Calibri"/>
        <family val="2"/>
        <scheme val="minor"/>
      </rPr>
      <t xml:space="preserve"> Realizar la actualización del Sistema Integrado de Conservación, contemplando el ajuste de los programas.</t>
    </r>
  </si>
  <si>
    <t>Un (1) Documento Sistema Integrado de Conservación actualizado</t>
  </si>
  <si>
    <t>John Édisson Montañez Rey
Gestor T1, Grado 09, Secretaría General (Dirección Administrativa y Financiera – Gestión Documental)</t>
  </si>
  <si>
    <t>La Oficina de Control Interno evidenció la actualización del Sistema Integrado de Conservación (SIC) mediante la emisión del documento fechado de junio de 2019, en el cual se observa la aprobación por parte del Secretario General (E), y la aprobación por parte del Comité Institucional de Gestión y Desempeño en sesión No. 4 del 30 de agosto de 2019, en la cual se observó que en el numeral 2 del orden del día se trató lo concerniente a la Aprobación de la actualización de los instrumentos archivísticos Plan Institucional de Archivos . PINAR, Programa de Gestión Documental - PGD, y Sistema Integrado de Conservación - SIC.
Los controles son llevados por el grupo de Gestión Documental.</t>
  </si>
  <si>
    <t>Una vez revisada la evidencia suministrada, la Oficina de Control Interno considera que se cumplió con la acción de mejoramiento establecida, no obstante considera procedente continuar con el seguimiento del hallazgo, toda vez que de once (11) acciones de mejoramiento propuestas dos (2) se encuentran abiertas fuera de los términos de ejecución establecidos.
Es de precisar que la efectividad y cierre del hallazgo se dará a través de la verificación de la implementación de los instrumentos archivísticos por parte de la Entidad, por lo cual se recomienda llevar un monitoreo y seguimiento a la ejecución y cumplimiento de las actividades que se derivan de dichos instrumentos.</t>
  </si>
  <si>
    <r>
      <rPr>
        <b/>
        <sz val="11"/>
        <color theme="1"/>
        <rFont val="Calibri"/>
        <family val="2"/>
        <scheme val="minor"/>
      </rPr>
      <t>2.</t>
    </r>
    <r>
      <rPr>
        <sz val="11"/>
        <color theme="1"/>
        <rFont val="Calibri"/>
        <family val="2"/>
        <scheme val="minor"/>
      </rPr>
      <t xml:space="preserve"> Socializar las tareas donde participan otras dependencias dentro del Sistema Integrado de Conservación actualizado.  </t>
    </r>
  </si>
  <si>
    <t>Lista de Asistencia</t>
  </si>
  <si>
    <t xml:space="preserve">Se observó que durante el mes de julio de 2019, se realizó la socialización del SIC en la Dirección Administrativa y Financiera, la Oficina de Comunicaciones, la Dirección de talento Humano y la Oficina de Tecnologías de la Información </t>
  </si>
  <si>
    <r>
      <rPr>
        <b/>
        <sz val="11"/>
        <color theme="1"/>
        <rFont val="Calibri"/>
        <family val="2"/>
        <scheme val="minor"/>
      </rPr>
      <t>3.</t>
    </r>
    <r>
      <rPr>
        <sz val="11"/>
        <color theme="1"/>
        <rFont val="Calibri"/>
        <family val="2"/>
        <scheme val="minor"/>
      </rPr>
      <t xml:space="preserve"> Realizar divulgación mensual de las directrices que le apliquen a las dependencias sobre la conservación de documentos.</t>
    </r>
  </si>
  <si>
    <t>Seis (6) cápsulas informativas enviada a través de correos electrónicos</t>
  </si>
  <si>
    <t>John Édisson Montañez Rey
Gestor T1, Grado 09, Secretaría General (Dirección Administrativa y Financiera – Gestión Documental)
Lina Barbosa - Oficina de Comunicaciones.</t>
  </si>
  <si>
    <t>La Oficina de Control Interno observó la solicitud a la Oficina de Comunicaciones por parte de la Dirección Administrativa y Financiera – Gestión Documental para la divulgación entre julio y diciembre de 2019 de recomendaciones importantes sobre la conservación de documentos.Como resultado de esta gestión, se observó la emisión de cápsulas informativas dirigidas a toda la entidad relacionadas con la acción, en las siguientes fechas:
 26 de julio de 2019
20 de agosto de 2020
16 de septiembre de 2019
16 de octubre de 2019
12 de noviembre de 2019
12 de diciembre de 2019</t>
  </si>
  <si>
    <r>
      <rPr>
        <b/>
        <sz val="11"/>
        <color theme="1"/>
        <rFont val="Calibri"/>
        <family val="2"/>
        <scheme val="minor"/>
      </rPr>
      <t>4.</t>
    </r>
    <r>
      <rPr>
        <sz val="11"/>
        <color theme="1"/>
        <rFont val="Calibri"/>
        <family val="2"/>
        <scheme val="minor"/>
      </rPr>
      <t xml:space="preserve"> Realizar el cronograma de las actividades que hacen parte del Programa de Saneamiento ambiental, inspección y limpieza.</t>
    </r>
  </si>
  <si>
    <t>Un (1) Cronograma del Programa de Saneamiento ambiental, inspección y limpieza.</t>
  </si>
  <si>
    <r>
      <t>Mediante correo electrónico del 25 de julio de 2019, los responsables del proceso mencionan que "</t>
    </r>
    <r>
      <rPr>
        <i/>
        <sz val="11"/>
        <rFont val="Calibri"/>
        <family val="2"/>
        <scheme val="minor"/>
      </rPr>
      <t>El cronograma del Programa de Saneamiento Ambiental, inspección y limpieza se encuentra contemplado en la actualización del Sistema Integrado de Conservación</t>
    </r>
    <r>
      <rPr>
        <sz val="11"/>
        <rFont val="Calibri"/>
        <family val="2"/>
        <scheme val="minor"/>
      </rPr>
      <t xml:space="preserve"> (...)". En revisión adelantada por la Oficina de Control Interno al SIC emitido en junio de 2019 y aprobado por el Comité Institucional y Desempeño de la Entidad el 30 de agosto de 2019, se observo en el Numeral 5.3. la inclusión del cronograma a ejecutarse en virtud del Programa de Saneamiento Ambiental, Limpieza, Desinfección, Desratización y Desinsectatisación. </t>
    </r>
  </si>
  <si>
    <r>
      <rPr>
        <b/>
        <sz val="11"/>
        <color theme="1"/>
        <rFont val="Calibri"/>
        <family val="2"/>
        <scheme val="minor"/>
      </rPr>
      <t>5.</t>
    </r>
    <r>
      <rPr>
        <sz val="11"/>
        <color theme="1"/>
        <rFont val="Calibri"/>
        <family val="2"/>
        <scheme val="minor"/>
      </rPr>
      <t xml:space="preserve"> Ejecutar las actividades del proceso de desinfección, desinsectación y desratización, de acuerdo con el cronograma </t>
    </r>
  </si>
  <si>
    <t>Certificado de desinfección, desinsectación y desratización.</t>
  </si>
  <si>
    <t>26/05/2020
25/09/2022</t>
  </si>
  <si>
    <r>
      <t xml:space="preserve">Los responsables del proceso han manifestado que "Las actividades desinfección, desinsectación y desratización se han realizado de acuerdo al cronograma, (...)", de lo cual se obtuvo soporte de:
- Jornadas de fumigación, desinfectación y desratización realizada el 16 de noviembre de 2019. (Teniendo en cuenta que se debe realizar dos veces al año, la misma sustenta un cumplimiento parcial del 50%)
- es de precisar que la actividad relacionada con jornadas de desratización en los depositos de archivo, si bien en las visitas de inspección no se observó la presencia de roedores, la misma se realizó conjuntamente con la actividad de fumigación.
- Respecto a la actividad de "detectar señales de presencia de roedores , insectos u otros en los depositos destinados al 2,  soporte de las actividades de inspección realizadas en doce (12) Unidades Técnicas Territoriales almacenamiento de archivo, durante la visita de inspección", se allegó  soporte de las actividades de inspección realizadas en las trece (13) Unidades Técnicas Territoriales y en la sede central.
No se allegó soporte de la elaboración de cronograma de jornadas de limpieza y desinfección de depositos, mobiliarioy unidades de almacenamiento.
Es de resaltar que, el correo donde se informa de la fumigación que se realizaría el 6 de abril de 2019, no sustenta que dicha actividad se haya realizado, por lo cual no se puede considerar como un soporte que inidque se cumplió con esta actividad en dicha fecha.
</t>
    </r>
    <r>
      <rPr>
        <b/>
        <sz val="11"/>
        <rFont val="Calibri"/>
        <family val="2"/>
        <scheme val="minor"/>
      </rPr>
      <t xml:space="preserve">Septiembre 2022: </t>
    </r>
    <r>
      <rPr>
        <sz val="11"/>
        <rFont val="Calibri"/>
        <family val="2"/>
        <scheme val="minor"/>
      </rPr>
      <t>De acuerdo a lo mencionado en el último seguimiento realizado por esta Oficina de Control Interno en 2020, se realizó nuevamente una verificación sobre las evidencias presentadas por el área auditada en 2022, y no se registran avances adicionales a lo reportado en el seguimiento anterior sobre el cumplimiento de la acción y meta propuesta en este plan de mejoramiento.</t>
    </r>
  </si>
  <si>
    <t>Maicol Stiven Zipamocha Murcia
Richard Rangel Vergel</t>
  </si>
  <si>
    <r>
      <t xml:space="preserve">De las cuatro (4) actividades descritas en el cronograma establecido del numeral 5.3 "Programa de Saneamiento Ambiental, Limpieza, Desinfección, desratización y desinsectación", del Sistema Integrado de Conservación -SIC, la Oficina de Control Interno obtuvo soportes de la realización de dos actividades y la ejecución parical de una durante en la vigencia 2019.
</t>
    </r>
    <r>
      <rPr>
        <b/>
        <sz val="11"/>
        <rFont val="Calibri"/>
        <family val="2"/>
        <scheme val="minor"/>
      </rPr>
      <t>Septiembre 2022:</t>
    </r>
    <r>
      <rPr>
        <sz val="11"/>
        <rFont val="Calibri"/>
        <family val="2"/>
        <scheme val="minor"/>
      </rPr>
      <t xml:space="preserve"> En el seguimiento adelantado por la Oficina de Control Interno a septiembre 2022, no se evidenciaron avances adicionales del cumplimiento de la acción respecto al seguimiento adelantado en 2020. Por lo tanto el estado de la acción se determina como incumplida y vencida, hasta que no se cumpla con la totalidad de la acción y meta propuesta en este plan de mejoramiento</t>
    </r>
  </si>
  <si>
    <r>
      <rPr>
        <b/>
        <sz val="11"/>
        <color theme="1"/>
        <rFont val="Calibri"/>
        <family val="2"/>
        <scheme val="minor"/>
      </rPr>
      <t>6.</t>
    </r>
    <r>
      <rPr>
        <sz val="11"/>
        <color theme="1"/>
        <rFont val="Calibri"/>
        <family val="2"/>
        <scheme val="minor"/>
      </rPr>
      <t xml:space="preserve"> Realizar las inspecciones de los espacios de archivo de acuerdo con el cronograma.</t>
    </r>
  </si>
  <si>
    <t>Listas de asistencia
Listas de chequeo
Informes de inspección</t>
  </si>
  <si>
    <t>26807/2020</t>
  </si>
  <si>
    <r>
      <t xml:space="preserve">Los responsables del proceso manifestaron que </t>
    </r>
    <r>
      <rPr>
        <i/>
        <sz val="11"/>
        <rFont val="Calibri"/>
        <family val="2"/>
        <scheme val="minor"/>
      </rPr>
      <t>"Se realizó la inspección de los espacios de archivo de gestión, sede central, archivo central y UTT´s,"</t>
    </r>
    <r>
      <rPr>
        <sz val="11"/>
        <rFont val="Calibri"/>
        <family val="2"/>
        <scheme val="minor"/>
      </rPr>
      <t>; actividades que se ejecutaron durante marzo y abril de 2019, para lo cual se suministro soporte de las actividades de inspección realizadas en las trece (13) Unidades Técnicas Territoriales y los informes derivados de la inspección realizada a nivel central, así como se suministro formato de Priorización - Solicitud para intervención de las Instalaciones de la ADR, como resultado de las actividades de inspección que se realizaron en las instalaciones del nivel central.</t>
    </r>
  </si>
  <si>
    <r>
      <rPr>
        <b/>
        <sz val="11"/>
        <color theme="1"/>
        <rFont val="Calibri"/>
        <family val="2"/>
        <scheme val="minor"/>
      </rPr>
      <t>7.</t>
    </r>
    <r>
      <rPr>
        <sz val="11"/>
        <color theme="1"/>
        <rFont val="Calibri"/>
        <family val="2"/>
        <scheme val="minor"/>
      </rPr>
      <t xml:space="preserve"> Informar a la Dirección Administrativa y Financiera sobre los elementos de protección contra plagas en el caso que haya necesidad, de acuerdo con las inspecciones realizadas en los espacios de archivo.</t>
    </r>
  </si>
  <si>
    <t>Correo electrónico junto con el Informe de instalación de elementos de protección contra plagas</t>
  </si>
  <si>
    <r>
      <t>Los responsables del proceso mencionan que "</t>
    </r>
    <r>
      <rPr>
        <i/>
        <sz val="11"/>
        <rFont val="Calibri"/>
        <family val="2"/>
        <scheme val="minor"/>
      </rPr>
      <t>De acuerdo a las visitas y a las inspecciones realizadas no se detecto presencia de plagas por lo tanto no se solicitaron elementos de protección contra plagas</t>
    </r>
    <r>
      <rPr>
        <sz val="11"/>
        <rFont val="Calibri"/>
        <family val="2"/>
        <scheme val="minor"/>
      </rPr>
      <t>", afirmación que se puede corroborar con los soportes de lae ejecución de la actividad anterior;</t>
    </r>
    <r>
      <rPr>
        <b/>
        <sz val="11"/>
        <rFont val="Calibri"/>
        <family val="2"/>
        <scheme val="minor"/>
      </rPr>
      <t xml:space="preserve"> </t>
    </r>
    <r>
      <rPr>
        <sz val="11"/>
        <rFont val="Calibri"/>
        <family val="2"/>
        <scheme val="minor"/>
      </rPr>
      <t>no obstante, como medida preventiva la Entidad  dentro del Sistema Integrado de Conservación estableció en su numeral 5.3</t>
    </r>
    <r>
      <rPr>
        <i/>
        <sz val="11"/>
        <rFont val="Calibri"/>
        <family val="2"/>
        <scheme val="minor"/>
      </rPr>
      <t xml:space="preserve"> "Programa de Saneamiento Ambiental, Limpieza, Desinfección, desratización y desinsectación",</t>
    </r>
    <r>
      <rPr>
        <sz val="11"/>
        <rFont val="Calibri"/>
        <family val="2"/>
        <scheme val="minor"/>
      </rPr>
      <t xml:space="preserve"> actividades tendientes a mitigar o evitar plagas dentro de los espacios destinados para archivo.</t>
    </r>
  </si>
  <si>
    <r>
      <rPr>
        <b/>
        <sz val="11"/>
        <color theme="1"/>
        <rFont val="Calibri"/>
        <family val="2"/>
        <scheme val="minor"/>
      </rPr>
      <t>8.</t>
    </r>
    <r>
      <rPr>
        <sz val="11"/>
        <color theme="1"/>
        <rFont val="Calibri"/>
        <family val="2"/>
        <scheme val="minor"/>
      </rPr>
      <t xml:space="preserve"> Realizar cronograma con las actividades que hacen parte del Programa de Prevención de Emergencias y Atención de Desastres.</t>
    </r>
  </si>
  <si>
    <t>Cronograma del Programa de Prevención de Emergencias y Atención de Desastres.</t>
  </si>
  <si>
    <r>
      <t>Los responsables del proceso informaron que "</t>
    </r>
    <r>
      <rPr>
        <i/>
        <sz val="11"/>
        <rFont val="Calibri"/>
        <family val="2"/>
        <scheme val="minor"/>
      </rPr>
      <t>El cronograma del Programa de Prevención de Emergencias y Atención de Desastres se encuentra contemplado en la actualización del Sistema Integrado de Conservación</t>
    </r>
    <r>
      <rPr>
        <sz val="11"/>
        <rFont val="Calibri"/>
        <family val="2"/>
        <scheme val="minor"/>
      </rPr>
      <t xml:space="preserve"> (...)". En revisión adelantada por la Oficina de Control Interno al SIC emitido en junio de 2019 y aprobado por el Comité Institucional y Desempeño de la Entidad el 30 de agosto de 2019, se observo en el Numeral 5.6. la inclusión del cronograma a ejecutarse en virtud del Programa de Prevención de Emergencias, y Atención de Desastres.</t>
    </r>
  </si>
  <si>
    <r>
      <rPr>
        <b/>
        <sz val="11"/>
        <color theme="1"/>
        <rFont val="Calibri"/>
        <family val="2"/>
        <scheme val="minor"/>
      </rPr>
      <t>9.</t>
    </r>
    <r>
      <rPr>
        <sz val="11"/>
        <color theme="1"/>
        <rFont val="Calibri"/>
        <family val="2"/>
        <scheme val="minor"/>
      </rPr>
      <t xml:space="preserve"> Ejecutar las actividades de acuerdo con el cronograma para dar cumplimiento al Programa de Prevención de Emergencias y Atención de Desastres.</t>
    </r>
  </si>
  <si>
    <t>Documento Programa prevención de emergencias y atención de desastres</t>
  </si>
  <si>
    <t>28/07/2020
25/09/2022</t>
  </si>
  <si>
    <r>
      <t xml:space="preserve">Los responsables de proceso manifestaron lo siguiente:
Los puntos 1, 2 y 5 del Programa Prevención de Emergencias y Atención de Desastres se encuentra contemplado en el documento </t>
    </r>
    <r>
      <rPr>
        <i/>
        <sz val="11"/>
        <rFont val="Calibri"/>
        <family val="2"/>
        <scheme val="minor"/>
      </rPr>
      <t>"Plan de Emergencias y Atención de Desastres".</t>
    </r>
    <r>
      <rPr>
        <sz val="11"/>
        <rFont val="Calibri"/>
        <family val="2"/>
        <scheme val="minor"/>
      </rPr>
      <t xml:space="preserve">
La actividad 1 del mencionado programa, se encuentra descrito en el numeral 7 en cuanto se identifican los riesgos, aunque la valoración se realiza en conjunto con la Dirección de Talento Humano por cuanto son los encargados de establecer los riesgos y cuantificarlos en toda la entidad.
La actividad 2 se encuentra realizado por cuanto el documento  "Plan de Emergencias y Atención de Desastres". se encuentra elaborado y aprobado por la Secretaría General.
La actividad 5 se encuentra contemplado en el mismo documento en el numeral 9.2
La actividad 6 se da en cuanto la información recibida, producida y se digitaliza y se conserva en el SGD orfeo en las comunicaciones oficiales de entrada, salida e internos (Memorandos).
</t>
    </r>
    <r>
      <rPr>
        <b/>
        <sz val="11"/>
        <rFont val="Calibri"/>
        <family val="2"/>
        <scheme val="minor"/>
      </rPr>
      <t xml:space="preserve">Septiembre 2022: </t>
    </r>
    <r>
      <rPr>
        <sz val="11"/>
        <rFont val="Calibri"/>
        <family val="2"/>
        <scheme val="minor"/>
      </rPr>
      <t>De acuerdo a lo mencionado en el último seguimiento realizado por esta Oficina de Control Interno en 2020, se realizó nuevamente una verificación sobre las evidencias presentadas por el área auditada en 2022, y no se registran avances adicionales a lo reportado en el seguimiento anterior sobre el cumplimiento de la acción y meta propuesta en este plan de mejoramiento.</t>
    </r>
  </si>
  <si>
    <r>
      <t xml:space="preserve">La Oficina de Control Interno observó que a través del documento "Plan de emergencias y atención de desastres", aprobado el 30 de abril de 2020, se da cumplimiento a 3 de las actividades que contiene el cronograma establecido en el programa de prevención y atención de desastres, que contempla el SIC, así como a través de la herramienta de gestión documental ORFEO, se evidencia el cumplimiento de la actividad 6 de dicho cronograma.
Teniendo en cuenta lo anterior, la presente actividad se ejecutó parcialmente, con un porcentaje del 67%, producto de la realización de 4 de las 6 actividades que se derivan del programa de prevención y atención de desastres.
</t>
    </r>
    <r>
      <rPr>
        <b/>
        <sz val="11"/>
        <color theme="1"/>
        <rFont val="Calibri"/>
        <family val="2"/>
        <scheme val="minor"/>
      </rPr>
      <t xml:space="preserve">
Septiembre 2022:</t>
    </r>
    <r>
      <rPr>
        <sz val="11"/>
        <color theme="1"/>
        <rFont val="Calibri"/>
        <family val="2"/>
        <scheme val="minor"/>
      </rPr>
      <t xml:space="preserve"> En el seguimiento adelantado por la Oficina de Control Interno a septiembre 2022, no se evidenciaron avances adicionales del cumplimiento de la acción respecto al seguimiento adelantado en 2020. Por lo tanto el estado de la acción se determina como incumplida y vencida, hasta que no se cumpla con la totalidad de la acción y meta propuesta en este plan de mejoramiento</t>
    </r>
  </si>
  <si>
    <r>
      <rPr>
        <b/>
        <sz val="11"/>
        <color theme="1"/>
        <rFont val="Calibri"/>
        <family val="2"/>
        <scheme val="minor"/>
      </rPr>
      <t>10.</t>
    </r>
    <r>
      <rPr>
        <sz val="11"/>
        <color theme="1"/>
        <rFont val="Calibri"/>
        <family val="2"/>
        <scheme val="minor"/>
      </rPr>
      <t xml:space="preserve"> Realizar la actualización del Programa de Gestión Documental – PGD y el Plan Institucional de Archivos – PINAR definiendo el alcance de las dependencias que intervienen en la elaboración y formalización del Registro de Activos de Información, el Índice de Información Clasificada y Reservada y las Tablas de Control de Acceso.</t>
    </r>
  </si>
  <si>
    <t>Un (1) Documento Programa de Gestión Documental – PGD actualizado
Un (1) Plan Institucional de Archivos – PINAR actualizado</t>
  </si>
  <si>
    <t>La Oficina de Control Interno evidencia la actualización del Programa de Gestión Documental (PGD) Y el Plan Institucional de Archivos (PINAR) mediante la emisión del documento fechado de junio de 2019, en el cual se observa la aprobación por parte del Secretario General (E), y la aprobación por parte del Comité Institucional de Gestión y Desempeño en sesión No. 4 del 30 de agosto de 2019, en la cual se observó que en el numeral 2 del orden del día se trató lo concerniente a la Aprobación de la actualización de los instrumentos archivísticos Plan Institucional de Archivos . PINAR, Programa de Gestión Documental - PGD, y Sistema Integrado de Conservación - SIC.
Así mismo, en el numeral 4.6 del PGD la Oficina de Control Interno evidencia la definición del alcance de las dependencias que intervienen en la elaboración y formalización del Registro de Activos de Información, el Índice de Información Clasificada y Reservada y las Tablas de Control de Acceso. Es de precisar que estos documentos fueron socializados con las áreas que intervienen en su ejecución.</t>
  </si>
  <si>
    <r>
      <rPr>
        <b/>
        <sz val="11"/>
        <color theme="1"/>
        <rFont val="Calibri"/>
        <family val="2"/>
        <scheme val="minor"/>
      </rPr>
      <t>11.</t>
    </r>
    <r>
      <rPr>
        <sz val="11"/>
        <color theme="1"/>
        <rFont val="Calibri"/>
        <family val="2"/>
        <scheme val="minor"/>
      </rPr>
      <t xml:space="preserve"> Realizar la actualización del Programa de Gestión Documental – PGD y el Plan Institucional de Archivos - PINAR estableciendo el tiempo en el que se dé inicio a la digitalización de los archivos producidos y recibidos.</t>
    </r>
  </si>
  <si>
    <t xml:space="preserve">La Oficina de Control Interno evidencia la actualización del Programa de Gestión Documental (PGD) Y el Plan Institucional de Archivos (PINAR) mediante la emisión del documento fechado de junio de 2019, en el cual se observa la aprobación por parte del Secretario General (E), y la aprobación por parte del Comité Institucional de Gestión y Desempeño en sesión No. 4 del 30 de agosto de 2019, en la cual se observó que en el numeral 2 del orden del día se trató lo concerniente a la Aprobación de la actualización de los instrumentos archivísticos Plan Institucional de Archivos . PINAR, Programa de Gestión Documental - PGD, y Sistema Integrado de Conservación - SIC.. Allí se observa en el Numeral 7 de los dos (2) documentos el tiempo en el cual se dará inicio a la digitalización de los archivos producidos y recibidos. </t>
  </si>
  <si>
    <t>Deficiencias y/o insuficiencia de los espacios y/o instalaciones destinadas para el almacenamiento, conservación y custodia de archivos dado que no cumplían las condiciones establecidas en el Acuerdo N° 049 de 2000 del Archivo General de la Nación y en el Sistema Integrado de Conservación (SIC) de la Entidad.</t>
  </si>
  <si>
    <t>Falta de identificación de las necesidades existentes relacionadas con el almacenamiento y custodia del archivo en la sede central y las Unidades Técnicas Territoriales.</t>
  </si>
  <si>
    <r>
      <rPr>
        <b/>
        <sz val="11"/>
        <color theme="1"/>
        <rFont val="Calibri"/>
        <family val="2"/>
        <scheme val="minor"/>
      </rPr>
      <t>1.</t>
    </r>
    <r>
      <rPr>
        <sz val="11"/>
        <color theme="1"/>
        <rFont val="Calibri"/>
        <family val="2"/>
        <scheme val="minor"/>
      </rPr>
      <t xml:space="preserve"> Identificar el volumen documental de las trece (13) UTT´s para confirmar el estado del espacio y del mobiliario para el archivo de gestión.</t>
    </r>
  </si>
  <si>
    <t>Un (1) Informe consolidado de las UTT del volumen documental (metros lineales)</t>
  </si>
  <si>
    <t>John Edisson Montañez Rey
Gestor T1, Grado 09, Secretaría General (Dirección Administrativa y Financiera – Gestión Documental)</t>
  </si>
  <si>
    <r>
      <t xml:space="preserve">Se evidencia la remisión de un (1) correo electrónico el 22 de julio de 2019, en el cual se solicita "(…) </t>
    </r>
    <r>
      <rPr>
        <i/>
        <sz val="11"/>
        <color theme="1"/>
        <rFont val="Calibri"/>
        <family val="2"/>
        <scheme val="minor"/>
      </rPr>
      <t>que se identifique y establezca el volumen documental que se conserva en cada Unidad Técnica Territorial</t>
    </r>
    <r>
      <rPr>
        <sz val="11"/>
        <color theme="1"/>
        <rFont val="Calibri"/>
        <family val="2"/>
        <scheme val="minor"/>
      </rPr>
      <t xml:space="preserve"> (…)".
Así mismo, se observa un (1) documento en el cual se relaciona las respuesta emitidas por cada UTT en el cual, entre otros aspectos, se identifica el volumen documental de cada una.</t>
    </r>
  </si>
  <si>
    <t xml:space="preserve">
Una vez revisada la evidencia suministrada, la Oficina de Control Interno considera que se cumplió con la ejecución de la acción propuesta y la misma se puede dar por cerrada.</t>
  </si>
  <si>
    <r>
      <rPr>
        <b/>
        <sz val="11"/>
        <color theme="1"/>
        <rFont val="Calibri"/>
        <family val="2"/>
        <scheme val="minor"/>
      </rPr>
      <t>2.</t>
    </r>
    <r>
      <rPr>
        <sz val="11"/>
        <color theme="1"/>
        <rFont val="Calibri"/>
        <family val="2"/>
        <scheme val="minor"/>
      </rPr>
      <t xml:space="preserve"> Informar mediante correo electrónico a la Dirección Administrativa y Financiera – Mantenimiento, el volumen documental de cada UTT para realizar las adecuaciones de espacios y el mobiliario requeridos para la conservación de los archivos de gestión de acuerdo con la normatividad aplicable.</t>
    </r>
  </si>
  <si>
    <t>Correo electrónico con volumen documental de cada UTT y la normatividad aplicable</t>
  </si>
  <si>
    <t>Mediante correo electrónico del 20 de septiembre de 2019, desde el grupo de Gestión Documento se informó al líder de la Dirección Administrativa y Financiera sobre las adecuaciones que se consideran necesarias para el cumplimiento de la normatividad expedida por el Archivo General de la Nación en materia de espacios destinados para archivo en las Unidades Técnicas Territoriales. Esta solicitud fue reiterada mediante correo electrónico del 9 de noviembre de 2019.
Adicionalmente, se observó que se realizó la presentación ante el líder de la Dirección Administrativa del formato de "Priorización - Solicitud para intervención de las Instalaciones de la ADR", cuyo fin era gestionar las adecuaciones en  los espacios de archivo de la sede central, observadas durante actividades de inspección que se realizaron en las instalaciones del nivel central.
Dentro del plan de mantenimiento 2020, se observó que se priorizó la realización de adecuaciones y/o mantenimientos relacionados con el mobiliario y/o espacios destinados para almacenamiento de archivo. De igual forma, la Secretaría General manifestó que se encuentra en curso la adquisición y adecuación de mobiliario de archivo para las UTT 10 y 12 de Pasto y Villavicencio.</t>
  </si>
  <si>
    <r>
      <rPr>
        <b/>
        <sz val="11"/>
        <color theme="1"/>
        <rFont val="Calibri"/>
        <family val="2"/>
        <scheme val="minor"/>
      </rPr>
      <t>3.</t>
    </r>
    <r>
      <rPr>
        <sz val="11"/>
        <color theme="1"/>
        <rFont val="Calibri"/>
        <family val="2"/>
        <scheme val="minor"/>
      </rPr>
      <t xml:space="preserve"> Realizar cápsula informando a las dependencias la necesidad conservar solamente el archivo de gestión en los espacios destinados para esto, por consiguiente si se encuentran elementos diferentes deben ser reubicados en otros espacios de la dependencia.</t>
    </r>
  </si>
  <si>
    <t>Una (1) Cápsula informativa por correo electrónico masivo</t>
  </si>
  <si>
    <t>John Edisson Montañez Rey
Gestor T1, Grado 09, Secretaría General (Dirección Administrativa y Financiera – Gestión Documental) en conjunto con la Oficina de Comunicaciones</t>
  </si>
  <si>
    <r>
      <t xml:space="preserve">La Oficina de Control Interno observó la divulgación el 29 de julio de 2019 por parte de la Oficina de Comunicaciones de un correo electrónico en el cual se "(…) </t>
    </r>
    <r>
      <rPr>
        <i/>
        <sz val="11"/>
        <color theme="1"/>
        <rFont val="Calibri"/>
        <family val="2"/>
        <scheme val="minor"/>
      </rPr>
      <t xml:space="preserve">les recuerda a todas las áreas, que en los espacios destinados para conservar los archivos de gestión </t>
    </r>
    <r>
      <rPr>
        <b/>
        <i/>
        <sz val="11"/>
        <color theme="1"/>
        <rFont val="Calibri"/>
        <family val="2"/>
        <scheme val="minor"/>
      </rPr>
      <t>no deben existir materiales diferentes a las cajas de archivo X-200 y carpetas o expedientes generados por el área;</t>
    </r>
    <r>
      <rPr>
        <b/>
        <sz val="11"/>
        <color theme="1"/>
        <rFont val="Calibri"/>
        <family val="2"/>
        <scheme val="minor"/>
      </rPr>
      <t xml:space="preserve"> (...)</t>
    </r>
    <r>
      <rPr>
        <sz val="11"/>
        <color theme="1"/>
        <rFont val="Calibri"/>
        <family val="2"/>
        <scheme val="minor"/>
      </rPr>
      <t>".</t>
    </r>
  </si>
  <si>
    <r>
      <rPr>
        <b/>
        <sz val="11"/>
        <color theme="1"/>
        <rFont val="Calibri"/>
        <family val="2"/>
        <scheme val="minor"/>
      </rPr>
      <t>4.</t>
    </r>
    <r>
      <rPr>
        <sz val="11"/>
        <color theme="1"/>
        <rFont val="Calibri"/>
        <family val="2"/>
        <scheme val="minor"/>
      </rPr>
      <t xml:space="preserve"> Realizar visita a las dependencias de la sede central en la que se confirme que los espacios destinados para el archivo de gestión no se encuentran elementos diferentes a los permitidos.</t>
    </r>
  </si>
  <si>
    <t>Diecinueve (19) Listas de asistencias y fotografía por dependencia.</t>
  </si>
  <si>
    <t>Se suministro copia de diecinueve (19) comunicados con los cuales se socializó a las áreas de nivel central, los resultados derivados de las visitas de inspección a los depósitos de archivo.
Adcionalmente se obtuvo como evidencia, listado de asistencia del 29 de agosto de 2019 de asunto "Verificación Remisión Hojas de Control y FUID dependencias y Depositos de Archivo Visitados", en los que se observó la participación de personal de Presidencia, Oficina Jurídica, Dirección Financiera, Oficina de Planeación, Dirección de Comercialización, Talento Humano y Vicepresidencia de Integración Productiva. Asimismo, se allegó registro fotográfico de los espacios destinados para archivo en las áreas mencionadas, incluyendo la Oficina de Control Interno.
Al respecto, los responsables del proceso manifestaron que se priorizó aquellas áreas en las que se identificó que existían elementos diferentes al archivo, de acuerdo a las visitas realizadas y evidenciadas en la acción 6 del hallazgo 1. Por consiguiente la dependencia donde se encontraron elementos diferentes en el espacio destinado para archivo fue en la Dirección de Talento Humano. De igual manera se emitió una cápsula informativa a todas las áreas en la que se recuerda que en los espacios de archivo no deben haber elementos diferentes a los documentos generados o recibidos por la dependencia,.</t>
  </si>
  <si>
    <t>Incumplimiento de las condiciones del mobiliario para almacenamiento de archivo.</t>
  </si>
  <si>
    <r>
      <rPr>
        <b/>
        <sz val="11"/>
        <color theme="1"/>
        <rFont val="Calibri"/>
        <family val="2"/>
        <scheme val="minor"/>
      </rPr>
      <t>5.</t>
    </r>
    <r>
      <rPr>
        <sz val="11"/>
        <color theme="1"/>
        <rFont val="Calibri"/>
        <family val="2"/>
        <scheme val="minor"/>
      </rPr>
      <t xml:space="preserve"> Solicitar a la Dirección Administrativa y Financiera – Mantenimiento, la adecuación del mobiliario que se encuentre con afectaciones y que no cumplan con las especificaciones en los espacios destinados para archivo de gestión de las áreas de la ADR.</t>
    </r>
  </si>
  <si>
    <t>Correo electrónico con la relación de las áreas y adecuaciones a realizar en materia de mobiliario.</t>
  </si>
  <si>
    <t>John Edisson Montañez Rey
Gestor T1, Grado 09, Secretaría General (Dirección Administrativa - Gestión Documental)</t>
  </si>
  <si>
    <r>
      <t>Mediante correo electrónico del 6 de abril de 2020, los responsables del proceso informaron que "</t>
    </r>
    <r>
      <rPr>
        <i/>
        <sz val="11"/>
        <color theme="1"/>
        <rFont val="Calibri"/>
        <family val="2"/>
        <scheme val="minor"/>
      </rPr>
      <t>Se informó a la Dirección Administrativa sobre la adecuación del mobiliario de archivo de acuerdo a las inspecciones realizadas. (...)</t>
    </r>
    <r>
      <rPr>
        <sz val="11"/>
        <color theme="1"/>
        <rFont val="Calibri"/>
        <family val="2"/>
        <scheme val="minor"/>
      </rPr>
      <t>"; Al observar los soportes allegados, se evidenció que en correo electrónico del del 20 de septiembre de 2019 (reiterado el 9 de noviembre de 2019), se informó de las necesidades de adecuación y/o mantenimiento del espacio o mobiliario destinado para archivo en las UTTs.
Dentro del plan de mantenimiento 2020, se observó que se priorizó la realización de adecuaciones y/o mantenimientos relacionados con el mobiliario y/o espacios destinados para almacenamiento de archivo. De igual forma, la Secretaría General manifestó que se encuentra en curso la adquisición y adecuación de mobiliario de archivo para las UTT 10 y 12 de Pasto y Villavicencio.</t>
    </r>
  </si>
  <si>
    <t>Ausencia de lineamientos procedimentales asociados a la clasificación de los documentos recibidos y la oportunidad en la distribución de las comunicaciones oficiales producidas por la Entidad, lo cual ha afectado el cumplimiento de los términos establecidos en la Ley 1755 de 2015 para dar trámite a las PQRSD.</t>
  </si>
  <si>
    <t>Falta de registros y controles relacionados con el establecimiento de plazos para la recepción, entrega y/o devolución de las comunicaciones oficiales producidas por la Agencia de Desarrollo Rural (ADR), así como para la clasificación de documentos que se reciben en la Entidad.</t>
  </si>
  <si>
    <r>
      <rPr>
        <b/>
        <sz val="11"/>
        <color theme="1"/>
        <rFont val="Calibri"/>
        <family val="2"/>
        <scheme val="minor"/>
      </rPr>
      <t>1.</t>
    </r>
    <r>
      <rPr>
        <sz val="11"/>
        <color theme="1"/>
        <rFont val="Calibri"/>
        <family val="2"/>
        <scheme val="minor"/>
      </rPr>
      <t xml:space="preserve"> Solicitar al proveedor de correspondencia, Servicios Postales Nacionales – 472, a través de correo electrónico la remisión del Reporte Consolidado de envíos con su respectivo estado hasta la fecha de la vigencia 2019, y en lo sucesivo que se remita de manera quincenal.</t>
    </r>
  </si>
  <si>
    <t>Correo electrónico con la solicitud de la remisión del Reporte Consolidado de envíos realizados por la Entidad y su respectivo estado.</t>
  </si>
  <si>
    <t>Marlon A. Rodríguez O.
Analista T2 G 06, Sec. General
(Dir. Administrativa y Financiera) – Gestión Documental.</t>
  </si>
  <si>
    <r>
      <t xml:space="preserve">La Oficina de Control Interno observó la remisión de un (1) correo electrónico del 12 y 17 de julio de 2019, en el cual se solicita el "(…) </t>
    </r>
    <r>
      <rPr>
        <i/>
        <sz val="11"/>
        <rFont val="Calibri"/>
        <family val="2"/>
        <scheme val="minor"/>
      </rPr>
      <t>envío de los informes acordados, relacionando el resumen de los envíos realizados por ADR, lo cual perimirá hacer seguimiento a los mismos.</t>
    </r>
    <r>
      <rPr>
        <sz val="11"/>
        <rFont val="Calibri"/>
        <family val="2"/>
        <scheme val="minor"/>
      </rPr>
      <t>".
Adicionalmente se observa dos (2) archivos Excel que presentan la relación de envíos realizados por la Entidad entre febrero y junio de 2019 y julio y diciembre de 2019, así como su estado.
No se considera procedente determinar el cierre de la acción toda vez que no se evidencia la relación de envíos realizados en enero, aún cuando la acción propuesta establece que se solicitara  "(...)</t>
    </r>
    <r>
      <rPr>
        <i/>
        <sz val="11"/>
        <rFont val="Calibri"/>
        <family val="2"/>
        <scheme val="minor"/>
      </rPr>
      <t xml:space="preserve"> la remisión del Reporte</t>
    </r>
    <r>
      <rPr>
        <sz val="11"/>
        <rFont val="Calibri"/>
        <family val="2"/>
        <scheme val="minor"/>
      </rPr>
      <t xml:space="preserve"> (...) </t>
    </r>
    <r>
      <rPr>
        <i/>
        <sz val="11"/>
        <rFont val="Calibri"/>
        <family val="2"/>
        <scheme val="minor"/>
      </rPr>
      <t>hasta la fecha de la vigencia 2019,</t>
    </r>
    <r>
      <rPr>
        <sz val="11"/>
        <rFont val="Calibri"/>
        <family val="2"/>
        <scheme val="minor"/>
      </rPr>
      <t xml:space="preserve"> (...)". Así como hasta corroborar que se realizó la solicitud de envíos de reportes de manera quincenal y si se está cumpliendo con esta actividad.
</t>
    </r>
    <r>
      <rPr>
        <b/>
        <sz val="11"/>
        <rFont val="Calibri"/>
        <family val="2"/>
        <scheme val="minor"/>
      </rPr>
      <t xml:space="preserve">
Septiembre 2022: </t>
    </r>
    <r>
      <rPr>
        <sz val="11"/>
        <rFont val="Calibri"/>
        <family val="2"/>
        <scheme val="minor"/>
      </rPr>
      <t>De acuerdo a lo mencionado en el último seguimiento realizado por esta Oficina de Control Interno en 2020, se realizó nuevamente una verificación sobre las evidencias presentadas por el área auditada en 2022, y no se registran avances adicionales a lo reportado en el seguimiento anterior sobre el cumplimiento de la acción y meta propuesta en este plan de mejoramiento.</t>
    </r>
  </si>
  <si>
    <r>
      <t xml:space="preserve">En primera instancia se debe tener presente lo indicado en el seguimiento anterior, en el cual se informó que hacía falta lo correspondiente al mes de enero de 2019. 
Por otra parte en la acción se estableció que posterior a ello, dicho reporte se debe realizar de manera quincenal, por lo que es pertinente sustentar cómo esta actividad se está cumpliendo.
Se indica también, que validando la tipificación de documentos de entrada en Orfeo, se observa que existen diferencias en la clasificación de documentos provenientes de entes de control y/o vigilancia, por lo cual persistiría esta situación identficada en el presente hallazgo.
</t>
    </r>
    <r>
      <rPr>
        <b/>
        <sz val="11"/>
        <rFont val="Calibri"/>
        <family val="2"/>
        <scheme val="minor"/>
      </rPr>
      <t xml:space="preserve">
Septiembre 2022:</t>
    </r>
    <r>
      <rPr>
        <sz val="11"/>
        <rFont val="Calibri"/>
        <family val="2"/>
        <scheme val="minor"/>
      </rPr>
      <t xml:space="preserve"> En el seguimiento adelantado por la Oficina de Control Interno a septiembre 2022, no se evidenciaron avances adicionales del cumplimiento de la acción respecto al seguimiento adelantado en 2020. Por lo tanto el estado de la acción se determina como incumplida y vencida, hasta que no se cumpla con la totalidad de la acción y meta propuesta en este plan de mejoramiento.</t>
    </r>
  </si>
  <si>
    <r>
      <rPr>
        <b/>
        <sz val="11"/>
        <color theme="1"/>
        <rFont val="Calibri"/>
        <family val="2"/>
        <scheme val="minor"/>
      </rPr>
      <t>2.</t>
    </r>
    <r>
      <rPr>
        <sz val="11"/>
        <color theme="1"/>
        <rFont val="Calibri"/>
        <family val="2"/>
        <scheme val="minor"/>
      </rPr>
      <t xml:space="preserve"> Validar el Reporte Consolidado de envíos con su respectivo estado de manera quincenal, enviado por el proveedor de correspondencia Servicios Postales Nacionales – 472, y remitir a cada una de las dependencias, mediante correo electrónico, el reporte de las devoluciones presentadas de los envíos.</t>
    </r>
  </si>
  <si>
    <t>Correo electrónico con las devoluciones identificadas en el Reporte quincenal por dependencia</t>
  </si>
  <si>
    <t>31-dic-19
(Esta actividad se continuará desarrollando a lo largo de las demás vigencias</t>
  </si>
  <si>
    <t>Los responsables del proceso suministraron archivo consolidado con el reporte de envíos realizados a través del operador 4/72, desde febrero a diciembre de 2019. 
Las comunicaciones oficiales de salida que fueron objeto de devolución física se encuentran evidenciado en las planillas de devolución de julio, agosto, septiembre, octubre, noviembre, diciembre 2019 y de enero a marzo de 2020.</t>
  </si>
  <si>
    <t>Una vez revisada la evidencia suministrada, la Oficina de Control Interno considera que se cumplió con la acción de mejoramiento establecida, no obstante considera procedente continuar con el seguimiento del hallazgo, toda vez que de seis (6) acciones de mejoramiento propuestas, una (1) se encuentra abierta, fuera de los términos de ejecución establecidos.</t>
  </si>
  <si>
    <r>
      <rPr>
        <b/>
        <sz val="11"/>
        <color theme="1"/>
        <rFont val="Calibri"/>
        <family val="2"/>
        <scheme val="minor"/>
      </rPr>
      <t>3.</t>
    </r>
    <r>
      <rPr>
        <sz val="11"/>
        <color theme="1"/>
        <rFont val="Calibri"/>
        <family val="2"/>
        <scheme val="minor"/>
      </rPr>
      <t xml:space="preserve"> Actualizar el Procedimiento de Radicación de Comunicaciones Oficiales, respecto a que, si el envío se realiza por tercera vez, siendo la misma causal de devolución sin modificar la información de destinatario, el envío no se procederá a realizar.</t>
    </r>
  </si>
  <si>
    <t>Procedimiento de Radicación de Comunicaciones Oficiales actualizado</t>
  </si>
  <si>
    <r>
      <t xml:space="preserve">La Oficina de Control Interno observó en el Sistema Integrado de Gestión (Isolucion), que el 26 de diciembre de 2019 se aprobó la actualización del procedimiento PR-DOC-002 RADICACIÓN DE COMUNICACIONES OFICIALES, el cual, en su numeral 6 "Desarrollo",  actividad 13 se estableció </t>
    </r>
    <r>
      <rPr>
        <i/>
        <sz val="11"/>
        <rFont val="Calibri"/>
        <family val="2"/>
        <scheme val="minor"/>
      </rPr>
      <t>"(...) Re-envía si la dependencia corrige el motivo de la devolución y entrega un nuevo sobre.Solo es enviado un máximo de tres (3) veces los oficios que mantengan la misma información del destinatario causal de devolución. (...)"</t>
    </r>
    <r>
      <rPr>
        <sz val="11"/>
        <rFont val="Calibri"/>
        <family val="2"/>
        <scheme val="minor"/>
      </rPr>
      <t>.</t>
    </r>
  </si>
  <si>
    <t>Falta de solicitud del soporte de entrega o número de guía del envío realizado.</t>
  </si>
  <si>
    <r>
      <rPr>
        <b/>
        <sz val="11"/>
        <color theme="1"/>
        <rFont val="Calibri"/>
        <family val="2"/>
        <scheme val="minor"/>
      </rPr>
      <t>4.</t>
    </r>
    <r>
      <rPr>
        <sz val="11"/>
        <color theme="1"/>
        <rFont val="Calibri"/>
        <family val="2"/>
        <scheme val="minor"/>
      </rPr>
      <t xml:space="preserve"> Solicitar al proveedor de correspondencia en las UTT el soporte de entrega o número de guía del envío realizado para verificar la entrega al destinatario final.</t>
    </r>
  </si>
  <si>
    <t>Soportes de entrega o números de guía del envío.</t>
  </si>
  <si>
    <t>Responsable de la Ventanilla Única de Correspondencia en cada una de las UTT’s.
Marlon A. Rodríguez O.
Analista T2 G 06, Sec. General
(Dir. Administrativa y Financiera) – Gestión Documental.</t>
  </si>
  <si>
    <t>31-dic-19
(Esta actividad se continuará desarrollando a lo largo de las demás vigencias)</t>
  </si>
  <si>
    <r>
      <t xml:space="preserve">Mediante correo electrónico del 6 de abril de 2020, los responsables del proceso auditado informaron que </t>
    </r>
    <r>
      <rPr>
        <i/>
        <sz val="11"/>
        <rFont val="Calibri"/>
        <family val="2"/>
        <scheme val="minor"/>
      </rPr>
      <t>"Los soportes de las entregas de las comunicaciones oficiales enviadas se encuentran en el reporte que se genera para el hallazgo 3 Acción 2. La guía de envío con su respectivo número puede ser consultada a traves de la página de Servicios Postales Nacionales 472.</t>
    </r>
    <r>
      <rPr>
        <sz val="11"/>
        <rFont val="Calibri"/>
        <family val="2"/>
        <scheme val="minor"/>
      </rPr>
      <t>"; Al analizar el documento consolidado con el reporte de envíos realizados a través del operador 4/72, con el que se indica se soporta esta acción, la Oficina de Control Interno observó que dicho archivo contempla el número de guía de cada envío, así como el estado de entrega del mismo.</t>
    </r>
  </si>
  <si>
    <t>Deficiencia en identificación para la clasificación de la correspondencia allegada a la Entidad.</t>
  </si>
  <si>
    <r>
      <rPr>
        <b/>
        <sz val="11"/>
        <color theme="1"/>
        <rFont val="Calibri"/>
        <family val="2"/>
        <scheme val="minor"/>
      </rPr>
      <t>5.</t>
    </r>
    <r>
      <rPr>
        <sz val="11"/>
        <color theme="1"/>
        <rFont val="Calibri"/>
        <family val="2"/>
        <scheme val="minor"/>
      </rPr>
      <t xml:space="preserve"> Actualizar el procedimiento de Radicación de Comunicaciones Oficiales incluyendo la clasificación de ingreso de la correspondencia establecida por la Entidad, y en la “Guía para responder a solicitudes de acceso a información pública” emitida por Secretaría de Transparencia, guía que “tiene como objetivo orientar las respuestas a solicitudes de información pública que reciban los sujetos obligados por la Ley 1712 de 2014”.</t>
    </r>
  </si>
  <si>
    <r>
      <t xml:space="preserve">La Oficina de Control Interno observó en el Sistema Integrado de Gestión (Isolucion), que el 26 de diciembre de 2019 se aprobó la actualización del procedimiento PR-DOC-002 RADICACIÓN DE COMUNICACIONES OFICIALES, el cual, en el ítem 5.8, del numeral 5 "Condiciones Especiales" señala: </t>
    </r>
    <r>
      <rPr>
        <i/>
        <sz val="11"/>
        <rFont val="Calibri"/>
        <family val="2"/>
        <scheme val="minor"/>
      </rPr>
      <t>"Las comunicaciones oficiales de ingreso a la ADR, se tipifican conforme al CLASS_ING (clasificación de ingreso) elaborado por el proceso de Gestión Documental de la ADR así: (...)"</t>
    </r>
    <r>
      <rPr>
        <sz val="11"/>
        <rFont val="Calibri"/>
        <family val="2"/>
        <scheme val="minor"/>
      </rPr>
      <t xml:space="preserve">
En este se encuentran las clasificaciones que se deben usar para la radicación de un documento recibido en la Entidad, así como de igual forma se estipula los términos para su trámite.</t>
    </r>
  </si>
  <si>
    <r>
      <rPr>
        <b/>
        <sz val="11"/>
        <color theme="1"/>
        <rFont val="Calibri"/>
        <family val="2"/>
        <scheme val="minor"/>
      </rPr>
      <t>6.</t>
    </r>
    <r>
      <rPr>
        <sz val="11"/>
        <color theme="1"/>
        <rFont val="Calibri"/>
        <family val="2"/>
        <scheme val="minor"/>
      </rPr>
      <t xml:space="preserve"> Socializar los tipos de clasificación de ingreso de correspondencia al personal de la Ventanilla Única de correspondencia, tanto en Sede Central como en las UTT’s</t>
    </r>
  </si>
  <si>
    <t>Listados de Asistencia</t>
  </si>
  <si>
    <t>12/08/2019
25/09/2022</t>
  </si>
  <si>
    <t>La Oficina de Control Interno observó la ejecución de cinco (5) capacitaciones entre el 17 y el 21 de junio de 2019, en las cuales se contó con la participación de al menos un (1) funcionario de cada Unidad Técnica Territorial y los enlaces de las dependencias en el nivel central, en las cuales se presentó todo lo relacionado con el trámite documental al interior de la Entidad.</t>
  </si>
  <si>
    <t>Iván Arturo Márquez Rincón
Richard Rangel Vergel</t>
  </si>
  <si>
    <r>
      <t xml:space="preserve">Una vez revisada la evidencia suministrada, la Oficina de Control Interno considera que se cumplió con la acción de mejoramiento establecida, no obstante considera procedente continuar con el seguimiento del hallazgo, toda vez que de seis (6) acciones de mejoramiento propuestas, una (1) se encuentra abierta, fuera de los términos de ejecución establecidos.
Se indica también, que validando la tipificación de documentos de entrada en Orfeo, se observa que existen diferencias en la clasificación de documentos provenientes de entes de control y/o vigilancia, por lo cual persistiría esta situación identficada en el presente hallazgo.
</t>
    </r>
    <r>
      <rPr>
        <b/>
        <sz val="11"/>
        <color theme="1"/>
        <rFont val="Calibri"/>
        <family val="2"/>
        <scheme val="minor"/>
      </rPr>
      <t xml:space="preserve">
Septiembre 2022:</t>
    </r>
    <r>
      <rPr>
        <sz val="11"/>
        <color theme="1"/>
        <rFont val="Calibri"/>
        <family val="2"/>
        <scheme val="minor"/>
      </rPr>
      <t xml:space="preserve"> En el seguimiento adelantado por la Oficina de Control Interno a septiembre 2022,  y a partir del informe OCI-2022-017": Informe Semestral de Atención al Ciudadano y
Gestión de Peticiones, Quejas, Reclamos, Sugerencias y Denuncias (PQRSD)"  no se evidenciaron diferencias en la tipificación en la clasificación de los documentos, por lo tanto esta acción se da por cerrada.</t>
    </r>
  </si>
  <si>
    <t>Radicación y seguimiento de comunicaciones oficiales sin observar los lineamientos normativos y procedimentales, respecto a duplicidad en la numeración de resoluciones, documentos sin envío al destinatario, así como su devolución al área productora y comunicaciones oficiales sin la inclusión de elementos básicos, de acuerdo con lo determinado en la Circular N° 031 del 10 de abril de 2017 (ADR).</t>
  </si>
  <si>
    <t>Error humano en el momento de aplicar los lineamientos y/o controles procedimentales y normativos por parte del personal que interviene en el proceso de Gestión Documental en la Sede Central y las Unidades Técnicas Territoriales.</t>
  </si>
  <si>
    <r>
      <rPr>
        <b/>
        <sz val="11"/>
        <color theme="1"/>
        <rFont val="Calibri"/>
        <family val="2"/>
        <scheme val="minor"/>
      </rPr>
      <t>1.</t>
    </r>
    <r>
      <rPr>
        <sz val="11"/>
        <color theme="1"/>
        <rFont val="Calibri"/>
        <family val="2"/>
        <scheme val="minor"/>
      </rPr>
      <t xml:space="preserve"> Socializar con el personal que interviene en la actividad de numeración de Circulares y Resoluciones el instructivo conforme a los lineamientos y controles establecidos.</t>
    </r>
  </si>
  <si>
    <t>Instructivo socializado en sede central y UTT’s</t>
  </si>
  <si>
    <t>Marlon Rodríguez
Analista T2 G06, Sec. General 
(Dir. Administrativa y Financiera) – Gestión Documental</t>
  </si>
  <si>
    <t>Se observó listados de asistencia del 20 y 21 de junio de 2019, con los cuales se soporta las capacitaciones que se brindaron a las Unidades Técnicas Terrotoriales en lo relacionado con Numeración de Resoluciones y Circulares. Así mismo, a nivel central dicha socialización se realizó el 29 de julio de 2019.</t>
  </si>
  <si>
    <t>Una vez revisada la evidencia suministrada, la Oficina de Control Interno considera que se cumplió con la acción de mejoramiento establecida, no obstante considera procedente continuar con el seguimiento del hallazgo, toda vez que de diez (10) acciones de mejoramiento propuestas, tres (3) se encuentran abiertas por fuera de los términos de ejecución establecidos.</t>
  </si>
  <si>
    <r>
      <rPr>
        <b/>
        <sz val="11"/>
        <color theme="1"/>
        <rFont val="Calibri"/>
        <family val="2"/>
        <scheme val="minor"/>
      </rPr>
      <t>2.</t>
    </r>
    <r>
      <rPr>
        <sz val="11"/>
        <color theme="1"/>
        <rFont val="Calibri"/>
        <family val="2"/>
        <scheme val="minor"/>
      </rPr>
      <t xml:space="preserve"> Continuar aplicando los controles establecidos en el Instructivo Numeración de Circulares y Resoluciones respecto a la actividad de: “Numerar y fechar Resolución o Circular emitida” donde se realice: “Asigna fecha y número conforme al consecutivo registrado en el FUID del documento en cada una de las hojas de su contenido”.</t>
    </r>
  </si>
  <si>
    <t>Formato Único de Inventario Documental (FUID) diligenciado</t>
  </si>
  <si>
    <t>Alejandro Ceballos
Técnico Asistencial O1 Grado 12 – Sec. General</t>
  </si>
  <si>
    <t>31-dic-19 
(Esta actividad se continuará desarrollando a lo largo de las demás vigencias)</t>
  </si>
  <si>
    <t>28/07/2020
29/09/2022</t>
  </si>
  <si>
    <r>
      <t xml:space="preserve">Los responsables del proceso manifestaron mediante correo electrónico del  6 de abril de 2020 que </t>
    </r>
    <r>
      <rPr>
        <i/>
        <sz val="11"/>
        <rFont val="Calibri"/>
        <family val="2"/>
        <scheme val="minor"/>
      </rPr>
      <t>"Se realizan los controles establecidos utilizando el FUID como instrumento de control sobre el consecutivo de numeración y la asignación de fecha"</t>
    </r>
    <r>
      <rPr>
        <sz val="11"/>
        <rFont val="Calibri"/>
        <family val="2"/>
        <scheme val="minor"/>
      </rPr>
      <t xml:space="preserve">. Si bien se allegó el FUID de las las resoluciones expedidas durante la vigencia 2019, en el cual se evidencian 1217 registros, de los cuales 1202 corresponden a resoluciones.
Por otra parte, se obtuvo FUID mediante el cual se lleva el control de la numeración de Circulares de la vigencia 2019, en la cual se obsevó la emisión de 154 circulares.
Es de precisar que, la Oficina de Control Interno en la ejecución de la auditoría interna a la "Gestión de la Cartera generada con ocasión de la Prestación del Servicio Público de Adecuación de Tierras",  observó que en la vigencia 2018 hubo duplicación en la numeración de diez (10) Resolución seleccionadas como muestra para la verificación de la prescripción de cartera, por lo cual se solicitó a Gestión Documental se aportara copia de las resoluciones 61 de 2019, 66 de 2019, 68 de 2019, 29 de 2019, 14 de 2020, 15 de 2020, 17 de 2020, 18 de 2020, 19 de 2020 y 20 de 2020,  observando que el objeto las mismas difieren de las Resoluciones aportadaspor la Oficina Jurídica, por lo cual en las vigencias 2019 y 2020 persiste la emisión de resoluciones de manera independiente por la Oficina Jurídica.
</t>
    </r>
    <r>
      <rPr>
        <b/>
        <sz val="11"/>
        <rFont val="Calibri"/>
        <family val="2"/>
        <scheme val="minor"/>
      </rPr>
      <t>Septiembre 2022:</t>
    </r>
    <r>
      <rPr>
        <sz val="11"/>
        <rFont val="Calibri"/>
        <family val="2"/>
        <scheme val="minor"/>
      </rPr>
      <t xml:space="preserve"> Es importante mencionar que esta Oficina de Control Interno solicitó a través de correo electrónico de 29 septiembre 2022 evidencia del control realizado por el área para evitar la duplicación de Resoluciones emitidas en la Entidad; por lo tanto hasta no contar con esta evidencia no es posible medir su efectividad.</t>
    </r>
  </si>
  <si>
    <r>
      <t xml:space="preserve">Si bien la Oficina de Control Interno observó que la emisión de Circulares y Resoluciones Internas se controla a través de Formato Único de Inventario Documental (FUID), se debe tener presente las situaciones que se han observado respecto a la duplicación de Resoluciones en la Entidad, indicando controles que se tienen para evitar este tipo de situaciones.
 Es indispensable conocer si existe alguna excepción para la emisión de Resoluciones por la Oficina Jurídica de la ADR, o que control se tiene para evitar este tipo de situaciones.
Por lo anterior la Oficina de Control Interno considera pertinente continuar con el seguimiento al presente hallazgo, a causa de la situación evidenciada.
</t>
    </r>
    <r>
      <rPr>
        <b/>
        <sz val="11"/>
        <color theme="1"/>
        <rFont val="Calibri"/>
        <family val="2"/>
        <scheme val="minor"/>
      </rPr>
      <t>Septiembre 2022:</t>
    </r>
    <r>
      <rPr>
        <sz val="11"/>
        <color theme="1"/>
        <rFont val="Calibri"/>
        <family val="2"/>
        <scheme val="minor"/>
      </rPr>
      <t xml:space="preserve"> De acuerdo al correo electrónico remitido el 29 septiembre 2022 al área de Gestión Docuemntal donde esta Oficina de Control Interno solicitó evidencia del control realizado por el área para evitar la duplicación de Resoluciones emitidas en la Entidad, es importante mencionar que hasta no contar con esta evidencia no es posible medir su efectividad por lo tanto no se puede dar por cerrada la misma.</t>
    </r>
  </si>
  <si>
    <r>
      <rPr>
        <b/>
        <sz val="11"/>
        <color theme="1"/>
        <rFont val="Calibri"/>
        <family val="2"/>
        <scheme val="minor"/>
      </rPr>
      <t>3.</t>
    </r>
    <r>
      <rPr>
        <sz val="11"/>
        <color theme="1"/>
        <rFont val="Calibri"/>
        <family val="2"/>
        <scheme val="minor"/>
      </rPr>
      <t xml:space="preserve"> Socializar el Procedimiento de Radicación de Comunicaciones Oficiales al personal de las Unidades Técnicas Territoriales</t>
    </r>
  </si>
  <si>
    <t>Procedimiento socializado</t>
  </si>
  <si>
    <t>John Édisson Montañez Rey - Gestor T1, Sec. General 
(Dir. Administrativa y Financiera)
Marlon Rodríguez
Analista T2 G 06, Sec. General
(Dir. Administrativa y Financiera) – Gestión Documental.</t>
  </si>
  <si>
    <t>Se realizaron entre mayo y abril de 2019 nueve (9) mesas de trabajo lideradas por el proceso de "Gestión Documental" en las  dependencias con el objetivo de realizar capacitaciones relacionadas con la elaboración y radicación de comunicaciones oficiales mediante ORFEO para el adecuado seguimiento de las PQRSD.
Adicionalmente, el procedimiento de radicación de comunicaciones oficiales fue socializado a las personas encargadas de la Unidad de Correspondencia de las UTT´s en la sede central del 17 al 21 de junio de 2019.</t>
  </si>
  <si>
    <t>Falta de solicitud del soporte de entrega o número de guía del envío realizado por la entidad en las Unidades Técnicas Territoriales.</t>
  </si>
  <si>
    <r>
      <rPr>
        <b/>
        <sz val="11"/>
        <color theme="1"/>
        <rFont val="Calibri"/>
        <family val="2"/>
        <scheme val="minor"/>
      </rPr>
      <t>4.</t>
    </r>
    <r>
      <rPr>
        <sz val="11"/>
        <color theme="1"/>
        <rFont val="Calibri"/>
        <family val="2"/>
        <scheme val="minor"/>
      </rPr>
      <t xml:space="preserve"> Solicitar al proveedor de correspondencia el soporte de entrega o número de guía del envío realizado por la entidad en las Unidades Técnicas Territoriales para verificar la evidencia de su envío al destinatario y/o devolución.</t>
    </r>
  </si>
  <si>
    <t>Responsable de la Ventanilla Única de Correspondencia de cada una de las UTT’s.
Marlon Rodríguez
Analista T2 G 06, Sec. General
(Dir. Administrativa y Financiera) – Gestión Documental.</t>
  </si>
  <si>
    <t>La ADR obtuvo a través del proveedor de correspondencia archivo consolidado con el reporte de envíos realizados a través del operador 4/72, desde febrero a diciembre de 2019, el cual contempla la guía del envío y su estado de entrega.
Por otra parte, cuando por alguna circunstancia no se ha podido realizar un envío por el Sistema de Información Postal SIPOS la Unidad de Correspondecia solicita al representante de Servicios Postales Nacionales el número de guía para realizar el seguimiento. Evidencia de lo anterior se allegan cuatro (4) correos electrónicos (tres (3) de julio y uno (1) de septiembre de 2019), mediante los cuales las UTTs de Pasto, Neiva e Ibagué solicitaron a 4/72 suministrar número de guía de envío y/o soporte de entrega de este.</t>
  </si>
  <si>
    <t>Falta de verificación del cargue y/o soporte de los anexos conforme a los lineamientos establecidos para la herramienta de radicación de adoptada por la entidad.</t>
  </si>
  <si>
    <r>
      <rPr>
        <b/>
        <sz val="11"/>
        <color theme="1"/>
        <rFont val="Calibri"/>
        <family val="2"/>
        <scheme val="minor"/>
      </rPr>
      <t>5.</t>
    </r>
    <r>
      <rPr>
        <sz val="11"/>
        <color theme="1"/>
        <rFont val="Calibri"/>
        <family val="2"/>
        <scheme val="minor"/>
      </rPr>
      <t xml:space="preserve"> Continuar con la socialización del Procedimiento de Radicación de Comunicaciones Oficiales y capacitar al personal de la Ventanilla Única de Correspondencia con relación a la verificación del cargue y/o soporte de los anexos conforme a los lineamientos establecidos para la herramienta de radicación de adoptada por la entidad.</t>
    </r>
  </si>
  <si>
    <t>Procedimiento socializado y Personal capacitado
Oficios verificados con los anexos cargados</t>
  </si>
  <si>
    <t>John Édisson Montañez Rey - Gestor T1, Sec. General 
(Dir. Administrativa y Financiera)
Marlon Rodríguez
Analista T2 G 06, Sec. General
(Dir. Administrativa y Financiera) – Gestión Documental.
Personal de la Ventanilla Única de Correspondencia en Sede Central y en las UTT</t>
  </si>
  <si>
    <t>5/06/2020
25/09/2022</t>
  </si>
  <si>
    <r>
      <t xml:space="preserve">La Oficina de Control Interno observó la ejecución de cinco (5) capacitaciones entre el 17 y el 21 de junio de 2019, en las cuales se contó con la participación de al menos un (1) funcionario de cada Unidad Técnica Territorial y los enlaces de las dependencias en el nivel central, en las cuales se presentó todo lo relacionado con el trámite documental al interior de la Entidad, dentro de o que se observó las siguientes relacionadas con la presente acción:
18 de junio de 2019 Atención al ciudadano, Gestión y radicación de PQRSD y seguimiento Tablas de Radicación
21 de junio de 2019 - Capacitación herramienta de radicación.
Respecto a la efectividad de la presente acción, la Oficina de Control Interno tomó como muestra 9 oficios de entrada y 9 de salida con el fin de verificar que los mismos contaran con los anexos mencionados en el comunicado, de lo cual se observó que 3 radicados no contaban con los anexos mencionados (20193620099821, 20193000089992 y 20196000098602)
</t>
    </r>
    <r>
      <rPr>
        <b/>
        <sz val="11"/>
        <rFont val="Calibri"/>
        <family val="2"/>
        <scheme val="minor"/>
      </rPr>
      <t>Septiembre 2022:</t>
    </r>
    <r>
      <rPr>
        <sz val="11"/>
        <rFont val="Calibri"/>
        <family val="2"/>
        <scheme val="minor"/>
      </rPr>
      <t xml:space="preserve"> Respecto a la efectividad de la presente acción, la Oficina de Control Interno a través del informe OCI-2022-017 evidenció deficiencias en la identificación de los radicados de respuesta así </t>
    </r>
    <r>
      <rPr>
        <i/>
        <sz val="11"/>
        <rFont val="Calibri"/>
        <family val="2"/>
        <scheme val="minor"/>
      </rPr>
      <t xml:space="preserve">"Teniendo en cuenta los resultados de la revisión de las cincuenta (50) PQRSD, la Entidad presenta oportunidades de mejoramiento para su atención y trámite adecuado, toda vez que se evidenció: Diferencias entre la información de los radicados de entrada y/o salida inspeccionados frente a los que figuran en la base de datos de ORFEO, inadecuada clasificación de las PQRSD, dificultad para establecer la oportunidad en la respuesta según los términos de ley y atendiendo a la tipología de la PQRSD, no se identificaron los radicados de respuesta, sin respuesta de fondo o sin respuesta asociada para concluir."  </t>
    </r>
    <r>
      <rPr>
        <sz val="11"/>
        <rFont val="Calibri"/>
        <family val="2"/>
        <scheme val="minor"/>
      </rPr>
      <t>evidenciando que la efectviidad de la presente acción sigue siendo deficiente en las áreas.</t>
    </r>
  </si>
  <si>
    <r>
      <t xml:space="preserve">Teniendo en cuenta que se verificó y observó que aun persiste el no cargue de los anexos en el aplicativo de Gestión documental, se solicita informar si posterior a las actividades ejecutadas al respecto existen acciones adicionales, o si se tienen excepciones para esta actividad y las mismas se encuentran documentadas que sustenten la no disponibilidad de anexos para los radicados objeto de prueba que no cuentan con los anexos.
</t>
    </r>
    <r>
      <rPr>
        <b/>
        <sz val="11"/>
        <color theme="1"/>
        <rFont val="Calibri"/>
        <family val="2"/>
        <scheme val="minor"/>
      </rPr>
      <t xml:space="preserve">
Septiembre 2022: </t>
    </r>
    <r>
      <rPr>
        <sz val="11"/>
        <color theme="1"/>
        <rFont val="Calibri"/>
        <family val="2"/>
        <scheme val="minor"/>
      </rPr>
      <t xml:space="preserve">Al persistir la deficiencia del cargue de los anexos en el aplicativo de Gestión Documental (Orfeo), esta acción se encuentra pendiente de efectividad y hasta no evidenciar su cumplimiento </t>
    </r>
    <r>
      <rPr>
        <u/>
        <sz val="11"/>
        <color theme="1"/>
        <rFont val="Calibri"/>
        <family val="2"/>
        <scheme val="minor"/>
      </rPr>
      <t>no</t>
    </r>
    <r>
      <rPr>
        <sz val="11"/>
        <color theme="1"/>
        <rFont val="Calibri"/>
        <family val="2"/>
        <scheme val="minor"/>
      </rPr>
      <t xml:space="preserve"> es posible darla por cerrada.</t>
    </r>
  </si>
  <si>
    <t>Omisión de los criterios establecidos para la elaboración de las comunicaciones oficiales y falta de verificación por parte del personal de la Ventanilla Única de Correspondencia.</t>
  </si>
  <si>
    <r>
      <rPr>
        <b/>
        <sz val="11"/>
        <color theme="1"/>
        <rFont val="Calibri"/>
        <family val="2"/>
        <scheme val="minor"/>
      </rPr>
      <t>6.</t>
    </r>
    <r>
      <rPr>
        <sz val="11"/>
        <color theme="1"/>
        <rFont val="Calibri"/>
        <family val="2"/>
        <scheme val="minor"/>
      </rPr>
      <t xml:space="preserve"> Socialización de la Circular N° 031 de 2017 de la ADR o el documento establecido con las directrices para la elaboración de las comunicaciones oficiales. </t>
    </r>
  </si>
  <si>
    <t>Seis (6) Cápsulas informativas para al personal de la Entidad.</t>
  </si>
  <si>
    <t>Marlon Rodríguez
Analista T2 G 06, Sec. General
(Dir. Administrativa y Financiera) – Gestión Documental.
Lina Barbosa
Jefe Oficina de Comunicaciones</t>
  </si>
  <si>
    <t>Se observó que se a través de cápsulas informativas emitidas entre el 30 de agosto y el 10 de septiembre de 2019, se socializó a toda la Entidad los lineamientos que contempla la Circular 031 de 2017.</t>
  </si>
  <si>
    <r>
      <rPr>
        <b/>
        <sz val="11"/>
        <color theme="1"/>
        <rFont val="Calibri"/>
        <family val="2"/>
        <scheme val="minor"/>
      </rPr>
      <t>7.</t>
    </r>
    <r>
      <rPr>
        <sz val="11"/>
        <color theme="1"/>
        <rFont val="Calibri"/>
        <family val="2"/>
        <scheme val="minor"/>
      </rPr>
      <t xml:space="preserve"> Verificar por parte del personal de la Ventanilla Única de Correspondencia que las comunicaciones oficiales contengan los criterios establecidos para la elaboración (código, ciudad de origen, plantilla actual, etc.)</t>
    </r>
  </si>
  <si>
    <t>Oficios verificados</t>
  </si>
  <si>
    <t>Personal de la Ventanilla Única de Correspondencia</t>
  </si>
  <si>
    <r>
      <t>Los responsables del proceso manifestaron mediante correo electrónico del  6 de abril de 2020 que</t>
    </r>
    <r>
      <rPr>
        <i/>
        <sz val="11"/>
        <rFont val="Calibri"/>
        <family val="2"/>
        <scheme val="minor"/>
      </rPr>
      <t xml:space="preserve"> "la verificación</t>
    </r>
    <r>
      <rPr>
        <sz val="11"/>
        <rFont val="Calibri"/>
        <family val="2"/>
        <scheme val="minor"/>
      </rPr>
      <t xml:space="preserve"> (de comunicaciones)</t>
    </r>
    <r>
      <rPr>
        <i/>
        <sz val="11"/>
        <rFont val="Calibri"/>
        <family val="2"/>
        <scheme val="minor"/>
      </rPr>
      <t xml:space="preserve"> se realiza cada vez que se recibe o se inicia la actividad de envío de las comunicaciones oficiales, cuando existen devoluciones se indica el motivo a través de una nota a la dependencia y se allimenta una relación en excel de las devoluciones"</t>
    </r>
    <r>
      <rPr>
        <sz val="11"/>
        <rFont val="Calibri"/>
        <family val="2"/>
        <scheme val="minor"/>
      </rPr>
      <t>. Como resultado de la labor de verificación se suministró formato "DOC-015 "Entrega Comunicaciones Oficiales", el cual contempla la relación de comunicados objeto de devolución a las áreas productoras, entre julio y diciembre de 2019.</t>
    </r>
  </si>
  <si>
    <t>Deficiencias de los sistemas de información y/o herramientas utilizados para el control y seguimiento de las Comunicaciones Oficiales.</t>
  </si>
  <si>
    <r>
      <rPr>
        <b/>
        <sz val="11"/>
        <color theme="1"/>
        <rFont val="Calibri"/>
        <family val="2"/>
        <scheme val="minor"/>
      </rPr>
      <t>8.</t>
    </r>
    <r>
      <rPr>
        <sz val="11"/>
        <color theme="1"/>
        <rFont val="Calibri"/>
        <family val="2"/>
        <scheme val="minor"/>
      </rPr>
      <t xml:space="preserve"> Realizar las gestiones correspondientes para solicitar a la Oficina de Tecnologías de la Información el desarrollo en el Aplicativo de Gestión Documental para generar las actas de anulación de documentos y el control en la generación del consecutivo de radicación, mediante un desarrollado y verificar el funcionamiento.</t>
    </r>
  </si>
  <si>
    <t>Desarrollo de las actas de anulación en la herramienta de radicación utilizada y el control en la generación del consecutivo de radicación.</t>
  </si>
  <si>
    <t>Marlon Rodríguez
Analista T2 G 06, Sec. General
(Dir. Administrativa y Financiera) – Gestión Documental.</t>
  </si>
  <si>
    <r>
      <t xml:space="preserve">La Oficina de Control Interno observó la remisión el 5 de agosto de 2019 de un (1) correo electrónico dirigido al Jefe (E) de la Oficina de Tecnologías de la Información en la cual se remite la lista de requerimientos para el desarrollo del Sistema de Gestión Documental ORFEO. Se observó que en relación con la meta establecida la solicitud identificada en el consecutivo N°. 10, 12 y 16 dan cobertura. No obstante, no se considera procedente determinar el cierre de la acción toda vez que si bien se observa un documento con una respuesta (que no permite evidenciar que haya sido emitida por la OTI), no se evidenció el desarrollo de la totalidad de requerimientos solicitados.
</t>
    </r>
    <r>
      <rPr>
        <b/>
        <sz val="11"/>
        <color theme="1"/>
        <rFont val="Calibri"/>
        <family val="2"/>
        <scheme val="minor"/>
      </rPr>
      <t xml:space="preserve">Septiembre 2022: </t>
    </r>
    <r>
      <rPr>
        <sz val="11"/>
        <color theme="1"/>
        <rFont val="Calibri"/>
        <family val="2"/>
        <scheme val="minor"/>
      </rPr>
      <t>De acuerdo a lo mencionado en el último seguimiento realizado por esta Oficina de Control Interno en 2020, se realizó nuevamente una verificación sobre las evidencias presentadas por el área auditada en 2022, y no se registran avances adicionales a lo reportado en el seguimiento anterior sobre el cumplimiento de la acción y meta propuesta en este plan de mejoramiento.</t>
    </r>
  </si>
  <si>
    <r>
      <t xml:space="preserve">Si bien se observó que se gestionó con la OTI el requerimiento para el desarrollo de las actasd e anulación, hasta tanto no se evidencie su ejecución con el fin de demostrar su efectividad, teniendo en cuenta que la acción contempla dos ajustes relacionados con la anulación de documentos y el control en la generación del consecutivo
</t>
    </r>
    <r>
      <rPr>
        <b/>
        <sz val="11"/>
        <color theme="1"/>
        <rFont val="Calibri"/>
        <family val="2"/>
        <scheme val="minor"/>
      </rPr>
      <t>Septiembre 2022</t>
    </r>
    <r>
      <rPr>
        <sz val="11"/>
        <color theme="1"/>
        <rFont val="Calibri"/>
        <family val="2"/>
        <scheme val="minor"/>
      </rPr>
      <t>: En el seguimiento adelantado por la Oficina de Control Interno a septiembre 2022, no se evidenciaron avances adicionales del cumplimiento de la acción respecto al seguimiento adelantado en 2020. Por lo tanto el estado de la acción se determina como incumplida y vencida, hasta que no se cumpla con la totalidad de la acción y meta propuesta en este plan de mejoramiento.</t>
    </r>
  </si>
  <si>
    <r>
      <rPr>
        <b/>
        <sz val="11"/>
        <color theme="1"/>
        <rFont val="Calibri"/>
        <family val="2"/>
        <scheme val="minor"/>
      </rPr>
      <t>9.</t>
    </r>
    <r>
      <rPr>
        <sz val="11"/>
        <color theme="1"/>
        <rFont val="Calibri"/>
        <family val="2"/>
        <scheme val="minor"/>
      </rPr>
      <t xml:space="preserve"> Generar y suscribir las actas de anulación de forma manual cada mes en las Unidades Técnicas Territoriales que cuenten con las tablas de radicación manual.</t>
    </r>
  </si>
  <si>
    <t>Actas de anulación de manera mensual de las Unidades Técnicas Territoriales.</t>
  </si>
  <si>
    <t>Diego E. Tiuzo García
Secretario General €</t>
  </si>
  <si>
    <t>La Oficina de Control Interno observó que se llevó a cabo la suscripción de actas de anulación de 576 consecutivos, a través de cuatro (4) actas de anulación, cuya solicitud de anulación en el sistema de gestión documental (Orfeo) se tramitó de la siguiente manera:
Acta N° de 1 ene a 31 de jul- 2019 (suscrita el 2-ago-19)
Acta N° 2 del 1 al 30 de sep- 2019 (suscrita el 21-oct-19)
Acta N° 3 del 1 al 31 de oct-2019 (suscrita el 15-nov-19)
Acta N° 4 del 1 al 30 de nov-2019  (suscrita el 15-dic-19)
Acta N° 6 del 1 al 31 de dic-2019  (suscrita el 19-jun-20)
Acta N° 7 del 1 de ene. al 31 de may-2020  (suscrita el 19-jun-20)</t>
  </si>
  <si>
    <r>
      <rPr>
        <b/>
        <sz val="11"/>
        <color theme="1"/>
        <rFont val="Calibri"/>
        <family val="2"/>
        <scheme val="minor"/>
      </rPr>
      <t>10.</t>
    </r>
    <r>
      <rPr>
        <sz val="11"/>
        <color theme="1"/>
        <rFont val="Calibri"/>
        <family val="2"/>
        <scheme val="minor"/>
      </rPr>
      <t xml:space="preserve"> Implementar el módulo de correspondencia del Sistema de Gestión Documental en las trece (13) Unidades Técnicas Territoriales UTT's</t>
    </r>
  </si>
  <si>
    <t>Sistema de Gestión Documental en las trece (13) Unidades Técnicas Territoriales UTT's implementado</t>
  </si>
  <si>
    <t>John Édisson Montañez Rey - Gestor T1, Sec. General
(Dir. Administrativa y Financiera)
Marlon Rodríguez
Analista T2 G 06, Sec. General
(Dir. Administrativa y Financiera) – Gestión Documental.</t>
  </si>
  <si>
    <t>Se realizó la contratación del desarrollador de Orfeo con el contrato 327 del 17 de mayo de 2019 con el fin de realizar los ajustes necesarios para la puesta en producción de Orfeo en las 13 UTT´s. 
Se inicio con la implementación de orfeo en las Unidades Técnicas Territoriales, la primera fue la UTT 13 el 30 de julio de 2019.
Por consiguiente, se expidió Circular 086 del 24 de julio de 2019 en el que se informa el cronograma de la entrada en producción del Sistema de Gestión Documental Orfeo en las 13 UTT´s.   
Así mismo, se informó a toda la entidad la tabla de equivalencias de la codificación de las UTT´s y la que se generará en Orfeo en la radicación de comunicaciones oficiales debido a una inconsistencia técnica del sistema a través de la Circular 090 del 29 de julio del 2019.
La implementación del Sistema de Gestión Documental orfeo en las 13 Unidades Técnicas Territoriales fue realizada entre los meses de agosto y septiembre de 2019, hecho que se corroboró a través de la herramienta Orfeo, en la cual se puede evidenciar la emisión y recepción de documentos por parte de las UTTs.</t>
  </si>
  <si>
    <t>Incumplimiento de requisitos técnico-archivísticos exigidos en las Tablas de Retención Documental para su convalidación y aprobación por el Archivo General de la Nación (AGN).</t>
  </si>
  <si>
    <t>Falta comprensión de los Requisitos Mínimos requeridos para aprobación de la sTablas de Retención Documental</t>
  </si>
  <si>
    <r>
      <rPr>
        <b/>
        <sz val="11"/>
        <color theme="1"/>
        <rFont val="Calibri"/>
        <family val="2"/>
        <scheme val="minor"/>
      </rPr>
      <t>1.</t>
    </r>
    <r>
      <rPr>
        <sz val="11"/>
        <color theme="1"/>
        <rFont val="Calibri"/>
        <family val="2"/>
        <scheme val="minor"/>
      </rPr>
      <t xml:space="preserve"> Analizar y ajustar las tablas de Retención Documenta - TRD de acuerdo al concepto técnico emitido por el Archivo General de la Nación</t>
    </r>
  </si>
  <si>
    <t>Tablas de Retención Documental - TRD ajustadas</t>
  </si>
  <si>
    <t>Analista T2 Grado 06
Contratista Dirección Administrativa y Financiera - Gestión Documental asignado al tema de TRD</t>
  </si>
  <si>
    <t>Los responsables del proceso informaron mediante correo del 6 de abril de 2020 que "Las Tablas de Retención Documental se vienen trabajando desde el 18 octubre de 2017 con el contrato 679 cuyo objeto indicaba "Elaborar Diagnóstico Integral de Archivo y construcción de herramientas archivísticas de la ADR (Programa Gestión Documental, Plan Institucional de Archivos, Sistema Integrado de Conservación y Tablas de Retención Documental) hasta el 31 de diciembre de 2017" Como resultado de este proceso el AGN ha emitido tres conceptos técnicos, el último, del 12 de septiembre de 2019. 
En ese sentido, la DIrección Administrativa y FInanciera - Gestión Documental procedió a realizar el análisis y ajuste de acuerdo a las observaciones realizadas por el AGN, así las cosas y con el ánimo de precisar las observacionres realizadas, se hicieron dos mesas técnicas con el evaluador de las TRD de fechas 21 de octubre y 03 de diciembre de 2019".
Al respecto la Oficina de Control Interno a través de los informes del seguimiento al plan de mejoramiento archivístico ha evidenciado las distintas gestiones realizadas con el objetivo de obtener la aprobación de las TRD, cuyo proceso se encuentra en la etapa de sustentación ante el comité evaluador de documentos del AGN, de acuerdo con el informe OCI-2020-017.</t>
  </si>
  <si>
    <t>En primer lugar se debe tener presente que la ADR cuenta con un plan de mejoramiento archivístico suscrito con el AGN, que contempla la aprobación de las TRD y el cual se encuentra dentro de los términos de ejecución.
Res pecto a la presente acción  la Oficina de Control Interno a través de los informes del seguimiento al plan de mejoramiento archivístico ha evidenciado las distintas gestiones realizadas con el objetivo de obtener la aprobación de las TRD, cuyo proceso avanzó a la etapa de sustentación ante el comité evaluador de documentos del AGN, de acuerdo con el informe OCI-2020-017.
Teniendo en cuenta que las gestiones de la ADR han llevado a un avance en el proceso de aprobación de las TRD, la Oficina de Control Interno considera determinar el cierre del hallazgo.</t>
  </si>
  <si>
    <r>
      <rPr>
        <b/>
        <sz val="11"/>
        <color theme="1"/>
        <rFont val="Calibri"/>
        <family val="2"/>
        <scheme val="minor"/>
      </rPr>
      <t>2.</t>
    </r>
    <r>
      <rPr>
        <sz val="11"/>
        <color theme="1"/>
        <rFont val="Calibri"/>
        <family val="2"/>
        <scheme val="minor"/>
      </rPr>
      <t xml:space="preserve"> Radicar ante el Archivo General de la Nación las TRD ajustadas, junto con todos sus anexos</t>
    </r>
  </si>
  <si>
    <t>Los responsables del proceso informaron mediante correo del 6 de abril de 2020 que "Producto de la acción anterior, se hizo la entrega de los ajustes realizados por la ADR de acuerdo a las observaciones del AGN, como soporte se encuentrael radicado ADR 20196100093982. Los soportes adicionales se encuentran en la herramienta de Gestión Documental y se pueden ubicar haciendo la consulta por este módulo". 
Al respecto la Oficina de Control Interno a través de los informes del seguimiento al plan de mejoramiento archivístico ha evidenciado las distintas gestiones realizadas con el objetivo de obtener la aprobación de las TRD, cuyo proceso se encuentra en la etapa de sustentación ante el comité evaluador de documentos del AGN, de acuerdo con el informe OCI-2020-017.</t>
  </si>
  <si>
    <t>En primer lugar se debe tener presente que la ADR cuenta con un plan de mejoramiento archivístico suscrito con el AGN, que contempla la aprobación de las TRD y el cual se encuentra dentro de los términos de ejecución.
Res pecto a la presente acción  la Oficina de Control Interno a través de los informes del seguimiento al plan de mejoramiento archivístico ha evidenciado las ditintas gestiones realizadas con el objetivo de obtener la aprobación de las TRD, cuyo proceso avanzó a la etapa de sustentación ante el comité evaluador de documentos del AGN, de acuerdo con el informe OCI-2020-017.
Teniendo en cuenta que las gestiones de la ADR han llevado a un avance en el proceso de aprobación de las TRD, la Oficina de Control Interno considera determinar el cierre del hallazgo.</t>
  </si>
  <si>
    <t>Inconsistencias en los reportes de avances de ejecución del Plan de Acción Institucional debido al registro de valores en el aplicativo ISOLUCION que no guardaban relación con la fórmula de cálculo del indicador del producto.</t>
  </si>
  <si>
    <t>Falta de desagregación de actividades por hito y su equivalente porcentual respecto a la meta establecida en el producto de Gestión Documental del Plan de Acción frente a los reportes de avances realizados mensualmente en el aplicativo ISOLUCION.</t>
  </si>
  <si>
    <r>
      <rPr>
        <b/>
        <sz val="11"/>
        <color theme="1"/>
        <rFont val="Calibri"/>
        <family val="2"/>
        <scheme val="minor"/>
      </rPr>
      <t>1.</t>
    </r>
    <r>
      <rPr>
        <sz val="11"/>
        <color theme="1"/>
        <rFont val="Calibri"/>
        <family val="2"/>
        <scheme val="minor"/>
      </rPr>
      <t xml:space="preserve"> Realizar y cargar el listado de actividades por hito con su representación porcentual para cargar en el aplicativo ISOLUCION.</t>
    </r>
  </si>
  <si>
    <t>Siete (7) listados de actividades cargados en ISOLUCION.</t>
  </si>
  <si>
    <t>John Édisson Montañez Rey - Gestor T1, Secretaría General (Dirección Administrativa y Financiera)</t>
  </si>
  <si>
    <t>La Oficina de Control Interno evidenció el cargue en ISOLUCION, Modulo: "Medición" de los Siete (7) listados de actividades (hitos) cargados en ISOLUCION, por lo cual considera procedente determinar el cierre de la acción de mejoramiento.</t>
  </si>
  <si>
    <t>La Oficina de Control Interno considera procedente determinar el cierre del hallazgo, toda vez que el proceso ejecutó las acciones propuestas.</t>
  </si>
  <si>
    <r>
      <rPr>
        <b/>
        <sz val="11"/>
        <color theme="1"/>
        <rFont val="Calibri"/>
        <family val="2"/>
        <scheme val="minor"/>
      </rPr>
      <t>2.</t>
    </r>
    <r>
      <rPr>
        <sz val="11"/>
        <color theme="1"/>
        <rFont val="Calibri"/>
        <family val="2"/>
        <scheme val="minor"/>
      </rPr>
      <t xml:space="preserve"> Indicar en cada uno de los hitos reportados en el aplicativo ISOLUCION el avance porcentual de cada actividad.</t>
    </r>
  </si>
  <si>
    <t>Registro porcentual por hito en el aplicativo ISOLUCION por mes</t>
  </si>
  <si>
    <t>La Oficina de Control Interno evidenció el cargue en ISOLUCION, Modulo: "Medición" el reporte del avance porcentual para actividad (hito) del indicador asociado al proceso de "Gestión Documental", por lo cual considera procedente determinar el cierre de la acción de mejoramiento.</t>
  </si>
  <si>
    <t>Incumplimiento de la Política de Administración del Riesgo adoptada por la Entidad,
en cuanto a que el proceso no contaba con un mapa de riesgos de gestión, inobservancia en la descripción del riesgo de corrupción, la valoración y el diseño de
controles.</t>
  </si>
  <si>
    <t>Desconocimiento de los lineamientos metodológicos contenidos en la “Política de Administración del Riesgo” de la Entidad (DE-SIG-002), Versión 2 y en la “Guía para la administración del riesgo y el diseño de controles en entidades públicas” Versión 4.
Falta de capacitación, acompañamiento y asesoría a los responsables del proceso, en materia de gestión de riesgos y manejo de las herramientas implementadas por la Oficina de Planeación para tal fin.</t>
  </si>
  <si>
    <r>
      <rPr>
        <b/>
        <sz val="11"/>
        <color theme="1"/>
        <rFont val="Calibri"/>
        <family val="2"/>
        <scheme val="minor"/>
      </rPr>
      <t>1.</t>
    </r>
    <r>
      <rPr>
        <sz val="11"/>
        <color theme="1"/>
        <rFont val="Calibri"/>
        <family val="2"/>
        <scheme val="minor"/>
      </rPr>
      <t xml:space="preserve"> Solicitar a la Oficina de Planeación el acompañamiento para construir la Matriz de Riesgos de Gestión y la corrección de la Matriz de los Riesgos de Corrupción del proceso de Gestión Documental.</t>
    </r>
  </si>
  <si>
    <t>Un (1) Oficio remitido a la Oficina de Planeación</t>
  </si>
  <si>
    <t>Diego Edison Tiuzo García
Jefe de la Oficina Jurídica, encargado del empleo Secretario General (Dirección Administrativa y Financiera)</t>
  </si>
  <si>
    <t>El Secretario General (E) remitió el memorando N°. 20196100024513 del 27 de junio de 2018 a la Jefe de la Oficina de Planeación, en el cual se solicita la construcción y corrección de los Mapas de Riesgos de los procesos a cargo de la Secretaria General.</t>
  </si>
  <si>
    <t>Una vez revisada la evidencia suministrada, la Oficina de Control Interno considera que se cumplió con las acciones de mejoramiento establecidas y por lo tanto considera procedente determinar el cierre del hallazgo.</t>
  </si>
  <si>
    <r>
      <rPr>
        <b/>
        <sz val="11"/>
        <color theme="1"/>
        <rFont val="Calibri"/>
        <family val="2"/>
        <scheme val="minor"/>
      </rPr>
      <t>2.</t>
    </r>
    <r>
      <rPr>
        <sz val="11"/>
        <color theme="1"/>
        <rFont val="Calibri"/>
        <family val="2"/>
        <scheme val="minor"/>
      </rPr>
      <t xml:space="preserve"> Continuar con la construcción del Mapa de Riesgos de Gestión del Proceso de Gestión Documental.</t>
    </r>
  </si>
  <si>
    <t>Una (1) matriz del Mapa de Riesgos de Gestión</t>
  </si>
  <si>
    <t>La Oficina de Control Interno observó la elaboración de la Matriz del Mapa de Riegos de Gestión, en la cual se identificaron tres (3) riesgos de gestión asociados al proceso, y sobre los cuales, preliminarmente no se identificaron situaciones contrarias a la Política de Administración del Riesgo. Adicionalmente se observó que el 28 de agosto de 2019 se publicó en el Sistema Integrado de Gestión ( ISOLUCION) la matriz del riesgos del proceso.</t>
  </si>
  <si>
    <r>
      <rPr>
        <b/>
        <sz val="11"/>
        <color theme="1"/>
        <rFont val="Calibri"/>
        <family val="2"/>
        <scheme val="minor"/>
      </rPr>
      <t>3.</t>
    </r>
    <r>
      <rPr>
        <sz val="11"/>
        <color theme="1"/>
        <rFont val="Calibri"/>
        <family val="2"/>
        <scheme val="minor"/>
      </rPr>
      <t xml:space="preserve"> Revisar y ajustar los ítems errados en la Matriz del Mapa de Riesgos de Corrupción.</t>
    </r>
  </si>
  <si>
    <t>Una (1) matriz del Mapa de Riesgos
de Corrupción ajustada</t>
  </si>
  <si>
    <t>John Edisson Montañez Rey
Gestor T1, Grado 09 Secretaría General (Dirección Administrativa y Financiera – Gestión Documental)</t>
  </si>
  <si>
    <t>AUDITORÍA VIGENCIA 2021 (INFORME OCI-2021-021)</t>
  </si>
  <si>
    <t>Incumplimiento cronograma de actividades dispuesto para la
implementación de los instrumentos archivísticos adoptados por la Entidad.</t>
  </si>
  <si>
    <t>Para el año 2020, por la emergencia sanitaria, las actividades no fueron realizadas debido al traumatismo causado y a la nueva forma de hacer las cosas y, para el año 2021, no se ha contado con el profesional contratista para estas actividades.</t>
  </si>
  <si>
    <t>Realizar la visita a los espacios de archivo en la Sede Central y las UTT.</t>
  </si>
  <si>
    <t>Un informe de las visitas al archivo de gestión de las 19 áreas de la Sede Central y las UTT</t>
  </si>
  <si>
    <t>Equipo Humano Secretaría General</t>
  </si>
  <si>
    <r>
      <rPr>
        <b/>
        <sz val="11"/>
        <rFont val="Calibri"/>
        <family val="2"/>
        <scheme val="minor"/>
      </rPr>
      <t xml:space="preserve"> Septiembre 2022: </t>
    </r>
    <r>
      <rPr>
        <sz val="11"/>
        <rFont val="Calibri"/>
        <family val="2"/>
        <scheme val="minor"/>
      </rPr>
      <t>Esta Oficina de Control Interno evidenció formatos de inspección del archivo en las UTT y actas de reunión donde se da a conocer el proceso de gestión documental, el procedimiento de radicación de comunicaciones oficiales y organización del archivo, por lo anterior no se evidenció un informe consolidado con las visitas realizadas a las UTT, áreas de la Sede Central con un orden cronológico, y de manera unificada mencionando los resultados obtenidos.</t>
    </r>
  </si>
  <si>
    <t>Richard Rangel Vergel</t>
  </si>
  <si>
    <t>De acuerdo a la evidencia aportada por el área de Gestión Documental a esta Oficina de Control Interno corroboró que estos soportes no atacan directamente la causa planteada en el hallazgo, ni tampoco se cuenta con el informe consolidado de las visitas realizadas y los resultados obtenidos, de manera organizada y concreta respecto a lo planteado en esta acción. Por lo tanto es importante informar que la acción se encuentra incumplida y vencida hasta que no se realicen los correctivos del caso y alleguen el informe consolidado de los resultados obtenidos en cada visita, y así esta Oficina realice un análisis a la evidencia aportada.</t>
  </si>
  <si>
    <t>VENCIDO</t>
  </si>
  <si>
    <t>Identificar el estado de los espacios de archivo.</t>
  </si>
  <si>
    <t>Un correo a la Dirección Administrativa sobre el estado de los espacios de archivo en Sede Central y en las UTT</t>
  </si>
  <si>
    <r>
      <rPr>
        <b/>
        <sz val="11"/>
        <color theme="1"/>
        <rFont val="Calibri"/>
        <family val="2"/>
        <scheme val="minor"/>
      </rPr>
      <t xml:space="preserve">Septiembre 2022: </t>
    </r>
    <r>
      <rPr>
        <sz val="11"/>
        <color theme="1"/>
        <rFont val="Calibri"/>
        <family val="2"/>
        <scheme val="minor"/>
      </rPr>
      <t>Esta Oficina de Control Interno</t>
    </r>
    <r>
      <rPr>
        <b/>
        <sz val="11"/>
        <color theme="1"/>
        <rFont val="Calibri"/>
        <family val="2"/>
        <scheme val="minor"/>
      </rPr>
      <t xml:space="preserve"> </t>
    </r>
    <r>
      <rPr>
        <sz val="11"/>
        <color theme="1"/>
        <rFont val="Calibri"/>
        <family val="2"/>
        <scheme val="minor"/>
      </rPr>
      <t xml:space="preserve"> evidenció correo electrónico del 7 marzo 2022 remitido por el líder de Gestión Documental a Líder de Administrativa donde se informa el estado de los espacios del archivo de las UTT 05 Medellín,08 Ibagué,10 Pasto, por lo anterior no se evidenció visitas y reportes del estado del archivo de las demás UTT ni de Sede Central de la Agencia de Desarrollo Rural.</t>
    </r>
  </si>
  <si>
    <t>De acuerdo a la evidencia aportada por el área de Gestión Documental esta Oficina de Control Interno evidenció un avance del  21% ya que de las 13 UTT solo se ha realizado y reportado de la inspección del estado del archivo de 3 UTT, como tampoco se evidenció el reporte de la inspección del archivo de Sede Central, por lo tanto es importante informar que la acción se encuentra incumplida y vencida hasta que no se culmine con las visitas a la totalidad de las UTT y a la Sede Central.</t>
  </si>
  <si>
    <t>Evidenciar la limpieza realizada en un soporte que identifique la fecha y la persona que hizo la actividad.</t>
  </si>
  <si>
    <t>Documento que evidencie la limpieza semanal de los espacios de archivo</t>
  </si>
  <si>
    <r>
      <rPr>
        <b/>
        <sz val="11"/>
        <color theme="1"/>
        <rFont val="Calibri"/>
        <family val="2"/>
        <scheme val="minor"/>
      </rPr>
      <t>Septiembre 2022:</t>
    </r>
    <r>
      <rPr>
        <sz val="11"/>
        <color theme="1"/>
        <rFont val="Calibri"/>
        <family val="2"/>
        <scheme val="minor"/>
      </rPr>
      <t xml:space="preserve"> Esta Oficina de Control Interno evidenció las planillas de limpieza de los meses de marzo, abril, mayo, junio de 2022, donde en las UTT y áreas de la Sede Central se realiza limpieza de manera continua donde se corrobora la fecha y la persona responsable de la misma a los espacios del archivo, No obstante, no se evidenciaron las planillas de los meses restantes de la vigencia 2022 y a la totalidad de las UTT y a la totalidad de las áreas de la Sede Central, para el respectivo cumplimiento de la acción y meta propuesta.</t>
    </r>
  </si>
  <si>
    <t>De acuerdo a la evidencia aportada por el área de Gestión Documental esta Oficina de Control Interno evidenció un avance del  40% ya que de lo corrido de la vigencia 2022, no se corroboró el cumplimiento de la limpieza de los meses enero, febrero, julio, agosto de 2022, como tampoco se evidenció las planillas de limpieza de la totalidad de las UTT ni de la totalidad de las áreas de la Sede Central, por lo tanto es importante informar que la acción se encuentra incumplida y vencida hasta que no se culmine con las limpiezas a la totalidad de las UTT y áreas de la Sede Central, y se allegue la evidencia de la totalidad de los meses de la vigencia 2022.</t>
  </si>
  <si>
    <t xml:space="preserve">Realizar cronograma de limpieza y desinfección. </t>
  </si>
  <si>
    <t>Un Cronograma</t>
  </si>
  <si>
    <r>
      <rPr>
        <b/>
        <sz val="11"/>
        <color theme="1"/>
        <rFont val="Calibri"/>
        <family val="2"/>
        <scheme val="minor"/>
      </rPr>
      <t>Septiembre 2022:</t>
    </r>
    <r>
      <rPr>
        <sz val="11"/>
        <color theme="1"/>
        <rFont val="Calibri"/>
        <family val="2"/>
        <scheme val="minor"/>
      </rPr>
      <t xml:space="preserve"> No se presentaron avances por parte del área</t>
    </r>
  </si>
  <si>
    <t>En el seguimiento adelantado por la Oficina de Control Interno a septiembre 2022, no se evidenciaron avances del cumplimiento de la acción. Por lo tanto el estado de la acción se determina como incumplida y vencida.</t>
  </si>
  <si>
    <t>Realizar el trámite de solicitud de integración del colaborador del Proceso de Gestión Documental al Comité Paritario de Seguridad y Salud del Trabajo - COPASST.</t>
  </si>
  <si>
    <t xml:space="preserve">Un correo haciendo la solicitud </t>
  </si>
  <si>
    <t>Deficiencias en los espacios establecidos para el archivo y su organización.</t>
  </si>
  <si>
    <t>Las áreas no cuentan con espacio suficiente en sus oficinas para su archivo de gestión, por lo que, se dispone de un espacio en el archivo central para que las áreas lo ubiquen; por tanto, la responsabilidad directa de organizar esa información son las mismas dependencias, desde Gestión Documental se informa lo pertinente a través del procedimiento, las capacitaciones, las visitas realizadas y las cápsulas informativas respecto a la conservación del archivo emitidas en el 2019.</t>
  </si>
  <si>
    <t>De acuerdo a la evidencia aportada el área de Gestión Documental esta Oficina de Control Interno evidenció un avance del  21% ya que de las 13 UTT de la ADR solo se ha realizado y reportado de la inspección del estado del archivo de 3 UTT, como tampoco se evidenció el reporte de la inspección del archivo de la Sede Central, por lo tanto es importante informar que la acción se encuentra incumplida y vencida hasta que no se culmine con las visitas a la totalidad de las UTT y a la Sede Central.</t>
  </si>
  <si>
    <t>Radicación y seguimiento de comunicaciones oficiales sin observar los lineamientos normativos y procedimentales.</t>
  </si>
  <si>
    <r>
      <t xml:space="preserve">No se propone Plan de Mejoramiento por parte del área responsable del proceso.
Sin embargo, de acuerdo con el concepto emitido por la Oficina de Control Interno respecto al Hallazgo N° 3 </t>
    </r>
    <r>
      <rPr>
        <i/>
        <sz val="11"/>
        <color theme="1"/>
        <rFont val="Calibri"/>
        <family val="2"/>
        <scheme val="minor"/>
      </rPr>
      <t>"La Oficina de Control Interno precisa que, la muestra analizada data de antes de marzo de 2020, por tal razón, el criterio incumplido correspondió a lo establecido en el ítem 2 del subtitulo "Elementos básicos de las comunicaciones oficiales", numeral 1° de la Circular de la ADR N° 031 del 10 de abril de 2017. Así las cosas, la justificación no desvirtúa el hallazgo porque que la muestra fueron documentos con fechas anteriores a la actualización de los formatos de Gestión Documental. Es importante mencionar que, a partir de marzo de 2020 se subsana la observación con la implementación de los nuevos formatos."</t>
    </r>
    <r>
      <rPr>
        <sz val="11"/>
        <color theme="1"/>
        <rFont val="Calibri"/>
        <family val="2"/>
        <scheme val="minor"/>
      </rPr>
      <t xml:space="preserve">
</t>
    </r>
  </si>
  <si>
    <t>De acuerdo a correo electrónico remitido el 28 de septiembre 2022 con los compromisos adquiridos por el área de Gestión Documental respecto a  mesa de trabajo del 26/09/2022,  esta Oficina de Control Interno informó que se debe plantear el plan de mejoramiento para este hallazgo no aceptado, y así realizar su respectivo seguimiento.</t>
  </si>
  <si>
    <t>Tablas de Retención Documental aprobadas por el Archivo General de la Nación sin implementar o adoptar por la Entidad.</t>
  </si>
  <si>
    <t>Falta del profesional contratista de archivo</t>
  </si>
  <si>
    <t>Cronograma de capacitación a las áreas sobre aplicación de TRD.</t>
  </si>
  <si>
    <t>Capacitaciones realizadas a las 19 áreas y a las UTT, siempre y cuando se cuente con el profesional.</t>
  </si>
  <si>
    <t>En el seguimiento adelantado por la Oficina de Control Interno a septiembre 2022, no se evidenciaron avances del cumplimiento de la acción, y por lo tanto el estado de la acción se determina como incumplida y vencida.</t>
  </si>
  <si>
    <t>Cronograma de visita para verificar que la organización de la información cumple los criterios técnicos para la transferencia.</t>
  </si>
  <si>
    <t>Visitas realizadas a las 19 áreas y a las UTT,siempre y cuando secuente con el profesional.</t>
  </si>
  <si>
    <r>
      <rPr>
        <b/>
        <sz val="11"/>
        <color theme="1"/>
        <rFont val="Calibri"/>
        <family val="2"/>
        <scheme val="minor"/>
      </rPr>
      <t xml:space="preserve">Septiembre 2022: </t>
    </r>
    <r>
      <rPr>
        <sz val="11"/>
        <color theme="1"/>
        <rFont val="Calibri"/>
        <family val="2"/>
        <scheme val="minor"/>
      </rPr>
      <t xml:space="preserve"> Esta Oficina de Control Interno evidenció dentro de la información allegada por el área de Gestión Documental, imágenes y listas de asistencia de los funcionarios y contratistas de la UTT 13 donde participaron de una capacitación sobre Proceso de Organización, lo cual no corresponde a lo planteado en la acción propuesta y en la meta por parte de la unidad auditada en este plan de mejoramiento.</t>
    </r>
  </si>
  <si>
    <t>En el seguimiento adelantado por la Oficina de Control Interno a septiembre 2022, no se evidenciaron avances del cumplimiento de la acción y la evidencia aportada por el área de Gestión Documental no ataca la raíz de la acción y metas propuestas en este plan de mejoramiento.Por lo tanto el estado de la acción se determina como incumplida y vencida.</t>
  </si>
  <si>
    <t>Cronograma de transferencia primaria</t>
  </si>
  <si>
    <t>Establecer tiempos de entrega de la información de cada dependencia.</t>
  </si>
  <si>
    <t>En el seguimiento adelantado por la Oficina de Control Interno a septiembre 2022, no se evidenciaron avances del cumplimiento de la acción, y por lo tanto el estadod e la acción se determina como incumplida y vencida.</t>
  </si>
  <si>
    <t>Realizar transferencia primaria</t>
  </si>
  <si>
    <t>Actas de transferencia</t>
  </si>
  <si>
    <t>En el seguimiento adelantado por la Oficina de Control Interno a septiembre 2022, no se evidenciaron avances del cumplimiento de la acción, No obstante la fecha final de la acción esta propuesta hasta diciembre 2022</t>
  </si>
  <si>
    <t>Validar aplicación procedimiento para la información que cumple tiempo de retención, según sea el caso.</t>
  </si>
  <si>
    <t>Actas de eliminación</t>
  </si>
  <si>
    <t>Uso y aplicación de los diferentes tipos de firmas en documentos sin observar la normatividad.</t>
  </si>
  <si>
    <t>La persona enlace de correspondencia en el momento estaba recién contratada.</t>
  </si>
  <si>
    <t>Capacitación de manera presencial en la UTT reiterando el procedimiento de Radicación de comunicaciones oficiales y las condiciones que se deben cumplirpara la firma de comunicacionesoriginales físicas y digitales.</t>
  </si>
  <si>
    <t>Capacitación presencial para reforzar los lineamientos de la ADR</t>
  </si>
  <si>
    <r>
      <rPr>
        <b/>
        <sz val="11"/>
        <color theme="1"/>
        <rFont val="Calibri"/>
        <family val="2"/>
        <scheme val="minor"/>
      </rPr>
      <t>Septiembre 2022:</t>
    </r>
    <r>
      <rPr>
        <sz val="11"/>
        <color theme="1"/>
        <rFont val="Calibri"/>
        <family val="2"/>
        <scheme val="minor"/>
      </rPr>
      <t xml:space="preserve"> Esta Oficina de Control Interno evidenció listas de asistencia a la capacitación donde se da a conocer el proceso de gestión documental, y los procedimientos de radicación de comunicaciones oficiales y organización del archivo a  las UTT 1 Cartagena, UTT 3 Monteria, UTT 5 Medellín, UTT 9 Popayán, UTT 10 Pasto, UTT 11 Neiva, UTT 13 Cundinamarca. No se evidenció visitas y capacitación de las UTT restantes (6) de la Agencia de Desarrollo Rural</t>
    </r>
  </si>
  <si>
    <t>De acuerdo a la evidencia aportada por el área de Gestión Documental se da un avance del  31% ya que de las 13 UTT solo se ha realizadola capacitación donde se da a conocer el proceso de gestión documental, y los procedimientos de radicación de comunicaciones oficiales y organización del archivo a 4 UTT, por lo tanto es importante informar que la acción se encuentra incumplida y vencida hasta que no se culmine con las visitas de capacitación a la totalidad de las UTT.</t>
  </si>
  <si>
    <t>Algunos funcionarios y contratistas de la UTT no atienden los lineamientos dados por el Proceso de Gestión Documental y el enlace de correspondencia.</t>
  </si>
  <si>
    <t>La coyuntura vivida en el 2020 debido a la pandemia, el procedimiento se estaba definiendo.</t>
  </si>
  <si>
    <t xml:space="preserve">Ajustar el procedimiento de Radicación de comunicaciones oficiales contemplando el trámite digital. </t>
  </si>
  <si>
    <t>Procedimiento ajustado para documentar el trámite digital</t>
  </si>
  <si>
    <t>Inconsistencias en la proyección y ejecución del Plan de Acción Institucional 2021.</t>
  </si>
  <si>
    <t>La información no fue suministrada por el Proceso de Gestión Documental.</t>
  </si>
  <si>
    <t>Solicitar a la Oficina de Planeación los ajustes necesarios de acuerdo con las observaciones de la Oficina de Control Interno.</t>
  </si>
  <si>
    <t>Ajustes Realizados</t>
  </si>
  <si>
    <t>Inobservancia de la Política de Administración del Riesgo adoptada por la Entidad y lineamientos de la Función Pública</t>
  </si>
  <si>
    <t>Desconocimiento de la norma.</t>
  </si>
  <si>
    <t>Solicitar a la Oficina de Planeación asesoría para el acompañamiento y ajuste de la matriz de riesgos de acuerdo con las observaciones realizadas por la Oficina de Control Interno.</t>
  </si>
  <si>
    <t>Matriz de Riesgo ajustada</t>
  </si>
  <si>
    <t>Acompañamiento equívoco del área responsable.</t>
  </si>
  <si>
    <t>Versión: 3</t>
  </si>
  <si>
    <t>Administración del Sistema Integrado de Gestión</t>
  </si>
  <si>
    <t xml:space="preserve">Debilidades en el control de documentos del Sistema Integrado de Gestión (aplicativo ISOLUCION), tales como: documentos no publicados en el aplicativo ISOLUCION, actualización o inactivación de documentos sin el trámite correspondiente y documentos sin aprobación del responsable designado. </t>
  </si>
  <si>
    <t>Desconocimiento del procedimiento Control de Documentos</t>
  </si>
  <si>
    <t>Realizar socialización del procedimiento Control de Documentos.</t>
  </si>
  <si>
    <t>Tres (3) capacitaciones</t>
  </si>
  <si>
    <t>Piedad Cuervo – Oficina  de Planeación</t>
  </si>
  <si>
    <t xml:space="preserve">La Oficina de Planeación informó que la herramienta ISOLUCION contó con una actualización en el año 2019 por medio del cual permite definir los responsables para la revisión y aprobación de documentos por cada plantilla y proceso, evitando que los documentos puedan ser aprobados por un usuario no autorizado.
Se realizaron capacitaciones y socializaciones en el tema de control de documentos, en las cuales no solo se presenta el procedimiento sino también incluyen el uso del módulo documentación del aplicativo ISOLUCION en las fechas 04/12/2018, 29/03/2019 y 17/05/2019. Por lo tanto las tres capacitaciones tanto en control de documentos con del módulo de Documentación de ISOLUCION se cumplieron en estas fechas. Adicionalmente la Oficina de Planeación ha realizado otras capacitaciones sobre ISOLUCION y acompaña a los Procesos con un Profesional designado cada vez que se realiza actualización y cargue de un procedimiento. </t>
  </si>
  <si>
    <t>La Oficina de Control Interno considera procedente dar por cerrada la acción, al evidenciar el cumplimiento de la acción propuesta, así como medidas adicionales en la plataforma ISolución, para que la aprobación de los documentos en el SIG, se den por las instancias autorizadas para ello.
Si bien la Oficina de Control Interno observó que el procedimiento PR-SPE-001 fue aprobado el día 26 de julio de 2019, por el Vicepresidente de Integración Productiva (E), aún cuando debía ser aprobado por la presidente de la Entidad, la Oficina de Planeación manifestó que en esa fecha estaba encargado de la Presidencia de la Agencia el Dr. Luis Alejandro Tovar Arias, de acuerdo con la resolución 232 de 2019 del Ministerio de Agricultura y Desarrollo Rural, con lo cual se sustenta dicha actuación.
Por lo anterior, se considera que las medidas adoptadas han sido efectivas respecto a la utilización del Sistema Integrado de Gestión y la aprobación de documentos por parte de los responsables autorizados para ello, por lo cual se considera pertinente el cierre del hallazgo.</t>
  </si>
  <si>
    <t>Falta de conciencia de la importancia de cumplir con el procedimiento y del uso apropiado de los diferentes permisos que permite la herramienta Isolución.</t>
  </si>
  <si>
    <t>Diseño y divulgación de campaña de sensibilización frente a la importancia del control de documentos.</t>
  </si>
  <si>
    <t>Una (1) campaña / capacitación</t>
  </si>
  <si>
    <t>Oficina de Planeación</t>
  </si>
  <si>
    <t xml:space="preserve">Se informó que,  la herramienta ISOLUCION contó con una actualización en el año 2019 por medio del cual permite definir los responsables para la revisión y aprobación de documentos por cada plantilla y proceso, evitando que los documentos puedan ser aprobados por un usuario no autorizado
El día 21/06/2019 se envió por medio de correo electrónico a toda la Agencia la Campaña de divulgación "¡Te invitamos a que conozcas más el Sistema Integrado de Gestión - SIG!" </t>
  </si>
  <si>
    <t>La Oficina de Control Interno considera procedente dar por cerrada la acción, al evidenciar el cumplimiento de la acción propuesta con la divulgación de un video relaciónado con el Sistema Integrado de Gestion, así como medidas adicionales en la plataforma ISolución, para que la aprobación de los documentos en el SIG, se den por las instancias autorizadas para ello.
Si bien la Oficina de Control Interno observó que el procedimiento PR-SPE-001 fue aprobado el día 26 de julio de 2019, por el Vicepresidente de Integración Productiva (E), aún cuando debía ser aprobado por la presidente de la Entidad, la Oficina de Planeación manifestó que en esa fecha estaba encargado de la Presidencia de la Agencia el Dr. Luis Alejandro Tovar Arias, de acuerdo con la resolución 232 de 2019 del Ministerio de Agricultura y Desarrollo Rural, con lo cual se sustenta dicha actuación.
Por lo anterior, se considera que las medidas adoptadas han sido efectivas respecto a la utilización del Sistema Integrado de Gestión y la aprobación de documentos por parte de los responsables autorizados para ello, por lo cual se considera pertinente el cierre del hallazgo.</t>
  </si>
  <si>
    <t>Desconocimiento del Aplicativo Isolución– Modulo Documentación, por parte de los usuarios con perfil habilitado para el tema.</t>
  </si>
  <si>
    <t>Capacitación sobre el Módulo Documentación -Isolución</t>
  </si>
  <si>
    <t>Se realizaron capacitaciones y socializaciones en el tema de control de documentos, en las cuales no solo se presenta el procedimiento sino también incluyen el uso del módulo documentación del aplicativo ISOLUCION en las fechas 04/12/2018, 29/03/2019 y 17/05/2019. Por lo tanto las tres capacitaciones tanto en control de documentos como del módulo de Documentación de ISOLUCION se cumplieron en estas fechas. Adicionalmente la Oficina de Planeación ha realizado otras capacitaciones sobre ISOLUCION y acompaña a los Procesos con un Profesional designado cada vez que se realiza actualización y cargue de un procedimiento. 
El 08 de mayo del 2020, por parte de la Oficina de Planeación se brindo una capacitación por Teams con respecto al manejo del Aplicativo Isolucion para toda la Entidad. 
De otr parte, la herramienta ISOLUCION contó con una actualización en el año 2019 por medio del cual permite definir los responsables para la revisión y aprobación de documentos por cada plantilla y proceso, evitando que los documentos puedan ser aprobados por un usuario no autorizado</t>
  </si>
  <si>
    <t>La Oficina de Control Interno considera procedente dar por cerrada la acción, al evidenciar el cumplimiento de la acción propuesta, así como medidas adicionales en la plataforma ISolución, para que la aprobación de los documentos en el SIG, se den por las instancias autorizadas para ello.
Si bien la Oficina de Control Interno observó que el procedimiento PR-SPE-001 fue aprobado el día 26 de julio de 2019, por el Vicepresidente de Integración Productiva (E), aún cuando debía ser aprobado por la presidente de la Entidad, la Oficina de Planeación manifestó que en esa fecha estaba encargado de la Presidencia de la Agencia el Dr. Luis Alejandro Tovar Arias, de acuerdo con la resolución 232 de 2019 del Ministerio de Agricultura y Desarrollo Rural, con lo cual se sustenta dicha actuación. 
Por lo anterior, se considera que las medidas adoptadas han sido efectivas respecto a la utilización del Sistema Integrado de Gestión y la aprobación de documentos por parte de los responsables autorizados para ello, por lo cual se considera pertinente el cierre del hallazgo.</t>
  </si>
  <si>
    <t>Deficiencias en el desempeño del aplicativo ISOLUCION, en cuanto a subutilización de licencias adquiridas, debilidades de soporte técnico por parte del proveedor, ejecución de transacciones en ISOLUCION sin la debida autorización y vulnerabilidades del aplicativo.</t>
  </si>
  <si>
    <t>Deficiencias en el diseño de ISOLUCIÓN.</t>
  </si>
  <si>
    <t>Presentar al proveedor de ISOLUCIÓN un requerimiento para solicitar mejoras del aplicativo.</t>
  </si>
  <si>
    <t>Un (1) oficio</t>
  </si>
  <si>
    <t>Claudia Marcela Martínez – Oficina de Planeación</t>
  </si>
  <si>
    <t>La Oficina de Planeación envió oficio con radicado No. 20192200008532, del 21 de febrero de 2019 al proveedor ISOLUCION, solicitando siete (7) ajustes a la herramienta, entre ellos "(...) 1. Actualizar el modulo de riesgos, teniendo en cuenta los cambios presentados en al norma de la Función Pública relacionados con la actualización de la metodología de riesgos. (...)". Al respecto, mediante oficio N° 20196100013321 del 4 de marzo de 2019, el Director de Servicio al Cliente de ISOLUCION S.A. emitió respuesta a las solicitudes, destacando la emitida respecto al primer punto, a la cual se mencionó que el "(...) área de desarrollo adelanta el proceso de construcción de los cambios, por lo cual se tiene planeado estar liberando estos cambios, durante el segundo semestre de 2019. (...)".
 La herramienta ISOLUCION contó con una actualización en el año 2019 por medio del cual permite definir los responsables para la revisión y aprobación de documentos por cada plantilla y proceso, evitando que los documentos puedan ser aprobados por un usuario no autorizado,</t>
  </si>
  <si>
    <t>La Oficina de Control Interno observó la ejecución de la acción de mejoramiento propuesta y por lo tanto considera procedente determinar el cierre de la acción.
No obstante, se considera procedente continuar con el seguimiento del hallazgo, considerando, que dos (2) de las acciones de mejoramiento propuestas (cuatro (4)) se encuentran abiertas, fuera de los términos de ejecución establecidos</t>
  </si>
  <si>
    <t>Falta de documentación de los lineamientos para la gestión de los usuarios en el aplicativo ISOLUCIÓN y su divulgación.</t>
  </si>
  <si>
    <t>Documentar los lineamientos para la gestión de usuarios del aplicativo ISOLUCIÓN</t>
  </si>
  <si>
    <t>Un (1) documento</t>
  </si>
  <si>
    <t>Mónica Márquez Ruiz – Oficina de Planeación</t>
  </si>
  <si>
    <r>
      <t>Los responsables del proceso informa que</t>
    </r>
    <r>
      <rPr>
        <i/>
        <sz val="12"/>
        <color theme="1"/>
        <rFont val="Calibri"/>
        <family val="2"/>
        <scheme val="minor"/>
      </rPr>
      <t xml:space="preserve"> "El procedimiento de control de documentos PR-SIG-001 versión 4 aprobado el 2 de mayo, incluye los perfiles de usuario y los accesos de cada uno. También se especifican los controles internos del aplicativo para restringir la aprobación de documentos por usuarios no autorizados."</t>
    </r>
    <r>
      <rPr>
        <sz val="12"/>
        <color theme="1"/>
        <rFont val="Calibri"/>
        <family val="2"/>
        <scheme val="minor"/>
      </rPr>
      <t>. En este sentido, la Oficina de Control Interno en consulta realizada en ISOLUCIÓN observó la adopción de la cuarta versión del procedimiento.</t>
    </r>
  </si>
  <si>
    <t>Ajustar los usuarios y roles en ISOLUCIÓN de acuerdo a los lineamientos de gestión de usuarios</t>
  </si>
  <si>
    <t>Corrección de 211 usuarios</t>
  </si>
  <si>
    <t>5-ago-2019
16-ago-2020</t>
  </si>
  <si>
    <r>
      <rPr>
        <b/>
        <sz val="12"/>
        <color theme="1"/>
        <rFont val="Calibri"/>
        <family val="2"/>
        <scheme val="minor"/>
      </rPr>
      <t>Seguimiento 2019</t>
    </r>
    <r>
      <rPr>
        <sz val="12"/>
        <color theme="1"/>
        <rFont val="Calibri"/>
        <family val="2"/>
        <scheme val="minor"/>
      </rPr>
      <t xml:space="preserve">
La Oficina de Control Interno observa un archivo en Excel en el cual se registra "(...) los ajustes de los perfiles de los grupos de usuarios y su aplicación a los listados de usuarios.". En el archivo Excel se observa el cambio de perfil a 100 usuarios individuales así como a cinco grupos de usuarios (Reporte Plan de Acción, Administradores, Consulta, Control Interno y Líderes de Proceso). 
</t>
    </r>
    <r>
      <rPr>
        <b/>
        <sz val="12"/>
        <color theme="1"/>
        <rFont val="Calibri"/>
        <family val="2"/>
        <scheme val="minor"/>
      </rPr>
      <t xml:space="preserve">Seguimiento 2020
</t>
    </r>
    <r>
      <rPr>
        <sz val="12"/>
        <color theme="1"/>
        <rFont val="Calibri"/>
        <family val="2"/>
        <scheme val="minor"/>
      </rPr>
      <t>La herramienta ISOLUCION contó con una actualización en el año 2019 por medio del cual permite definir los responsables para la revisión y aprobación de documentos por cada plantilla y proceso, evitando que los documentos puedan ser aprobados por un usuario no autorizado.
Adicionalmente se informó que se cuenta con 152 usuarios activos, los cuales pueden pertenecer a más de dos grupos de usuario.  No es necesario modificar la totalidad de los usuarios ya que no todos presentan inconsistencias, lo que se hace es filtrar por el grupo de usuarios para verificar las personas que pertenecen a cada uno.  Sin embargo durante el año 2020 se ha modificado el perfil de 106 usuarios, para ajustar los permisos y fechas de inactivación de los accesos, dentro de los cuales. el 14 de septiembre se realizó un nuevo ajuste de 37 usuarios, teniendo en cuenta la obsevación de la Oficina de Control Interno.</t>
    </r>
  </si>
  <si>
    <t>A partir de los soportes suministrados se observó que durante la vigencia 2010 se realizó el ajuste de perfil de 100 usuarios, así como a septiembre de 2020 se realizaron 106 ajustes de perfiles, dando claridad que dichos ajustes se realizan en la medida en que se observan incosnsistencias, recalcando por ejemplo, los ajustes realziados en el marco de observaciones realizadas por la Oficina de Control Interno.
Por otra parte, la Oficina de Control Interno observó que el procedimiento PR-SPE-001 fue aprobado el día 26 de julio de 2019, por el Vicepresidente de Integración Productiva (E), aún cuando debía ser aprobado por la presidente de la Entidad, la Oficina de Planeación manifestó que en esa fecha estaba encargado de la Presidencia de la Agencia el Dr. Luis Alejandro Tovar Arias, de acuerdo con la resolución 232 de 2019 del Ministerio de Agricultura y Desarrollo Rural, con lo cual se sustenta dicha actuación. 
Por lo anterior la Oficina de Control Interno considera que se están realizando las gestiones encaminadas a subsanar las imprecisiones con los usuarios activos en la plataforma Isolucion, así como que se implementó una nueva medida para prevenir errores o inconsistencias en los usuarios autorizados procedimentalmente para la revisión y aprobación de documentos.</t>
  </si>
  <si>
    <t>Ajustar indicando que no es pertin ente la realización de más ajustes</t>
  </si>
  <si>
    <t>Desconocimiento del funcionamiento del aplicativo ISOLUCIÓN</t>
  </si>
  <si>
    <t>Realizar entrenamiento en los roles, permisos y funcionamiento de ISOLUCIÓN</t>
  </si>
  <si>
    <t>Tres (3) reuniones de entrenamiento en ISOLUCIÓN</t>
  </si>
  <si>
    <r>
      <rPr>
        <b/>
        <sz val="12"/>
        <color theme="1"/>
        <rFont val="Calibri"/>
        <family val="2"/>
        <scheme val="minor"/>
      </rPr>
      <t>Seguimiento Agosto 2019</t>
    </r>
    <r>
      <rPr>
        <sz val="12"/>
        <color theme="1"/>
        <rFont val="Calibri"/>
        <family val="2"/>
        <scheme val="minor"/>
      </rPr>
      <t xml:space="preserve">
El 29 de marzo de 2019 la Oficina de Planeación llevo a cabo la socialización de los roles, permisos, y funcionamiento de la herramienta ISOLUCION. No obstante, no se ha dado cumplimiento a la meta establecida.
</t>
    </r>
    <r>
      <rPr>
        <b/>
        <sz val="12"/>
        <color theme="1"/>
        <rFont val="Calibri"/>
        <family val="2"/>
        <scheme val="minor"/>
      </rPr>
      <t xml:space="preserve">Seguimiento Agosto 2020
</t>
    </r>
    <r>
      <rPr>
        <sz val="12"/>
        <color theme="1"/>
        <rFont val="Calibri"/>
        <family val="2"/>
        <scheme val="minor"/>
      </rPr>
      <t xml:space="preserve"> La herramienta ISOLUCION contó con una actualización en el año 2019 por medio del cual permite definir los responsables para la revisión y aprobación de documentos por cada plantilla y proceso, evitando que los documentos puedan ser aprobados por un usuario no autorizado. Adicionalmente el procedimiento de control de documentos fue actualizado el 2 de mayo de 2019 incluyendo los roles y responsabilidades así como los grupos de usuarios en el aplicativo isolución</t>
    </r>
  </si>
  <si>
    <t>Si bien se observaron medidas adicionales orientadas a mitigar la situación que dio origen al hallazgo, no se allegaron soportes que sustenten la ejecución de la acción propuesta, respecto al entrenamiento de los roles, permisos y funcionamientos de ISOLUCION.
Por lo anterior, se considera procedente continuar con el seguimiento del hallazgo, considerando, que una (1) de las acciones de mejoramiento propuestas (cuatro (4)) se encuentran abiertas, fuera de los términos de ejecución establecidos</t>
  </si>
  <si>
    <t>Ausencia de lineamientos procedimentales asociados a las actividades propias del proceso “Administración del Sistema Integrado de Gestión” respecto a la ausencia de la política ambiental y lineamientos procedimentales no adoptados e implementados a través del Sistema Integrado de Gestión.</t>
  </si>
  <si>
    <r>
      <t xml:space="preserve">En virtud de que el hallazgo no fue aceptado por los responsables del proceso auditado, no se propuso Plan de Mejoramiento; no obstante, el concepto emitido por la Oficina de Control Interno fue el siguiente: "(...) recomienda que se establezcan acciones de mejoramiento para mitigar las situaciones identificadas en este hallazgo que no fueron aceptadas por los responsables del proceso auditado, y que gestionen el riesgo identificado, especialmente por tratarse de un proceso estratégico, (...); </t>
    </r>
    <r>
      <rPr>
        <u/>
        <sz val="12"/>
        <color theme="1"/>
        <rFont val="Calibri"/>
        <family val="2"/>
        <scheme val="minor"/>
      </rPr>
      <t>no obstante, este hallazgo continuará abierto hasta que se ejecuten las acciones necesarias para su gestión</t>
    </r>
    <r>
      <rPr>
        <sz val="12"/>
        <color theme="1"/>
        <rFont val="Calibri"/>
        <family val="2"/>
        <scheme val="minor"/>
      </rPr>
      <t>."</t>
    </r>
  </si>
  <si>
    <t>No Aplica</t>
  </si>
  <si>
    <t>Ante la carencia de un plan de mejoramiento frente al presente hallazgo, la Oficina de Control Interno corroboró la adopción de documentación el el Sistema Integrado de Gestión, asociadas al sistema de Gestión Ambiental, dentro de ellos planes, programas y/o políticas aprobadas por el Comité Institucional de Gestión y Desempeño, así como el despliegue de actividades tendientes a la implementación del mencionado sistema, que tal como lo mencionaro en los avances reportados para el mes de septiembre de 2020, se encuentran en proceso de implementación.
Por lo anterior, la Oficina de Control Interno observó que se gestionaron actividades tendientes a subsanar lo observado durante la auditoría, por lo cual se considera procedente determinar el cierre del hallazo.</t>
  </si>
  <si>
    <t>Inconsistencias en la ejecución de las actividades contenidas en el Plan de Implementación del Sistema Integrado de Gestión, debido a incumplimientos en el cronograma de trabajo (vigencia 2017) y falta de evidencias de las actividades ejecutadas.</t>
  </si>
  <si>
    <r>
      <t xml:space="preserve">Si bien el hallazgo fue aceptado por los responsables del proceso auditado, no se propuso Plan de Mejoramiento; no obstante, el concepto emitido por la Oficina de Control Interno fue el siguiente: "(...) sugiere se gestione el riesgo identificado y se fijen acciones de mejoramiento preventivas para mitigar las situaciones reportadas en este hallazgo, enfocadas al cumplimiento de los planes relacionados con el Sistema Integrado de Gestión y al aseguramiento del objetivo principal que es la implementación del mismo;(...). Por lo anterior, (...) </t>
    </r>
    <r>
      <rPr>
        <b/>
        <u/>
        <sz val="12"/>
        <color theme="1"/>
        <rFont val="Calibri"/>
        <family val="2"/>
        <scheme val="minor"/>
      </rPr>
      <t>este hallazgo continuará abierto hasta que se ejecuten las acciones necesarias para su gestión</t>
    </r>
    <r>
      <rPr>
        <sz val="12"/>
        <color theme="1"/>
        <rFont val="Calibri"/>
        <family val="2"/>
        <scheme val="minor"/>
      </rPr>
      <t>."</t>
    </r>
  </si>
  <si>
    <t>Debilidades en la caracterización de procesos publicadas en el Sistema Integrado de Gestión, respecto a la inobservancia de insumos para la identificación de los aportes que cada dependencia hace a la prestación del servicio, falta de identificación de responsables del proceso, no inclusión de estrategias para garantizar su operatividad, falta de justificación de actualización de los documentos e inconsistencias en el mantenimiento y mejora de los mismos.</t>
  </si>
  <si>
    <t>Desconocimiento del procedimiento Control de Documentos.</t>
  </si>
  <si>
    <t>Tres (3) socializaciones.</t>
  </si>
  <si>
    <t xml:space="preserve">Piedad Cuervo – Oficina  de Planeación </t>
  </si>
  <si>
    <t>Baja receptividad a los lineamientos de la Oficina de Planeación.</t>
  </si>
  <si>
    <t xml:space="preserve">Socialización de temas del Sistema Integrado de Gestión – SIG, en el Comité de Gestión y Desempeño.  </t>
  </si>
  <si>
    <t>Mónica Márquez y Jefe Oficina de Planeación</t>
  </si>
  <si>
    <t>5-ago-2019
17-ago-2020</t>
  </si>
  <si>
    <r>
      <rPr>
        <b/>
        <sz val="12"/>
        <color theme="1"/>
        <rFont val="Calibri"/>
        <family val="2"/>
        <scheme val="minor"/>
      </rPr>
      <t>Seguimiento Agosto 2019</t>
    </r>
    <r>
      <rPr>
        <sz val="12"/>
        <color theme="1"/>
        <rFont val="Calibri"/>
        <family val="2"/>
        <scheme val="minor"/>
      </rPr>
      <t xml:space="preserve">
La Oficina de Planeación lideró dos (2) Comités de Gestión y Desempeño el 21 de enero y el 14 de junio de 2019, los cuales tuvieron como objetivo "Presentar al Comité (…) para aprobación: 1. Modificación del Mapa de Procesos (…)" y "Presentar temas que permitan la implementación y mejora del Modelo Integrado de Planeación y Gestión para su revisión y aprobación del Comité (...)" respectivamente.
</t>
    </r>
    <r>
      <rPr>
        <b/>
        <sz val="12"/>
        <color theme="1"/>
        <rFont val="Calibri"/>
        <family val="2"/>
        <scheme val="minor"/>
      </rPr>
      <t xml:space="preserve">
Seguimiento Agosto 2020
</t>
    </r>
    <r>
      <rPr>
        <sz val="12"/>
        <color theme="1"/>
        <rFont val="Calibri"/>
        <family val="2"/>
        <scheme val="minor"/>
      </rPr>
      <t>Para el 1er Comité de Gestión y Desempeño llevada a cabo el  21 de enero de 2020, se presentó a los miembros del Comité para revisión y aprobación el Plan de Acción de la ADR – Vigencia 2020
Para el 2do Comité de Gestión y Desempeño llevada a cabo el  30 de enero de 2020, se presentó a los miembros del Comité El Plan Estratégico de Talento Humano, Plan Institucional de Formación y Capacitación, Plan de Bienestar e Incentivos, Plan Anual de Seguridad y Salud en el Trabajo, Plan Anual de Vacantes, Plan de previsión de Recursos Humanos y el Plan Anticorrupción y de Atención al Ciudadano – PAAC.
Para el 5to Comité de Gestión y Desempeño llevada a cabo el  de mayo de 2020, se incluyo temas de la Oficina de Planeación con respecto a: 
Seguimiento primer trimestre  indicadores Plan de Acción Institucional - Resultados evaluación FURAG - Socialización de los Planes operativos. 
Para el 6to Comité de Gestión y Desempeño, llevado a cabo el 27 de julio de 2020, se realizó la Presentación para aprobación de los cambios al Mapa de Procesos de la ADR, Presentación de la metodología para la actualización del Plan de Implementación - MIPG</t>
    </r>
  </si>
  <si>
    <t>La Oficina de Control Interno observó la ejecución de la acción de mejoramiento propuesta y por lo tanto considera procedente determinar el cierre de la acción.
No obstante, se considera procedente continuar con el seguimiento del hallazgo, considerando, que una (1) de las acciones de mejoramiento propuestas (tres (3)) se encuentran abiertas, fuera de los términos de ejecución establecidos</t>
  </si>
  <si>
    <t>Desconocimiento de los lineamientos y documentos que conforman el Sistema Integrado de Gestión y los Subsistemas de Gestión de Seguridad y Salud en el Trabajo (SG-SST) y Seguridad de la Información (SGSI) por parte de los usuarios. Desconocimiento en cuanto a la existencia de documentos y/o políticas, rutas de acceso para consulta en el sistema e información general del mismo, evaluado mediante la aplicación de encuestas presenciales y virtuales.</t>
  </si>
  <si>
    <t>Falta de compromiso del personal en general con el Sistema Integrado de Gestión - SIG.</t>
  </si>
  <si>
    <t>Socialización del Sistema Integrado de Gestión – SIG (Componentes, temas y Módulos Isolución y responsabilidades del personal frente a éste)</t>
  </si>
  <si>
    <t xml:space="preserve"> Tres (3) jornadas de socialización.</t>
  </si>
  <si>
    <t xml:space="preserve">Oficina de Planeación </t>
  </si>
  <si>
    <r>
      <rPr>
        <b/>
        <sz val="12"/>
        <color theme="1"/>
        <rFont val="Calibri"/>
        <family val="2"/>
        <scheme val="minor"/>
      </rPr>
      <t>Seguimiento 2019</t>
    </r>
    <r>
      <rPr>
        <sz val="12"/>
        <color theme="1"/>
        <rFont val="Calibri"/>
        <family val="2"/>
        <scheme val="minor"/>
      </rPr>
      <t xml:space="preserve">
Si bien la Oficina de Control Interno evidencia la ejecución de tres (3) jornadas de inducción el 28 de febrero de 2018, 6 de junio y 8 de julio, en las cuales (de acuerdo a las presentaciones presentadas como evidencia) se expuso lo relacionado con el Sistema Integrado de Gestión de la Entidad; no obstante, considerando que el hallazgo consideraba el desconocimiento de los lineamientos y documentos del SGI, el SG-SST y el SGSI en colaboradores (personal de planta y contratistas), la Oficina de Control interno no considera procedente determinar el cierre de la acción de mejoramiento propuesta, toda vez que las jornadas de inducción ejecutadas tuvieron una cobertura del 5,5% respecto al total de funcionarios de la Agencia (Planta temporal y permanente sin incluir contratistas), aun cuando la causa identificada por el proceso auditado menciona la "Falta de compromiso </t>
    </r>
    <r>
      <rPr>
        <b/>
        <u/>
        <sz val="12"/>
        <color theme="1"/>
        <rFont val="Calibri"/>
        <family val="2"/>
        <scheme val="minor"/>
      </rPr>
      <t>del personal en general</t>
    </r>
    <r>
      <rPr>
        <sz val="12"/>
        <color theme="1"/>
        <rFont val="Calibri"/>
        <family val="2"/>
        <scheme val="minor"/>
      </rPr>
      <t xml:space="preserve"> con el Sistema Integrado de Gestión - SIG." (negrita y subrayado fuera de texto).
</t>
    </r>
    <r>
      <rPr>
        <i/>
        <sz val="12"/>
        <color theme="1"/>
        <rFont val="Calibri"/>
        <family val="2"/>
        <scheme val="minor"/>
      </rPr>
      <t xml:space="preserve">
</t>
    </r>
  </si>
  <si>
    <t>La Oficina de Control Interno evidenció que se han adelantado múltiples actividades de sensibilización del Sistema integrado de Gestión (Isolución), a través de capacitaciones, cuya participación es multidisciplinaria, así como de manera específica a algunas áreas de la Entidad, por lo cual se considera procedente determinar el cierre de la acción.</t>
  </si>
  <si>
    <r>
      <rPr>
        <b/>
        <sz val="12"/>
        <color theme="1"/>
        <rFont val="Calibri"/>
        <family val="2"/>
        <scheme val="minor"/>
      </rPr>
      <t>Seguimiento 2020</t>
    </r>
    <r>
      <rPr>
        <sz val="12"/>
        <color theme="1"/>
        <rFont val="Calibri"/>
        <family val="2"/>
        <scheme val="minor"/>
      </rPr>
      <t xml:space="preserve">
La Oficina de Planeación informó que "Durante las vigencias 2018 y 2019 se realizaron actividades de  capacitación, socialización y divulgación. En la vigencia 2020 se llevó a cabo una capacitación explicando el Modelo Integrado de Planeación y Gestión y los lineamientos para la implementación de cada política.".
De lo anterior, se obtuvo evidencia de:
•Listados de asistencia del 27-09-2019 y 30-09-2019 cuyo objeto fue "Capacitación Isolucion y matriz de rtiesgos del proceso", dirgida a personal de la Dirección de Adecuación de Tierras
•Listado de asistencia del 15-05-2019 cuyo objeto fue "Divulgación de procedimiento de Control de Documentos Versión 4".
• Listado de Asistencia del 13-02-2019 "Conoce Isolución", cuyo proposito fue la explicación del módulo de tareas a personal de la Oficina de Planeación.
• Listado de asistencia del 29-03-2019 cuyo objeto fue "Socialziación módulo de documentación - Isolucion".
•Listado de asistencia del 20-09-2019 cuyo objeto fue "Socialización Isolucion y matriz de rtiesgos del proceso", dirgida a personal de la Oficina Jurídica.
• Listado de asistencia del 29-03-2019 cuyo objeto fue "Socialziación mroles, permisos y funcionamiento - Isolucion".
• Listado de asistencia del 04-12-2018 cuyo objeto fue "Socialziación procedimento control de documentos".
• Soportes de capacitación realizada sobre el Módelo Integrado de Planeación y Gestión a través de Teams, el 8 de mayo de 2020.
• Listados de asistencia del 11 de marzo de 2020, de inducción realizada a líderes del procesos, en los que se abordaron temas relacionados con el Sistema Integrado de Gestión.
• Capacitación Conceptos generales, políticas de administración del riesgo, dimensiones del MI PG (2 sesión) del 20-may-2020</t>
    </r>
  </si>
  <si>
    <t>Falta de sentido de pertenencia con la Entidad por parte de los funcionarios y contratistas.</t>
  </si>
  <si>
    <t xml:space="preserve">Diseño y divulgación de campaña para socialización de la documentación general de la entidad (políticas: SIG, SGSST, Administración del Riesgo; Manejo de la Información; Código de Integridad, Mapa de Riesgos)    </t>
  </si>
  <si>
    <t>Una (1) campaña de divulgación.</t>
  </si>
  <si>
    <r>
      <t>La Oficina de Planeación manifestó que</t>
    </r>
    <r>
      <rPr>
        <i/>
        <sz val="12"/>
        <color theme="1"/>
        <rFont val="Calibri"/>
        <family val="2"/>
        <scheme val="minor"/>
      </rPr>
      <t xml:space="preserve"> "Se realizaron campañas comunicativas con los temas relacionados a través de boletines, correos electrónicos y carteleras.
En el mes de abril del 2020 se realizó la socialización de la Matriz de Riesgo de Corrupción a las UTT's, se realizó el respectivo informe de la actividad evaluando la satisfacción de los participantes.
Se realizo por medio de correo la socialización de la Administración del Riesgo de Corrupción en capsulas informativas".
</t>
    </r>
    <r>
      <rPr>
        <sz val="12"/>
        <color theme="1"/>
        <rFont val="Calibri"/>
        <family val="2"/>
        <scheme val="minor"/>
      </rPr>
      <t xml:space="preserve">
De lo anterior se evidenció la elaboración del informe de la "ACTIVIDAD SOCIALIZACIÓN Y DIVULGACIÓN DE LA MATRIZ DE IDENTIFICACIÓN,
ANÁLISIS Y EVALUACIÓN DE RIESGOS DE CORRUPCIÓN DE LA ENTIDAD", el cual es el resultado de la socialización a las UTTs la política del riesgo y la aplicabilidad frente a la matriz de identificación, análisis y evaluación de riesgos de corrupción de la Entidad, en la vigencia 
De igual forma se observó la divulgación de campañas asociadas al código de integridad, relacionadas con "Campaña Sello de Integridad" (Abr-2020), "Encuesta apropiación Código de integridad" (Mar-2020) y "Sensibilización Código de Integridad (https://web.microsoftstream.com/video/f4acfa70-aeb6-4c47-a480-00f8a085e63e)" (may-2020), las cuales han sido divulgadas masivamente por correo electrónico.
Aunado a lo anterior, la Oficina de Control Interno corroboró que el día 21/06/2019 se envió por medio de correo electrónico a toda la Agencia la Campaña de divulgación "¡Te invitamos a que conozcas más el Sistema Integrado de Gestión - SIG!"  no considera procedente determinar el cierre del hallazgo.</t>
    </r>
  </si>
  <si>
    <t>La Oficina de Control Interno observó la ejecución de la acción de mejoramiento propuesta y por lo tanto considera procedente determinar el cierre de la acción.</t>
  </si>
  <si>
    <t>Desconocimiento por parte de los líderes de proceso de las responsabilidades que dicho rol requiere frente al Sistema Integrado de Gestión – SIG.</t>
  </si>
  <si>
    <t>Tres (3) jornadas de socialización</t>
  </si>
  <si>
    <t>Inobservancia de roles e incumplimiento de la Política de Administración del Riesgo adoptada por la Entidad y de las Acciones de Mejoramiento, referentes a controles sin efecto sobre los niveles de probabilidad y/o impacto de los riesgos, riesgos sin valoración residual, medidas de respuesta que no fueron acordes con la zona de riesgo residual, riesgos en valoración extrema sin planes de contingencia, procesos sin riesgos identificados, entre otros.</t>
  </si>
  <si>
    <t>Deficiencias del módulo “RIESGOS DAFP” de la herramienta ISOLUCIÓN</t>
  </si>
  <si>
    <t>Solicitud de modificar el modulo “RIESGOS DAFP” de acuerdo con la nueva metodología de la Función Pública aprobada en el mes de octubre de 2018</t>
  </si>
  <si>
    <t>Iván Arturo Márquez Rincón
Maicol Stiven Zipamocha Murcia</t>
  </si>
  <si>
    <r>
      <rPr>
        <b/>
        <sz val="12"/>
        <color theme="1"/>
        <rFont val="Calibri"/>
        <family val="2"/>
        <scheme val="minor"/>
      </rPr>
      <t>Seguimiento 2019</t>
    </r>
    <r>
      <rPr>
        <sz val="12"/>
        <color theme="1"/>
        <rFont val="Calibri"/>
        <family val="2"/>
        <scheme val="minor"/>
      </rPr>
      <t xml:space="preserve">
La Oficina de Planeación envió oficio con radicado No. 20192200008532, del 21 de febrero de 2019 al proveedor ISOLUCION, solicitando siete (7) ajustes a la herramienta, entre ellos "(...) 1. Actualizar el modulo de riesgos, teniendo en cuenta los cambios presentados en al norma de la Función Pública relacionados con la actualización de la metodología de riesgos. (...)". Al respecto, mediante oficio N° 20196100013321 del 4 de marzo de 2019, el Director de Servicio al Cliente de ISOLUCION S.A. emitió respuesta a las solicitudes, destacando la emitida respecto al primer punto, a la cual se mencionó que el "(...) área de desarrollo adelanta el proceso de construcción de los cambios, por lo cual se tiene planeado estar liberando estos cambios, durante el segundo semestre de 2019. (...)".
</t>
    </r>
    <r>
      <rPr>
        <b/>
        <sz val="12"/>
        <color theme="1"/>
        <rFont val="Calibri"/>
        <family val="2"/>
        <scheme val="minor"/>
      </rPr>
      <t>Seguimiento 2020</t>
    </r>
    <r>
      <rPr>
        <sz val="12"/>
        <color theme="1"/>
        <rFont val="Calibri"/>
        <family val="2"/>
        <scheme val="minor"/>
      </rPr>
      <t xml:space="preserve">
Durante el 2019 se generaron y cargaron en ISOLUCION los mapas de riesgos de gestión acorde con la Política de Administración del Riesgo vigente y los lineamientos establecidos por la Función Públia, los cuales pueden ser consultados en el Listado Maestro de Registros de ISOLUCION, por lo cual la ADR si ha contado con un mecanismo de identificación y evaluación del riesgo inherente y residual a presar de no ser automática.
Durante la vigencia 2020 se viene adelantando la gestión para la contratación del servicio de mantenimiento y actualización del módulo de riesgos de ISOLUCION, sin embargo se han presentado retrazos debido a la necesidad de ajuste de las condiciones del servicio a las nuevas políticas de Prestación de Servicios establecidos por la OTI. El módulo se encuentra desarrollado y estamos a la espera de la finalización del proceso con la Vicepresidencia de Gestión Contractual para proceder a la actualización del aplicativo.
Una vez se surta la actualización del módulo de riesgos se realizará la socialización a todos los procesos para continuar con la administración del Riesgo a través de esta herramienta. </t>
    </r>
  </si>
  <si>
    <t>Si bien se evidencia la ejecución de la acción de mejoramiento propuesta, y en virtud de lo mencionado en el reporte de avances del presente seguimiento, respecto a que se encuentra en proceso la contratación para el servicio de mantenimiento y actualización del módulo de riesgos de ISOLUCION no se considera procedente determinar el cierre, hasta tanto esta actividad se encuentre ejecutada al 100%.
En este sentido, la Oficina de Control Interno considera procedente continuar con el seguimiento del hallazgo, considerando, adicionalmente, que cuatro (4) de las cinco (5) acciones de mejoramiento propuestas se encuentran abiertas, fuera de los términos de ejecución establecidos.</t>
  </si>
  <si>
    <t>Generar una herramienta que permita la construcción del mapa de riesgos de la ADR de acuerdo con la nueva metodología del DAFP.</t>
  </si>
  <si>
    <t>Un (1) libro de Excel parametrizado</t>
  </si>
  <si>
    <r>
      <rPr>
        <b/>
        <sz val="12"/>
        <color theme="1"/>
        <rFont val="Calibri"/>
        <family val="2"/>
        <scheme val="minor"/>
      </rPr>
      <t>Seguimiento Agosto 2019</t>
    </r>
    <r>
      <rPr>
        <sz val="12"/>
        <color theme="1"/>
        <rFont val="Calibri"/>
        <family val="2"/>
        <scheme val="minor"/>
      </rPr>
      <t xml:space="preserve">
Si bien la Oficina de Control Interno evidencia el diseño y aplicación de la matriz de Excel parametrizada para la construcción del mapa de riesgos de corrupción (vigencia 2019), no se considera procedente determinar el cierre de la acción toda vez que en el desarrollo de seis (6) auditorias de aseguramiento se identificaron situaciones relacionadas con el incumplimiento de diferentes aspectos de la Política de Administración del Riesgo por parte de los procesos de la Entidad.
</t>
    </r>
    <r>
      <rPr>
        <b/>
        <sz val="12"/>
        <color theme="1"/>
        <rFont val="Calibri"/>
        <family val="2"/>
        <scheme val="minor"/>
      </rPr>
      <t>Seguimiento Agosto 2020</t>
    </r>
    <r>
      <rPr>
        <sz val="12"/>
        <color theme="1"/>
        <rFont val="Calibri"/>
        <family val="2"/>
        <scheme val="minor"/>
      </rPr>
      <t xml:space="preserve">
La Oficina de Planeacion desarrolló una matriz en excel la cual viene aplicando a partir de noviembre de 2018 para la identificación e identificación de riesgos de gestión y de corrupción la cual cumple con todos los parámetros establecidos por la Política de Administración del Riesgo de la ADR.
De acuerdo con las auditorías realizadas y las observaciones de control interno se han realizado ajustes en la redacción de los riesgos, la descripción y los controles para mejorar la gestión del riesgo, sin embargo se aclara que los hallazgos no son generados por la herramienta en sí, lo cual se puede evidenciar en los mapas de riesgos de procesos publicados en el listado maestro de registros en ISOLUCION. </t>
    </r>
  </si>
  <si>
    <t>Respecto a la presente acción es pertinente indicar que, si bien se observó la adopción de la herramienta para la construcción de los mapas de riesgos de la Entidad, y que si bien es cierto que los hallazgos y/u observaciones elevadas por la Oficina de Control interno sobre el incumplimiento a la Política de Administración del Riesgo no se originan específicamente por la herramienta aquí propuesta, la misma puede verse indirectamente involucrada, y aún así, al haber dado cumplimiento a la presente acción, la situación que origina el hallazgo persiste, por lo cual, es pertinente que se analicen alternativas al interior del proceso para subsanar el hallazgo, con el fin de evitar la reiteración de estos hechos.
La Oficina de Control Interno considera procedente continuar con el seguimiento del hallazgo, considerando, adicionalmente, que cuatro (4) de las cinco (5) acciones de mejoramiento propuestas se encuentran abiertas, fuera de los términos de ejecución establecidos.</t>
  </si>
  <si>
    <t>Complejidad de la Política de Administración del Riesgos con respecto a la madurez del Sistema Integrado de Gestión –SIG de la Agencia de Desarrollo Rural –ADR.</t>
  </si>
  <si>
    <t xml:space="preserve">Modificación de la Política de Administración del Riesgo de acuerdo con la Guía del DAFP emitida en el mes de octubre de 2018. </t>
  </si>
  <si>
    <t>Nueva versión de la Política de Administración del Riesgo de la ADR</t>
  </si>
  <si>
    <t>Claudia Marcela Martínez, Mónica Márquez Ruiz, Piedad Cuervo.
Comité Institucional de Gestión y Desempeño</t>
  </si>
  <si>
    <t>Si bien la Oficina de Control interno evidencia la adopción por parte del Comité de Coordinación de Control Interno de la Política de Administración del Riesgo de la Entidad, mediante el acta N~ 04 de 2018 del 29 de noviembre de 2018, no se considera procedente determinar el cierre del hallazgo, toda vez que esta presenta diferencias respecto a la Guía de Riesgos del DAFP (Versión 4), específicamente, en lo relacionado con el desplazamiento de cuadrantes del impacto inherente para determinar el impacto residual para los riesgos de corrupción, toda vez que la Guía de Riesgos del DAFP (Versión 4) establece que @Tratándose de riesgos de corrupción únicamente hay disminución de probabilidad. (...)@&lt; no obstante, la Política de Administración[en del Riesgo de la Entidad, en su numeral 13.2. establece el desplazamiento en impacto aun para los riesgos de corrupción.</t>
  </si>
  <si>
    <t>Teniendo en cuenta que no se aportó evidencia adicional sobre el seguimiento realizado con anterioridad, en el que se informó sobre una discrepancia entre la Guía de Riesgos del DAFP (versión 4) y la Política para  Administración de Riesgos de la Entidad, y la cual no sido ajustada, no se considera pertinente el cierre de la presente acción, y que dicha situación a conllevado a generar observaciones sobre los mapas de riesgos, como se parecia en el informe OCI-2020-001"Seguimiento al Plan Anticorrupción y de Atención al Ciudadano (PAAC) / Mapa de Riesgos de Corrupción (MRC)" Sep - dic - 2019.
La Oficina de Control Interno considera procedente continuar con el seguimiento del hallazgo, considerando, adicionalmente, que cuatro (4) de las cinco (5) acciones de mejoramiento propuestas se encuentran abiertas, fuera de los términos de ejecución establecidos.</t>
  </si>
  <si>
    <t>Desconocimiento de la gestión de riesgos en forma general por parte de la ADR.</t>
  </si>
  <si>
    <t>Realizar capacitación en la Política de Administración del Riesgo (Versión 2)</t>
  </si>
  <si>
    <t>Un (1) Capacitación</t>
  </si>
  <si>
    <t>Claudia Marcela Martínez, Mónica Márquez Ruiz, Piedad Cuervo</t>
  </si>
  <si>
    <t>La Oficina de Planeación, mediante capacitación efectuada el 4 de diciembre de 2019, realizo la divulgación de la segunda versión de la Política de Administración del Riesgo adoptada por la Entidad mediante el acta N~ 04 de 2018 del 29 de noviembre de 2018 del Comité de Coordinación de Control Interno, en este sentido se considera procedente determinar el cierre de la acción de mejoramiento propuesta.</t>
  </si>
  <si>
    <t>La Oficina de Control Interno considera procedente continuar con el seguimiento del hallazgo, considerando, adicionalmente, que cuatro (4) de las cinco (5) acciones de mejoramiento propuestas se encuentran abiertas, fuera de los términos de ejecución establecidos.</t>
  </si>
  <si>
    <t>Complejidad de la Política de Administración del Riesgos con respecto a la madurez del SIG de la Agencia de Desarrollo Rural –ADR.</t>
  </si>
  <si>
    <t>Construcción de un nuevo mapa de riesgos de acuerdo con la Política de Administración del Riesgo (Versión 2). Se prioriza el mapa de riesgos de corrupción para su publicación en enero de 2019.</t>
  </si>
  <si>
    <t>Veintiún (21) mapas de riesgos (1 por cada proceso)</t>
  </si>
  <si>
    <t>A partir de lo informado por la Oficina de Planeación (Responsable del proceso auditado), se realizó una verificación evidenciando la contrucción de los mapas de riesgos de corrupción y gestión para la vigencia 2020, no obstante, se observó que en el informe OCI-2020-001"Seguimiento al Plan Anticorrupción y de Atención al Ciudadano (PAAC) / Mapa de Riesgos de Corrupción (MRC)" Sep - dic - 2019, se consignaron observaciones relacionadas con los mapas de riesgos de corrupción de la Entidad, dentro de lo que se resalta, la no identificación de riesgos de los procesos: Gestión de
Tecnologías de la Información; Fortalecimiento Competitivo para la Comercialización de Productos de Origen Agropecuario y Fortalecimiento a la Prestación del Servicio Público de Extensión Agropecuaria a Nivel Nacional, no contar con  con un mapa de riesgo de corrupción consolidado y socializado
Respecto al mapa de riesgos de corrupción de la vigencia 2020, en el último informe de "Seguimiento al Plan Anticorrupción y de Atención al Ciudadano (PAAC) / Mapa de Riesgos de Corrupción (MRC)" OCI-2020-026, se emitieron observaciones relacionadas con el mapa de riesgos de corrupción, diferencias en los riesgos consolidados VS los riesgos por proceso, Un proceso con mapa de riesgos pero sin caracterización del proceso en el SIG,  calificación del riesgo inherente no se ajusta a los parámetros establecidos en la política de Admón del Riesgo, Riesgos sin controles que mitiguen sus causas, carencia de evidencias en la ejecución de controles acciones para abordar riesgos no resgistradas en Isolución, entreo otros.
Por lo anterior, La Oficina de Control Interno considera procedente continuar con el seguimiento del hallazgo, considerando, adicionalmente, que cuatro (4) de las cinco (5) acciones de mejoramiento propuestas se encuentran abiertas, fuera de los términos de ejecución establecidos.</t>
  </si>
  <si>
    <t>Inconsistencias en los reportes de avance de ejecución del Plan de Acción |Institucional (vigencia 2018), con relación a diferencias entre la información registrada en el aplicativo ISOLUCIÓN y la “Matriz Plan de Acción ADR 2018”; incumplimiento o cumplimiento extemporáneo de actividades y/o metas establecidas en el Plan de Acción, evidencias incompletas o que no guardaron relación con los avances de ejecución reportados en el aplicativo ISOLUCIÓN y grado de avance en el cumplimiento de las metas del Plan de Acción registrado en el aplicativo ISOLUCIÓN que no guardó relación con las evidencias registradas.</t>
  </si>
  <si>
    <t>Insuficiencia de recurso humano vinculado a la Oficina de Planeación para realizar las actividades correspondientes al Sistema de Gestión Ambiental.</t>
  </si>
  <si>
    <t>Contratación de profesional con perfil especializado en la implementación del sistema de gestión ambiental.</t>
  </si>
  <si>
    <t>Un (1) contrato</t>
  </si>
  <si>
    <t>Jefe Oficina de Planeación</t>
  </si>
  <si>
    <r>
      <t xml:space="preserve">La Oficina de Planeación informó que: </t>
    </r>
    <r>
      <rPr>
        <i/>
        <sz val="12"/>
        <color theme="1"/>
        <rFont val="Calibri"/>
        <family val="2"/>
        <scheme val="minor"/>
      </rPr>
      <t>"(…) A partir de mayo de 2019 se contó con la Profesional Juliana Gómez Ingeniera Ambiental (Contrato No. 338 - 2019) quien adelantó actividades para la implementación del Sistema de Gestión Ambiental logrando la construcción de 20 matrices de impactos y aspectos ambientales para diferentes procesos, UTT y Distritos de Adecuación de Tierras y generando otros documentos que hacen parte del sistema los cuales se anexan y se encuentran en proceso de implementación durante el 2020 y 2021. Se anexa el listado de los documentos elaborados durante la vigencia de 2019 relativos al Sistema de Gestión Ambiental".</t>
    </r>
    <r>
      <rPr>
        <sz val="12"/>
        <color theme="1"/>
        <rFont val="Calibri"/>
        <family val="2"/>
        <scheme val="minor"/>
      </rPr>
      <t xml:space="preserve">
De lo cual, la Oficina de Control Interno corroboró lo siguiente:
Se suscrbió el contrato 338 de 2019, cuyo objeto es "Apoyar a la Oficina de Planeación en la elaboración de estudios, programas y campañas ambientales requeridos para la Implementación del Sistema de Gestión Ambiental y su armonización en el Modelo Integrado de Planeación y Gestión".</t>
    </r>
  </si>
  <si>
    <t>La Oficina de Control Interno, adicional al contrato suscrito de acuerdo con la acción propuesta, observó en isolucion la adopción y/o actualización de los siguientes documentos, en los cuales participó la contratista:
•Se encuentran cargados diez (10) documentos denominados "Matriz de Impactos ambientales" correspondientes a las sedes de Bogotá, Cartagena, Ibagué, Medellín, Montería, Neiva, Pasto, Santa Marta, Tunja y Cundinamarca, desconocimiento la carencia de esta matriz para las sedes de Popayán, Manizales y Villavicencio.
• Se observó diez (10) documentos denominados "Matriz de Aspectos e Impactos Ambientales", correspondientes a diez) distritos de adecuación de tierras, de mediana y gran escala.
•Se actualizó a la versión 2 el Procedimiento de Gestión de aspectos e impactos ambientales, aprobada el 24-ene-2020
•La adopción del formato F-SIG-004 "Indicadores Ambientales ADR" el 24-ene-2020.
Por lo anterior se considera procedente el cierre de la acción.</t>
  </si>
  <si>
    <t>Asignación de tareas a los profesionales de la Oficina de Planeación adicionales a las incluidas en el plan de acción anual.</t>
  </si>
  <si>
    <t>Reprogramar las acciones retrasadas dentro del plan de acción 2018.</t>
  </si>
  <si>
    <t>Un (1) cronograma</t>
  </si>
  <si>
    <t>La Oficina de Control Interno observó la reprogramación de cinco (5) actividades que se encontraban en el Plan de Acción Institucional (Vigencia 2018) mediante la inclusión de cuatro (4) indicadores y una (1) actividad en el Plan de Acción Institucional (Vigencia 2019).</t>
  </si>
  <si>
    <t>La Oficina de Control Interno considera procedente continuar con el seguimiento del hallazgo, considerando, que dos (2) de las cuatro (4) acciones de mejoramiento propuestas se encuentran abiertas, fuera de los términos de ejecución establecidos.</t>
  </si>
  <si>
    <t>Programar con mayor holgura las actividades para el año 2019.</t>
  </si>
  <si>
    <t>Plan de Acción Anual del SIG</t>
  </si>
  <si>
    <t>8-ago-2019
17-ago-2020</t>
  </si>
  <si>
    <r>
      <rPr>
        <b/>
        <sz val="12"/>
        <color theme="1"/>
        <rFont val="Calibri"/>
        <family val="2"/>
        <scheme val="minor"/>
      </rPr>
      <t>Seguimiento Agosto 2019</t>
    </r>
    <r>
      <rPr>
        <sz val="12"/>
        <color theme="1"/>
        <rFont val="Calibri"/>
        <family val="2"/>
        <scheme val="minor"/>
      </rPr>
      <t xml:space="preserve">
Se observó la elaboración y adopción del Plan de Acción Institucional para la vigencia 2019, el cual incluye, para el proceso de "Administración del Sistema Integrado de Gestión", cuatro (4) productos con igual numero de indicadores.
</t>
    </r>
    <r>
      <rPr>
        <b/>
        <sz val="12"/>
        <color theme="1"/>
        <rFont val="Calibri"/>
        <family val="2"/>
        <scheme val="minor"/>
      </rPr>
      <t xml:space="preserve">
Seguimiento Agosto 2020
</t>
    </r>
    <r>
      <rPr>
        <sz val="12"/>
        <color theme="1"/>
        <rFont val="Calibri"/>
        <family val="2"/>
        <scheme val="minor"/>
      </rPr>
      <t>La Oficina de Planeación manifestó que "La Oficina de Planeación realizó la reprogramación o reformulación de las acciones cuando se evidencian atrasos o dificultades en su cumplimiento".
No obstante, la Oficina de Control Interno no considera procedente determinar el cierre de la acción toda vez que en revisión de los resultados del informe OCI-2020-005 "Evaluación de la Gestión Institucional por Dependencias - Vigencia 2019", se observó que dichos indicaros no fueron ejecutados al 100%, quedando de la siguiente manera: 
Nivel de actualización del desarrollo del sistema de gestión de calidad: 76%
Nivel de cumplimiento del programa de auditoría: 80%
Nivel de avance en el diseño e implementación del sistema de gestión
ambiental: 96%
Nivel de avance en la gestión del mapa de riesgos de corrupción: 26%</t>
    </r>
  </si>
  <si>
    <t>La Oficina de Control Interno considera pertinente continuar con el seguimiento a la presente acción, toda vez que enel Plan de Acción 2019, los productos para el Proceso "Administración del Sistema Integrado de Gestión", no fueron culminados en si totalidad, de conformidad con los resultados del informe "Evaluación de la Gestión Institucional por Dependencias - Vigencia 2019" emitido por esta Oficina.
Nivel de actualización del desarrollo del sistema de gestión de calidad: 76%
Nivel de cumplimiento del programa de auditoría: 80%
Nivel de avance en el diseño e implementación del sistema de gestión
ambiental: 96%
Nivel de avance en la gestión del mapa de riesgos de corrupción: 26%
Por lo anterior, se deben visualizar alternativas por parte de los responsables del proceso, que conlleven a mejorar los reportes sobre los productos del plan de acicón y garantizar su efectivo cumplimiento.</t>
  </si>
  <si>
    <t>Deficiencia en la recopilación de evidencias que soportan la ejecución de las actividades del Plan de Acción.</t>
  </si>
  <si>
    <t>Ajustar la evidencia en ISOLUCIÓN sobre el cumplimiento del plan de acción.</t>
  </si>
  <si>
    <t>Corrección de la evidencia en los seis (6) productos del SIG.</t>
  </si>
  <si>
    <r>
      <rPr>
        <b/>
        <sz val="12"/>
        <color theme="1"/>
        <rFont val="Calibri"/>
        <family val="2"/>
        <scheme val="minor"/>
      </rPr>
      <t>Seguimiento Agosto 2020</t>
    </r>
    <r>
      <rPr>
        <sz val="12"/>
        <color theme="1"/>
        <rFont val="Calibri"/>
        <family val="2"/>
        <scheme val="minor"/>
      </rPr>
      <t xml:space="preserve">
La Oficina de Control Interno observó un (1) archivo Excel en el cual se registra el Log de actividades relacionadas con la modificación de indicadores; sin embargo, no fue posible observar en ISOLUCION la nueva evidencia cargada. En este sentido, considerando que los indicadores se reprogramaron para la vigencia 2019, se procedió a realizar la revisión de los reportes realizados a la fecha para el indicador: "Nivel de actualización del desarrollo del sistema de gestión de calidad", observando que en reporte de marzo de 2019 se menciona que "Se realizo la divulgación de la Política de Administración del riesgo V2 (...)" anexando como evidencia archivo Excel y presentación en PowerPoint relacionada con la construcción de los mapas de riesgos de gestión; no obstante, la actividad 3 establecía la sensibilización sobre el sistema integrado de gestión.
</t>
    </r>
    <r>
      <rPr>
        <b/>
        <sz val="12"/>
        <color theme="1"/>
        <rFont val="Calibri"/>
        <family val="2"/>
        <scheme val="minor"/>
      </rPr>
      <t>Seguimiento Agosto 2020</t>
    </r>
    <r>
      <rPr>
        <sz val="12"/>
        <color theme="1"/>
        <rFont val="Calibri"/>
        <family val="2"/>
        <scheme val="minor"/>
      </rPr>
      <t xml:space="preserve">
Se informó que </t>
    </r>
    <r>
      <rPr>
        <i/>
        <sz val="12"/>
        <color theme="1"/>
        <rFont val="Calibri"/>
        <family val="2"/>
        <scheme val="minor"/>
      </rPr>
      <t>"se incluyeron los soportes solicitados por la auditoria correspondientes a: a la actualización del sistema de gestión de calidad, el sistema ambiental, SST y seguridad de la información y mapa de riesgos. Las evidencias pueden consultarse en la dirección electrónica.
Adicionalmente en cumpliento de la actividad 3 que establecía la sensibilización sobre el sistema integrado de gestión el día 21/06/2019 se envió por medio de correo electrónico a toda la Agencia la Campaña de divulgación "¡Te invitamos a que conozcas más el Sistema Integrado de Gestión - SIG!" "</t>
    </r>
  </si>
  <si>
    <t>La Oficina de Control Interno considera pertinente continuar con el seguimiento a la presente acción, por lo siguiente:
En primer lugar, el link indicado no permite ingresar para evidenciar lo indicado en el reporte de avances.
En el Plan de Acción 2019, los productos para el Proceso "Administración del Sistema Integrado de Gestión", no fueron culminados en si totalidad, de conformidad con los resultados del informe "Evaluación de la Gestión Institucional por Dependencias - Vigencia 2019" emitido por esta Oficina.
Nivel de actualización del desarrollo del sistema de gestión de calidad: 76%
Nivel de cumplimiento del programa de auditoría: 80%
Nivel de avance en el diseño e implementación del sistema de gestión
ambiental: 96%
Nivel de avance en la gestión del mapa de riesgos de corrupción: 26%
Por lo anterior, se deben visualizar alternativas por parte de los responsables del proceso, que conlleven a mejorar los reportes sobre los productos del plan de acicón y garantizar su efectivo cumplimiento.</t>
  </si>
  <si>
    <t>AUDITORÍA VIGENCIA 2021 (INFORME OCI-2021-024)</t>
  </si>
  <si>
    <t>Proceso Administración del Sistema Integrado de Gestión</t>
  </si>
  <si>
    <t>Incumplimiento de los lineamientos establecidos para el Control de Documentos del Sistema Integrado de Gestión.</t>
  </si>
  <si>
    <t>Informalidad en la ejecución del procedimiento</t>
  </si>
  <si>
    <t>Revisar, ajustar y actualizar el procedimiento PR-SIG-001 teniendo en cuenta la operatividad del proceso, ajustar los controles y lineamientos para el cumplimiento, en donde se determine un responsable para cada actividad, periodicidad y se defina cómo se realiza la misma, especificando la evidencia que soporta su cumplimiento.</t>
  </si>
  <si>
    <t>Procedimiento actualizado</t>
  </si>
  <si>
    <t>Profesional Grupo SIG</t>
  </si>
  <si>
    <t xml:space="preserve">Adriana Vanessa Caballero </t>
  </si>
  <si>
    <t>Una vez revisadas las evidencias aportadas, se puede concluir que se verificaron los ajustes necesarios:
Mediante solicitud de modificación o ajustes (Codigo PR-SIG-01): 
1.	Ajuste Final PR-SIG-001 20-oct-21.pdf
2.	Ajuste Procedimiento Control de Documentos 13-oct-2021.JPG
3.	Ajuste Procedimiento Control de Documentos 15-oct-21.pdf
4.	Capsula Procedimiento Control de Documentos -04 mayo 2022.pdf
5.	Pantallazo Control - Procedimiento.JPG</t>
  </si>
  <si>
    <t>Una vez analizado el plan de mejoramiento y los avances históricos registrados, se determina que: Las  evidencias aportadas por parte de  la funcionaria encargada, la oficina de control interno verifico a travez de los documentos los ajustes necesarios, teniendo en cuenta la operatividad del proceso. se evidenció el cumplimiento de la meta propuesta, queda pendiente verificar la efectividad de la acción.</t>
  </si>
  <si>
    <t>Socializar el procedimiento PR-SIG-001 al interior de la Entidad, a través de correo electrónico. Con los líderes de los procesos o su delegado, realizar una mesa de trabajo, hacer énfasis en la definición de las actividades de control descritas en los procedimientos de la Entidad, y se va a solicitar a cada líder de proceso o delegado las revise y haga los ajustes que correspondan.</t>
  </si>
  <si>
    <t>Correo electrónico</t>
  </si>
  <si>
    <t>El 3 de noviembre de 2021 se realiza : Socialización Procedimiento Control de Documentos</t>
  </si>
  <si>
    <t>Despues de anaizar cada una de las evidencias se determina la socialización del procedimiento PR-SIG-001 al interior de la Entidad, , haciedo énfasis en la definición de las actividades de control descritas en los procedimientos de la Entidad. Por lo tanto en la evidencia entregada a esta Oficina de Control Interno  se identificó el cumplimiento de la meta propuesta,queda pendiente verificar la efectividad de la acción.</t>
  </si>
  <si>
    <t>Acta</t>
  </si>
  <si>
    <t>28 de abril se realiza capacitacion sobre el Procedimiento Control de Documentos  Manejo Herramientas  ISOLUCION</t>
  </si>
  <si>
    <t>Registro de asistencia</t>
  </si>
  <si>
    <t>Listado de asistencia capacitacion  Listado de Asistencia Capacitación 28 de abril</t>
  </si>
  <si>
    <t>Falta de controles que permitan verificar el cumplimiento de los criterios establecidos en el Control de Documentos.</t>
  </si>
  <si>
    <t>Definir dentro del procedimiento, una actividad de control semestral de revisión por parte de la Oficina de Planeación, con el fin de validar el cumplimiento de los lineamientos establecidos.</t>
  </si>
  <si>
    <t>Actividad de control descrita en el procedimiento actualizado</t>
  </si>
  <si>
    <t>correctiva</t>
  </si>
  <si>
    <t>Actividad del 15 de octubre se realiza respuesta Isolución - se  Envió Formato Idea de Mejora 1.pdf</t>
  </si>
  <si>
    <t>La Oficina de Control Interno considera procedente dar por cerrada la acción, al evidenciar el cumplimiento de la acción propuesta, queda pendiente verificar la efectividad de la acción.</t>
  </si>
  <si>
    <t xml:space="preserve">Dar apertura a un caso ante ISOLUCIÓN soporte@isolucionsac.com.co para la posibilidad de parametrizar el módulo - Control de Documentos, con el fin de continuar con cada uno de los pasos y evitar la omisión del proceso establecido. </t>
  </si>
  <si>
    <t>Un correo apertura del caso y un correo de respuesta</t>
  </si>
  <si>
    <t>Se solicita mediante correo electronico la implementación de parametrización del módulo - Control de documentos, con el fin de continuar con cada uno de los pasos y evitar la omisión del proceso establecido, es decir que todos los documentos que se modifiquen o creen en los procesos, pasen primero por la revisión de la Oficina de
Planeación</t>
  </si>
  <si>
    <t>La Oficina de Control Interno observó la ejecución de la acción de mejoramiento propuesta y por lo tanto considera procedente determinar el cierre de la acción, queda pendiente verificar la efectividad de la acción.</t>
  </si>
  <si>
    <r>
      <t>Nota:</t>
    </r>
    <r>
      <rPr>
        <i/>
        <sz val="9"/>
        <color theme="1"/>
        <rFont val="Calibri"/>
        <family val="2"/>
      </rPr>
      <t xml:space="preserve"> en caso de respuesta negativa se aplicará un nuevo control en el procedimiento.</t>
    </r>
  </si>
  <si>
    <t xml:space="preserve">Desviaciones en la implementación, control y seguimiento del Sistema Integrado de Gestión (aplicativo ISOLUCION) </t>
  </si>
  <si>
    <t>Falta de continuidad del contrato suscrito con el proveedor del Sistema Integrado de Gestión (aplicativo ISOLUCION).</t>
  </si>
  <si>
    <t>En la planeación de recursos 2022 tener en cuenta el contrato con el proveedor ISOLUCIÓN SISTEMAS INTEGRADOS DE GESTIÓN S.A, con el fin de garantizar la correcta y completa prestación del servicio del Sistema Integrado de Gestión (Aplicativo ISOLUCION).</t>
  </si>
  <si>
    <t>1 contrato suscrito ISOLUCIÓN</t>
  </si>
  <si>
    <t>Profesional Grupo de Calidad</t>
  </si>
  <si>
    <t>Se realiza la solicitud de CDP en Enero del 2022, igualmente la elaboración de Estudios Previos y se remiten al Proveedor para ajustes de ser necesario, el cual fue finalizado el 19-ene-2022. El 04 de Febrero del 2022 se firma el acta de inicio con el Proveedor Isolcuion y la ADR"</t>
  </si>
  <si>
    <t>La Oficina de Control Interno considera procedente dar por cerrada la acción, al evidenciar el cumplimiento de la acción propuesta, así como medidas adicionales en la plataforma ISolución, para que la aprobación de los documentos en el SIG, se den por las instancias autorizadas para ello. Por lo anterior, se considera que las medidas adoptadas han sido efectivas respecto a la utilización del Sistema Integrado de Gestión y la aprobación de documentos por parte de los responsables autorizados para ello, por lo cual se considera pertinente el cierre del hallazgo.</t>
  </si>
  <si>
    <t>Debilidades en la parametrización del aplicativo ISOLUCIÓN.</t>
  </si>
  <si>
    <t>Revisar y ajustar la parametrización del aplicativo ISOLUCION, de acuerdo con los permisos y responsabilidades autorizados por cada líder de proceso, con el fin de garantizar que los usuarios cuentan con los permisos correspondientes a las funciones y roles a ejecutar dentro de la entidad.</t>
  </si>
  <si>
    <t>1 listado de usuarios por procesos con permiso y responsabilidades en ISOLUCIÓN.</t>
  </si>
  <si>
    <t xml:space="preserve">Se realiza solicitud ante la Dirección de Talento Humano con el proposito de tener un listado acualizado de los servidores para depurar los usuarios en Isolucion.
Se ha realizado mesa de trabajo el 07 de abril 2022 con la OTI para articular el Proceso de habilitar, anular, editar y/o desactivar de nuevos usuarios. </t>
  </si>
  <si>
    <t>Ausencia de actividades de control para verificar los permisos y responsabilidades asignadas a los usuarios de acuerdo con la solicitud de creación de usuario y/o habilitación de permisos.</t>
  </si>
  <si>
    <t>Revisar, ajustar y actualizar el procedimiento PR-SIG-001 teniendo en cuenta la operatividad del proceso, ajustar los controles frente a la asignación de usuarios en ISOLUCIÓN (creación y activación) y lineamientos para el cumplimiento en donde se determine un responsable para cada actividad, periodicidad y se defina cómo se realiza la misma, especificando la evidencia que soporta su cumplimiento.</t>
  </si>
  <si>
    <t>"- I Sesión 13-oct-21 se revisa el Procedimiento de Control de Documentos y se realizan los primeros ajustes.
- II Sesión 15-oct-21 se analiza y nuevamente se realizan otros ajustes al Procedimiento de Control de Documentos
- III Sesión 20-oct-21 se revisan los ajustes y el Procedimiento surte nuevas modificaciones
- Se realice otro ajuste en conjuno con la OTI para automatizar el Proceso de activación de usuarios y roles , se remite capsula Informativa Procedimiento Control de Documentos 04 may 2022"</t>
  </si>
  <si>
    <t>De acuerdo a lo establecido en el procedimiento y verificando la evidencia entregada para el cumplimiento de esta actividad, la oficina de control interno realiza el cierre de esta accion ya que sse r evisa, ajusta y actualiza el procedimiento PR-SIG-001 teniendo en cuenta la operatividad del proceso.</t>
  </si>
  <si>
    <t>Socializar el procedimiento PR-SIG-001 al interior de la Entidad a través de correo electrónico, con los líderes de procesos o su delegado realizar una mesa de trabajo.</t>
  </si>
  <si>
    <t>"Se remite requerimiento a Comunicaciones y se socializa el Procedimiento de Control de Documentos a través de Capsula Informativa el 03 de noviembre 2021
El día 28 de abril se realiza capacitación del procedimiento de Control de Documentos "</t>
  </si>
  <si>
    <t>Acta de reunión</t>
  </si>
  <si>
    <t>Falta de verificación minuciosa de las obligaciones contractuales (cumplimiento Acuerdos de Niveles de Servicio) para el aplicativo ISOLUCION.</t>
  </si>
  <si>
    <t>Solicitar por medio correo electrónico, al apoyo a la supervisión (delegado de la OTI) del contrato de ISOLUCIÓN, la verificación de los acuerdos de nivel de servicio establecidos contractualmente con su respectivo soporte, el cual se validará para posterior revisión por parte de la Oficina de Planeación.</t>
  </si>
  <si>
    <t>Desde el mes de Enero se ha contado con el acompañamiento de la OTI en cuanto al levantamiento de la Documentación para el Proceso de Contratación de Isolucion, se contó con la revisión de los Estudios Previos desde la OTI y ajustes desde el Proveedor.</t>
  </si>
  <si>
    <t>La Oficina de Control Interno considera procedente dar por cerrada la acción, al evidenciar el cumplimiento de la acción propuesta, así como la verificación de los acuerdos de nivel de servicio establecidos contractualmente con su respectivo soporte, el cual se validará para posterior revisión por parte de la Oficina de Planeación.</t>
  </si>
  <si>
    <t>Informe de supervisión con soporte de verificación del nivel del servicio</t>
  </si>
  <si>
    <t>Ausencia y/u omisión de lineamientos procedimentales asociados a las actividades propias del proceso “Administración del Sistema Integrado de Gestión”</t>
  </si>
  <si>
    <t>Informalidad en la ejecución de las actividades propias del proceso.</t>
  </si>
  <si>
    <t>Definir lineamientos para la ejecución e implementación de las actividades propias del proceso Construcción del Modelo de Operación por procesos y Construcción del plan de implementación y mejora del sistema de gestión institucional, incluyendo responsabilidades normativas y la adopción de los controles necesarios para gestionar los riesgos asociados a estas actividades.</t>
  </si>
  <si>
    <t>Actividades documentadas procedimentalmente</t>
  </si>
  <si>
    <t>El día 25 de enero del 2022 se realiza mesa de trabajo con Grupo SIG, para revisar la necesidad de definir lineamiento en cuanto al Mapa de Procesos y se evidencia que el procedimiento de Gestión del Cambio relaciona el tema de cambio para el Mapa de Procesos, no obstante, esta Oficina de Control Interno considera que no es procedente debido a que la causa de este hallazgo es la ausencia de lineamientos para esta activida, por lo cual ,la evidencia aportada no subsana la situación identificada.</t>
  </si>
  <si>
    <r>
      <t xml:space="preserve">Las evidencias entregadas permiten evidenciar el cumplimiento de la acción establecida </t>
    </r>
    <r>
      <rPr>
        <i/>
        <sz val="11"/>
        <color theme="1"/>
        <rFont val="Calibri"/>
        <family val="2"/>
        <scheme val="minor"/>
      </rPr>
      <t>"Definir lineamientos para la ejecución e implementación de las actividades propias del proceso Construcción del Modelo de Operación por procesos y Construcción del plan de implementación y mejora del sistema de gestión institucional, incluyendo responsabilidades normativas y la adopción de los controles necesarios para gestionar los riesgos asociados a estas actividades"</t>
    </r>
  </si>
  <si>
    <t>Desconocimiento de los procedimientos al interior de la Entidad.</t>
  </si>
  <si>
    <t xml:space="preserve">En reunión se revisa y modifica los Procedimientos de Producto No Conforme y Gestión del Cambio el 14 de ocubre del 2021.
Los  procedimientos 006 y 009 se actualizaron por "Teniendo en cuenta el plan de mejoramiento de la auditoria de Control Interno, se agrego un control en la actividad 7 ", estp segun la recomendación emitida.
Se realiza socialización por medio de capsula informativa el 28 de cotubre de 2021 la actualización de Procedimientos  de Producto No Conforme y Gestión del Cambio. </t>
  </si>
  <si>
    <t>Al verificar en la herrmaienta ISOLUCION, se evidencia la actualizacion de los  procedimientos PR-SIG-009 y PR-SIG-006 teniendo en cuenta la operatividad del proceso, La Oficina de Control Interno observó la ejecución de la acción de mejoramiento propuesta , queda pendiente verificar la efectividad de la acción.</t>
  </si>
  <si>
    <t>Realizar una mesa de trabajo con cada líder o delegado del proceso de la Entidad sobre los procedimientos de Producto y/o Servicio No Conforme (PR-SIG-009) y el Procedimiento de Gestión del Cambio (PR-SIG-006), con el fin de socializar dichos procedimientos, analizar su pertinencia e implementación en cada uno de los procesos según corresponda.</t>
  </si>
  <si>
    <t>Se realiza mesa de trabajo el 18 de Febrero con los Enlaces de los Procesos y se socializa el Procedimiento de Gestión del Cambio y Producto y/o Servicio No Conforme</t>
  </si>
  <si>
    <t>Se evidenció el cumplimiento de la acción establecida, no obstante, queda pendiente verificar al efectividad de la acción.</t>
  </si>
  <si>
    <t>Se realiza mesa de trabajo el 18 de Febrero socializando el tema de Producto No conforme, y se remite compormios por correo el 21-feb-2022 (adjuntando el formato para su diligenciamiento), en el mes de abril y mayo se acompaña a los Procesos para que caractericen su PC</t>
  </si>
  <si>
    <t xml:space="preserve">En el CIGD del 29-sep-2021 se realizó la solicitud de conformar el Grupo Interdisciplinario Ambiental y se dispone para confirmar las personas vía correo el 06 de octubre 2021
EL 10 de diciembre se realiza la primera sesión del Grupo Interdisciplinario Ambiental y se socializa de donde nace el Grupo y los avances en temas Ambientales que se adelanto en la vigencia 2021, asi como los hallazgos del diagnostico. </t>
  </si>
  <si>
    <t>Inobservancia de seguimiento al cumplimiento de las actividades propias del proceso.</t>
  </si>
  <si>
    <t>Acompañar los procesos misionales para identificación de producto no conforme y diligenciamiento del respectivo formato, cuando estos los soliciten por solicitud vía correo electrónico.</t>
  </si>
  <si>
    <t>Registro producto no conforme</t>
  </si>
  <si>
    <t>No se aportaron soportes que permitieran medir su avance y/o cumplimiento.</t>
  </si>
  <si>
    <t>Inobservancia de los lineamientos normativos y procedimentales para la Gestión de Aspectos e Impactos Ambientales</t>
  </si>
  <si>
    <t>Falta de operación del Grupo Interdisciplinario de Gestión Ambiental.</t>
  </si>
  <si>
    <r>
      <t>En el Comité Institucional de Gestión y Desempeño (CIGD), gestionar la conformación y operación del Grupo Interdisciplinario de Gestión Ambiental con el fin de establecer e implementar acciones encaminadas a dirigir la gestión ambiental y velar por el cumplimiento de la normatividad ambiental</t>
    </r>
    <r>
      <rPr>
        <sz val="10"/>
        <color theme="1"/>
        <rFont val="Times New Roman"/>
        <family val="1"/>
      </rPr>
      <t>.</t>
    </r>
  </si>
  <si>
    <t>Conformación del equipo Interdisciplinario de Gestión Ambiental</t>
  </si>
  <si>
    <t>Profesional jurídico Oficina de Planeación</t>
  </si>
  <si>
    <t xml:space="preserve">En el CIGD del 29-sep-2021 se realizó la solicitud de conformar el Grupo Interdisciplinario Ambiental y se dispone para confirmar las personas vía correo el 06 de octubre 2021.
EL 10 de diciembre se realiza la primera sesión del Grupo Interdisciplinario Ambiental y se socializa de donde nace el Grupo y los avances en temas Ambientales que se adelanto en la vigencia 2021, asi como los hallazgos del diagnostico. </t>
  </si>
  <si>
    <t>Falta de contratación del profesional ambiental.</t>
  </si>
  <si>
    <t>En la planeación de recursos de 2022, tener en cuenta la contratación del profesional ambiental con el fin de poder liderar la formulación y hacer seguimiento a la gestión de aspectos e impactos ambientales.</t>
  </si>
  <si>
    <t>Un (1) contrato del profesional ambiental suscrito 2022</t>
  </si>
  <si>
    <t>Se realizó la contratación para la vigencia 2022 de la Profesional Ambiental</t>
  </si>
  <si>
    <t>Desconocimiento de la normativa y los procedimientos aplicables a la Entidad en lo que concierne al Sistema de Gestión Ambiental.</t>
  </si>
  <si>
    <t>Elaborar la matriz de requisitos legales y normativos, de acuerdo con la normatividad aplicable a la Entidad, así mismo es importante relacionar donde reposa el soporte y/o evidencia del cumplimiento de cada requisito, con el fin de que un tercero lo pueda verificar fácilmente.</t>
  </si>
  <si>
    <t>Matriz de requisitos legales</t>
  </si>
  <si>
    <t>Profesional Gestión Ambiental</t>
  </si>
  <si>
    <t>Se realizo el respectivo cargue de la Matriz d eRequisitos Legales Ambientales en el Modulo Ambiental de Isolucion</t>
  </si>
  <si>
    <t>Realizar cargue y seguimiento en el módulo ambiental del aplicativo ISOLUCIÓN de la información relacionada al sistema de gestión ambiental.</t>
  </si>
  <si>
    <t>Modulo ambiental con documentación y operando</t>
  </si>
  <si>
    <t>Se realiza el cargue de Requisitos Legales en el Modulo "Ambiental" en la Herramienta Isolución y son aprobados el 01 de diciembre 2021 en reunión por Teams.</t>
  </si>
  <si>
    <t>Actualización y socialización de la matriz de impactos y aspectos ambientales de la Entidad para cada una de las sedes.</t>
  </si>
  <si>
    <t>Matriz de impactos y aspectos ambientales actualizada y correo electrónico de socialización</t>
  </si>
  <si>
    <t>Profesional</t>
  </si>
  <si>
    <t>Se realiza publicación el 26-oct-2021 de la Matriz de Aspectos e Impactos Ambientales de 
- Sede Central DE-SIG-004
- UTT Ibagué - Tunja - Neiva - Cartagena - Cucuta -  Manizales 
- Distr. Repelon Atlantico 
En la Vigencia 2022 se encuentra la Profesional Ambiental realizando visitas para diagnostico y levantamiento de Información en los Distritos y demàs UTT's</t>
  </si>
  <si>
    <t>Esta pendiente de finalizar la construcción de las matrices de impactos ambientales de todas las sedes de la entidad</t>
  </si>
  <si>
    <t>Gestión Ambiental</t>
  </si>
  <si>
    <t>Omisión de lineamientos procedimentales para la  planeación, ejecución y comunicación de las Auditorías del Sistema Integrado de Gestión.</t>
  </si>
  <si>
    <t>Informalidad en la ejecución del procedimiento.</t>
  </si>
  <si>
    <t>Revisar, ajustar y actualizar el procedimiento PR-SIG-005 teniendo en cuenta la operatividad del proceso, definir un control de revisión que verifique la documentación de las auditorias en cada una de sus etapas en el aplicativo ISOLUCIÓN, así mismo fortalecer los controles donde se determine un responsable para cada actividad, periodicidad y defina como se realiza la misma, especificando la evidencia que soporta su cumplimiento.</t>
  </si>
  <si>
    <t>El 4 de abril se actualizo el procedimiento en ISOLUCIÓN</t>
  </si>
  <si>
    <t>Socializar el procedimiento al interior de la Entidad y  del proceso SIG</t>
  </si>
  <si>
    <t>Se realiza capacitación del Procedimiento de Auditorias vía Teams para el personal de la ADR, posterior a la modificación del mismo</t>
  </si>
  <si>
    <t>Falta de implementación de estrategias (uso herramientas tecnológicas) para ejecutar las Auditorias del Sistema Integrado de Gestión.</t>
  </si>
  <si>
    <t>Solicitar al servicio técnico de ISOLUCION, una capacitación de ilustración del módulo de auditorías para el cargue de la documentación.</t>
  </si>
  <si>
    <t>Correo enviado de solicitud a ISOLUCIÓN</t>
  </si>
  <si>
    <t>Se realiza una segunda sesión de capacitación del Modulo de Auditorias el 11 de agosto con el fin de conocer la metodologia de la Plataforma Isolucion</t>
  </si>
  <si>
    <t>(Soporte de capacitación)</t>
  </si>
  <si>
    <t>Citación con objetivo de la reunión, Registro de asistencia)</t>
  </si>
  <si>
    <t>Debilidades en el seguimiento y control de las Acciones Correctivas y Acciones para Abordar Riesgos establecidas en el aplicativo ISOLUCION</t>
  </si>
  <si>
    <t>Debilidades en la aplicación del Procedimiento “Acciones de Mejoramiento” (PR-SIG-004).</t>
  </si>
  <si>
    <t>Revisar, ajustar y actualizar el procedimiento PR-SIG-004 teniendo en cuenta la operatividad del proceso, fortalecer los controles en donde se determine un responsable para cada actividad, periodicidad y se defina cómo se realiza la misma, especificando la evidencia que soporta su cumplimiento.</t>
  </si>
  <si>
    <t>Profesional encargado de plan de acción</t>
  </si>
  <si>
    <t>El día 25 de enero del 2022 se realiza mesa de trabajo con Grupo SIG, para revisar el Procedimiento y se evidencia que falta es aplicación de Informe de acciones pendientes por cierre en el informe de revisión por la Dirección, es decir, que se deja el Procedimiento igual.</t>
  </si>
  <si>
    <t>La evidencia aportada no permite verificar el cumplimiento de la acción.</t>
  </si>
  <si>
    <t>Realizar mesas de trabajo y dejarlas documentadas (acta de reunión) con los responsables de cada proceso, para verificar el nivel de cumplimiento de las acciones para abordar riesgos y no conformidades a su cargo, así mismo, en caso de presentarse desviaciones, poder realizar las gestiones pertinentes.</t>
  </si>
  <si>
    <t>Actas de reunión</t>
  </si>
  <si>
    <t>En el mes de Diciembre para cierre de vigencia se remite a los respectivos Procesos invitación para cerrar aaciones para abordar riesgos y tareas abiertas</t>
  </si>
  <si>
    <t>Al final de cada vigencia, informar a cada una de las dependencias, cuáles son aquellas actividades que se encuentran en estado abierto y/o que se han vencido según las fechas de cumplimiento definidas, para poder generar estrategias que permitan dar cumplimiento y cierre.</t>
  </si>
  <si>
    <t>Inconsistencias en los reportes de avance de ejecución del Plan de Acción 2021</t>
  </si>
  <si>
    <t>Debilidades en la aplicación del Procedimiento “Formulación, seguimiento y ajustes a plan de acción y plan estratégico institucional” (PR-DER-008).</t>
  </si>
  <si>
    <t>Revisar los avances y soportes registrados en el módulo “Medición / Visualización” del aplicativo ISOLUCIÓN, con el fin de identificar deficiencias y realizar los ajustes en posteriores seguimientos, teniendo en cuenta las acciones establecidas.</t>
  </si>
  <si>
    <t>Seguimiento y evidencias ISOLUCIÓN</t>
  </si>
  <si>
    <t>Profesional encargo de plan de acción</t>
  </si>
  <si>
    <t>Se realizan los pantallazos del Modulo Visualización 
Desde el 2022 en los CIGD se realizaran alertas tempranas para los Indicadores bajo en cumplimiento y se inició con esta actividad en el Comite del 28 de abril del 2022</t>
  </si>
  <si>
    <t>Ausencia de análisis de la coherencia y/o consistencia de la información registrada en las diferentes bases de datos o fuentes de información</t>
  </si>
  <si>
    <t>Para las actividades definidas en el plan de acción que están bajo la responsabilidad de otras dependencias, enviar alertas preventivas (enviar correo electrónico cuando se acerque la fecha de cargue de evidencias) y alertas correctivas (enviar correo electrónico en caso de cualquier desviación), con el fin de garantizar el cumplimiento de los objetivos e indicadores del proceso.</t>
  </si>
  <si>
    <t>Correo de alerta preventiva y correctiva a la secretaria General</t>
  </si>
  <si>
    <t>Se realizan las alertas a los Indicadores del Plan de Acción</t>
  </si>
  <si>
    <t>Incumplimiento de la Política de Administración de Riesgo adoptada por la Entidad.</t>
  </si>
  <si>
    <t>Falta de aplicación de los lineamientos metodológicos contenidos en la Política de Administración del Riesgo (DE-SIG-002) y en la Guía para la administración del riesgo y el diseño de controles en entidades públicas.</t>
  </si>
  <si>
    <t>Actualizar la política de administración del riesgo de acuerdo con los lineamientos establecidos en la guía Administración del Riesgo versión 5, y socializar en el Comité de Coordinación de Control Interno, para posterior aprobación de la presidenta de la ADR.</t>
  </si>
  <si>
    <t>1 documento (Política)</t>
  </si>
  <si>
    <t>Profesional Grupo SIG Oficina de Planeación</t>
  </si>
  <si>
    <t xml:space="preserve">El día 20 de octubre del 2021 en el Comité de Coordinación de Control Interno se realizó la socialización de la nueva Política de Administración del Riesgo y los Miembros dieron su voto de APROBADO.
Queda aprobado desde Presidencia la Política el 16 de noviebre del 2021.
El 22 de Noiembre del 2021 se realiza la socialización por Teams de la Política de Administración del Riesgo </t>
  </si>
  <si>
    <t>Inadecuada definición de riesgos y controles.</t>
  </si>
  <si>
    <t>Actualizar y ajustar el mapa de riesgos del proceso del SIG, fortaleciendo los controles asociados a los riesgos identificados del proceso</t>
  </si>
  <si>
    <t xml:space="preserve">1 mapa de riesgos consolidado </t>
  </si>
  <si>
    <t>Se reliza la Construcción dle Proceso de Administración dle SIG para la vigencia 2022</t>
  </si>
  <si>
    <t>Índice Planes de Mejoramiento suscritos con la Oficina de Control Interno</t>
  </si>
  <si>
    <t xml:space="preserve">1.1.4. Una vez culminada la actualización del procedimiento se realizará retroalimentación al equipo de trabajo en el correcto diligenciamiento del formato, F-DER-002 donde se debe registrar, además de la asistencia, los compromisos adquiridos por las partes. </t>
  </si>
  <si>
    <r>
      <t>1.2.</t>
    </r>
    <r>
      <rPr>
        <sz val="7"/>
        <color theme="1"/>
        <rFont val="Times New Roman"/>
        <family val="1"/>
      </rPr>
      <t xml:space="preserve">  </t>
    </r>
    <r>
      <rPr>
        <sz val="10"/>
        <color theme="1"/>
        <rFont val="Calibri"/>
        <family val="2"/>
        <scheme val="minor"/>
      </rPr>
      <t>Generar mesas de trabajo al interior de la Dirección con el acompañamiento del profesional designado por la Vicepresidencia, con fin de revisar y actualizar el procedimiento  de Fortalecimiento Asociativo (PR-PAA-002) y la Metodología Integral de Asociatividad (MO-PAA-001).</t>
    </r>
  </si>
  <si>
    <r>
      <t xml:space="preserve">1.3.1. </t>
    </r>
    <r>
      <rPr>
        <sz val="7"/>
        <color theme="1"/>
        <rFont val="Times New Roman"/>
        <family val="1"/>
      </rPr>
      <t xml:space="preserve"> </t>
    </r>
    <r>
      <rPr>
        <sz val="10"/>
        <color theme="1"/>
        <rFont val="Calibri"/>
        <family val="2"/>
        <scheme val="minor"/>
      </rPr>
      <t>Ajustar el procedimiento de fortalecimiento asociativo PR-PAA-002 y la Metodología Integral de Asociatividad MO-PAA-001, incluyendo un mínimo de participantes para las etapas de diagnóstico participativo y planeación estratégica del fortalecimiento.</t>
    </r>
  </si>
  <si>
    <r>
      <t>3.1.</t>
    </r>
    <r>
      <rPr>
        <sz val="7"/>
        <color theme="1"/>
        <rFont val="Times New Roman"/>
        <family val="1"/>
      </rPr>
      <t xml:space="preserve">  </t>
    </r>
    <r>
      <rPr>
        <sz val="10"/>
        <color theme="1"/>
        <rFont val="Calibri"/>
        <family val="2"/>
        <scheme val="minor"/>
      </rPr>
      <t>Generar mesas de trabajo al interior de la Dirección con el acompañamiento del profesional designado por la Vicepresidencia, con fin de revisar y actualizar el manual MO-PAA-001 y los formatos asociados en virtud de lo expuesto en este hallazgo y atendiendo las recomendaciones del equipo auditor.</t>
    </r>
  </si>
  <si>
    <r>
      <t>3.3.</t>
    </r>
    <r>
      <rPr>
        <sz val="7"/>
        <color theme="1"/>
        <rFont val="Times New Roman"/>
        <family val="1"/>
      </rPr>
      <t xml:space="preserve">  </t>
    </r>
    <r>
      <rPr>
        <sz val="10"/>
        <color theme="1"/>
        <rFont val="Calibri"/>
        <family val="2"/>
        <scheme val="minor"/>
      </rPr>
      <t>Adelantar una sesión semestral de retroalimentación con el equipo de facilitadores de la dirección, en el diligenciamiento de los formatos relacionados con la Metodología Integral de Asociatividad – MIA (MO-PAA-001).</t>
    </r>
  </si>
  <si>
    <t xml:space="preserve">La Oficina de Planeación el 20 y 27 de abril de 2021, en la ejecución del trabajo de cumplimiento" Seguimiento al Plan Anticorrupción y de Atención al Ciudadano (PAAC) / Mapa de Riesgos de Corrupción (MRC)" correspondiente al primer cuatrimestre de la vigencia 2021, suministro mediante correo electrónico los soportes correspondientes a los aspectos preliminares y aspectos generales para la construcción del Plan Anticorrupción vigencia 2021.
</t>
  </si>
  <si>
    <r>
      <t xml:space="preserve">AVANCE CUANTITATIVO
</t>
    </r>
    <r>
      <rPr>
        <b/>
        <i/>
        <sz val="9"/>
        <rFont val="Calibri"/>
        <family val="2"/>
        <scheme val="minor"/>
      </rPr>
      <t>(Porcentaje de Avance)</t>
    </r>
  </si>
  <si>
    <t>Si bien el proceso auditado no acepto el hallazgo, ni suscribió plan de mejoramiento respecto a este hallazgo, se informó lo siguiente: "A partir de mayo de 2019 se contó con la Profesional Juliana Gómez, Ingeniera Ambiental quien adelantó actividades para la implementación del Sistema de Gestión Ambiental logrando la construcción de 20 matrices de impactos y aspectos ambientales para diferentes procesos, UTT y Distritos de Adecuación de Tierras y generando otros documentos que hacen parte del sistema los cuales se anexan y se encuentran en proceso de implementación durante el 2020 y 2021. Adicionalmente se indicó que "La Agencia de Desarrollo Rural cuenta con la politica del Sistema Integrado de Gestión,la cual fue adoptada por el Consejo Directivo mediante el Acuerdo 9 de 2017, la cual contine los requisitos de política para los cuatro subsistemas  y los objetivos correspondientes (...) y tambien se creó el Grupo Interdisciplinario de Gestión Ambiental de la Agencia de Desarrollo Rural mediante la Resolución No. 0959 de 2018."
En Isolucion se cuenta con los siguientes Documentos que hacen parte del Sistema de Gestión Ambiental:
- Formato de entrega a Lúmina de residuos de iluminación
- Procedimiento de Gestión de aspectos e impactos ambientales (PR-SIG-008, versión 2)
- Formato Indicadores Ambientales ADR
- Matrices aspectos e impactos ambientales - ADT y Sedes".
De lo anterior, la Oficina de Control Interno corroboró lo siguiente:
• Se suscrbió el contrato 338 de 2019, cuyo objeto es "Apoyar a la Oficina de Planeación en la elaboración de estudios, programas y campañas ambientales requeridos para la Implementación del Sistema de Gestión Ambiental y su armonización en el Modelo Integrado de Planeación y Gestión".
•Se encuentran cargados diez (10) documentos denominados "Matriz de Impactos ambientales" correspondientes a las sedes de Bogotá, Cartagena, Ibagué, Medellín, Montería, Neiva, Pasto, Santa Marta, Tunja y Cundinamarca.
• Se observó diez (10) documentos denominados "Matriz de Aspectos e Impactos Ambientales", correspondientes a diez) distritos de adecuación de tierras, de mediana y gran escala.
•Se actualizó a la versión 2 el Procedimiento de Gestión de aspectos e impactos ambientales, aprobada el 24-ene-2020
•La adopción del formato F-SIG-004 "Indicadores Ambientales ADR" el 24-ene-2020.
Adicionalmente, se observó la adopción de documentos en materia ambiental, como lo son CRITERIOS AMBIENTALES PARA LA COMPRA DE PRODUCTOS Y SERVICIOS, POLÍTICA DE USO DE BIENES CON MATERIAL RECICLADO, O, PLAN DE GESTIÓN INTEGRAL DE RESIDUOS PELIGROSOS, PROGRAMA DE SOSTENIBILIDAD AMBIENTAL, los cuales fueron presentados y aprobados en sesión N° 05 del comite Institucional de Gestión y Desempeño realizado el 20 de diciembre de 2020.</t>
  </si>
  <si>
    <t>Si bien el proceso auditado no suscribió plan de mejoramiento respecto a este hallazgo, se informó lo siguiente: "En la vigencia 2020, se elaboró el Plan de Acción Institucional, el cual contiene 78 indicadores  alineados con los proyectos de inversión, el Plan de Acción Institucional  tuvo  amplia discusión con los equipos técnicos asesores del Consejo Directivo que recomendaron algunas acciones que permiten mejora en los seguimientos y control en la ejecución, como por ejemplo conocer los informes de avance en las metas e indicadores del Plan, para brindar sus recomendaciones.  El Plan cuenta con una memoria Justificativa  que consolida los acuerdos y los indicadores.
A partir de la aprobación del Plan de Acción Institucional (Marzo 10) se preparó y socializo un formulario con las áreas  para  preparar los planes operativos o detallados, como instrumento de seguimiento de los lideres  para que de manera recurrente  realicen  el control y retroalimentación de las subactividades allí registradas con sus equipos.  Igualmente la oficina de Planeación prevé realizar  el monitoreo en relación con el  registro de información acumulada del semestre y brindar las alertas ante retrasos".  
Al respecto, a través de la plataforma Isolucion se pueden evidenciar los avances relacionados con el Plan de Acción 2020 de la Entidad, así como a través de un OneDrive se realiza la recopilación de avances frente a los planes operativos de las distintas dependencias, lo cual fue corroborado por la Oficina de Control Interno. No obstante lo anterior, se hace necesario esperar al cierre de la vigencia para determinar el cumplimiento de los indicadores del plan de acción y los planes operativos para determinar el cierre del hallazgo.</t>
  </si>
  <si>
    <r>
      <t xml:space="preserve">Teniendo en cuenta que no se cuenta con un plan de mejoramiento formulado, y que los avances reportados para subsanar la causa que originó el hallazgo se encuentran orientados a evidenciar el cumplimiento del plan de acción y plan operativo de la vigencia 2020, se debe evidenciar que las gestiones emprendidas para tal asuntos son efectivas, buscan dar un cumplimiento del 100% de los productos y actividades que componen estos planes, lo cual se conocerá en el seguimiento al cumplimiento de los indicadores del Plan de Acción y Planes Operativos de la ADR, 2020.
Si bien se observa que a través de OneDrive se lleva a cabo el reporte de avances de los planes operativos y los soportes que sustentan su ejecución, al como se indicó en el seguimiento anterior, </t>
    </r>
    <r>
      <rPr>
        <b/>
        <sz val="12"/>
        <color theme="1"/>
        <rFont val="Calibri"/>
        <family val="2"/>
        <scheme val="minor"/>
      </rPr>
      <t xml:space="preserve">se hace necesario allegar los soportes de la preparación y aprobación de los de los planes operativos, así como los soportes del monitoreo realizado por la Oficina de Planeación respecto al registro de información acumulada de manera trimestral y las alertas que se generen, cuando esta actividad se efectúe.
</t>
    </r>
    <r>
      <rPr>
        <sz val="12"/>
        <color theme="1"/>
        <rFont val="Calibri"/>
        <family val="2"/>
        <scheme val="minor"/>
      </rPr>
      <t xml:space="preserve">
Aunado a lo anterior, es importante no dejar de un lado la gestión de riesgos y el cumplimiento de las acciones para abordar riesgos propuestos por los procesos, y el seguimiento y monitoreo que al respecto se realiza.
</t>
    </r>
  </si>
  <si>
    <t>La Oficina de Planeación informó que "Se construyo el mapa de riesgos de corrupción para la vigencia 2019 que se encuentra publicado en la pagina WEB de la ADR en el enlace https://www.adr.gov.co/atencion-al-ciudadano/transparencia/planeacion/Paginas/plan-anticorrupcion-y-atencion-al-ciudadano.aspx.
Los mapas de riesgos de gestión se publicaron en el Listado Maestro de Registros de ISOLUCION en el mes de agosto de 2019 y durante el mes de diciembre de 2019 se elaboró el mapa de riesgos de corrupción para la vigencia 2020, el cual fué aprobado por el Comité Institucional de Gestión y Desempeño del 30/01/2020".
A partir de lo informado por la Oficina de Planeación (Responsable del proceso auditado), se realizó una verificación evidenciando la contrucción de los mapas de riesgos de corrupción y gestión para la vigencia 2020.</t>
  </si>
  <si>
    <r>
      <t xml:space="preserve">De acuerdo a cada una de las evidecias entregadas la oficina de control interno deterrmina que se revisa y ajusta la parametrización del aplicativo ISOLUCION, de acuerdo con los permisos y responsabilidades autorizados por </t>
    </r>
    <r>
      <rPr>
        <sz val="11"/>
        <color theme="1"/>
        <rFont val="Calibri"/>
        <family val="2"/>
        <scheme val="minor"/>
      </rPr>
      <t>cada líder de proces,  por lo tanto considera procedente determinar el cierre de la acción.</t>
    </r>
  </si>
  <si>
    <t>Revisar, ajustar y actualizar  los  procedimientos PR-SIG-009 y PR-SIG-006 teniendo en cuenta la operatividad del proceso, donde se implementara una actividad de control cuatrimestral para que cada líder de proceso misional realice la revisión e identificación de los productos no conformes según lo establecido en el procedimiento Producto y/o Servicio No Conforme (PR-SIG-009), así mismo, para que cada líder de proceso realice la revisión e identificación de la necesidad de Cambio de acuerdo con lo establecido en el Procedimiento de Gestión del Cambio (PR-SIG-006), y establecer que se reporte a la Oficina de Planeación los resultados de esta revisión, con el fin de monitorear la revisión y aplicación de estos procedimientos.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</si>
</sst>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d\-mmm\-yyyy"/>
    <numFmt numFmtId="165" formatCode="dd\-mmm\-yyyy"/>
    <numFmt numFmtId="166" formatCode="0.0%"/>
  </numFmts>
  <fonts count="63" x14ac:knownFonts="1">
    <font>
      <sz val="11"/>
      <color theme="1"/>
      <name val="Calibri"/>
      <family val="2"/>
      <scheme val="minor"/>
    </font>
    <font>
      <sz val="11"/>
      <color theme="1"/>
      <name val="Calibri"/>
      <family val="2"/>
      <scheme val="minor"/>
    </font>
    <font>
      <b/>
      <sz val="11"/>
      <color theme="1"/>
      <name val="Calibri"/>
      <family val="2"/>
      <scheme val="minor"/>
    </font>
    <font>
      <b/>
      <sz val="18"/>
      <color theme="1"/>
      <name val="Calibri"/>
      <family val="2"/>
      <scheme val="minor"/>
    </font>
    <font>
      <u/>
      <sz val="11"/>
      <color theme="10"/>
      <name val="Calibri"/>
      <family val="2"/>
      <scheme val="minor"/>
    </font>
    <font>
      <sz val="12"/>
      <color theme="1"/>
      <name val="Calibri"/>
      <family val="2"/>
      <scheme val="minor"/>
    </font>
    <font>
      <sz val="10"/>
      <color theme="1"/>
      <name val="Arial"/>
      <family val="2"/>
    </font>
    <font>
      <sz val="10"/>
      <name val="Arial"/>
      <family val="2"/>
    </font>
    <font>
      <sz val="10"/>
      <color theme="1"/>
      <name val="Calibri"/>
      <family val="2"/>
      <scheme val="minor"/>
    </font>
    <font>
      <sz val="10"/>
      <name val="Calibri"/>
      <family val="2"/>
      <scheme val="minor"/>
    </font>
    <font>
      <b/>
      <sz val="11"/>
      <color rgb="FF000000"/>
      <name val="Calibri"/>
      <family val="2"/>
      <scheme val="minor"/>
    </font>
    <font>
      <b/>
      <sz val="11"/>
      <name val="Calibri"/>
      <family val="2"/>
      <scheme val="minor"/>
    </font>
    <font>
      <sz val="11"/>
      <name val="Calibri"/>
      <family val="2"/>
      <scheme val="minor"/>
    </font>
    <font>
      <sz val="10"/>
      <name val="Verdana"/>
      <family val="2"/>
    </font>
    <font>
      <b/>
      <sz val="10"/>
      <name val="Verdana"/>
      <family val="2"/>
    </font>
    <font>
      <b/>
      <i/>
      <sz val="10"/>
      <name val="Calibri"/>
      <family val="2"/>
      <scheme val="minor"/>
    </font>
    <font>
      <sz val="9"/>
      <color theme="1"/>
      <name val="Calibri"/>
      <family val="2"/>
      <scheme val="minor"/>
    </font>
    <font>
      <sz val="9"/>
      <name val="Calibri"/>
      <family val="2"/>
      <scheme val="minor"/>
    </font>
    <font>
      <b/>
      <sz val="9"/>
      <name val="Calibri"/>
      <family val="2"/>
      <scheme val="minor"/>
    </font>
    <font>
      <b/>
      <sz val="9"/>
      <color theme="1"/>
      <name val="Calibri"/>
      <family val="2"/>
      <scheme val="minor"/>
    </font>
    <font>
      <i/>
      <sz val="9"/>
      <name val="Calibri"/>
      <family val="2"/>
      <scheme val="minor"/>
    </font>
    <font>
      <b/>
      <sz val="16"/>
      <color theme="1"/>
      <name val="Calibri"/>
      <family val="2"/>
      <scheme val="minor"/>
    </font>
    <font>
      <sz val="9"/>
      <color rgb="FF000000"/>
      <name val="Calibri"/>
      <family val="2"/>
      <scheme val="minor"/>
    </font>
    <font>
      <i/>
      <sz val="9"/>
      <color theme="1"/>
      <name val="Calibri"/>
      <family val="2"/>
      <scheme val="minor"/>
    </font>
    <font>
      <sz val="12"/>
      <color rgb="FFFF0000"/>
      <name val="Calibri"/>
      <family val="2"/>
      <scheme val="minor"/>
    </font>
    <font>
      <b/>
      <sz val="9"/>
      <color indexed="81"/>
      <name val="Tahoma"/>
      <family val="2"/>
    </font>
    <font>
      <sz val="9"/>
      <color indexed="81"/>
      <name val="Tahoma"/>
      <family val="2"/>
    </font>
    <font>
      <i/>
      <sz val="10"/>
      <name val="Calibri"/>
      <family val="2"/>
      <scheme val="minor"/>
    </font>
    <font>
      <b/>
      <sz val="10"/>
      <color theme="1"/>
      <name val="Calibri"/>
      <family val="2"/>
      <scheme val="minor"/>
    </font>
    <font>
      <i/>
      <sz val="10"/>
      <color theme="1"/>
      <name val="Calibri"/>
      <family val="2"/>
      <scheme val="minor"/>
    </font>
    <font>
      <sz val="10"/>
      <color theme="1"/>
      <name val="Calibri"/>
      <family val="2"/>
    </font>
    <font>
      <b/>
      <u/>
      <sz val="11"/>
      <color theme="1"/>
      <name val="Calibri"/>
      <family val="2"/>
      <scheme val="minor"/>
    </font>
    <font>
      <b/>
      <sz val="10"/>
      <color theme="1"/>
      <name val="Calibri"/>
      <family val="2"/>
    </font>
    <font>
      <i/>
      <sz val="11"/>
      <color theme="1"/>
      <name val="Calibri"/>
      <family val="2"/>
      <scheme val="minor"/>
    </font>
    <font>
      <sz val="7"/>
      <color theme="1"/>
      <name val="Times New Roman"/>
      <family val="1"/>
    </font>
    <font>
      <sz val="10"/>
      <color rgb="FF000000"/>
      <name val="Calibri"/>
      <family val="2"/>
    </font>
    <font>
      <sz val="10"/>
      <name val="Calibri"/>
      <family val="2"/>
    </font>
    <font>
      <sz val="10"/>
      <color rgb="FF000000"/>
      <name val="Calibri"/>
      <family val="2"/>
      <scheme val="minor"/>
    </font>
    <font>
      <sz val="9.5"/>
      <color theme="1"/>
      <name val="Calibri"/>
      <family val="2"/>
    </font>
    <font>
      <sz val="11"/>
      <color rgb="FFFF0000"/>
      <name val="Calibri"/>
      <family val="2"/>
      <scheme val="minor"/>
    </font>
    <font>
      <b/>
      <i/>
      <u/>
      <sz val="11"/>
      <color theme="1"/>
      <name val="Calibri"/>
      <family val="2"/>
      <scheme val="minor"/>
    </font>
    <font>
      <sz val="12"/>
      <name val="Calibri"/>
      <family val="2"/>
      <scheme val="minor"/>
    </font>
    <font>
      <b/>
      <u/>
      <sz val="12"/>
      <color theme="1"/>
      <name val="Calibri"/>
      <family val="2"/>
      <scheme val="minor"/>
    </font>
    <font>
      <b/>
      <sz val="20"/>
      <color theme="1"/>
      <name val="Calibri"/>
      <family val="2"/>
      <scheme val="minor"/>
    </font>
    <font>
      <b/>
      <sz val="12"/>
      <color theme="1"/>
      <name val="Calibri"/>
      <family val="2"/>
      <scheme val="minor"/>
    </font>
    <font>
      <b/>
      <sz val="10"/>
      <name val="Calibri"/>
      <family val="2"/>
      <scheme val="minor"/>
    </font>
    <font>
      <b/>
      <sz val="12"/>
      <name val="Calibri"/>
      <family val="2"/>
      <scheme val="minor"/>
    </font>
    <font>
      <u/>
      <sz val="11"/>
      <color theme="1"/>
      <name val="Calibri"/>
      <family val="2"/>
      <scheme val="minor"/>
    </font>
    <font>
      <u/>
      <sz val="11"/>
      <name val="Calibri"/>
      <family val="2"/>
      <scheme val="minor"/>
    </font>
    <font>
      <i/>
      <sz val="11"/>
      <name val="Calibri"/>
      <family val="2"/>
      <scheme val="minor"/>
    </font>
    <font>
      <i/>
      <sz val="18"/>
      <name val="Calibri"/>
      <family val="2"/>
      <scheme val="minor"/>
    </font>
    <font>
      <i/>
      <sz val="12"/>
      <name val="Calibri"/>
      <family val="2"/>
      <scheme val="minor"/>
    </font>
    <font>
      <i/>
      <sz val="12"/>
      <color theme="1"/>
      <name val="Calibri"/>
      <family val="2"/>
      <scheme val="minor"/>
    </font>
    <font>
      <b/>
      <i/>
      <sz val="12"/>
      <color theme="1"/>
      <name val="Calibri"/>
      <family val="2"/>
      <scheme val="minor"/>
    </font>
    <font>
      <sz val="11"/>
      <color theme="3"/>
      <name val="Calibri"/>
      <family val="2"/>
      <scheme val="minor"/>
    </font>
    <font>
      <i/>
      <sz val="14"/>
      <color theme="1"/>
      <name val="Calibri"/>
      <family val="2"/>
      <scheme val="minor"/>
    </font>
    <font>
      <b/>
      <i/>
      <sz val="11"/>
      <color theme="1"/>
      <name val="Calibri"/>
      <family val="2"/>
      <scheme val="minor"/>
    </font>
    <font>
      <sz val="14"/>
      <color theme="1"/>
      <name val="Arial"/>
      <family val="2"/>
    </font>
    <font>
      <u/>
      <sz val="12"/>
      <color theme="1"/>
      <name val="Calibri"/>
      <family val="2"/>
      <scheme val="minor"/>
    </font>
    <font>
      <b/>
      <i/>
      <sz val="9"/>
      <color theme="1"/>
      <name val="Calibri"/>
      <family val="2"/>
    </font>
    <font>
      <i/>
      <sz val="9"/>
      <color theme="1"/>
      <name val="Calibri"/>
      <family val="2"/>
    </font>
    <font>
      <sz val="10"/>
      <color theme="1"/>
      <name val="Times New Roman"/>
      <family val="1"/>
    </font>
    <font>
      <b/>
      <i/>
      <sz val="9"/>
      <name val="Calibri"/>
      <family val="2"/>
      <scheme val="minor"/>
    </font>
  </fonts>
  <fills count="10">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rgb="FFFFFF00"/>
        <bgColor indexed="64"/>
      </patternFill>
    </fill>
    <fill>
      <patternFill patternType="solid">
        <fgColor theme="1"/>
        <bgColor indexed="64"/>
      </patternFill>
    </fill>
    <fill>
      <patternFill patternType="solid">
        <fgColor theme="0" tint="-0.499984740745262"/>
        <bgColor indexed="64"/>
      </patternFill>
    </fill>
    <fill>
      <patternFill patternType="solid">
        <fgColor indexed="65"/>
        <bgColor indexed="64"/>
      </patternFill>
    </fill>
  </fills>
  <borders count="46">
    <border>
      <left/>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rgb="FF92D050"/>
      </left>
      <right/>
      <top style="thin">
        <color rgb="FF92D050"/>
      </top>
      <bottom/>
      <diagonal/>
    </border>
    <border>
      <left/>
      <right/>
      <top style="thin">
        <color rgb="FF92D050"/>
      </top>
      <bottom/>
      <diagonal/>
    </border>
    <border>
      <left/>
      <right style="thin">
        <color rgb="FF92D050"/>
      </right>
      <top style="thin">
        <color rgb="FF92D050"/>
      </top>
      <bottom/>
      <diagonal/>
    </border>
    <border>
      <left style="thin">
        <color rgb="FF92D050"/>
      </left>
      <right/>
      <top/>
      <bottom/>
      <diagonal/>
    </border>
    <border>
      <left/>
      <right style="thin">
        <color rgb="FF92D050"/>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diagonal/>
    </border>
  </borders>
  <cellStyleXfs count="4">
    <xf numFmtId="0" fontId="0" fillId="0" borderId="0"/>
    <xf numFmtId="9" fontId="1" fillId="0" borderId="0" applyFont="0" applyFill="0" applyBorder="0" applyAlignment="0" applyProtection="0"/>
    <xf numFmtId="0" fontId="4" fillId="0" borderId="0" applyNumberFormat="0" applyFill="0" applyBorder="0" applyAlignment="0" applyProtection="0"/>
    <xf numFmtId="0" fontId="7" fillId="0" borderId="0"/>
  </cellStyleXfs>
  <cellXfs count="803">
    <xf numFmtId="0" fontId="0" fillId="0" borderId="0" xfId="0"/>
    <xf numFmtId="0" fontId="0" fillId="2" borderId="0" xfId="0" applyFill="1"/>
    <xf numFmtId="0" fontId="2" fillId="2" borderId="5" xfId="0" applyFont="1" applyFill="1" applyBorder="1" applyAlignment="1">
      <alignment horizontal="center"/>
    </xf>
    <xf numFmtId="0" fontId="0" fillId="2" borderId="0" xfId="0" applyFill="1" applyAlignment="1">
      <alignment vertical="center"/>
    </xf>
    <xf numFmtId="0" fontId="0" fillId="3" borderId="0" xfId="0" applyFill="1"/>
    <xf numFmtId="0" fontId="5" fillId="2" borderId="19" xfId="0" applyFont="1" applyFill="1" applyBorder="1"/>
    <xf numFmtId="0" fontId="6" fillId="3" borderId="14" xfId="0" applyFont="1" applyFill="1" applyBorder="1" applyAlignment="1">
      <alignment horizontal="center" vertical="center" wrapText="1"/>
    </xf>
    <xf numFmtId="0" fontId="4" fillId="3" borderId="17" xfId="2" applyFill="1" applyBorder="1" applyAlignment="1">
      <alignment horizontal="center" vertical="center" wrapText="1"/>
    </xf>
    <xf numFmtId="0" fontId="0" fillId="0" borderId="14" xfId="0" applyBorder="1" applyAlignment="1">
      <alignment horizontal="center" vertical="center"/>
    </xf>
    <xf numFmtId="0" fontId="0" fillId="0" borderId="0" xfId="0" applyAlignment="1">
      <alignment vertical="center"/>
    </xf>
    <xf numFmtId="0" fontId="8" fillId="0" borderId="14" xfId="0" applyFont="1" applyBorder="1" applyAlignment="1">
      <alignment horizontal="center" vertical="center" wrapText="1"/>
    </xf>
    <xf numFmtId="0" fontId="8" fillId="0" borderId="14" xfId="0" applyFont="1" applyBorder="1" applyAlignment="1">
      <alignment horizontal="center" vertical="center"/>
    </xf>
    <xf numFmtId="0" fontId="0" fillId="3" borderId="15" xfId="0" applyFill="1" applyBorder="1" applyAlignment="1">
      <alignment horizontal="center"/>
    </xf>
    <xf numFmtId="0" fontId="0" fillId="3" borderId="14" xfId="0" applyFill="1" applyBorder="1" applyAlignment="1">
      <alignment horizontal="center"/>
    </xf>
    <xf numFmtId="0" fontId="0" fillId="3" borderId="16" xfId="0" applyFill="1" applyBorder="1" applyAlignment="1">
      <alignment horizontal="center"/>
    </xf>
    <xf numFmtId="0" fontId="0" fillId="3" borderId="15" xfId="0" applyFill="1" applyBorder="1" applyAlignment="1">
      <alignment horizontal="center" vertical="center"/>
    </xf>
    <xf numFmtId="0" fontId="0" fillId="3" borderId="14" xfId="0" applyFill="1" applyBorder="1" applyAlignment="1">
      <alignment horizontal="center" vertical="center"/>
    </xf>
    <xf numFmtId="0" fontId="0" fillId="3" borderId="16" xfId="0" applyFill="1"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vertical="center"/>
    </xf>
    <xf numFmtId="0" fontId="0" fillId="0" borderId="14" xfId="0" applyBorder="1" applyAlignment="1">
      <alignment horizontal="center" vertical="center" wrapText="1"/>
    </xf>
    <xf numFmtId="0" fontId="0" fillId="3" borderId="14" xfId="0" applyFill="1" applyBorder="1" applyAlignment="1">
      <alignment horizontal="center" vertical="center" wrapText="1"/>
    </xf>
    <xf numFmtId="0" fontId="2" fillId="2" borderId="20" xfId="0" applyFont="1" applyFill="1" applyBorder="1" applyAlignment="1">
      <alignment horizontal="center" vertical="center"/>
    </xf>
    <xf numFmtId="0" fontId="2" fillId="2" borderId="21" xfId="0" applyFont="1" applyFill="1" applyBorder="1" applyAlignment="1">
      <alignment horizontal="center" vertical="center"/>
    </xf>
    <xf numFmtId="0" fontId="2" fillId="2" borderId="22" xfId="0" applyFont="1" applyFill="1" applyBorder="1" applyAlignment="1">
      <alignment horizontal="center" vertical="center"/>
    </xf>
    <xf numFmtId="0" fontId="2" fillId="2" borderId="23" xfId="0" applyFont="1" applyFill="1" applyBorder="1" applyAlignment="1">
      <alignment horizontal="center" vertical="center"/>
    </xf>
    <xf numFmtId="0" fontId="4" fillId="0" borderId="14" xfId="2" applyFill="1" applyBorder="1" applyAlignment="1">
      <alignment horizontal="center" vertical="center" wrapText="1"/>
    </xf>
    <xf numFmtId="0" fontId="4" fillId="2" borderId="14" xfId="2" applyFill="1" applyBorder="1" applyAlignment="1">
      <alignment horizontal="center" vertical="center" wrapText="1"/>
    </xf>
    <xf numFmtId="0" fontId="0" fillId="2" borderId="14" xfId="0" applyFill="1" applyBorder="1" applyAlignment="1">
      <alignment horizontal="center" vertical="center" wrapText="1"/>
    </xf>
    <xf numFmtId="0" fontId="0" fillId="2" borderId="14" xfId="0" applyFill="1" applyBorder="1" applyAlignment="1">
      <alignment horizontal="center" vertical="center"/>
    </xf>
    <xf numFmtId="0" fontId="0" fillId="0" borderId="15" xfId="0" applyBorder="1" applyAlignment="1">
      <alignment horizontal="center"/>
    </xf>
    <xf numFmtId="0" fontId="0" fillId="0" borderId="14" xfId="0" applyBorder="1" applyAlignment="1">
      <alignment horizontal="center"/>
    </xf>
    <xf numFmtId="0" fontId="0" fillId="0" borderId="16" xfId="0" applyBorder="1" applyAlignment="1">
      <alignment horizontal="center"/>
    </xf>
    <xf numFmtId="0" fontId="0" fillId="0" borderId="10" xfId="0" applyBorder="1" applyAlignment="1">
      <alignment horizontal="center" vertical="center"/>
    </xf>
    <xf numFmtId="0" fontId="4" fillId="3" borderId="14" xfId="2" applyFill="1" applyBorder="1" applyAlignment="1">
      <alignment horizontal="center" vertical="center" wrapText="1"/>
    </xf>
    <xf numFmtId="0" fontId="0" fillId="0" borderId="9" xfId="0" applyBorder="1" applyAlignment="1">
      <alignment horizontal="center"/>
    </xf>
    <xf numFmtId="0" fontId="0" fillId="0" borderId="6" xfId="0" applyBorder="1" applyAlignment="1">
      <alignment horizontal="center"/>
    </xf>
    <xf numFmtId="0" fontId="0" fillId="0" borderId="11" xfId="0" applyBorder="1" applyAlignment="1">
      <alignment horizontal="center"/>
    </xf>
    <xf numFmtId="0" fontId="10" fillId="3" borderId="14" xfId="0" applyFont="1" applyFill="1" applyBorder="1" applyAlignment="1">
      <alignment horizontal="center" vertical="center" wrapText="1"/>
    </xf>
    <xf numFmtId="0" fontId="11" fillId="3" borderId="14" xfId="0" applyFont="1" applyFill="1" applyBorder="1" applyAlignment="1">
      <alignment horizontal="center" vertical="center" wrapText="1"/>
    </xf>
    <xf numFmtId="0" fontId="4" fillId="3" borderId="14" xfId="2" applyFill="1" applyBorder="1" applyAlignment="1">
      <alignment horizontal="center" vertical="center"/>
    </xf>
    <xf numFmtId="0" fontId="4" fillId="0" borderId="6" xfId="2" quotePrefix="1" applyFill="1" applyBorder="1" applyAlignment="1">
      <alignment horizontal="center" vertical="center" wrapText="1"/>
    </xf>
    <xf numFmtId="0" fontId="0" fillId="0" borderId="6" xfId="0" applyBorder="1" applyAlignment="1">
      <alignment horizontal="center" vertical="center" wrapText="1"/>
    </xf>
    <xf numFmtId="0" fontId="5" fillId="2" borderId="0" xfId="0" applyFont="1" applyFill="1"/>
    <xf numFmtId="0" fontId="0" fillId="2" borderId="25" xfId="0" applyFill="1" applyBorder="1"/>
    <xf numFmtId="0" fontId="0" fillId="2" borderId="13" xfId="0" applyFill="1" applyBorder="1"/>
    <xf numFmtId="0" fontId="0" fillId="2" borderId="26" xfId="0" applyFill="1" applyBorder="1"/>
    <xf numFmtId="0" fontId="2" fillId="2" borderId="27" xfId="0" applyFont="1" applyFill="1" applyBorder="1" applyAlignment="1">
      <alignment horizontal="center"/>
    </xf>
    <xf numFmtId="0" fontId="2" fillId="2" borderId="28" xfId="0" applyFont="1" applyFill="1" applyBorder="1" applyAlignment="1">
      <alignment horizontal="center"/>
    </xf>
    <xf numFmtId="0" fontId="0" fillId="2" borderId="16" xfId="0" applyFill="1" applyBorder="1" applyAlignment="1">
      <alignment horizontal="center" vertical="center"/>
    </xf>
    <xf numFmtId="0" fontId="0" fillId="0" borderId="14" xfId="0" applyBorder="1" applyAlignment="1">
      <alignment horizontal="justify" vertical="center" wrapText="1"/>
    </xf>
    <xf numFmtId="0" fontId="0" fillId="2" borderId="14" xfId="0" applyFill="1" applyBorder="1" applyAlignment="1">
      <alignment horizontal="justify" vertical="center" wrapText="1"/>
    </xf>
    <xf numFmtId="0" fontId="0" fillId="0" borderId="6" xfId="0" applyBorder="1" applyAlignment="1">
      <alignment horizontal="justify" vertical="center" wrapText="1"/>
    </xf>
    <xf numFmtId="0" fontId="12" fillId="0" borderId="10" xfId="0" applyFont="1" applyBorder="1" applyAlignment="1">
      <alignment horizontal="center" vertical="center" wrapText="1"/>
    </xf>
    <xf numFmtId="0" fontId="12" fillId="3" borderId="10" xfId="0" applyFont="1" applyFill="1" applyBorder="1" applyAlignment="1">
      <alignment horizontal="center" vertical="center" wrapText="1"/>
    </xf>
    <xf numFmtId="0" fontId="12" fillId="2" borderId="10" xfId="0" applyFont="1" applyFill="1" applyBorder="1" applyAlignment="1">
      <alignment horizontal="center" vertical="center" wrapText="1"/>
    </xf>
    <xf numFmtId="0" fontId="7" fillId="3" borderId="10" xfId="0" applyFont="1" applyFill="1" applyBorder="1" applyAlignment="1">
      <alignment horizontal="center" vertical="center" wrapText="1"/>
    </xf>
    <xf numFmtId="0" fontId="12" fillId="0" borderId="7" xfId="0" applyFont="1" applyBorder="1" applyAlignment="1">
      <alignment horizontal="center" vertical="center" wrapText="1"/>
    </xf>
    <xf numFmtId="0" fontId="0" fillId="2" borderId="15" xfId="0" applyFill="1" applyBorder="1" applyAlignment="1">
      <alignment horizontal="center" vertical="center"/>
    </xf>
    <xf numFmtId="0" fontId="5" fillId="0" borderId="0" xfId="0" applyFont="1" applyAlignment="1">
      <alignment horizontal="center"/>
    </xf>
    <xf numFmtId="0" fontId="5" fillId="0" borderId="0" xfId="0" applyFont="1"/>
    <xf numFmtId="0" fontId="11" fillId="4" borderId="14" xfId="3" applyFont="1" applyFill="1" applyBorder="1" applyAlignment="1">
      <alignment horizontal="center" vertical="center" wrapText="1"/>
    </xf>
    <xf numFmtId="0" fontId="1" fillId="0" borderId="0" xfId="0" applyFont="1"/>
    <xf numFmtId="0" fontId="11" fillId="5" borderId="14" xfId="3" applyFont="1" applyFill="1" applyBorder="1" applyAlignment="1">
      <alignment horizontal="center" vertical="center" wrapText="1"/>
    </xf>
    <xf numFmtId="9" fontId="16" fillId="0" borderId="14" xfId="1" applyFont="1" applyFill="1" applyBorder="1" applyAlignment="1">
      <alignment horizontal="center" vertical="center"/>
    </xf>
    <xf numFmtId="0" fontId="1" fillId="0" borderId="0" xfId="0" applyFont="1" applyAlignment="1">
      <alignment vertical="center"/>
    </xf>
    <xf numFmtId="0" fontId="5" fillId="0" borderId="0" xfId="0" applyFont="1" applyAlignment="1">
      <alignment vertical="center"/>
    </xf>
    <xf numFmtId="0" fontId="5" fillId="0" borderId="0" xfId="0" applyFont="1" applyAlignment="1">
      <alignment horizontal="center" vertical="center"/>
    </xf>
    <xf numFmtId="0" fontId="24" fillId="0" borderId="0" xfId="0" applyFont="1" applyAlignment="1">
      <alignment vertical="center"/>
    </xf>
    <xf numFmtId="0" fontId="24" fillId="0" borderId="0" xfId="0" applyFont="1" applyAlignment="1">
      <alignment vertical="center" wrapText="1"/>
    </xf>
    <xf numFmtId="0" fontId="5" fillId="0" borderId="0" xfId="0" applyFont="1" applyAlignment="1">
      <alignment wrapText="1"/>
    </xf>
    <xf numFmtId="9" fontId="5" fillId="0" borderId="0" xfId="1" applyFont="1" applyAlignment="1">
      <alignment horizontal="center"/>
    </xf>
    <xf numFmtId="0" fontId="5" fillId="0" borderId="0" xfId="0" applyFont="1" applyAlignment="1">
      <alignment horizontal="center" wrapText="1"/>
    </xf>
    <xf numFmtId="9" fontId="11" fillId="4" borderId="14" xfId="1" applyFont="1" applyFill="1" applyBorder="1" applyAlignment="1">
      <alignment horizontal="center" vertical="center" wrapText="1"/>
    </xf>
    <xf numFmtId="0" fontId="8" fillId="0" borderId="14" xfId="0" applyFont="1" applyBorder="1" applyAlignment="1">
      <alignment horizontal="justify" vertical="center"/>
    </xf>
    <xf numFmtId="0" fontId="8" fillId="0" borderId="14" xfId="0" applyFont="1" applyBorder="1" applyAlignment="1">
      <alignment horizontal="justify" vertical="center" wrapText="1"/>
    </xf>
    <xf numFmtId="15" fontId="8" fillId="0" borderId="14" xfId="0" applyNumberFormat="1" applyFont="1" applyBorder="1" applyAlignment="1">
      <alignment horizontal="center" vertical="center"/>
    </xf>
    <xf numFmtId="164" fontId="9" fillId="0" borderId="14" xfId="0" applyNumberFormat="1" applyFont="1" applyBorder="1" applyAlignment="1">
      <alignment horizontal="justify" vertical="center" wrapText="1"/>
    </xf>
    <xf numFmtId="0" fontId="9" fillId="0" borderId="14" xfId="0" applyFont="1" applyBorder="1" applyAlignment="1">
      <alignment horizontal="justify" vertical="center" wrapText="1"/>
    </xf>
    <xf numFmtId="9" fontId="9" fillId="0" borderId="14" xfId="1" applyFont="1" applyBorder="1" applyAlignment="1">
      <alignment horizontal="center" vertical="center"/>
    </xf>
    <xf numFmtId="0" fontId="1" fillId="0" borderId="14" xfId="0" applyFont="1" applyBorder="1" applyAlignment="1">
      <alignment horizontal="center" vertical="center" wrapText="1"/>
    </xf>
    <xf numFmtId="0" fontId="8" fillId="2" borderId="14" xfId="0" applyFont="1" applyFill="1" applyBorder="1" applyAlignment="1">
      <alignment horizontal="justify" vertical="center"/>
    </xf>
    <xf numFmtId="0" fontId="8" fillId="0" borderId="6" xfId="0" applyFont="1" applyBorder="1" applyAlignment="1">
      <alignment horizontal="center" vertical="center"/>
    </xf>
    <xf numFmtId="0" fontId="8" fillId="0" borderId="14" xfId="0" applyFont="1" applyBorder="1" applyAlignment="1">
      <alignment vertical="center"/>
    </xf>
    <xf numFmtId="164" fontId="9" fillId="2" borderId="14" xfId="0" applyNumberFormat="1" applyFont="1" applyFill="1" applyBorder="1" applyAlignment="1">
      <alignment horizontal="justify" vertical="center" wrapText="1"/>
    </xf>
    <xf numFmtId="0" fontId="9" fillId="2" borderId="14" xfId="0" applyFont="1" applyFill="1" applyBorder="1" applyAlignment="1">
      <alignment horizontal="justify" vertical="center" wrapText="1"/>
    </xf>
    <xf numFmtId="0" fontId="9" fillId="2" borderId="14" xfId="0" applyFont="1" applyFill="1" applyBorder="1" applyAlignment="1">
      <alignment horizontal="justify" vertical="center"/>
    </xf>
    <xf numFmtId="9" fontId="9" fillId="2" borderId="14" xfId="1" applyFont="1" applyFill="1" applyBorder="1" applyAlignment="1">
      <alignment horizontal="center" vertical="center"/>
    </xf>
    <xf numFmtId="0" fontId="8" fillId="0" borderId="12" xfId="0" applyFont="1" applyBorder="1" applyAlignment="1">
      <alignment horizontal="center" vertical="center"/>
    </xf>
    <xf numFmtId="0" fontId="9" fillId="0" borderId="14" xfId="0" applyFont="1" applyBorder="1" applyAlignment="1">
      <alignment horizontal="justify" vertical="center"/>
    </xf>
    <xf numFmtId="9" fontId="9" fillId="0" borderId="14" xfId="1" applyFont="1" applyFill="1" applyBorder="1" applyAlignment="1">
      <alignment horizontal="center" vertical="center"/>
    </xf>
    <xf numFmtId="0" fontId="9" fillId="0" borderId="14" xfId="0" applyFont="1" applyBorder="1" applyAlignment="1">
      <alignment horizontal="center" vertical="center"/>
    </xf>
    <xf numFmtId="0" fontId="1" fillId="0" borderId="14" xfId="0" applyFont="1" applyBorder="1" applyAlignment="1">
      <alignment vertical="center" wrapText="1"/>
    </xf>
    <xf numFmtId="164" fontId="9" fillId="0" borderId="14" xfId="0" applyNumberFormat="1" applyFont="1" applyBorder="1" applyAlignment="1">
      <alignment horizontal="center" vertical="center" wrapText="1"/>
    </xf>
    <xf numFmtId="9" fontId="8" fillId="0" borderId="14" xfId="1" applyFont="1" applyFill="1" applyBorder="1" applyAlignment="1">
      <alignment horizontal="center" vertical="center"/>
    </xf>
    <xf numFmtId="0" fontId="8" fillId="0" borderId="14" xfId="0" applyFont="1" applyBorder="1" applyAlignment="1">
      <alignment horizontal="left" vertical="center" wrapText="1"/>
    </xf>
    <xf numFmtId="0" fontId="8" fillId="0" borderId="6" xfId="0" applyFont="1" applyBorder="1" applyAlignment="1">
      <alignment horizontal="justify" vertical="center"/>
    </xf>
    <xf numFmtId="15" fontId="8" fillId="0" borderId="6" xfId="0" applyNumberFormat="1" applyFont="1" applyBorder="1" applyAlignment="1">
      <alignment horizontal="center" vertical="center"/>
    </xf>
    <xf numFmtId="164" fontId="9" fillId="0" borderId="6" xfId="0" applyNumberFormat="1" applyFont="1" applyBorder="1" applyAlignment="1">
      <alignment horizontal="center" vertical="center" wrapText="1"/>
    </xf>
    <xf numFmtId="0" fontId="9" fillId="0" borderId="6" xfId="0" applyFont="1" applyBorder="1" applyAlignment="1">
      <alignment horizontal="justify" vertical="center" wrapText="1"/>
    </xf>
    <xf numFmtId="9" fontId="9" fillId="0" borderId="6" xfId="1" applyFont="1" applyFill="1" applyBorder="1" applyAlignment="1">
      <alignment horizontal="center" vertical="center"/>
    </xf>
    <xf numFmtId="0" fontId="1" fillId="0" borderId="6" xfId="0" applyFont="1" applyBorder="1" applyAlignment="1">
      <alignment horizontal="center" vertical="center" wrapText="1"/>
    </xf>
    <xf numFmtId="0" fontId="1" fillId="0" borderId="14" xfId="0" applyFont="1" applyBorder="1"/>
    <xf numFmtId="0" fontId="8" fillId="0" borderId="12" xfId="0" applyFont="1" applyBorder="1" applyAlignment="1">
      <alignment horizontal="justify" vertical="center"/>
    </xf>
    <xf numFmtId="0" fontId="8" fillId="0" borderId="12" xfId="0" applyFont="1" applyBorder="1" applyAlignment="1">
      <alignment horizontal="justify" vertical="center" wrapText="1"/>
    </xf>
    <xf numFmtId="15" fontId="8" fillId="0" borderId="12" xfId="0" applyNumberFormat="1" applyFont="1" applyBorder="1" applyAlignment="1">
      <alignment horizontal="center" vertical="center"/>
    </xf>
    <xf numFmtId="164" fontId="9" fillId="0" borderId="12" xfId="0" applyNumberFormat="1" applyFont="1" applyBorder="1" applyAlignment="1">
      <alignment horizontal="center" vertical="center" wrapText="1"/>
    </xf>
    <xf numFmtId="0" fontId="9" fillId="0" borderId="12" xfId="0" applyFont="1" applyBorder="1" applyAlignment="1">
      <alignment horizontal="justify" vertical="center" wrapText="1"/>
    </xf>
    <xf numFmtId="9" fontId="9" fillId="0" borderId="12" xfId="1" applyFont="1" applyBorder="1" applyAlignment="1">
      <alignment horizontal="center" vertical="center"/>
    </xf>
    <xf numFmtId="0" fontId="1" fillId="0" borderId="12" xfId="0" applyFont="1" applyBorder="1" applyAlignment="1">
      <alignment horizontal="center" vertical="center" wrapText="1"/>
    </xf>
    <xf numFmtId="0" fontId="8" fillId="0" borderId="8" xfId="0" applyFont="1" applyBorder="1" applyAlignment="1">
      <alignment vertical="center" wrapText="1"/>
    </xf>
    <xf numFmtId="9" fontId="9" fillId="6" borderId="14" xfId="1" applyFont="1" applyFill="1" applyBorder="1" applyAlignment="1">
      <alignment horizontal="center" vertical="center"/>
    </xf>
    <xf numFmtId="0" fontId="8" fillId="0" borderId="12" xfId="0" applyFont="1" applyBorder="1" applyAlignment="1">
      <alignment vertical="center" wrapText="1"/>
    </xf>
    <xf numFmtId="164" fontId="9" fillId="2" borderId="14" xfId="0" applyNumberFormat="1" applyFont="1" applyFill="1" applyBorder="1" applyAlignment="1">
      <alignment horizontal="center" vertical="center" wrapText="1"/>
    </xf>
    <xf numFmtId="0" fontId="8" fillId="0" borderId="14" xfId="0" applyFont="1" applyBorder="1" applyAlignment="1">
      <alignment vertical="center" wrapText="1"/>
    </xf>
    <xf numFmtId="0" fontId="11" fillId="7" borderId="14" xfId="3" applyFont="1" applyFill="1" applyBorder="1" applyAlignment="1">
      <alignment horizontal="center" vertical="center" wrapText="1"/>
    </xf>
    <xf numFmtId="9" fontId="11" fillId="7" borderId="14" xfId="1" applyFont="1" applyFill="1" applyBorder="1" applyAlignment="1">
      <alignment horizontal="center" vertical="center" wrapText="1"/>
    </xf>
    <xf numFmtId="0" fontId="1" fillId="7" borderId="0" xfId="0" applyFont="1" applyFill="1"/>
    <xf numFmtId="0" fontId="8" fillId="0" borderId="6" xfId="0" applyFont="1" applyBorder="1" applyAlignment="1">
      <alignment horizontal="center" vertical="center" wrapText="1"/>
    </xf>
    <xf numFmtId="0" fontId="8" fillId="0" borderId="6" xfId="0" applyFont="1" applyBorder="1" applyAlignment="1">
      <alignment horizontal="left" vertical="center" wrapText="1"/>
    </xf>
    <xf numFmtId="0" fontId="30" fillId="0" borderId="6" xfId="0" applyFont="1" applyBorder="1" applyAlignment="1">
      <alignment horizontal="center" vertical="center" wrapText="1"/>
    </xf>
    <xf numFmtId="15" fontId="30" fillId="0" borderId="14" xfId="0" applyNumberFormat="1" applyFont="1" applyBorder="1" applyAlignment="1">
      <alignment vertical="center" wrapText="1"/>
    </xf>
    <xf numFmtId="15" fontId="1" fillId="0" borderId="14" xfId="0" applyNumberFormat="1" applyFont="1" applyBorder="1" applyAlignment="1">
      <alignment horizontal="center" vertical="center"/>
    </xf>
    <xf numFmtId="15" fontId="0" fillId="0" borderId="14" xfId="0" applyNumberFormat="1" applyBorder="1" applyAlignment="1">
      <alignment horizontal="center" vertical="center" wrapText="1"/>
    </xf>
    <xf numFmtId="15" fontId="0" fillId="0" borderId="14" xfId="0" applyNumberFormat="1" applyBorder="1" applyAlignment="1">
      <alignment horizontal="left" vertical="center" wrapText="1"/>
    </xf>
    <xf numFmtId="9" fontId="1" fillId="0" borderId="14" xfId="1" applyFont="1" applyBorder="1" applyAlignment="1">
      <alignment horizontal="center" vertical="center"/>
    </xf>
    <xf numFmtId="0" fontId="0" fillId="0" borderId="14" xfId="0" applyBorder="1" applyAlignment="1">
      <alignment vertical="center" wrapText="1"/>
    </xf>
    <xf numFmtId="0" fontId="1" fillId="0" borderId="6" xfId="0" applyFont="1" applyBorder="1" applyAlignment="1">
      <alignment horizontal="center" vertical="center"/>
    </xf>
    <xf numFmtId="15" fontId="32" fillId="0" borderId="14" xfId="0" applyNumberFormat="1" applyFont="1" applyBorder="1" applyAlignment="1">
      <alignment horizontal="right" vertical="center" wrapText="1"/>
    </xf>
    <xf numFmtId="15" fontId="1" fillId="0" borderId="14" xfId="0" applyNumberFormat="1" applyFont="1" applyBorder="1" applyAlignment="1">
      <alignment horizontal="center" vertical="center" wrapText="1"/>
    </xf>
    <xf numFmtId="15" fontId="0" fillId="0" borderId="14" xfId="0" applyNumberFormat="1" applyBorder="1" applyAlignment="1">
      <alignment horizontal="left" vertical="top" wrapText="1"/>
    </xf>
    <xf numFmtId="9" fontId="1" fillId="0" borderId="14" xfId="1" applyFont="1" applyFill="1" applyBorder="1" applyAlignment="1">
      <alignment horizontal="center" vertical="center"/>
    </xf>
    <xf numFmtId="0" fontId="30" fillId="0" borderId="14" xfId="0" applyFont="1" applyBorder="1" applyAlignment="1">
      <alignment horizontal="center" vertical="center" wrapText="1"/>
    </xf>
    <xf numFmtId="15" fontId="30" fillId="0" borderId="14" xfId="0" applyNumberFormat="1" applyFont="1" applyBorder="1" applyAlignment="1">
      <alignment horizontal="center" vertical="center" wrapText="1"/>
    </xf>
    <xf numFmtId="0" fontId="8" fillId="0" borderId="6" xfId="0" applyFont="1" applyBorder="1" applyAlignment="1">
      <alignment horizontal="justify" vertical="center" wrapText="1"/>
    </xf>
    <xf numFmtId="15" fontId="30" fillId="0" borderId="14" xfId="0" applyNumberFormat="1" applyFont="1" applyBorder="1" applyAlignment="1">
      <alignment horizontal="right" vertical="center" wrapText="1"/>
    </xf>
    <xf numFmtId="0" fontId="35" fillId="0" borderId="14" xfId="0" applyFont="1" applyBorder="1" applyAlignment="1">
      <alignment horizontal="justify" vertical="center" wrapText="1"/>
    </xf>
    <xf numFmtId="0" fontId="30" fillId="0" borderId="14" xfId="0" applyFont="1" applyBorder="1" applyAlignment="1">
      <alignment horizontal="justify" vertical="center" wrapText="1"/>
    </xf>
    <xf numFmtId="0" fontId="36" fillId="0" borderId="14" xfId="0" applyFont="1" applyBorder="1" applyAlignment="1">
      <alignment vertical="center" wrapText="1"/>
    </xf>
    <xf numFmtId="0" fontId="36" fillId="0" borderId="14" xfId="0" applyFont="1" applyBorder="1" applyAlignment="1">
      <alignment horizontal="center" vertical="center" wrapText="1"/>
    </xf>
    <xf numFmtId="0" fontId="30" fillId="0" borderId="6" xfId="0" applyFont="1" applyBorder="1" applyAlignment="1">
      <alignment horizontal="justify" vertical="center" wrapText="1"/>
    </xf>
    <xf numFmtId="0" fontId="30" fillId="0" borderId="6" xfId="0" applyFont="1" applyBorder="1" applyAlignment="1">
      <alignment vertical="center" wrapText="1"/>
    </xf>
    <xf numFmtId="15" fontId="30" fillId="0" borderId="6" xfId="0" applyNumberFormat="1" applyFont="1" applyBorder="1" applyAlignment="1">
      <alignment horizontal="center" vertical="center" wrapText="1"/>
    </xf>
    <xf numFmtId="0" fontId="0" fillId="0" borderId="14" xfId="0" applyBorder="1" applyAlignment="1">
      <alignment vertical="top" wrapText="1"/>
    </xf>
    <xf numFmtId="0" fontId="30" fillId="0" borderId="6" xfId="0" applyFont="1" applyBorder="1" applyAlignment="1">
      <alignment horizontal="left" vertical="center" wrapText="1"/>
    </xf>
    <xf numFmtId="0" fontId="9" fillId="0" borderId="14" xfId="0" applyFont="1" applyBorder="1" applyAlignment="1">
      <alignment vertical="center" wrapText="1"/>
    </xf>
    <xf numFmtId="0" fontId="5" fillId="0" borderId="14" xfId="0" applyFont="1" applyBorder="1"/>
    <xf numFmtId="0" fontId="5" fillId="0" borderId="14" xfId="0" applyFont="1" applyBorder="1" applyAlignment="1">
      <alignment wrapText="1"/>
    </xf>
    <xf numFmtId="0" fontId="0" fillId="0" borderId="14" xfId="0" applyBorder="1" applyAlignment="1">
      <alignment horizontal="left" vertical="top" wrapText="1"/>
    </xf>
    <xf numFmtId="0" fontId="9" fillId="0" borderId="6" xfId="0" applyFont="1" applyBorder="1" applyAlignment="1">
      <alignment vertical="center" wrapText="1"/>
    </xf>
    <xf numFmtId="0" fontId="35" fillId="0" borderId="6" xfId="0" applyFont="1" applyBorder="1" applyAlignment="1">
      <alignment horizontal="justify" vertical="center" wrapText="1"/>
    </xf>
    <xf numFmtId="0" fontId="9" fillId="0" borderId="6" xfId="0" applyFont="1" applyBorder="1" applyAlignment="1">
      <alignment horizontal="left" vertical="center" wrapText="1"/>
    </xf>
    <xf numFmtId="0" fontId="30" fillId="0" borderId="14" xfId="0" applyFont="1" applyBorder="1" applyAlignment="1">
      <alignment horizontal="left" vertical="center" wrapText="1"/>
    </xf>
    <xf numFmtId="0" fontId="36" fillId="0" borderId="6" xfId="0" applyFont="1" applyBorder="1" applyAlignment="1">
      <alignment horizontal="left" vertical="center" wrapText="1"/>
    </xf>
    <xf numFmtId="0" fontId="37" fillId="0" borderId="14" xfId="0" applyFont="1" applyBorder="1" applyAlignment="1">
      <alignment horizontal="justify" vertical="center" wrapText="1"/>
    </xf>
    <xf numFmtId="0" fontId="35" fillId="0" borderId="14" xfId="0" applyFont="1" applyBorder="1" applyAlignment="1">
      <alignment horizontal="left" vertical="center" wrapText="1"/>
    </xf>
    <xf numFmtId="0" fontId="35" fillId="0" borderId="14" xfId="0" applyFont="1" applyBorder="1" applyAlignment="1">
      <alignment horizontal="center" vertical="center" wrapText="1"/>
    </xf>
    <xf numFmtId="0" fontId="37" fillId="0" borderId="6" xfId="0" applyFont="1" applyBorder="1" applyAlignment="1">
      <alignment horizontal="justify" vertical="center" wrapText="1"/>
    </xf>
    <xf numFmtId="9" fontId="5" fillId="0" borderId="0" xfId="1" applyFont="1" applyAlignment="1">
      <alignment horizontal="center" wrapText="1"/>
    </xf>
    <xf numFmtId="0" fontId="5" fillId="0" borderId="14" xfId="0" applyFont="1" applyBorder="1" applyAlignment="1">
      <alignment horizontal="center" vertical="center"/>
    </xf>
    <xf numFmtId="0" fontId="5" fillId="0" borderId="14" xfId="0" applyFont="1" applyBorder="1" applyAlignment="1">
      <alignment vertical="center"/>
    </xf>
    <xf numFmtId="0" fontId="0" fillId="2" borderId="18" xfId="0" applyFill="1" applyBorder="1" applyAlignment="1">
      <alignment horizontal="center"/>
    </xf>
    <xf numFmtId="0" fontId="0" fillId="2" borderId="19" xfId="0" applyFill="1" applyBorder="1" applyAlignment="1">
      <alignment horizontal="center"/>
    </xf>
    <xf numFmtId="0" fontId="0" fillId="2" borderId="24" xfId="0" applyFill="1" applyBorder="1" applyAlignment="1">
      <alignment horizontal="center"/>
    </xf>
    <xf numFmtId="0" fontId="2" fillId="0" borderId="15" xfId="0" applyFont="1" applyBorder="1" applyAlignment="1">
      <alignment horizontal="center" vertical="center"/>
    </xf>
    <xf numFmtId="0" fontId="0" fillId="3" borderId="14" xfId="0" applyFill="1" applyBorder="1" applyAlignment="1">
      <alignment horizontal="justify" vertical="center" wrapText="1"/>
    </xf>
    <xf numFmtId="0" fontId="2" fillId="3" borderId="15" xfId="0" applyFont="1" applyFill="1" applyBorder="1" applyAlignment="1">
      <alignment horizontal="center" vertical="center"/>
    </xf>
    <xf numFmtId="0" fontId="0" fillId="0" borderId="14" xfId="0" applyBorder="1" applyAlignment="1">
      <alignment horizontal="justify" vertical="center" wrapText="1"/>
    </xf>
    <xf numFmtId="0" fontId="2" fillId="2" borderId="22" xfId="0" applyFont="1" applyFill="1" applyBorder="1" applyAlignment="1">
      <alignment horizontal="center" vertical="center"/>
    </xf>
    <xf numFmtId="0" fontId="2" fillId="2" borderId="20" xfId="0" applyFont="1" applyFill="1" applyBorder="1" applyAlignment="1">
      <alignment horizontal="center" vertical="center"/>
    </xf>
    <xf numFmtId="0" fontId="0" fillId="2" borderId="14" xfId="0" applyFill="1" applyBorder="1" applyAlignment="1">
      <alignment horizontal="justify" vertical="center" wrapText="1"/>
    </xf>
    <xf numFmtId="0" fontId="2" fillId="2" borderId="15" xfId="0" applyFont="1" applyFill="1" applyBorder="1" applyAlignment="1">
      <alignment horizontal="center" vertical="center"/>
    </xf>
    <xf numFmtId="0" fontId="0" fillId="0" borderId="6" xfId="0" applyBorder="1" applyAlignment="1">
      <alignment horizontal="justify" vertical="center" wrapText="1"/>
    </xf>
    <xf numFmtId="0" fontId="2" fillId="0" borderId="9" xfId="0" applyFont="1" applyBorder="1" applyAlignment="1">
      <alignment horizontal="center" vertical="center"/>
    </xf>
    <xf numFmtId="0" fontId="10" fillId="3" borderId="29" xfId="0" applyFont="1" applyFill="1" applyBorder="1" applyAlignment="1">
      <alignment horizontal="center" vertical="center" wrapText="1"/>
    </xf>
    <xf numFmtId="0" fontId="10" fillId="3" borderId="31" xfId="0" applyFont="1" applyFill="1" applyBorder="1" applyAlignment="1">
      <alignment horizontal="center" vertical="center" wrapText="1"/>
    </xf>
    <xf numFmtId="0" fontId="10" fillId="3" borderId="15" xfId="0" applyFont="1" applyFill="1" applyBorder="1" applyAlignment="1">
      <alignment horizontal="center" vertical="center" wrapText="1"/>
    </xf>
    <xf numFmtId="0" fontId="10" fillId="3" borderId="14" xfId="0" applyFont="1" applyFill="1" applyBorder="1" applyAlignment="1">
      <alignment horizontal="center" vertical="center" wrapText="1"/>
    </xf>
    <xf numFmtId="0" fontId="10" fillId="3" borderId="16" xfId="0" applyFont="1" applyFill="1" applyBorder="1" applyAlignment="1">
      <alignment horizontal="center" vertical="center" wrapText="1"/>
    </xf>
    <xf numFmtId="0" fontId="2" fillId="3" borderId="14" xfId="0" applyFont="1" applyFill="1" applyBorder="1" applyAlignment="1">
      <alignment horizontal="center" vertical="center"/>
    </xf>
    <xf numFmtId="0" fontId="10" fillId="3" borderId="10" xfId="0" applyFont="1" applyFill="1" applyBorder="1" applyAlignment="1">
      <alignment horizontal="center" vertical="center" wrapText="1"/>
    </xf>
    <xf numFmtId="0" fontId="10" fillId="3" borderId="30"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11" fillId="4" borderId="14" xfId="3" applyFont="1" applyFill="1" applyBorder="1" applyAlignment="1">
      <alignment horizontal="center" vertical="center" wrapText="1"/>
    </xf>
    <xf numFmtId="0" fontId="13" fillId="0" borderId="14" xfId="3" applyFont="1" applyBorder="1" applyAlignment="1">
      <alignment horizontal="center" vertical="center" wrapText="1"/>
    </xf>
    <xf numFmtId="0" fontId="14" fillId="0" borderId="10" xfId="3" applyFont="1" applyBorder="1" applyAlignment="1">
      <alignment horizontal="center" vertical="center" wrapText="1"/>
    </xf>
    <xf numFmtId="0" fontId="13" fillId="0" borderId="4" xfId="3" applyFont="1" applyBorder="1" applyAlignment="1">
      <alignment horizontal="center" vertical="center" wrapText="1"/>
    </xf>
    <xf numFmtId="0" fontId="13" fillId="0" borderId="17" xfId="3" applyFont="1" applyBorder="1" applyAlignment="1">
      <alignment horizontal="center" vertical="center" wrapText="1"/>
    </xf>
    <xf numFmtId="0" fontId="13" fillId="0" borderId="10" xfId="3" applyFont="1" applyBorder="1" applyAlignment="1">
      <alignment horizontal="center" vertical="center" wrapText="1"/>
    </xf>
    <xf numFmtId="0" fontId="5" fillId="0" borderId="10" xfId="0" applyFont="1" applyBorder="1" applyAlignment="1">
      <alignment horizontal="center"/>
    </xf>
    <xf numFmtId="0" fontId="5" fillId="0" borderId="4" xfId="0" applyFont="1" applyBorder="1" applyAlignment="1">
      <alignment horizontal="center"/>
    </xf>
    <xf numFmtId="0" fontId="5" fillId="0" borderId="17" xfId="0" applyFont="1" applyBorder="1" applyAlignment="1">
      <alignment horizontal="center"/>
    </xf>
    <xf numFmtId="0" fontId="1" fillId="0" borderId="6" xfId="0" applyFont="1" applyBorder="1" applyAlignment="1">
      <alignment horizontal="center" vertical="center"/>
    </xf>
    <xf numFmtId="0" fontId="1" fillId="0" borderId="8" xfId="0" applyFont="1" applyBorder="1" applyAlignment="1">
      <alignment horizontal="center" vertical="center"/>
    </xf>
    <xf numFmtId="0" fontId="1" fillId="0" borderId="12" xfId="0" applyFont="1" applyBorder="1" applyAlignment="1">
      <alignment horizontal="center" vertical="center"/>
    </xf>
    <xf numFmtId="0" fontId="8" fillId="0" borderId="6"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6" xfId="0" applyFont="1" applyBorder="1" applyAlignment="1">
      <alignment horizontal="center" vertical="center"/>
    </xf>
    <xf numFmtId="0" fontId="8" fillId="0" borderId="12" xfId="0" applyFont="1" applyBorder="1" applyAlignment="1">
      <alignment horizontal="center" vertical="center"/>
    </xf>
    <xf numFmtId="0" fontId="8" fillId="0" borderId="6" xfId="0" applyFont="1" applyBorder="1" applyAlignment="1">
      <alignment horizontal="left" vertical="center" wrapText="1"/>
    </xf>
    <xf numFmtId="0" fontId="8" fillId="0" borderId="12" xfId="0" applyFont="1" applyBorder="1" applyAlignment="1">
      <alignment horizontal="left" vertical="center" wrapText="1"/>
    </xf>
    <xf numFmtId="0" fontId="0" fillId="0" borderId="6" xfId="0" applyBorder="1" applyAlignment="1">
      <alignment horizontal="center" vertical="center"/>
    </xf>
    <xf numFmtId="0" fontId="0" fillId="0" borderId="12" xfId="0" applyBorder="1" applyAlignment="1">
      <alignment horizontal="center" vertical="center"/>
    </xf>
    <xf numFmtId="0" fontId="8" fillId="0" borderId="8" xfId="0" applyFont="1" applyBorder="1" applyAlignment="1">
      <alignment horizontal="center" vertical="center" wrapText="1"/>
    </xf>
    <xf numFmtId="0" fontId="8" fillId="0" borderId="8" xfId="0" applyFont="1" applyBorder="1" applyAlignment="1">
      <alignment horizontal="center" vertical="center"/>
    </xf>
    <xf numFmtId="0" fontId="8" fillId="0" borderId="8" xfId="0" applyFont="1" applyBorder="1" applyAlignment="1">
      <alignment horizontal="left" vertical="center" wrapText="1"/>
    </xf>
    <xf numFmtId="0" fontId="0" fillId="0" borderId="6" xfId="0" applyBorder="1" applyAlignment="1">
      <alignment horizontal="left" vertical="center" wrapText="1"/>
    </xf>
    <xf numFmtId="0" fontId="0" fillId="0" borderId="8" xfId="0" applyBorder="1" applyAlignment="1">
      <alignment horizontal="left" vertical="center" wrapText="1"/>
    </xf>
    <xf numFmtId="0" fontId="0" fillId="0" borderId="12" xfId="0" applyBorder="1" applyAlignment="1">
      <alignment horizontal="left" vertical="center" wrapText="1"/>
    </xf>
    <xf numFmtId="0" fontId="0" fillId="0" borderId="6" xfId="0" applyBorder="1" applyAlignment="1">
      <alignment horizontal="left" vertical="top" wrapText="1"/>
    </xf>
    <xf numFmtId="0" fontId="0" fillId="0" borderId="12" xfId="0" applyBorder="1" applyAlignment="1">
      <alignment horizontal="left" vertical="top" wrapText="1"/>
    </xf>
    <xf numFmtId="9" fontId="1" fillId="0" borderId="6" xfId="1" applyFont="1" applyBorder="1" applyAlignment="1">
      <alignment horizontal="center" vertical="center"/>
    </xf>
    <xf numFmtId="9" fontId="1" fillId="0" borderId="12" xfId="1" applyFont="1" applyBorder="1" applyAlignment="1">
      <alignment horizontal="center" vertical="center"/>
    </xf>
    <xf numFmtId="0" fontId="1" fillId="0" borderId="6" xfId="0" applyFont="1" applyBorder="1" applyAlignment="1">
      <alignment horizontal="center" vertical="center" wrapText="1"/>
    </xf>
    <xf numFmtId="0" fontId="1" fillId="0" borderId="12" xfId="0" applyFont="1" applyBorder="1" applyAlignment="1">
      <alignment horizontal="center" vertical="center" wrapText="1"/>
    </xf>
    <xf numFmtId="0" fontId="37" fillId="0" borderId="6" xfId="0" applyFont="1" applyBorder="1" applyAlignment="1">
      <alignment horizontal="center" vertical="center" wrapText="1"/>
    </xf>
    <xf numFmtId="0" fontId="37" fillId="0" borderId="12" xfId="0" applyFont="1" applyBorder="1" applyAlignment="1">
      <alignment horizontal="center" vertical="center" wrapText="1"/>
    </xf>
    <xf numFmtId="0" fontId="30" fillId="0" borderId="6" xfId="0" applyFont="1" applyBorder="1" applyAlignment="1">
      <alignment horizontal="center" vertical="center" wrapText="1"/>
    </xf>
    <xf numFmtId="0" fontId="30" fillId="0" borderId="12" xfId="0" applyFont="1" applyBorder="1" applyAlignment="1">
      <alignment horizontal="center" vertical="center" wrapText="1"/>
    </xf>
    <xf numFmtId="15" fontId="38" fillId="0" borderId="6" xfId="0" applyNumberFormat="1" applyFont="1" applyBorder="1" applyAlignment="1">
      <alignment horizontal="center" vertical="center" wrapText="1"/>
    </xf>
    <xf numFmtId="15" fontId="38" fillId="0" borderId="12" xfId="0" applyNumberFormat="1" applyFont="1" applyBorder="1" applyAlignment="1">
      <alignment horizontal="center" vertical="center" wrapText="1"/>
    </xf>
    <xf numFmtId="15" fontId="30" fillId="0" borderId="6" xfId="0" applyNumberFormat="1" applyFont="1" applyBorder="1" applyAlignment="1">
      <alignment horizontal="right" vertical="center" wrapText="1"/>
    </xf>
    <xf numFmtId="15" fontId="30" fillId="0" borderId="12" xfId="0" applyNumberFormat="1" applyFont="1" applyBorder="1" applyAlignment="1">
      <alignment horizontal="right" vertical="center" wrapText="1"/>
    </xf>
    <xf numFmtId="0" fontId="5" fillId="0" borderId="6" xfId="0" applyFont="1" applyBorder="1" applyAlignment="1">
      <alignment horizontal="center"/>
    </xf>
    <xf numFmtId="0" fontId="5" fillId="0" borderId="12" xfId="0" applyFont="1" applyBorder="1" applyAlignment="1">
      <alignment horizontal="center"/>
    </xf>
    <xf numFmtId="0" fontId="5" fillId="0" borderId="6" xfId="0" applyFont="1" applyBorder="1" applyAlignment="1">
      <alignment horizontal="center" wrapText="1"/>
    </xf>
    <xf numFmtId="0" fontId="5" fillId="0" borderId="12" xfId="0" applyFont="1" applyBorder="1" applyAlignment="1">
      <alignment horizontal="center" wrapText="1"/>
    </xf>
    <xf numFmtId="0" fontId="30" fillId="0" borderId="6" xfId="0" applyFont="1" applyBorder="1" applyAlignment="1">
      <alignment horizontal="left" vertical="center" wrapText="1"/>
    </xf>
    <xf numFmtId="0" fontId="30" fillId="0" borderId="12" xfId="0" applyFont="1" applyBorder="1" applyAlignment="1">
      <alignment horizontal="left" vertical="center" wrapText="1"/>
    </xf>
    <xf numFmtId="0" fontId="30" fillId="0" borderId="6" xfId="0" applyFont="1" applyBorder="1" applyAlignment="1">
      <alignment horizontal="justify" vertical="center" wrapText="1"/>
    </xf>
    <xf numFmtId="0" fontId="30" fillId="0" borderId="12" xfId="0" applyFont="1" applyBorder="1" applyAlignment="1">
      <alignment horizontal="justify" vertical="center" wrapText="1"/>
    </xf>
    <xf numFmtId="0" fontId="30" fillId="0" borderId="8" xfId="0" applyFont="1" applyBorder="1" applyAlignment="1">
      <alignment horizontal="left" vertical="center" wrapText="1"/>
    </xf>
    <xf numFmtId="0" fontId="35" fillId="0" borderId="6" xfId="0" applyFont="1" applyBorder="1" applyAlignment="1">
      <alignment horizontal="left" vertical="center" wrapText="1"/>
    </xf>
    <xf numFmtId="0" fontId="35" fillId="0" borderId="12" xfId="0" applyFont="1" applyBorder="1" applyAlignment="1">
      <alignment horizontal="left" vertical="center" wrapText="1"/>
    </xf>
    <xf numFmtId="0" fontId="21" fillId="0" borderId="14" xfId="0" applyFont="1" applyBorder="1" applyAlignment="1">
      <alignment horizontal="left" vertical="center"/>
    </xf>
    <xf numFmtId="0" fontId="21" fillId="0" borderId="6" xfId="0" applyFont="1" applyBorder="1" applyAlignment="1">
      <alignment horizontal="left" vertical="center"/>
    </xf>
    <xf numFmtId="0" fontId="30" fillId="0" borderId="8" xfId="0" applyFont="1" applyBorder="1" applyAlignment="1">
      <alignment horizontal="center" vertical="center" wrapText="1"/>
    </xf>
    <xf numFmtId="0" fontId="8" fillId="0" borderId="6" xfId="0" applyFont="1" applyBorder="1" applyAlignment="1">
      <alignment horizontal="justify" vertical="center" wrapText="1"/>
    </xf>
    <xf numFmtId="0" fontId="8" fillId="0" borderId="12" xfId="0" applyFont="1" applyBorder="1" applyAlignment="1">
      <alignment horizontal="justify" vertical="center" wrapText="1"/>
    </xf>
    <xf numFmtId="0" fontId="8" fillId="0" borderId="14" xfId="0" applyFont="1" applyBorder="1" applyAlignment="1">
      <alignment horizontal="center" vertical="center" wrapText="1"/>
    </xf>
    <xf numFmtId="0" fontId="8" fillId="0" borderId="14" xfId="0" applyFont="1" applyBorder="1" applyAlignment="1">
      <alignment horizontal="justify" vertical="center"/>
    </xf>
    <xf numFmtId="0" fontId="8" fillId="0" borderId="14" xfId="0" applyFont="1" applyBorder="1" applyAlignment="1">
      <alignment horizontal="center" vertical="center"/>
    </xf>
    <xf numFmtId="0" fontId="8" fillId="0" borderId="14" xfId="0" applyFont="1" applyBorder="1" applyAlignment="1">
      <alignment horizontal="justify" vertical="center" wrapText="1"/>
    </xf>
    <xf numFmtId="0" fontId="8" fillId="0" borderId="14" xfId="0" applyFont="1" applyBorder="1" applyAlignment="1">
      <alignment horizontal="left" vertical="center" wrapText="1"/>
    </xf>
    <xf numFmtId="0" fontId="11" fillId="3" borderId="6" xfId="3" applyFont="1" applyFill="1" applyBorder="1" applyAlignment="1">
      <alignment horizontal="center" vertical="center" wrapText="1"/>
    </xf>
    <xf numFmtId="0" fontId="11" fillId="3" borderId="12" xfId="3" applyFont="1" applyFill="1" applyBorder="1" applyAlignment="1">
      <alignment horizontal="center" vertical="center" wrapText="1"/>
    </xf>
    <xf numFmtId="0" fontId="11" fillId="4" borderId="10" xfId="3" applyFont="1" applyFill="1" applyBorder="1" applyAlignment="1">
      <alignment horizontal="center" vertical="center" wrapText="1"/>
    </xf>
    <xf numFmtId="0" fontId="11" fillId="4" borderId="4" xfId="3" applyFont="1" applyFill="1" applyBorder="1" applyAlignment="1">
      <alignment horizontal="center" vertical="center" wrapText="1"/>
    </xf>
    <xf numFmtId="0" fontId="11" fillId="4" borderId="17" xfId="3" applyFont="1" applyFill="1" applyBorder="1" applyAlignment="1">
      <alignment horizontal="center" vertical="center" wrapText="1"/>
    </xf>
    <xf numFmtId="0" fontId="5" fillId="0" borderId="32" xfId="0" applyFont="1" applyBorder="1" applyAlignment="1">
      <alignment horizontal="center"/>
    </xf>
    <xf numFmtId="0" fontId="5" fillId="0" borderId="33" xfId="0" applyFont="1" applyBorder="1" applyAlignment="1">
      <alignment horizontal="center"/>
    </xf>
    <xf numFmtId="0" fontId="5" fillId="0" borderId="34" xfId="0" applyFont="1" applyBorder="1" applyAlignment="1">
      <alignment horizontal="center"/>
    </xf>
    <xf numFmtId="0" fontId="5" fillId="0" borderId="35" xfId="0" applyFont="1" applyBorder="1" applyAlignment="1">
      <alignment horizontal="center"/>
    </xf>
    <xf numFmtId="0" fontId="5" fillId="0" borderId="0" xfId="0" applyFont="1" applyAlignment="1">
      <alignment horizontal="center"/>
    </xf>
    <xf numFmtId="0" fontId="5" fillId="0" borderId="36" xfId="0" applyFont="1" applyBorder="1" applyAlignment="1">
      <alignment horizontal="center"/>
    </xf>
    <xf numFmtId="0" fontId="14" fillId="0" borderId="4" xfId="3" applyFont="1" applyBorder="1" applyAlignment="1">
      <alignment horizontal="center" vertical="center" wrapText="1"/>
    </xf>
    <xf numFmtId="0" fontId="14" fillId="0" borderId="17" xfId="3" applyFont="1" applyBorder="1" applyAlignment="1">
      <alignment horizontal="center" vertical="center" wrapText="1"/>
    </xf>
    <xf numFmtId="0" fontId="11" fillId="3" borderId="14" xfId="3" applyFont="1" applyFill="1" applyBorder="1" applyAlignment="1">
      <alignment horizontal="center" vertical="center" wrapText="1"/>
    </xf>
    <xf numFmtId="0" fontId="0" fillId="0" borderId="14" xfId="0" applyBorder="1" applyAlignment="1">
      <alignment vertical="center"/>
    </xf>
    <xf numFmtId="0" fontId="0" fillId="0" borderId="14" xfId="0" applyBorder="1" applyAlignment="1">
      <alignment horizontal="justify" vertical="center"/>
    </xf>
    <xf numFmtId="0" fontId="1" fillId="0" borderId="14" xfId="0" applyFont="1" applyBorder="1" applyAlignment="1">
      <alignment horizontal="center" vertical="center"/>
    </xf>
    <xf numFmtId="164" fontId="1" fillId="0" borderId="14" xfId="0" applyNumberFormat="1" applyFont="1" applyBorder="1" applyAlignment="1">
      <alignment horizontal="center" vertical="center"/>
    </xf>
    <xf numFmtId="15" fontId="1" fillId="0" borderId="14" xfId="0" applyNumberFormat="1" applyFont="1" applyBorder="1" applyAlignment="1">
      <alignment horizontal="justify" vertical="center" wrapText="1"/>
    </xf>
    <xf numFmtId="9" fontId="1" fillId="0" borderId="14" xfId="0" applyNumberFormat="1" applyFont="1" applyBorder="1" applyAlignment="1">
      <alignment horizontal="center" vertical="center"/>
    </xf>
    <xf numFmtId="0" fontId="1" fillId="0" borderId="14" xfId="0" applyFont="1" applyBorder="1" applyAlignment="1">
      <alignment vertical="center"/>
    </xf>
    <xf numFmtId="0" fontId="0" fillId="8" borderId="14" xfId="0" applyFill="1" applyBorder="1" applyAlignment="1">
      <alignment vertical="center" wrapText="1"/>
    </xf>
    <xf numFmtId="15" fontId="0" fillId="0" borderId="14" xfId="0" applyNumberFormat="1" applyBorder="1" applyAlignment="1">
      <alignment horizontal="justify" vertical="center" wrapText="1"/>
    </xf>
    <xf numFmtId="0" fontId="0" fillId="0" borderId="14" xfId="0" applyBorder="1" applyAlignment="1">
      <alignment horizontal="center" vertical="center"/>
    </xf>
    <xf numFmtId="0" fontId="0" fillId="0" borderId="14" xfId="0" applyBorder="1" applyAlignment="1">
      <alignment horizontal="justify" vertical="center"/>
    </xf>
    <xf numFmtId="0" fontId="1" fillId="0" borderId="14" xfId="0" applyFont="1" applyBorder="1" applyAlignment="1">
      <alignment horizontal="center" vertical="center"/>
    </xf>
    <xf numFmtId="0" fontId="12" fillId="0" borderId="14" xfId="0" applyFont="1" applyBorder="1" applyAlignment="1">
      <alignment horizontal="justify" vertical="center"/>
    </xf>
    <xf numFmtId="0" fontId="12" fillId="0" borderId="14" xfId="0" applyFont="1" applyBorder="1" applyAlignment="1">
      <alignment horizontal="center" vertical="center"/>
    </xf>
    <xf numFmtId="164" fontId="12" fillId="0" borderId="14" xfId="0" applyNumberFormat="1" applyFont="1" applyBorder="1" applyAlignment="1">
      <alignment horizontal="center" vertical="center"/>
    </xf>
    <xf numFmtId="0" fontId="41" fillId="0" borderId="14" xfId="0" applyFont="1" applyBorder="1"/>
    <xf numFmtId="9" fontId="41" fillId="0" borderId="14" xfId="0" applyNumberFormat="1" applyFont="1" applyBorder="1" applyAlignment="1">
      <alignment horizontal="center" vertical="center"/>
    </xf>
    <xf numFmtId="0" fontId="41" fillId="0" borderId="14" xfId="0" applyFont="1" applyBorder="1" applyAlignment="1">
      <alignment vertical="center" wrapText="1"/>
    </xf>
    <xf numFmtId="0" fontId="41" fillId="0" borderId="14" xfId="0" applyFont="1" applyBorder="1" applyAlignment="1">
      <alignment horizontal="center" vertical="center"/>
    </xf>
    <xf numFmtId="0" fontId="42" fillId="0" borderId="0" xfId="0" applyFont="1" applyAlignment="1">
      <alignment horizontal="center" vertical="center" wrapText="1"/>
    </xf>
    <xf numFmtId="0" fontId="1" fillId="0" borderId="14" xfId="0" applyFont="1" applyBorder="1" applyAlignment="1">
      <alignment horizontal="justify" vertical="center"/>
    </xf>
    <xf numFmtId="9" fontId="5" fillId="0" borderId="14" xfId="0" applyNumberFormat="1" applyFont="1" applyBorder="1" applyAlignment="1">
      <alignment horizontal="center" vertical="center"/>
    </xf>
    <xf numFmtId="0" fontId="43" fillId="0" borderId="7" xfId="0" applyFont="1" applyBorder="1" applyAlignment="1">
      <alignment horizontal="center" vertical="center"/>
    </xf>
    <xf numFmtId="0" fontId="43" fillId="0" borderId="5" xfId="0" applyFont="1" applyBorder="1" applyAlignment="1">
      <alignment horizontal="center" vertical="center"/>
    </xf>
    <xf numFmtId="0" fontId="43" fillId="0" borderId="37" xfId="0" applyFont="1" applyBorder="1" applyAlignment="1">
      <alignment horizontal="center" vertical="center"/>
    </xf>
    <xf numFmtId="0" fontId="43" fillId="0" borderId="2" xfId="0" applyFont="1" applyBorder="1" applyAlignment="1">
      <alignment horizontal="center" vertical="center"/>
    </xf>
    <xf numFmtId="0" fontId="43" fillId="0" borderId="3" xfId="0" applyFont="1" applyBorder="1" applyAlignment="1">
      <alignment horizontal="center" vertical="center"/>
    </xf>
    <xf numFmtId="0" fontId="43" fillId="0" borderId="38" xfId="0" applyFont="1" applyBorder="1" applyAlignment="1">
      <alignment horizontal="center" vertical="center"/>
    </xf>
    <xf numFmtId="0" fontId="0" fillId="0" borderId="14" xfId="0" applyBorder="1" applyAlignment="1">
      <alignment horizontal="center" vertical="center" wrapText="1"/>
    </xf>
    <xf numFmtId="0" fontId="12" fillId="0" borderId="14" xfId="0" applyFont="1" applyBorder="1" applyAlignment="1" applyProtection="1">
      <alignment vertical="center" wrapText="1"/>
      <protection locked="0"/>
    </xf>
    <xf numFmtId="0" fontId="12" fillId="0" borderId="14" xfId="0" applyFont="1" applyBorder="1" applyAlignment="1" applyProtection="1">
      <alignment horizontal="justify" vertical="center" wrapText="1"/>
      <protection locked="0"/>
    </xf>
    <xf numFmtId="0" fontId="12" fillId="0" borderId="14" xfId="0" applyFont="1" applyBorder="1" applyAlignment="1">
      <alignment horizontal="center" vertical="center" wrapText="1"/>
    </xf>
    <xf numFmtId="164" fontId="0" fillId="0" borderId="14" xfId="0" applyNumberFormat="1" applyBorder="1" applyAlignment="1">
      <alignment horizontal="center" vertical="center"/>
    </xf>
    <xf numFmtId="14" fontId="0" fillId="0" borderId="14" xfId="0" applyNumberFormat="1" applyBorder="1" applyAlignment="1">
      <alignment horizontal="center" vertical="center" wrapText="1"/>
    </xf>
    <xf numFmtId="0" fontId="12" fillId="0" borderId="14" xfId="0" applyFont="1" applyBorder="1" applyAlignment="1" applyProtection="1">
      <alignment horizontal="center" vertical="center" wrapText="1"/>
      <protection locked="0"/>
    </xf>
    <xf numFmtId="14" fontId="5" fillId="0" borderId="14" xfId="0" applyNumberFormat="1" applyFont="1" applyBorder="1" applyAlignment="1">
      <alignment vertical="center" wrapText="1"/>
    </xf>
    <xf numFmtId="14" fontId="5" fillId="0" borderId="14" xfId="0" applyNumberFormat="1" applyFont="1" applyBorder="1" applyAlignment="1">
      <alignment vertical="center"/>
    </xf>
    <xf numFmtId="0" fontId="12" fillId="0" borderId="6" xfId="0" applyFont="1" applyBorder="1" applyAlignment="1">
      <alignment horizontal="justify" vertical="center" wrapText="1"/>
    </xf>
    <xf numFmtId="9" fontId="0" fillId="0" borderId="14" xfId="0" applyNumberFormat="1" applyBorder="1" applyAlignment="1">
      <alignment horizontal="center" vertical="center"/>
    </xf>
    <xf numFmtId="0" fontId="0" fillId="8" borderId="14" xfId="0" applyFill="1" applyBorder="1" applyAlignment="1">
      <alignment horizontal="justify" vertical="center" wrapText="1"/>
    </xf>
    <xf numFmtId="0" fontId="8" fillId="2" borderId="14" xfId="0" applyFont="1" applyFill="1" applyBorder="1" applyAlignment="1">
      <alignment horizontal="center" vertical="center"/>
    </xf>
    <xf numFmtId="0" fontId="0" fillId="2" borderId="14" xfId="0" applyFill="1" applyBorder="1" applyAlignment="1">
      <alignment horizontal="center" vertical="center" wrapText="1"/>
    </xf>
    <xf numFmtId="0" fontId="12" fillId="0" borderId="14" xfId="0" applyFont="1" applyBorder="1" applyAlignment="1" applyProtection="1">
      <alignment horizontal="justify" vertical="center" wrapText="1"/>
      <protection locked="0"/>
    </xf>
    <xf numFmtId="0" fontId="12" fillId="0" borderId="14" xfId="0" applyFont="1" applyBorder="1" applyAlignment="1" applyProtection="1">
      <alignment horizontal="center" vertical="center" wrapText="1"/>
      <protection locked="0"/>
    </xf>
    <xf numFmtId="0" fontId="12" fillId="0" borderId="14" xfId="0" applyFont="1" applyBorder="1" applyAlignment="1">
      <alignment horizontal="center" vertical="center" wrapText="1"/>
    </xf>
    <xf numFmtId="164" fontId="12" fillId="0" borderId="14" xfId="0" applyNumberFormat="1" applyFont="1" applyBorder="1" applyAlignment="1">
      <alignment horizontal="center" vertical="center"/>
    </xf>
    <xf numFmtId="164" fontId="0" fillId="0" borderId="14" xfId="0" applyNumberFormat="1" applyBorder="1" applyAlignment="1">
      <alignment horizontal="center" vertical="center"/>
    </xf>
    <xf numFmtId="14" fontId="0" fillId="0" borderId="6" xfId="0" applyNumberFormat="1" applyBorder="1" applyAlignment="1">
      <alignment horizontal="center" vertical="center" wrapText="1"/>
    </xf>
    <xf numFmtId="0" fontId="0" fillId="0" borderId="6" xfId="0" applyBorder="1" applyAlignment="1">
      <alignment horizontal="center" vertical="center" wrapText="1"/>
    </xf>
    <xf numFmtId="9" fontId="0" fillId="0" borderId="6" xfId="0" applyNumberFormat="1" applyBorder="1" applyAlignment="1">
      <alignment horizontal="center" vertical="center"/>
    </xf>
    <xf numFmtId="14" fontId="0" fillId="0" borderId="12" xfId="0" applyNumberFormat="1" applyBorder="1" applyAlignment="1">
      <alignment horizontal="center" vertical="center" wrapText="1"/>
    </xf>
    <xf numFmtId="0" fontId="0" fillId="0" borderId="12" xfId="0" applyBorder="1" applyAlignment="1">
      <alignment horizontal="center" vertical="center" wrapText="1"/>
    </xf>
    <xf numFmtId="0" fontId="0" fillId="0" borderId="12" xfId="0" applyBorder="1" applyAlignment="1">
      <alignment horizontal="justify" vertical="center" wrapText="1"/>
    </xf>
    <xf numFmtId="14" fontId="0" fillId="0" borderId="14" xfId="0" applyNumberFormat="1" applyBorder="1" applyAlignment="1">
      <alignment vertical="center"/>
    </xf>
    <xf numFmtId="0" fontId="8" fillId="2" borderId="14" xfId="0" applyFont="1" applyFill="1" applyBorder="1" applyAlignment="1">
      <alignment horizontal="center" vertical="center"/>
    </xf>
    <xf numFmtId="14" fontId="0" fillId="0" borderId="14" xfId="0" applyNumberFormat="1" applyBorder="1" applyAlignment="1">
      <alignment horizontal="center" vertical="center"/>
    </xf>
    <xf numFmtId="0" fontId="12" fillId="2" borderId="14" xfId="0" applyFont="1" applyFill="1" applyBorder="1" applyAlignment="1">
      <alignment horizontal="justify" vertical="center" wrapText="1"/>
    </xf>
    <xf numFmtId="14" fontId="0" fillId="0" borderId="14" xfId="0" applyNumberFormat="1" applyBorder="1" applyAlignment="1">
      <alignment vertical="center" wrapText="1"/>
    </xf>
    <xf numFmtId="0" fontId="42" fillId="0" borderId="0" xfId="0" applyFont="1" applyAlignment="1">
      <alignment vertical="center" wrapText="1"/>
    </xf>
    <xf numFmtId="14" fontId="5" fillId="0" borderId="6" xfId="0" applyNumberFormat="1" applyFont="1" applyBorder="1" applyAlignment="1">
      <alignment horizontal="center" vertical="center" wrapText="1"/>
    </xf>
    <xf numFmtId="0" fontId="12" fillId="0" borderId="6" xfId="0" applyFont="1" applyBorder="1" applyAlignment="1" applyProtection="1">
      <alignment horizontal="center" vertical="center" wrapText="1"/>
      <protection locked="0"/>
    </xf>
    <xf numFmtId="9" fontId="41" fillId="0" borderId="6" xfId="0" applyNumberFormat="1" applyFont="1" applyBorder="1" applyAlignment="1">
      <alignment horizontal="center" vertical="center"/>
    </xf>
    <xf numFmtId="0" fontId="12" fillId="0" borderId="6" xfId="0" applyFont="1" applyBorder="1" applyAlignment="1">
      <alignment horizontal="center" vertical="center" wrapText="1"/>
    </xf>
    <xf numFmtId="14" fontId="5" fillId="0" borderId="12" xfId="0" applyNumberFormat="1" applyFont="1" applyBorder="1" applyAlignment="1">
      <alignment horizontal="center" vertical="center"/>
    </xf>
    <xf numFmtId="0" fontId="12" fillId="0" borderId="12" xfId="0" applyFont="1" applyBorder="1" applyAlignment="1" applyProtection="1">
      <alignment horizontal="center" vertical="center" wrapText="1"/>
      <protection locked="0"/>
    </xf>
    <xf numFmtId="9" fontId="41" fillId="0" borderId="12" xfId="0" applyNumberFormat="1" applyFont="1" applyBorder="1" applyAlignment="1">
      <alignment horizontal="center" vertical="center"/>
    </xf>
    <xf numFmtId="0" fontId="12" fillId="0" borderId="12" xfId="0" applyFont="1" applyBorder="1" applyAlignment="1">
      <alignment horizontal="center" vertical="center" wrapText="1"/>
    </xf>
    <xf numFmtId="0" fontId="0" fillId="0" borderId="12" xfId="0" applyBorder="1" applyAlignment="1">
      <alignment horizontal="justify" vertical="center"/>
    </xf>
    <xf numFmtId="14" fontId="5" fillId="0" borderId="14" xfId="0" applyNumberFormat="1" applyFont="1" applyBorder="1" applyAlignment="1">
      <alignment horizontal="center" vertical="center" wrapText="1"/>
    </xf>
    <xf numFmtId="14" fontId="12" fillId="0" borderId="14" xfId="0" applyNumberFormat="1" applyFont="1" applyBorder="1" applyAlignment="1">
      <alignment vertical="center"/>
    </xf>
    <xf numFmtId="0" fontId="12" fillId="0" borderId="14" xfId="0" applyFont="1" applyBorder="1" applyAlignment="1">
      <alignment horizontal="justify" vertical="center" wrapText="1"/>
    </xf>
    <xf numFmtId="0" fontId="5" fillId="0" borderId="14" xfId="0" applyFont="1" applyBorder="1" applyAlignment="1">
      <alignment horizontal="justify" vertical="center" wrapText="1"/>
    </xf>
    <xf numFmtId="0" fontId="41" fillId="0" borderId="14" xfId="0" applyFont="1" applyBorder="1" applyAlignment="1">
      <alignment horizontal="justify" vertical="center" wrapText="1"/>
    </xf>
    <xf numFmtId="164" fontId="12" fillId="0" borderId="14" xfId="0" applyNumberFormat="1" applyFont="1" applyBorder="1" applyAlignment="1">
      <alignment horizontal="center" vertical="center" wrapText="1"/>
    </xf>
    <xf numFmtId="9" fontId="12" fillId="0" borderId="14" xfId="0" applyNumberFormat="1" applyFont="1" applyBorder="1" applyAlignment="1">
      <alignment horizontal="center" vertical="center"/>
    </xf>
    <xf numFmtId="15" fontId="12" fillId="0" borderId="14" xfId="0" applyNumberFormat="1" applyFont="1" applyBorder="1" applyAlignment="1" applyProtection="1">
      <alignment horizontal="center" vertical="center" wrapText="1"/>
      <protection locked="0"/>
    </xf>
    <xf numFmtId="0" fontId="5" fillId="0" borderId="32" xfId="0" applyFont="1" applyBorder="1" applyAlignment="1">
      <alignment horizontal="center" vertical="center"/>
    </xf>
    <xf numFmtId="0" fontId="5" fillId="0" borderId="33" xfId="0" applyFont="1" applyBorder="1" applyAlignment="1">
      <alignment horizontal="center" vertical="center"/>
    </xf>
    <xf numFmtId="0" fontId="5" fillId="0" borderId="34" xfId="0" applyFont="1" applyBorder="1" applyAlignment="1">
      <alignment horizontal="center" vertical="center"/>
    </xf>
    <xf numFmtId="0" fontId="5" fillId="0" borderId="35" xfId="0" applyFont="1" applyBorder="1" applyAlignment="1">
      <alignment horizontal="center" vertical="center"/>
    </xf>
    <xf numFmtId="0" fontId="5" fillId="0" borderId="0" xfId="0" applyFont="1" applyAlignment="1">
      <alignment horizontal="center" vertical="center"/>
    </xf>
    <xf numFmtId="0" fontId="5" fillId="0" borderId="36" xfId="0" applyFont="1" applyBorder="1" applyAlignment="1">
      <alignment horizontal="center" vertical="center"/>
    </xf>
    <xf numFmtId="0" fontId="5" fillId="0" borderId="10" xfId="0" applyFont="1" applyBorder="1" applyAlignment="1">
      <alignment horizontal="center" vertical="center"/>
    </xf>
    <xf numFmtId="0" fontId="5" fillId="0" borderId="4" xfId="0" applyFont="1" applyBorder="1" applyAlignment="1">
      <alignment horizontal="center" vertical="center"/>
    </xf>
    <xf numFmtId="0" fontId="5" fillId="0" borderId="17" xfId="0" applyFont="1" applyBorder="1" applyAlignment="1">
      <alignment horizontal="center" vertical="center"/>
    </xf>
    <xf numFmtId="0" fontId="2" fillId="0" borderId="14" xfId="0" applyFont="1" applyBorder="1" applyAlignment="1">
      <alignment horizontal="center" vertical="center" wrapText="1"/>
    </xf>
    <xf numFmtId="0" fontId="1" fillId="0" borderId="14" xfId="0" applyFont="1" applyBorder="1" applyAlignment="1">
      <alignment horizontal="center" vertical="center" wrapText="1"/>
    </xf>
    <xf numFmtId="0" fontId="1" fillId="0" borderId="0" xfId="0" applyFont="1" applyAlignment="1">
      <alignment horizontal="center" vertical="center" wrapText="1"/>
    </xf>
    <xf numFmtId="0" fontId="2" fillId="0" borderId="14" xfId="0" applyFont="1" applyBorder="1" applyAlignment="1">
      <alignment horizontal="center" vertical="center"/>
    </xf>
    <xf numFmtId="164" fontId="12" fillId="0" borderId="14" xfId="0" applyNumberFormat="1" applyFont="1" applyBorder="1" applyAlignment="1">
      <alignment horizontal="justify" vertical="center" wrapText="1"/>
    </xf>
    <xf numFmtId="164" fontId="12" fillId="0" borderId="14" xfId="0" applyNumberFormat="1" applyFont="1" applyBorder="1" applyAlignment="1">
      <alignment vertical="center" wrapText="1"/>
    </xf>
    <xf numFmtId="0" fontId="1" fillId="0" borderId="14" xfId="0" applyFont="1" applyBorder="1" applyAlignment="1">
      <alignment horizontal="justify" vertical="center" wrapText="1"/>
    </xf>
    <xf numFmtId="0" fontId="44" fillId="0" borderId="14" xfId="0" applyFont="1" applyBorder="1" applyAlignment="1">
      <alignment horizontal="center" vertical="center" wrapText="1"/>
    </xf>
    <xf numFmtId="0" fontId="5" fillId="0" borderId="14" xfId="0" applyFont="1" applyBorder="1" applyAlignment="1">
      <alignment horizontal="center" vertical="center" wrapText="1"/>
    </xf>
    <xf numFmtId="166" fontId="12" fillId="0" borderId="14" xfId="1" applyNumberFormat="1" applyFont="1" applyFill="1" applyBorder="1" applyAlignment="1">
      <alignment horizontal="center" vertical="center"/>
    </xf>
    <xf numFmtId="9" fontId="12" fillId="0" borderId="14" xfId="1" applyFont="1" applyFill="1" applyBorder="1" applyAlignment="1">
      <alignment horizontal="center" vertical="center"/>
    </xf>
    <xf numFmtId="0" fontId="5" fillId="0" borderId="6"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14" xfId="0" applyFont="1" applyBorder="1" applyAlignment="1">
      <alignment vertical="center" wrapText="1"/>
    </xf>
    <xf numFmtId="0" fontId="41" fillId="0" borderId="14" xfId="0" applyFont="1" applyBorder="1" applyAlignment="1" applyProtection="1">
      <alignment horizontal="center" vertical="center" wrapText="1"/>
      <protection locked="0"/>
    </xf>
    <xf numFmtId="0" fontId="5" fillId="0" borderId="6" xfId="0" applyFont="1" applyBorder="1" applyAlignment="1">
      <alignment horizontal="center" vertical="center"/>
    </xf>
    <xf numFmtId="0" fontId="5" fillId="0" borderId="8" xfId="0" applyFont="1" applyBorder="1" applyAlignment="1">
      <alignment horizontal="center" vertical="center"/>
    </xf>
    <xf numFmtId="0" fontId="41" fillId="0" borderId="14" xfId="0" applyFont="1" applyBorder="1" applyAlignment="1" applyProtection="1">
      <alignment horizontal="center" vertical="center" wrapText="1"/>
      <protection locked="0"/>
    </xf>
    <xf numFmtId="0" fontId="5" fillId="0" borderId="12" xfId="0" applyFont="1" applyBorder="1" applyAlignment="1">
      <alignment horizontal="center" vertical="center"/>
    </xf>
    <xf numFmtId="0" fontId="0" fillId="8" borderId="14" xfId="0" applyFill="1" applyBorder="1" applyAlignment="1">
      <alignment horizontal="center" vertical="center" wrapText="1"/>
    </xf>
    <xf numFmtId="0" fontId="50" fillId="0" borderId="14" xfId="0" applyFont="1" applyBorder="1" applyAlignment="1" applyProtection="1">
      <alignment horizontal="center" vertical="center" wrapText="1"/>
      <protection locked="0"/>
    </xf>
    <xf numFmtId="0" fontId="5" fillId="0" borderId="14" xfId="0" applyFont="1" applyBorder="1" applyAlignment="1">
      <alignment horizontal="left" vertical="center" wrapText="1"/>
    </xf>
    <xf numFmtId="0" fontId="5" fillId="0" borderId="14" xfId="0" applyFont="1" applyBorder="1" applyAlignment="1">
      <alignment horizontal="left" vertical="center"/>
    </xf>
    <xf numFmtId="0" fontId="5" fillId="0" borderId="14" xfId="0" applyFont="1" applyBorder="1" applyAlignment="1">
      <alignment horizontal="left" vertical="center" wrapText="1"/>
    </xf>
    <xf numFmtId="0" fontId="5" fillId="0" borderId="14" xfId="0" applyFont="1" applyBorder="1" applyAlignment="1">
      <alignment horizontal="left" vertical="center"/>
    </xf>
    <xf numFmtId="0" fontId="5" fillId="0" borderId="14" xfId="0" applyFont="1" applyBorder="1" applyAlignment="1">
      <alignment horizontal="justify" vertical="center"/>
    </xf>
    <xf numFmtId="0" fontId="5" fillId="0" borderId="14" xfId="0" applyFont="1" applyBorder="1" applyAlignment="1">
      <alignment horizontal="center" vertical="center"/>
    </xf>
    <xf numFmtId="0" fontId="12" fillId="2" borderId="14" xfId="0" applyFont="1" applyFill="1" applyBorder="1" applyAlignment="1">
      <alignment horizontal="justify" vertical="center"/>
    </xf>
    <xf numFmtId="9" fontId="1" fillId="0" borderId="14" xfId="0" applyNumberFormat="1" applyFont="1" applyBorder="1" applyAlignment="1">
      <alignment vertical="center"/>
    </xf>
    <xf numFmtId="0" fontId="0" fillId="2" borderId="14" xfId="0" applyFill="1" applyBorder="1" applyAlignment="1">
      <alignment horizontal="justify" vertical="center"/>
    </xf>
    <xf numFmtId="0" fontId="1" fillId="2" borderId="14" xfId="0" applyFont="1" applyFill="1" applyBorder="1" applyAlignment="1">
      <alignment horizontal="center" vertical="center"/>
    </xf>
    <xf numFmtId="0" fontId="0" fillId="2" borderId="14" xfId="0" applyFill="1" applyBorder="1" applyAlignment="1">
      <alignment vertical="center" wrapText="1"/>
    </xf>
    <xf numFmtId="15" fontId="1" fillId="2" borderId="14" xfId="0" applyNumberFormat="1" applyFont="1" applyFill="1" applyBorder="1" applyAlignment="1">
      <alignment horizontal="center" vertical="center"/>
    </xf>
    <xf numFmtId="0" fontId="0" fillId="8" borderId="10" xfId="0" applyFill="1" applyBorder="1" applyAlignment="1">
      <alignment vertical="center" wrapText="1"/>
    </xf>
    <xf numFmtId="0" fontId="0" fillId="8" borderId="4" xfId="0" applyFill="1" applyBorder="1" applyAlignment="1">
      <alignment vertical="center" wrapText="1"/>
    </xf>
    <xf numFmtId="0" fontId="54" fillId="8" borderId="4" xfId="0" applyFont="1" applyFill="1" applyBorder="1" applyAlignment="1">
      <alignment vertical="center" wrapText="1"/>
    </xf>
    <xf numFmtId="0" fontId="12" fillId="0" borderId="14" xfId="0" applyFont="1" applyBorder="1" applyAlignment="1">
      <alignment horizontal="left" vertical="center" wrapText="1"/>
    </xf>
    <xf numFmtId="0" fontId="0" fillId="0" borderId="7" xfId="0" applyBorder="1" applyAlignment="1">
      <alignment horizontal="center" vertical="center"/>
    </xf>
    <xf numFmtId="0" fontId="12" fillId="2" borderId="6" xfId="0" applyFont="1" applyFill="1" applyBorder="1" applyAlignment="1">
      <alignment horizontal="justify" vertical="center" wrapText="1"/>
    </xf>
    <xf numFmtId="0" fontId="0" fillId="0" borderId="1" xfId="0" applyBorder="1" applyAlignment="1">
      <alignment horizontal="center" vertical="center"/>
    </xf>
    <xf numFmtId="0" fontId="12" fillId="2" borderId="12" xfId="0" applyFont="1" applyFill="1" applyBorder="1" applyAlignment="1">
      <alignment horizontal="justify" vertical="center" wrapText="1"/>
    </xf>
    <xf numFmtId="0" fontId="0" fillId="0" borderId="2" xfId="0" applyBorder="1" applyAlignment="1">
      <alignment horizontal="center" vertical="center"/>
    </xf>
    <xf numFmtId="0" fontId="12" fillId="0" borderId="14" xfId="0" applyFont="1" applyBorder="1" applyAlignment="1">
      <alignment vertical="center" wrapText="1"/>
    </xf>
    <xf numFmtId="15" fontId="1" fillId="0" borderId="14" xfId="0" applyNumberFormat="1" applyFont="1" applyBorder="1" applyAlignment="1">
      <alignment horizontal="center" vertical="center"/>
    </xf>
    <xf numFmtId="15" fontId="1" fillId="0" borderId="6" xfId="0" applyNumberFormat="1" applyFont="1" applyBorder="1" applyAlignment="1">
      <alignment horizontal="center" vertical="center"/>
    </xf>
    <xf numFmtId="9" fontId="0" fillId="0" borderId="6" xfId="0" applyNumberFormat="1" applyBorder="1" applyAlignment="1">
      <alignment horizontal="center" vertical="center" wrapText="1"/>
    </xf>
    <xf numFmtId="0" fontId="12" fillId="0" borderId="6" xfId="0" applyFont="1" applyBorder="1" applyAlignment="1">
      <alignment horizontal="justify" vertical="center" wrapText="1"/>
    </xf>
    <xf numFmtId="9" fontId="1" fillId="0" borderId="6" xfId="0" applyNumberFormat="1" applyFont="1" applyBorder="1" applyAlignment="1">
      <alignment horizontal="center" vertical="center"/>
    </xf>
    <xf numFmtId="0" fontId="12" fillId="2" borderId="14" xfId="0" applyFont="1" applyFill="1" applyBorder="1" applyAlignment="1">
      <alignment horizontal="justify" vertical="center"/>
    </xf>
    <xf numFmtId="15" fontId="1" fillId="0" borderId="12" xfId="0" applyNumberFormat="1" applyFont="1" applyBorder="1" applyAlignment="1">
      <alignment horizontal="center" vertical="center"/>
    </xf>
    <xf numFmtId="9" fontId="0" fillId="0" borderId="12" xfId="0" applyNumberFormat="1" applyBorder="1" applyAlignment="1">
      <alignment horizontal="center" vertical="center" wrapText="1"/>
    </xf>
    <xf numFmtId="0" fontId="12" fillId="0" borderId="12" xfId="0" applyFont="1" applyBorder="1" applyAlignment="1">
      <alignment horizontal="justify" vertical="center" wrapText="1"/>
    </xf>
    <xf numFmtId="9" fontId="1" fillId="0" borderId="12" xfId="0" applyNumberFormat="1" applyFont="1" applyBorder="1" applyAlignment="1">
      <alignment horizontal="center" vertical="center"/>
    </xf>
    <xf numFmtId="9" fontId="12" fillId="2" borderId="14" xfId="1" applyFont="1" applyFill="1" applyBorder="1" applyAlignment="1">
      <alignment horizontal="center" vertical="center"/>
    </xf>
    <xf numFmtId="0" fontId="12" fillId="2" borderId="14" xfId="0" applyFont="1" applyFill="1" applyBorder="1" applyAlignment="1">
      <alignment horizontal="justify" vertical="center" wrapText="1"/>
    </xf>
    <xf numFmtId="9" fontId="0" fillId="0" borderId="14" xfId="0" applyNumberFormat="1" applyBorder="1" applyAlignment="1">
      <alignment vertical="center" wrapText="1"/>
    </xf>
    <xf numFmtId="0" fontId="0" fillId="0" borderId="4" xfId="0" applyBorder="1" applyAlignment="1">
      <alignment horizontal="center" vertical="center"/>
    </xf>
    <xf numFmtId="0" fontId="1" fillId="0" borderId="4" xfId="0" applyFont="1" applyBorder="1" applyAlignment="1">
      <alignment horizontal="center" vertical="center"/>
    </xf>
    <xf numFmtId="0" fontId="0" fillId="0" borderId="4" xfId="0" applyBorder="1" applyAlignment="1">
      <alignment horizontal="justify" vertical="center" wrapText="1"/>
    </xf>
    <xf numFmtId="0" fontId="0" fillId="0" borderId="4" xfId="0" applyBorder="1" applyAlignment="1">
      <alignment horizontal="justify" vertical="center"/>
    </xf>
    <xf numFmtId="0" fontId="1" fillId="0" borderId="4" xfId="0" applyFont="1" applyBorder="1" applyAlignment="1">
      <alignment vertical="center"/>
    </xf>
    <xf numFmtId="0" fontId="0" fillId="0" borderId="4" xfId="0" applyBorder="1" applyAlignment="1">
      <alignment horizontal="center" vertical="center" wrapText="1"/>
    </xf>
    <xf numFmtId="15" fontId="1" fillId="0" borderId="4" xfId="0" applyNumberFormat="1" applyFont="1" applyBorder="1" applyAlignment="1">
      <alignment horizontal="center" vertical="center"/>
    </xf>
    <xf numFmtId="9" fontId="0" fillId="0" borderId="4" xfId="0" applyNumberFormat="1" applyBorder="1" applyAlignment="1">
      <alignment vertical="center" wrapText="1"/>
    </xf>
    <xf numFmtId="0" fontId="12" fillId="0" borderId="4" xfId="0" applyFont="1" applyBorder="1" applyAlignment="1">
      <alignment vertical="center" wrapText="1"/>
    </xf>
    <xf numFmtId="9" fontId="1" fillId="0" borderId="4" xfId="0" applyNumberFormat="1" applyFont="1" applyBorder="1" applyAlignment="1">
      <alignment horizontal="center" vertical="center"/>
    </xf>
    <xf numFmtId="0" fontId="12" fillId="2" borderId="4" xfId="0" applyFont="1" applyFill="1" applyBorder="1" applyAlignment="1">
      <alignment horizontal="justify" vertical="center"/>
    </xf>
    <xf numFmtId="0" fontId="1" fillId="0" borderId="17" xfId="0" applyFont="1" applyBorder="1" applyAlignment="1">
      <alignment vertical="center"/>
    </xf>
    <xf numFmtId="0" fontId="21" fillId="0" borderId="10" xfId="0" applyFont="1" applyBorder="1" applyAlignment="1">
      <alignment horizontal="left" vertical="center"/>
    </xf>
    <xf numFmtId="0" fontId="21" fillId="0" borderId="4" xfId="0" applyFont="1" applyBorder="1" applyAlignment="1">
      <alignment horizontal="left" vertical="center"/>
    </xf>
    <xf numFmtId="0" fontId="21" fillId="0" borderId="17" xfId="0" applyFont="1" applyBorder="1" applyAlignment="1">
      <alignment horizontal="left" vertical="center"/>
    </xf>
    <xf numFmtId="0" fontId="8" fillId="2" borderId="6" xfId="0" applyFont="1" applyFill="1" applyBorder="1" applyAlignment="1">
      <alignment horizontal="center" vertical="center"/>
    </xf>
    <xf numFmtId="0" fontId="8" fillId="2" borderId="6" xfId="0" applyFont="1" applyFill="1" applyBorder="1" applyAlignment="1">
      <alignment horizontal="center" vertical="center" wrapText="1"/>
    </xf>
    <xf numFmtId="164" fontId="12" fillId="0" borderId="10" xfId="0" applyNumberFormat="1" applyFont="1" applyBorder="1" applyAlignment="1">
      <alignment horizontal="center" vertical="center"/>
    </xf>
    <xf numFmtId="9" fontId="0" fillId="0" borderId="14" xfId="0" applyNumberFormat="1" applyBorder="1" applyAlignment="1">
      <alignment vertical="center"/>
    </xf>
    <xf numFmtId="0" fontId="8" fillId="2" borderId="8" xfId="0" applyFont="1" applyFill="1" applyBorder="1" applyAlignment="1">
      <alignment horizontal="center" vertical="center"/>
    </xf>
    <xf numFmtId="0" fontId="8" fillId="2" borderId="8" xfId="0" applyFont="1" applyFill="1" applyBorder="1" applyAlignment="1">
      <alignment horizontal="center" vertical="center" wrapText="1"/>
    </xf>
    <xf numFmtId="0" fontId="0" fillId="8" borderId="17" xfId="0" applyFill="1" applyBorder="1" applyAlignment="1">
      <alignment vertical="center" wrapText="1"/>
    </xf>
    <xf numFmtId="0" fontId="1" fillId="9" borderId="0" xfId="0" applyFont="1" applyFill="1" applyAlignment="1">
      <alignment vertical="center"/>
    </xf>
    <xf numFmtId="0" fontId="8" fillId="2" borderId="14" xfId="0" applyFont="1" applyFill="1" applyBorder="1" applyAlignment="1">
      <alignment horizontal="center" vertical="center" wrapText="1"/>
    </xf>
    <xf numFmtId="9" fontId="12" fillId="2" borderId="14" xfId="0" applyNumberFormat="1" applyFont="1" applyFill="1" applyBorder="1" applyAlignment="1">
      <alignment horizontal="justify" vertical="center" wrapText="1"/>
    </xf>
    <xf numFmtId="0" fontId="1" fillId="2" borderId="6" xfId="0" applyFont="1" applyFill="1" applyBorder="1" applyAlignment="1">
      <alignment horizontal="center" vertical="center"/>
    </xf>
    <xf numFmtId="0" fontId="1" fillId="2" borderId="12" xfId="0" applyFont="1" applyFill="1" applyBorder="1" applyAlignment="1">
      <alignment horizontal="center" vertical="center"/>
    </xf>
    <xf numFmtId="0" fontId="8" fillId="2" borderId="14" xfId="0" applyFont="1" applyFill="1" applyBorder="1" applyAlignment="1">
      <alignment horizontal="center" vertical="center" wrapText="1"/>
    </xf>
    <xf numFmtId="0" fontId="0" fillId="2" borderId="6" xfId="0" applyFill="1" applyBorder="1" applyAlignment="1">
      <alignment horizontal="justify" vertical="center" wrapText="1"/>
    </xf>
    <xf numFmtId="0" fontId="0" fillId="2" borderId="8" xfId="0" applyFill="1" applyBorder="1" applyAlignment="1">
      <alignment horizontal="justify" vertical="center" wrapText="1"/>
    </xf>
    <xf numFmtId="0" fontId="1" fillId="0" borderId="8" xfId="0" applyFont="1" applyBorder="1" applyAlignment="1">
      <alignment horizontal="center" vertical="center" wrapText="1"/>
    </xf>
    <xf numFmtId="0" fontId="8" fillId="2" borderId="12" xfId="0" applyFont="1" applyFill="1" applyBorder="1" applyAlignment="1">
      <alignment horizontal="center" vertical="center"/>
    </xf>
    <xf numFmtId="0" fontId="8" fillId="2" borderId="12" xfId="0" applyFont="1" applyFill="1" applyBorder="1" applyAlignment="1">
      <alignment horizontal="center" vertical="center" wrapText="1"/>
    </xf>
    <xf numFmtId="0" fontId="0" fillId="2" borderId="12" xfId="0" applyFill="1" applyBorder="1" applyAlignment="1">
      <alignment horizontal="justify" vertical="center" wrapText="1"/>
    </xf>
    <xf numFmtId="0" fontId="29" fillId="0" borderId="7" xfId="0" applyFont="1" applyBorder="1" applyAlignment="1">
      <alignment horizontal="justify" vertical="center" wrapText="1"/>
    </xf>
    <xf numFmtId="0" fontId="8" fillId="0" borderId="5" xfId="0" applyFont="1" applyBorder="1" applyAlignment="1">
      <alignment horizontal="justify" vertical="center" wrapText="1"/>
    </xf>
    <xf numFmtId="0" fontId="8" fillId="0" borderId="37" xfId="0" applyFont="1" applyBorder="1" applyAlignment="1">
      <alignment horizontal="justify" vertical="center" wrapText="1"/>
    </xf>
    <xf numFmtId="14" fontId="8" fillId="0" borderId="6" xfId="0" applyNumberFormat="1" applyFont="1" applyBorder="1" applyAlignment="1">
      <alignment horizontal="center" vertical="center"/>
    </xf>
    <xf numFmtId="0" fontId="8" fillId="2" borderId="6" xfId="0" applyFont="1" applyFill="1" applyBorder="1" applyAlignment="1">
      <alignment horizontal="justify" vertical="center" wrapText="1"/>
    </xf>
    <xf numFmtId="9" fontId="12" fillId="2" borderId="6" xfId="0" applyNumberFormat="1" applyFont="1" applyFill="1" applyBorder="1" applyAlignment="1">
      <alignment horizontal="center" vertical="center" wrapText="1"/>
    </xf>
    <xf numFmtId="0" fontId="8" fillId="0" borderId="0" xfId="0" applyFont="1" applyAlignment="1">
      <alignment vertical="center"/>
    </xf>
    <xf numFmtId="0" fontId="8" fillId="0" borderId="2" xfId="0" applyFont="1" applyBorder="1" applyAlignment="1">
      <alignment horizontal="justify" vertical="center" wrapText="1"/>
    </xf>
    <xf numFmtId="0" fontId="8" fillId="0" borderId="3" xfId="0" applyFont="1" applyBorder="1" applyAlignment="1">
      <alignment horizontal="justify" vertical="center" wrapText="1"/>
    </xf>
    <xf numFmtId="0" fontId="8" fillId="0" borderId="38" xfId="0" applyFont="1" applyBorder="1" applyAlignment="1">
      <alignment horizontal="justify" vertical="center" wrapText="1"/>
    </xf>
    <xf numFmtId="14" fontId="8" fillId="0" borderId="12" xfId="0" applyNumberFormat="1" applyFont="1" applyBorder="1" applyAlignment="1">
      <alignment horizontal="center" vertical="center"/>
    </xf>
    <xf numFmtId="0" fontId="8" fillId="2" borderId="12" xfId="0" applyFont="1" applyFill="1" applyBorder="1" applyAlignment="1">
      <alignment horizontal="justify" vertical="center" wrapText="1"/>
    </xf>
    <xf numFmtId="9" fontId="12" fillId="2" borderId="12" xfId="0" applyNumberFormat="1" applyFont="1" applyFill="1" applyBorder="1" applyAlignment="1">
      <alignment horizontal="center" vertical="center" wrapText="1"/>
    </xf>
    <xf numFmtId="15" fontId="8" fillId="0" borderId="14" xfId="0" applyNumberFormat="1" applyFont="1" applyBorder="1" applyAlignment="1">
      <alignment horizontal="center" vertical="center" wrapText="1"/>
    </xf>
    <xf numFmtId="15" fontId="8" fillId="0" borderId="6" xfId="0" applyNumberFormat="1" applyFont="1" applyBorder="1" applyAlignment="1">
      <alignment horizontal="center" vertical="center" wrapText="1"/>
    </xf>
    <xf numFmtId="4" fontId="5" fillId="0" borderId="10" xfId="0" applyNumberFormat="1" applyFont="1" applyBorder="1" applyAlignment="1">
      <alignment horizontal="left" vertical="top" wrapText="1"/>
    </xf>
    <xf numFmtId="4" fontId="5" fillId="0" borderId="4" xfId="0" applyNumberFormat="1" applyFont="1" applyBorder="1" applyAlignment="1">
      <alignment horizontal="left" vertical="top" wrapText="1"/>
    </xf>
    <xf numFmtId="4" fontId="5" fillId="0" borderId="17" xfId="0" applyNumberFormat="1" applyFont="1" applyBorder="1" applyAlignment="1">
      <alignment horizontal="left" vertical="top" wrapText="1"/>
    </xf>
    <xf numFmtId="0" fontId="5" fillId="0" borderId="14" xfId="0" applyFont="1" applyBorder="1" applyAlignment="1">
      <alignment horizontal="left" vertical="top" wrapText="1"/>
    </xf>
    <xf numFmtId="0" fontId="5" fillId="0" borderId="14" xfId="0" applyFont="1" applyBorder="1" applyAlignment="1">
      <alignment horizontal="left" vertical="top"/>
    </xf>
    <xf numFmtId="0" fontId="54" fillId="0" borderId="14" xfId="0" applyFont="1" applyBorder="1" applyAlignment="1">
      <alignment vertical="center" wrapText="1"/>
    </xf>
    <xf numFmtId="0" fontId="41" fillId="0" borderId="10" xfId="3" applyFont="1" applyBorder="1" applyAlignment="1">
      <alignment horizontal="center" vertical="center" wrapText="1"/>
    </xf>
    <xf numFmtId="0" fontId="41" fillId="0" borderId="4" xfId="3" applyFont="1" applyBorder="1" applyAlignment="1">
      <alignment horizontal="center" vertical="center" wrapText="1"/>
    </xf>
    <xf numFmtId="0" fontId="41" fillId="0" borderId="17" xfId="3" applyFont="1" applyBorder="1" applyAlignment="1">
      <alignment horizontal="center" vertical="center" wrapText="1"/>
    </xf>
    <xf numFmtId="0" fontId="5" fillId="0" borderId="14" xfId="0" applyFont="1" applyBorder="1" applyAlignment="1">
      <alignment horizontal="center"/>
    </xf>
    <xf numFmtId="0" fontId="46" fillId="3" borderId="14" xfId="3" applyFont="1" applyFill="1" applyBorder="1" applyAlignment="1">
      <alignment horizontal="center" vertical="center" wrapText="1"/>
    </xf>
    <xf numFmtId="0" fontId="46" fillId="5" borderId="14" xfId="3" applyFont="1" applyFill="1" applyBorder="1" applyAlignment="1">
      <alignment horizontal="center" vertical="center" wrapText="1"/>
    </xf>
    <xf numFmtId="0" fontId="46" fillId="4" borderId="14" xfId="3" applyFont="1" applyFill="1" applyBorder="1" applyAlignment="1">
      <alignment horizontal="center" vertical="center" wrapText="1"/>
    </xf>
    <xf numFmtId="0" fontId="46" fillId="4" borderId="14" xfId="3" applyFont="1" applyFill="1" applyBorder="1" applyAlignment="1">
      <alignment horizontal="center" vertical="center" wrapText="1"/>
    </xf>
    <xf numFmtId="0" fontId="46" fillId="5" borderId="14" xfId="3" applyFont="1" applyFill="1" applyBorder="1" applyAlignment="1">
      <alignment horizontal="center" vertical="center" wrapText="1"/>
    </xf>
    <xf numFmtId="0" fontId="0" fillId="0" borderId="6" xfId="0" applyBorder="1" applyAlignment="1">
      <alignment horizontal="justify" vertical="center"/>
    </xf>
    <xf numFmtId="0" fontId="0" fillId="0" borderId="8" xfId="0" applyBorder="1" applyAlignment="1">
      <alignment horizontal="center" vertical="center"/>
    </xf>
    <xf numFmtId="0" fontId="0" fillId="0" borderId="8" xfId="0" applyBorder="1" applyAlignment="1">
      <alignment horizontal="justify" vertical="center"/>
    </xf>
    <xf numFmtId="164" fontId="12" fillId="2" borderId="14" xfId="0" applyNumberFormat="1" applyFont="1" applyFill="1" applyBorder="1" applyAlignment="1">
      <alignment horizontal="center" vertical="center"/>
    </xf>
    <xf numFmtId="164" fontId="12" fillId="2" borderId="14" xfId="0" applyNumberFormat="1" applyFont="1" applyFill="1" applyBorder="1" applyAlignment="1">
      <alignment horizontal="center" vertical="center" wrapText="1"/>
    </xf>
    <xf numFmtId="165" fontId="0" fillId="0" borderId="14" xfId="0" applyNumberFormat="1" applyBorder="1" applyAlignment="1">
      <alignment horizontal="center" vertical="center"/>
    </xf>
    <xf numFmtId="165" fontId="0" fillId="2" borderId="14" xfId="0" applyNumberFormat="1" applyFill="1" applyBorder="1" applyAlignment="1">
      <alignment horizontal="center" vertical="center"/>
    </xf>
    <xf numFmtId="9" fontId="0" fillId="0" borderId="14" xfId="1" applyFont="1" applyFill="1" applyBorder="1" applyAlignment="1">
      <alignment horizontal="center" vertical="center"/>
    </xf>
    <xf numFmtId="165" fontId="0" fillId="0" borderId="14" xfId="0" applyNumberFormat="1" applyBorder="1" applyAlignment="1">
      <alignment horizontal="center" vertical="center" wrapText="1"/>
    </xf>
    <xf numFmtId="165" fontId="12" fillId="2" borderId="14" xfId="0" applyNumberFormat="1" applyFont="1" applyFill="1" applyBorder="1" applyAlignment="1">
      <alignment horizontal="center" vertical="center" wrapText="1"/>
    </xf>
    <xf numFmtId="165" fontId="12" fillId="2" borderId="14" xfId="0" applyNumberFormat="1" applyFont="1" applyFill="1" applyBorder="1" applyAlignment="1">
      <alignment horizontal="center" vertical="center"/>
    </xf>
    <xf numFmtId="165" fontId="0" fillId="2" borderId="14" xfId="0" applyNumberFormat="1" applyFill="1" applyBorder="1" applyAlignment="1">
      <alignment horizontal="center" vertical="center" wrapText="1"/>
    </xf>
    <xf numFmtId="0" fontId="12" fillId="2" borderId="14" xfId="0" applyFont="1" applyFill="1" applyBorder="1" applyAlignment="1">
      <alignment vertical="center" wrapText="1"/>
    </xf>
    <xf numFmtId="0" fontId="0" fillId="0" borderId="8" xfId="0" applyBorder="1" applyAlignment="1">
      <alignment horizontal="justify" vertical="center" wrapText="1"/>
    </xf>
    <xf numFmtId="0" fontId="41" fillId="0" borderId="14" xfId="0" applyFont="1" applyBorder="1" applyAlignment="1">
      <alignment horizontal="center" vertical="center"/>
    </xf>
    <xf numFmtId="0" fontId="0" fillId="0" borderId="14" xfId="0" applyBorder="1" applyAlignment="1">
      <alignment horizontal="left" vertical="center" wrapText="1"/>
    </xf>
    <xf numFmtId="14" fontId="12" fillId="0" borderId="14" xfId="0" applyNumberFormat="1" applyFont="1" applyBorder="1" applyAlignment="1">
      <alignment horizontal="center" vertical="center"/>
    </xf>
    <xf numFmtId="9" fontId="12" fillId="0" borderId="14" xfId="1" applyFont="1" applyBorder="1" applyAlignment="1">
      <alignment horizontal="center" vertical="center"/>
    </xf>
    <xf numFmtId="9" fontId="0" fillId="0" borderId="14" xfId="1" applyFont="1" applyBorder="1" applyAlignment="1">
      <alignment horizontal="center" vertical="center"/>
    </xf>
    <xf numFmtId="0" fontId="0" fillId="0" borderId="0" xfId="0" applyAlignment="1">
      <alignment horizontal="center" vertical="center"/>
    </xf>
    <xf numFmtId="17" fontId="0" fillId="0" borderId="14" xfId="0" applyNumberFormat="1" applyBorder="1" applyAlignment="1">
      <alignment horizontal="center" vertical="center"/>
    </xf>
    <xf numFmtId="0" fontId="0" fillId="0" borderId="14" xfId="0" applyBorder="1" applyAlignment="1">
      <alignment horizontal="left" vertical="center" wrapText="1"/>
    </xf>
    <xf numFmtId="0" fontId="0" fillId="0" borderId="14" xfId="0" applyBorder="1" applyAlignment="1">
      <alignment horizontal="left" vertical="center"/>
    </xf>
    <xf numFmtId="0" fontId="0" fillId="0" borderId="14" xfId="0" applyBorder="1" applyAlignment="1">
      <alignment horizontal="left" vertical="center"/>
    </xf>
    <xf numFmtId="17" fontId="0" fillId="0" borderId="14" xfId="0" applyNumberFormat="1" applyBorder="1" applyAlignment="1">
      <alignment horizontal="center" vertical="center"/>
    </xf>
    <xf numFmtId="14" fontId="12" fillId="0" borderId="6" xfId="0" applyNumberFormat="1" applyFont="1" applyBorder="1" applyAlignment="1">
      <alignment horizontal="center" vertical="center"/>
    </xf>
    <xf numFmtId="9" fontId="0" fillId="0" borderId="14" xfId="0" applyNumberFormat="1" applyBorder="1" applyAlignment="1">
      <alignment horizontal="center" vertical="center"/>
    </xf>
    <xf numFmtId="14" fontId="12" fillId="0" borderId="12" xfId="0" applyNumberFormat="1" applyFont="1" applyBorder="1" applyAlignment="1">
      <alignment horizontal="center" vertical="center"/>
    </xf>
    <xf numFmtId="17" fontId="0" fillId="0" borderId="6" xfId="0" applyNumberFormat="1" applyBorder="1" applyAlignment="1">
      <alignment horizontal="center" vertical="center"/>
    </xf>
    <xf numFmtId="17" fontId="0" fillId="0" borderId="6" xfId="0" applyNumberFormat="1" applyBorder="1" applyAlignment="1">
      <alignment horizontal="center" vertical="center" wrapText="1"/>
    </xf>
    <xf numFmtId="9" fontId="0" fillId="0" borderId="6" xfId="1" applyFont="1" applyBorder="1" applyAlignment="1">
      <alignment horizontal="center" vertical="center"/>
    </xf>
    <xf numFmtId="17" fontId="0" fillId="0" borderId="12" xfId="0" applyNumberFormat="1" applyBorder="1" applyAlignment="1">
      <alignment horizontal="center" vertical="center"/>
    </xf>
    <xf numFmtId="17" fontId="0" fillId="0" borderId="12" xfId="0" applyNumberFormat="1" applyBorder="1" applyAlignment="1">
      <alignment horizontal="center" vertical="center" wrapText="1"/>
    </xf>
    <xf numFmtId="9" fontId="0" fillId="0" borderId="12" xfId="1" applyFont="1" applyBorder="1" applyAlignment="1">
      <alignment horizontal="center" vertical="center"/>
    </xf>
    <xf numFmtId="0" fontId="0" fillId="0" borderId="0" xfId="0" applyFill="1"/>
    <xf numFmtId="9" fontId="0" fillId="2" borderId="0" xfId="1" applyFont="1" applyFill="1"/>
    <xf numFmtId="0" fontId="3" fillId="2" borderId="7"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37" xfId="0" applyFont="1" applyFill="1" applyBorder="1" applyAlignment="1">
      <alignment horizontal="center" vertical="center" wrapText="1"/>
    </xf>
    <xf numFmtId="0" fontId="3" fillId="2" borderId="0" xfId="0" applyFont="1" applyFill="1" applyBorder="1" applyAlignment="1">
      <alignment horizontal="center" vertical="center" wrapText="1"/>
    </xf>
    <xf numFmtId="0" fontId="3" fillId="2" borderId="45" xfId="0" applyFont="1" applyFill="1" applyBorder="1" applyAlignment="1">
      <alignment horizontal="center" vertical="center" wrapText="1"/>
    </xf>
    <xf numFmtId="0" fontId="3" fillId="2" borderId="38" xfId="0" applyFont="1" applyFill="1" applyBorder="1" applyAlignment="1">
      <alignment horizontal="center" vertical="center" wrapText="1"/>
    </xf>
    <xf numFmtId="0" fontId="0" fillId="0" borderId="14" xfId="0" applyFont="1" applyBorder="1" applyAlignment="1">
      <alignment horizontal="justify" vertical="center" wrapText="1"/>
    </xf>
    <xf numFmtId="0" fontId="0" fillId="0" borderId="14" xfId="0" applyFont="1" applyBorder="1" applyAlignment="1">
      <alignment horizontal="left" vertical="center" wrapText="1"/>
    </xf>
    <xf numFmtId="0" fontId="0" fillId="8" borderId="14" xfId="0" applyFont="1" applyFill="1" applyBorder="1" applyAlignment="1">
      <alignment horizontal="center" vertical="center" wrapText="1"/>
    </xf>
    <xf numFmtId="0" fontId="16" fillId="0" borderId="6" xfId="0" applyFont="1" applyFill="1" applyBorder="1" applyAlignment="1">
      <alignment horizontal="center" vertical="center"/>
    </xf>
    <xf numFmtId="0" fontId="16" fillId="0" borderId="6" xfId="0" applyFont="1" applyFill="1" applyBorder="1" applyAlignment="1">
      <alignment horizontal="left" vertical="center" wrapText="1"/>
    </xf>
    <xf numFmtId="0" fontId="16" fillId="0" borderId="6" xfId="0" applyFont="1" applyFill="1" applyBorder="1" applyAlignment="1">
      <alignment horizontal="center" vertical="center" wrapText="1"/>
    </xf>
    <xf numFmtId="0" fontId="16" fillId="0" borderId="14" xfId="0" applyFont="1" applyFill="1" applyBorder="1" applyAlignment="1">
      <alignment vertical="center" wrapText="1"/>
    </xf>
    <xf numFmtId="0" fontId="16" fillId="0" borderId="14" xfId="0" applyFont="1" applyFill="1" applyBorder="1" applyAlignment="1">
      <alignment vertical="center"/>
    </xf>
    <xf numFmtId="0" fontId="16" fillId="0" borderId="14" xfId="0" applyFont="1" applyFill="1" applyBorder="1" applyAlignment="1">
      <alignment horizontal="center" vertical="center"/>
    </xf>
    <xf numFmtId="15" fontId="16" fillId="0" borderId="14" xfId="0" applyNumberFormat="1" applyFont="1" applyFill="1" applyBorder="1" applyAlignment="1">
      <alignment horizontal="center" vertical="center"/>
    </xf>
    <xf numFmtId="15" fontId="16" fillId="0" borderId="14" xfId="0" applyNumberFormat="1" applyFont="1" applyFill="1" applyBorder="1" applyAlignment="1">
      <alignment horizontal="center" vertical="center" wrapText="1"/>
    </xf>
    <xf numFmtId="0" fontId="17" fillId="0" borderId="14" xfId="3" applyFont="1" applyFill="1" applyBorder="1" applyAlignment="1">
      <alignment horizontal="left" vertical="center" wrapText="1"/>
    </xf>
    <xf numFmtId="0" fontId="16" fillId="0" borderId="14" xfId="0" applyFont="1" applyFill="1" applyBorder="1" applyAlignment="1">
      <alignment horizontal="left" vertical="center" wrapText="1"/>
    </xf>
    <xf numFmtId="0" fontId="16" fillId="0" borderId="0" xfId="0" applyFont="1" applyFill="1" applyAlignment="1">
      <alignment vertical="center"/>
    </xf>
    <xf numFmtId="0" fontId="16" fillId="0" borderId="8" xfId="0" applyFont="1" applyFill="1" applyBorder="1" applyAlignment="1">
      <alignment horizontal="center" vertical="center"/>
    </xf>
    <xf numFmtId="0" fontId="16" fillId="0" borderId="8" xfId="0" applyFont="1" applyFill="1" applyBorder="1" applyAlignment="1">
      <alignment horizontal="left" vertical="center" wrapText="1"/>
    </xf>
    <xf numFmtId="0" fontId="16" fillId="0" borderId="8" xfId="0" applyFont="1" applyFill="1" applyBorder="1" applyAlignment="1">
      <alignment horizontal="center" vertical="center" wrapText="1"/>
    </xf>
    <xf numFmtId="0" fontId="16" fillId="0" borderId="12" xfId="0" applyFont="1" applyFill="1" applyBorder="1" applyAlignment="1">
      <alignment horizontal="left" vertical="center" wrapText="1"/>
    </xf>
    <xf numFmtId="0" fontId="17" fillId="0" borderId="14" xfId="3" applyFont="1" applyFill="1" applyBorder="1" applyAlignment="1">
      <alignment horizontal="justify" vertical="center" wrapText="1"/>
    </xf>
    <xf numFmtId="0" fontId="17" fillId="0" borderId="14" xfId="0" applyFont="1" applyFill="1" applyBorder="1" applyAlignment="1" applyProtection="1">
      <alignment horizontal="center" vertical="center" wrapText="1"/>
      <protection locked="0"/>
    </xf>
    <xf numFmtId="164" fontId="17" fillId="0" borderId="10" xfId="0" applyNumberFormat="1" applyFont="1" applyFill="1" applyBorder="1" applyAlignment="1">
      <alignment horizontal="center" vertical="center"/>
    </xf>
    <xf numFmtId="0" fontId="16" fillId="0" borderId="14" xfId="0" applyFont="1" applyFill="1" applyBorder="1" applyAlignment="1">
      <alignment horizontal="center" vertical="center" wrapText="1"/>
    </xf>
    <xf numFmtId="0" fontId="16" fillId="0" borderId="12" xfId="0" applyFont="1" applyFill="1" applyBorder="1" applyAlignment="1">
      <alignment horizontal="center" vertical="center"/>
    </xf>
    <xf numFmtId="0" fontId="16" fillId="0" borderId="12" xfId="0" applyFont="1" applyFill="1" applyBorder="1" applyAlignment="1">
      <alignment horizontal="center" vertical="center" wrapText="1"/>
    </xf>
    <xf numFmtId="0" fontId="16" fillId="0" borderId="10" xfId="0" applyFont="1" applyFill="1" applyBorder="1" applyAlignment="1">
      <alignment vertical="center"/>
    </xf>
    <xf numFmtId="0" fontId="16" fillId="0" borderId="4" xfId="0" applyFont="1" applyFill="1" applyBorder="1" applyAlignment="1">
      <alignment vertical="center" wrapText="1"/>
    </xf>
    <xf numFmtId="0" fontId="16" fillId="0" borderId="0" xfId="0" applyFont="1" applyFill="1" applyAlignment="1">
      <alignment horizontal="center" vertical="center"/>
    </xf>
    <xf numFmtId="0" fontId="16" fillId="0" borderId="0" xfId="0" applyFont="1" applyFill="1" applyAlignment="1">
      <alignment horizontal="center" vertical="center" wrapText="1"/>
    </xf>
    <xf numFmtId="0" fontId="17" fillId="0" borderId="4" xfId="3" applyFont="1" applyFill="1" applyBorder="1" applyAlignment="1">
      <alignment horizontal="justify" vertical="center" wrapText="1"/>
    </xf>
    <xf numFmtId="0" fontId="17" fillId="0" borderId="4" xfId="0" applyFont="1" applyFill="1" applyBorder="1" applyAlignment="1" applyProtection="1">
      <alignment horizontal="center" vertical="center" wrapText="1"/>
      <protection locked="0"/>
    </xf>
    <xf numFmtId="0" fontId="16" fillId="0" borderId="4" xfId="0" applyFont="1" applyFill="1" applyBorder="1" applyAlignment="1">
      <alignment horizontal="center" vertical="center"/>
    </xf>
    <xf numFmtId="164" fontId="17" fillId="0" borderId="4" xfId="0" applyNumberFormat="1" applyFont="1" applyFill="1" applyBorder="1" applyAlignment="1">
      <alignment horizontal="center" vertical="center"/>
    </xf>
    <xf numFmtId="15" fontId="16" fillId="0" borderId="4" xfId="0" applyNumberFormat="1" applyFont="1" applyFill="1" applyBorder="1" applyAlignment="1">
      <alignment horizontal="center" vertical="center"/>
    </xf>
    <xf numFmtId="0" fontId="16" fillId="0" borderId="4" xfId="0" applyFont="1" applyFill="1" applyBorder="1" applyAlignment="1">
      <alignment horizontal="center" vertical="center" wrapText="1"/>
    </xf>
    <xf numFmtId="9" fontId="16" fillId="0" borderId="4" xfId="1" applyFont="1" applyFill="1" applyBorder="1" applyAlignment="1">
      <alignment horizontal="center" vertical="center"/>
    </xf>
    <xf numFmtId="0" fontId="16" fillId="0" borderId="4" xfId="0" applyFont="1" applyFill="1" applyBorder="1" applyAlignment="1">
      <alignment vertical="center"/>
    </xf>
    <xf numFmtId="164" fontId="16" fillId="0" borderId="14" xfId="0" applyNumberFormat="1" applyFont="1" applyFill="1" applyBorder="1" applyAlignment="1">
      <alignment horizontal="center" vertical="center"/>
    </xf>
    <xf numFmtId="15" fontId="16" fillId="0" borderId="14" xfId="0" applyNumberFormat="1" applyFont="1" applyFill="1" applyBorder="1" applyAlignment="1">
      <alignment horizontal="left" vertical="center" wrapText="1"/>
    </xf>
    <xf numFmtId="0" fontId="17" fillId="0" borderId="14" xfId="0" applyFont="1" applyFill="1" applyBorder="1" applyAlignment="1" applyProtection="1">
      <alignment horizontal="justify" vertical="center" wrapText="1"/>
      <protection locked="0"/>
    </xf>
    <xf numFmtId="0" fontId="17" fillId="0" borderId="4" xfId="3" applyFont="1" applyFill="1" applyBorder="1" applyAlignment="1">
      <alignment horizontal="left" vertical="center" wrapText="1"/>
    </xf>
    <xf numFmtId="0" fontId="17" fillId="0" borderId="6" xfId="3" applyFont="1" applyFill="1" applyBorder="1" applyAlignment="1">
      <alignment vertical="center" wrapText="1"/>
    </xf>
    <xf numFmtId="0" fontId="17" fillId="0" borderId="6" xfId="3" applyFont="1" applyFill="1" applyBorder="1" applyAlignment="1">
      <alignment horizontal="justify" vertical="center" wrapText="1"/>
    </xf>
    <xf numFmtId="0" fontId="17" fillId="0" borderId="6" xfId="0" applyFont="1" applyFill="1" applyBorder="1" applyAlignment="1" applyProtection="1">
      <alignment horizontal="justify" vertical="center" wrapText="1"/>
      <protection locked="0"/>
    </xf>
    <xf numFmtId="0" fontId="17" fillId="0" borderId="6" xfId="0" applyFont="1" applyFill="1" applyBorder="1" applyAlignment="1" applyProtection="1">
      <alignment horizontal="center" vertical="center" wrapText="1"/>
      <protection locked="0"/>
    </xf>
    <xf numFmtId="164" fontId="17" fillId="0" borderId="6" xfId="0" applyNumberFormat="1" applyFont="1" applyFill="1" applyBorder="1" applyAlignment="1">
      <alignment horizontal="center" vertical="center"/>
    </xf>
    <xf numFmtId="164" fontId="16" fillId="0" borderId="6" xfId="0" applyNumberFormat="1" applyFont="1" applyFill="1" applyBorder="1" applyAlignment="1">
      <alignment horizontal="center" vertical="center"/>
    </xf>
    <xf numFmtId="0" fontId="17" fillId="0" borderId="6" xfId="3" applyFont="1" applyFill="1" applyBorder="1" applyAlignment="1">
      <alignment horizontal="left" vertical="center" wrapText="1"/>
    </xf>
    <xf numFmtId="0" fontId="17" fillId="0" borderId="6" xfId="3" applyFont="1" applyFill="1" applyBorder="1" applyAlignment="1">
      <alignment horizontal="center" vertical="center" wrapText="1"/>
    </xf>
    <xf numFmtId="0" fontId="17" fillId="0" borderId="6" xfId="0" applyFont="1" applyFill="1" applyBorder="1" applyAlignment="1" applyProtection="1">
      <alignment horizontal="center" vertical="center" wrapText="1"/>
      <protection locked="0"/>
    </xf>
    <xf numFmtId="164" fontId="17" fillId="0" borderId="6" xfId="0" applyNumberFormat="1" applyFont="1" applyFill="1" applyBorder="1" applyAlignment="1">
      <alignment horizontal="center" vertical="center"/>
    </xf>
    <xf numFmtId="164" fontId="16" fillId="0" borderId="6" xfId="0" applyNumberFormat="1" applyFont="1" applyFill="1" applyBorder="1" applyAlignment="1">
      <alignment horizontal="center" vertical="center"/>
    </xf>
    <xf numFmtId="164" fontId="16" fillId="0" borderId="6" xfId="0" applyNumberFormat="1" applyFont="1" applyFill="1" applyBorder="1" applyAlignment="1">
      <alignment horizontal="center" vertical="center" wrapText="1"/>
    </xf>
    <xf numFmtId="0" fontId="17" fillId="0" borderId="6" xfId="3" applyFont="1" applyFill="1" applyBorder="1" applyAlignment="1">
      <alignment horizontal="left" vertical="center" wrapText="1"/>
    </xf>
    <xf numFmtId="9" fontId="16" fillId="0" borderId="6" xfId="1" applyFont="1" applyFill="1" applyBorder="1" applyAlignment="1">
      <alignment horizontal="center" vertical="center"/>
    </xf>
    <xf numFmtId="0" fontId="17" fillId="0" borderId="12" xfId="3" applyFont="1" applyFill="1" applyBorder="1" applyAlignment="1">
      <alignment horizontal="left" vertical="center" wrapText="1"/>
    </xf>
    <xf numFmtId="0" fontId="17" fillId="0" borderId="12" xfId="3" applyFont="1" applyFill="1" applyBorder="1" applyAlignment="1">
      <alignment horizontal="center" vertical="center" wrapText="1"/>
    </xf>
    <xf numFmtId="0" fontId="17" fillId="0" borderId="12" xfId="0" applyFont="1" applyFill="1" applyBorder="1" applyAlignment="1" applyProtection="1">
      <alignment horizontal="center" vertical="center" wrapText="1"/>
      <protection locked="0"/>
    </xf>
    <xf numFmtId="164" fontId="17" fillId="0" borderId="12" xfId="0" applyNumberFormat="1" applyFont="1" applyFill="1" applyBorder="1" applyAlignment="1">
      <alignment horizontal="center" vertical="center"/>
    </xf>
    <xf numFmtId="164" fontId="16" fillId="0" borderId="12" xfId="0" applyNumberFormat="1" applyFont="1" applyFill="1" applyBorder="1" applyAlignment="1">
      <alignment horizontal="center" vertical="center"/>
    </xf>
    <xf numFmtId="164" fontId="16" fillId="0" borderId="12" xfId="0" applyNumberFormat="1" applyFont="1" applyFill="1" applyBorder="1" applyAlignment="1">
      <alignment horizontal="center" vertical="center" wrapText="1"/>
    </xf>
    <xf numFmtId="0" fontId="17" fillId="0" borderId="12" xfId="3" applyFont="1" applyFill="1" applyBorder="1" applyAlignment="1">
      <alignment horizontal="left" vertical="center" wrapText="1"/>
    </xf>
    <xf numFmtId="9" fontId="16" fillId="0" borderId="12" xfId="1" applyFont="1" applyFill="1" applyBorder="1" applyAlignment="1">
      <alignment horizontal="center" vertical="center"/>
    </xf>
    <xf numFmtId="164" fontId="16" fillId="0" borderId="14" xfId="0" applyNumberFormat="1"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12" xfId="0" applyFont="1" applyFill="1" applyBorder="1" applyAlignment="1">
      <alignment horizontal="center" vertical="center" wrapText="1"/>
    </xf>
    <xf numFmtId="164" fontId="17" fillId="0" borderId="14" xfId="0" applyNumberFormat="1" applyFont="1" applyFill="1" applyBorder="1" applyAlignment="1">
      <alignment horizontal="center" vertical="center"/>
    </xf>
    <xf numFmtId="0" fontId="16" fillId="0" borderId="4" xfId="0" applyFont="1" applyFill="1" applyBorder="1" applyAlignment="1">
      <alignment horizontal="left" vertical="center" wrapText="1"/>
    </xf>
    <xf numFmtId="0" fontId="16" fillId="0" borderId="0" xfId="0" applyFont="1" applyFill="1" applyAlignment="1">
      <alignment vertical="center" wrapText="1"/>
    </xf>
    <xf numFmtId="0" fontId="16" fillId="0" borderId="0" xfId="0" applyFont="1" applyFill="1" applyAlignment="1">
      <alignment horizontal="left" vertical="center" wrapText="1"/>
    </xf>
    <xf numFmtId="0" fontId="17" fillId="0" borderId="5" xfId="3" applyFont="1" applyFill="1" applyBorder="1" applyAlignment="1">
      <alignment horizontal="justify" vertical="center" wrapText="1"/>
    </xf>
    <xf numFmtId="0" fontId="17" fillId="0" borderId="5" xfId="0" applyFont="1" applyFill="1" applyBorder="1" applyAlignment="1" applyProtection="1">
      <alignment horizontal="center" vertical="center" wrapText="1"/>
      <protection locked="0"/>
    </xf>
    <xf numFmtId="0" fontId="16" fillId="0" borderId="5" xfId="0" applyFont="1" applyFill="1" applyBorder="1" applyAlignment="1">
      <alignment horizontal="center" vertical="center"/>
    </xf>
    <xf numFmtId="164" fontId="17" fillId="0" borderId="5" xfId="0" applyNumberFormat="1" applyFont="1" applyFill="1" applyBorder="1" applyAlignment="1">
      <alignment horizontal="center" vertical="center"/>
    </xf>
    <xf numFmtId="164" fontId="16" fillId="0" borderId="5" xfId="0" applyNumberFormat="1" applyFont="1" applyFill="1" applyBorder="1" applyAlignment="1">
      <alignment horizontal="center" vertical="center"/>
    </xf>
    <xf numFmtId="0" fontId="16" fillId="0" borderId="5" xfId="0" applyFont="1" applyFill="1" applyBorder="1" applyAlignment="1">
      <alignment horizontal="center" vertical="center" wrapText="1"/>
    </xf>
    <xf numFmtId="0" fontId="17" fillId="0" borderId="5" xfId="3" applyFont="1" applyFill="1" applyBorder="1" applyAlignment="1">
      <alignment horizontal="left" vertical="center" wrapText="1"/>
    </xf>
    <xf numFmtId="9" fontId="16" fillId="0" borderId="5" xfId="1" applyFont="1" applyFill="1" applyBorder="1" applyAlignment="1">
      <alignment horizontal="center" vertical="center"/>
    </xf>
    <xf numFmtId="0" fontId="16" fillId="0" borderId="5" xfId="0" applyFont="1" applyFill="1" applyBorder="1" applyAlignment="1">
      <alignment vertical="center"/>
    </xf>
    <xf numFmtId="0" fontId="17" fillId="0" borderId="0" xfId="3" applyFont="1" applyFill="1" applyAlignment="1">
      <alignment horizontal="justify" vertical="center" wrapText="1"/>
    </xf>
    <xf numFmtId="0" fontId="17" fillId="0" borderId="0" xfId="0" applyFont="1" applyFill="1" applyAlignment="1" applyProtection="1">
      <alignment horizontal="center" vertical="center" wrapText="1"/>
      <protection locked="0"/>
    </xf>
    <xf numFmtId="164" fontId="17" fillId="0" borderId="0" xfId="0" applyNumberFormat="1" applyFont="1" applyFill="1" applyAlignment="1">
      <alignment horizontal="center" vertical="center"/>
    </xf>
    <xf numFmtId="164" fontId="16" fillId="0" borderId="0" xfId="0" applyNumberFormat="1" applyFont="1" applyFill="1" applyAlignment="1">
      <alignment horizontal="center" vertical="center"/>
    </xf>
    <xf numFmtId="0" fontId="17" fillId="0" borderId="0" xfId="3" applyFont="1" applyFill="1" applyAlignment="1">
      <alignment horizontal="left" vertical="center" wrapText="1"/>
    </xf>
    <xf numFmtId="9" fontId="16" fillId="0" borderId="0" xfId="1" applyFont="1" applyFill="1" applyBorder="1" applyAlignment="1">
      <alignment horizontal="center" vertical="center"/>
    </xf>
    <xf numFmtId="0" fontId="19" fillId="0" borderId="3" xfId="0" applyFont="1" applyFill="1" applyBorder="1" applyAlignment="1">
      <alignment vertical="center"/>
    </xf>
    <xf numFmtId="0" fontId="19" fillId="0" borderId="3" xfId="0" applyFont="1" applyFill="1" applyBorder="1" applyAlignment="1">
      <alignment vertical="center" wrapText="1"/>
    </xf>
    <xf numFmtId="0" fontId="19" fillId="0" borderId="3" xfId="0" applyFont="1" applyFill="1" applyBorder="1" applyAlignment="1">
      <alignment horizontal="center" vertical="center"/>
    </xf>
    <xf numFmtId="0" fontId="16" fillId="0" borderId="3" xfId="0" applyFont="1" applyFill="1" applyBorder="1" applyAlignment="1">
      <alignment horizontal="left" vertical="center" wrapText="1"/>
    </xf>
    <xf numFmtId="0" fontId="17" fillId="0" borderId="3" xfId="3" applyFont="1" applyFill="1" applyBorder="1" applyAlignment="1">
      <alignment horizontal="justify" vertical="center" wrapText="1"/>
    </xf>
    <xf numFmtId="0" fontId="17" fillId="0" borderId="3" xfId="0" applyFont="1" applyFill="1" applyBorder="1" applyAlignment="1" applyProtection="1">
      <alignment horizontal="center" vertical="center" wrapText="1"/>
      <protection locked="0"/>
    </xf>
    <xf numFmtId="0" fontId="16" fillId="0" borderId="3" xfId="0" applyFont="1" applyFill="1" applyBorder="1" applyAlignment="1">
      <alignment horizontal="center" vertical="center"/>
    </xf>
    <xf numFmtId="164" fontId="17" fillId="0" borderId="3" xfId="0" applyNumberFormat="1" applyFont="1" applyFill="1" applyBorder="1" applyAlignment="1">
      <alignment horizontal="center" vertical="center"/>
    </xf>
    <xf numFmtId="164" fontId="16" fillId="0" borderId="3" xfId="0" applyNumberFormat="1" applyFont="1" applyFill="1" applyBorder="1" applyAlignment="1">
      <alignment horizontal="center" vertical="center"/>
    </xf>
    <xf numFmtId="0" fontId="16" fillId="0" borderId="3" xfId="0" applyFont="1" applyFill="1" applyBorder="1" applyAlignment="1">
      <alignment horizontal="center" vertical="center" wrapText="1"/>
    </xf>
    <xf numFmtId="0" fontId="17" fillId="0" borderId="3" xfId="3" applyFont="1" applyFill="1" applyBorder="1" applyAlignment="1">
      <alignment horizontal="left" vertical="center" wrapText="1"/>
    </xf>
    <xf numFmtId="9" fontId="16" fillId="0" borderId="3" xfId="1" applyFont="1" applyFill="1" applyBorder="1" applyAlignment="1">
      <alignment horizontal="center" vertical="center"/>
    </xf>
    <xf numFmtId="0" fontId="16" fillId="0" borderId="3" xfId="0" applyFont="1" applyFill="1" applyBorder="1" applyAlignment="1">
      <alignment vertical="center"/>
    </xf>
    <xf numFmtId="0" fontId="18" fillId="0" borderId="14" xfId="3" applyFont="1" applyFill="1" applyBorder="1" applyAlignment="1">
      <alignment vertical="center" wrapText="1"/>
    </xf>
    <xf numFmtId="0" fontId="18" fillId="0" borderId="14" xfId="3" applyFont="1" applyFill="1" applyBorder="1" applyAlignment="1">
      <alignment horizontal="center" vertical="center" wrapText="1"/>
    </xf>
    <xf numFmtId="0" fontId="17" fillId="0" borderId="14" xfId="0" applyFont="1" applyFill="1" applyBorder="1" applyAlignment="1">
      <alignment horizontal="left" vertical="center" wrapText="1"/>
    </xf>
    <xf numFmtId="165" fontId="16" fillId="0" borderId="6" xfId="0" applyNumberFormat="1" applyFont="1" applyFill="1" applyBorder="1" applyAlignment="1">
      <alignment horizontal="center" vertical="center" wrapText="1"/>
    </xf>
    <xf numFmtId="0" fontId="16" fillId="0" borderId="6" xfId="0" applyFont="1" applyFill="1" applyBorder="1" applyAlignment="1">
      <alignment horizontal="left" vertical="center" wrapText="1"/>
    </xf>
    <xf numFmtId="165" fontId="16" fillId="0" borderId="12" xfId="0" applyNumberFormat="1" applyFont="1" applyFill="1" applyBorder="1" applyAlignment="1">
      <alignment horizontal="center" vertical="center" wrapText="1"/>
    </xf>
    <xf numFmtId="0" fontId="16" fillId="0" borderId="12" xfId="0" applyFont="1" applyFill="1" applyBorder="1" applyAlignment="1">
      <alignment horizontal="left" vertical="center" wrapText="1"/>
    </xf>
    <xf numFmtId="165" fontId="16" fillId="0" borderId="14" xfId="0" applyNumberFormat="1" applyFont="1" applyFill="1" applyBorder="1" applyAlignment="1">
      <alignment horizontal="center" vertical="center" wrapText="1"/>
    </xf>
    <xf numFmtId="165" fontId="16" fillId="0" borderId="14" xfId="0" applyNumberFormat="1" applyFont="1" applyFill="1" applyBorder="1" applyAlignment="1">
      <alignment horizontal="center" vertical="center"/>
    </xf>
    <xf numFmtId="0" fontId="17" fillId="0" borderId="6" xfId="0" applyFont="1" applyFill="1" applyBorder="1" applyAlignment="1">
      <alignment horizontal="left" vertical="center" wrapText="1"/>
    </xf>
    <xf numFmtId="0" fontId="17" fillId="0" borderId="12" xfId="0" applyFont="1" applyFill="1" applyBorder="1" applyAlignment="1">
      <alignment horizontal="left" vertical="center" wrapText="1"/>
    </xf>
    <xf numFmtId="0" fontId="17" fillId="0" borderId="8" xfId="3" applyFont="1" applyFill="1" applyBorder="1" applyAlignment="1">
      <alignment horizontal="left" vertical="center" wrapText="1"/>
    </xf>
    <xf numFmtId="0" fontId="17" fillId="0" borderId="7" xfId="0" applyFont="1" applyFill="1" applyBorder="1" applyAlignment="1" applyProtection="1">
      <alignment horizontal="left" vertical="center" wrapText="1"/>
      <protection locked="0"/>
    </xf>
    <xf numFmtId="0" fontId="17" fillId="0" borderId="14" xfId="0" applyFont="1" applyFill="1" applyBorder="1" applyAlignment="1" applyProtection="1">
      <alignment horizontal="left" vertical="center" wrapText="1"/>
      <protection locked="0"/>
    </xf>
    <xf numFmtId="0" fontId="16" fillId="0" borderId="6" xfId="0" applyFont="1" applyFill="1" applyBorder="1" applyAlignment="1">
      <alignment horizontal="center" vertical="center"/>
    </xf>
    <xf numFmtId="0" fontId="17" fillId="0" borderId="6" xfId="0" applyFont="1" applyFill="1" applyBorder="1" applyAlignment="1" applyProtection="1">
      <alignment horizontal="left" vertical="center" wrapText="1"/>
      <protection locked="0"/>
    </xf>
    <xf numFmtId="0" fontId="17" fillId="0" borderId="12" xfId="0" applyFont="1" applyFill="1" applyBorder="1" applyAlignment="1" applyProtection="1">
      <alignment horizontal="left" vertical="center" wrapText="1"/>
      <protection locked="0"/>
    </xf>
    <xf numFmtId="0" fontId="16" fillId="3" borderId="10" xfId="0" applyFont="1" applyFill="1" applyBorder="1" applyAlignment="1">
      <alignment vertical="center"/>
    </xf>
    <xf numFmtId="0" fontId="16" fillId="3" borderId="4" xfId="0" applyFont="1" applyFill="1" applyBorder="1" applyAlignment="1">
      <alignment vertical="center" wrapText="1"/>
    </xf>
    <xf numFmtId="0" fontId="16" fillId="3" borderId="0" xfId="0" applyFont="1" applyFill="1" applyAlignment="1">
      <alignment horizontal="center" vertical="center"/>
    </xf>
    <xf numFmtId="0" fontId="16" fillId="3" borderId="0" xfId="0" applyFont="1" applyFill="1" applyAlignment="1">
      <alignment horizontal="center" vertical="center" wrapText="1"/>
    </xf>
    <xf numFmtId="0" fontId="16" fillId="3" borderId="5" xfId="0" applyFont="1" applyFill="1" applyBorder="1" applyAlignment="1">
      <alignment horizontal="left" vertical="center" wrapText="1"/>
    </xf>
    <xf numFmtId="0" fontId="17" fillId="3" borderId="4" xfId="3" applyFont="1" applyFill="1" applyBorder="1" applyAlignment="1">
      <alignment horizontal="justify" vertical="center" wrapText="1"/>
    </xf>
    <xf numFmtId="0" fontId="17" fillId="3" borderId="4" xfId="0" applyFont="1" applyFill="1" applyBorder="1" applyAlignment="1" applyProtection="1">
      <alignment horizontal="center" vertical="center" wrapText="1"/>
      <protection locked="0"/>
    </xf>
    <xf numFmtId="0" fontId="16" fillId="3" borderId="4" xfId="0" applyFont="1" applyFill="1" applyBorder="1" applyAlignment="1">
      <alignment horizontal="center" vertical="center"/>
    </xf>
    <xf numFmtId="164" fontId="17" fillId="3" borderId="4" xfId="0" applyNumberFormat="1" applyFont="1" applyFill="1" applyBorder="1" applyAlignment="1">
      <alignment horizontal="center" vertical="center"/>
    </xf>
    <xf numFmtId="15" fontId="16" fillId="3" borderId="4" xfId="0" applyNumberFormat="1" applyFont="1" applyFill="1" applyBorder="1" applyAlignment="1">
      <alignment horizontal="center" vertical="center"/>
    </xf>
    <xf numFmtId="0" fontId="16" fillId="3" borderId="4" xfId="0" applyFont="1" applyFill="1" applyBorder="1" applyAlignment="1">
      <alignment horizontal="center" vertical="center" wrapText="1"/>
    </xf>
    <xf numFmtId="0" fontId="17" fillId="3" borderId="4" xfId="3" applyFont="1" applyFill="1" applyBorder="1" applyAlignment="1">
      <alignment horizontal="left" vertical="top" wrapText="1"/>
    </xf>
    <xf numFmtId="9" fontId="16" fillId="3" borderId="4" xfId="1" applyFont="1" applyFill="1" applyBorder="1" applyAlignment="1">
      <alignment horizontal="center" vertical="center"/>
    </xf>
    <xf numFmtId="0" fontId="16" fillId="3" borderId="4" xfId="0" applyFont="1" applyFill="1" applyBorder="1" applyAlignment="1">
      <alignment vertical="center"/>
    </xf>
    <xf numFmtId="0" fontId="16" fillId="3" borderId="0" xfId="0" applyFont="1" applyFill="1" applyAlignment="1">
      <alignment vertical="center"/>
    </xf>
    <xf numFmtId="0" fontId="17" fillId="3" borderId="4" xfId="3" applyFont="1" applyFill="1" applyBorder="1" applyAlignment="1">
      <alignment horizontal="left" vertical="center" wrapText="1"/>
    </xf>
    <xf numFmtId="0" fontId="16" fillId="3" borderId="4" xfId="0" applyFont="1" applyFill="1" applyBorder="1" applyAlignment="1">
      <alignment horizontal="left" vertical="center" wrapText="1"/>
    </xf>
    <xf numFmtId="0" fontId="5" fillId="0" borderId="6" xfId="0" applyFont="1" applyFill="1" applyBorder="1" applyAlignment="1">
      <alignment horizontal="center" vertical="center" wrapText="1"/>
    </xf>
    <xf numFmtId="0" fontId="5" fillId="0" borderId="6" xfId="0" applyFont="1" applyFill="1" applyBorder="1" applyAlignment="1">
      <alignment horizontal="justify" vertical="center"/>
    </xf>
    <xf numFmtId="0" fontId="5" fillId="0" borderId="6" xfId="0" applyFont="1" applyFill="1" applyBorder="1" applyAlignment="1">
      <alignment horizontal="center" vertical="center"/>
    </xf>
    <xf numFmtId="0" fontId="5" fillId="0" borderId="6" xfId="0" applyFont="1" applyFill="1" applyBorder="1" applyAlignment="1">
      <alignment horizontal="justify" vertical="center" wrapText="1"/>
    </xf>
    <xf numFmtId="0" fontId="5" fillId="0" borderId="14" xfId="0" applyFont="1" applyFill="1" applyBorder="1" applyAlignment="1">
      <alignment horizontal="justify" vertical="center"/>
    </xf>
    <xf numFmtId="0" fontId="5" fillId="0" borderId="14" xfId="0" applyFont="1" applyFill="1" applyBorder="1" applyAlignment="1">
      <alignment horizontal="center" vertical="center"/>
    </xf>
    <xf numFmtId="164" fontId="5" fillId="0" borderId="14" xfId="0" applyNumberFormat="1" applyFont="1" applyFill="1" applyBorder="1" applyAlignment="1">
      <alignment horizontal="center" vertical="center"/>
    </xf>
    <xf numFmtId="0" fontId="5" fillId="0" borderId="14" xfId="0" applyFont="1" applyFill="1" applyBorder="1" applyAlignment="1">
      <alignment horizontal="justify" vertical="center" wrapText="1"/>
    </xf>
    <xf numFmtId="9" fontId="5" fillId="0" borderId="14" xfId="1" applyFont="1" applyFill="1" applyBorder="1" applyAlignment="1">
      <alignment horizontal="center" vertical="center"/>
    </xf>
    <xf numFmtId="0" fontId="5" fillId="0" borderId="10" xfId="0" applyFont="1" applyFill="1" applyBorder="1" applyAlignment="1">
      <alignment horizontal="justify" vertical="center" wrapText="1"/>
    </xf>
    <xf numFmtId="0" fontId="5" fillId="0" borderId="14" xfId="0" applyFont="1" applyFill="1" applyBorder="1" applyAlignment="1">
      <alignment horizontal="center" vertical="center"/>
    </xf>
    <xf numFmtId="0" fontId="5" fillId="0" borderId="0" xfId="0" applyFont="1" applyFill="1"/>
    <xf numFmtId="0" fontId="5" fillId="0" borderId="8" xfId="0" applyFont="1" applyFill="1" applyBorder="1" applyAlignment="1">
      <alignment horizontal="center" vertical="center" wrapText="1"/>
    </xf>
    <xf numFmtId="0" fontId="5" fillId="0" borderId="8" xfId="0" applyFont="1" applyFill="1" applyBorder="1" applyAlignment="1">
      <alignment horizontal="justify" vertical="center"/>
    </xf>
    <xf numFmtId="0" fontId="5" fillId="0" borderId="8" xfId="0" applyFont="1" applyFill="1" applyBorder="1" applyAlignment="1">
      <alignment horizontal="center" vertical="center"/>
    </xf>
    <xf numFmtId="0" fontId="5" fillId="0" borderId="8" xfId="0" applyFont="1" applyFill="1" applyBorder="1" applyAlignment="1">
      <alignment horizontal="justify" vertical="center" wrapText="1"/>
    </xf>
    <xf numFmtId="0" fontId="5" fillId="0" borderId="14" xfId="0" applyFont="1" applyFill="1" applyBorder="1" applyAlignment="1">
      <alignment vertical="center"/>
    </xf>
    <xf numFmtId="0" fontId="5" fillId="0" borderId="12" xfId="0" applyFont="1" applyFill="1" applyBorder="1" applyAlignment="1">
      <alignment horizontal="center" vertical="center" wrapText="1"/>
    </xf>
    <xf numFmtId="0" fontId="5" fillId="0" borderId="12" xfId="0" applyFont="1" applyFill="1" applyBorder="1" applyAlignment="1">
      <alignment horizontal="justify" vertical="center"/>
    </xf>
    <xf numFmtId="0" fontId="5" fillId="0" borderId="12" xfId="0" applyFont="1" applyFill="1" applyBorder="1" applyAlignment="1">
      <alignment horizontal="center" vertical="center"/>
    </xf>
    <xf numFmtId="0" fontId="5" fillId="0" borderId="12" xfId="0" applyFont="1" applyFill="1" applyBorder="1" applyAlignment="1">
      <alignment horizontal="justify" vertical="center" wrapText="1"/>
    </xf>
    <xf numFmtId="0" fontId="5" fillId="0" borderId="10" xfId="0" applyFont="1" applyFill="1" applyBorder="1" applyAlignment="1">
      <alignment vertical="center" wrapText="1"/>
    </xf>
    <xf numFmtId="0" fontId="5" fillId="0" borderId="4" xfId="0" applyFont="1" applyFill="1" applyBorder="1" applyAlignment="1">
      <alignment vertical="center" wrapText="1"/>
    </xf>
    <xf numFmtId="0" fontId="5" fillId="0" borderId="14" xfId="0" applyFont="1" applyFill="1" applyBorder="1" applyAlignment="1">
      <alignment vertical="center" wrapText="1"/>
    </xf>
    <xf numFmtId="164" fontId="5" fillId="0" borderId="14" xfId="0" applyNumberFormat="1" applyFont="1" applyFill="1" applyBorder="1" applyAlignment="1">
      <alignment horizontal="center" vertical="center" wrapText="1"/>
    </xf>
    <xf numFmtId="0" fontId="57" fillId="0" borderId="0" xfId="0" applyFont="1" applyFill="1" applyAlignment="1">
      <alignment vertical="center"/>
    </xf>
    <xf numFmtId="9" fontId="5" fillId="0" borderId="0" xfId="1" applyFont="1" applyFill="1" applyAlignment="1">
      <alignment horizontal="center" vertical="center"/>
    </xf>
    <xf numFmtId="0" fontId="5" fillId="0" borderId="10" xfId="0" applyFont="1" applyFill="1" applyBorder="1" applyAlignment="1">
      <alignment horizontal="justify" vertical="center" wrapText="1"/>
    </xf>
    <xf numFmtId="0" fontId="5" fillId="0" borderId="4" xfId="0" applyFont="1" applyFill="1" applyBorder="1" applyAlignment="1">
      <alignment horizontal="justify" vertical="center" wrapText="1"/>
    </xf>
    <xf numFmtId="0" fontId="5" fillId="0" borderId="17" xfId="0" applyFont="1" applyFill="1" applyBorder="1" applyAlignment="1">
      <alignment horizontal="justify" vertical="center" wrapText="1"/>
    </xf>
    <xf numFmtId="0" fontId="5" fillId="0" borderId="0" xfId="0" applyFont="1" applyFill="1" applyAlignment="1">
      <alignment horizontal="center" vertical="center"/>
    </xf>
    <xf numFmtId="15" fontId="5" fillId="0" borderId="14" xfId="0" applyNumberFormat="1" applyFont="1" applyFill="1" applyBorder="1" applyAlignment="1">
      <alignment horizontal="center" vertical="center"/>
    </xf>
    <xf numFmtId="15" fontId="5" fillId="0" borderId="6" xfId="0" applyNumberFormat="1" applyFont="1" applyFill="1" applyBorder="1" applyAlignment="1">
      <alignment horizontal="center" vertical="center"/>
    </xf>
    <xf numFmtId="9" fontId="5" fillId="0" borderId="6" xfId="1" applyFont="1" applyFill="1" applyBorder="1" applyAlignment="1">
      <alignment horizontal="center" vertical="center"/>
    </xf>
    <xf numFmtId="0" fontId="5" fillId="0" borderId="7" xfId="0" applyFont="1" applyFill="1" applyBorder="1" applyAlignment="1">
      <alignment horizontal="left" vertical="center" wrapText="1"/>
    </xf>
    <xf numFmtId="0" fontId="57" fillId="0" borderId="14" xfId="0" applyFont="1" applyFill="1" applyBorder="1" applyAlignment="1">
      <alignment horizontal="center" vertical="center"/>
    </xf>
    <xf numFmtId="15" fontId="5" fillId="0" borderId="12" xfId="0" applyNumberFormat="1" applyFont="1" applyFill="1" applyBorder="1" applyAlignment="1">
      <alignment horizontal="center" vertical="center"/>
    </xf>
    <xf numFmtId="9" fontId="5" fillId="0" borderId="12" xfId="1" applyFont="1" applyFill="1" applyBorder="1" applyAlignment="1">
      <alignment horizontal="center" vertical="center"/>
    </xf>
    <xf numFmtId="0" fontId="5" fillId="0" borderId="2" xfId="0" applyFont="1" applyFill="1" applyBorder="1" applyAlignment="1">
      <alignment horizontal="left" vertical="center" wrapText="1"/>
    </xf>
    <xf numFmtId="0" fontId="16" fillId="0" borderId="6" xfId="0" applyFont="1" applyFill="1" applyBorder="1" applyAlignment="1">
      <alignment vertical="center"/>
    </xf>
    <xf numFmtId="0" fontId="5" fillId="0" borderId="12" xfId="0" applyFont="1" applyFill="1" applyBorder="1" applyAlignment="1">
      <alignment horizontal="justify" vertical="center"/>
    </xf>
    <xf numFmtId="0" fontId="5" fillId="0" borderId="10" xfId="0" applyFont="1" applyFill="1" applyBorder="1" applyAlignment="1">
      <alignment horizontal="justify" vertical="center"/>
    </xf>
    <xf numFmtId="164" fontId="5" fillId="0" borderId="14" xfId="0" applyNumberFormat="1" applyFont="1" applyFill="1" applyBorder="1" applyAlignment="1">
      <alignment vertical="center"/>
    </xf>
    <xf numFmtId="164" fontId="5" fillId="0" borderId="14" xfId="0" applyNumberFormat="1" applyFont="1" applyFill="1" applyBorder="1" applyAlignment="1">
      <alignment vertical="center" wrapText="1"/>
    </xf>
    <xf numFmtId="0" fontId="5" fillId="0" borderId="14" xfId="0" applyFont="1" applyFill="1" applyBorder="1" applyAlignment="1">
      <alignment horizontal="justify" wrapText="1"/>
    </xf>
    <xf numFmtId="0" fontId="21" fillId="0" borderId="7" xfId="0" applyFont="1" applyFill="1" applyBorder="1" applyAlignment="1">
      <alignment horizontal="left" vertical="center"/>
    </xf>
    <xf numFmtId="0" fontId="21" fillId="0" borderId="5" xfId="0" applyFont="1" applyFill="1" applyBorder="1" applyAlignment="1">
      <alignment horizontal="left" vertical="center"/>
    </xf>
    <xf numFmtId="0" fontId="21" fillId="0" borderId="37" xfId="0" applyFont="1" applyFill="1" applyBorder="1" applyAlignment="1">
      <alignment horizontal="left" vertical="center"/>
    </xf>
    <xf numFmtId="0" fontId="5" fillId="0" borderId="29" xfId="0" applyFont="1" applyFill="1" applyBorder="1" applyAlignment="1">
      <alignment horizontal="center" vertical="center"/>
    </xf>
    <xf numFmtId="0" fontId="5" fillId="0" borderId="30" xfId="0" applyFont="1" applyFill="1" applyBorder="1" applyAlignment="1">
      <alignment horizontal="center" vertical="center" wrapText="1"/>
    </xf>
    <xf numFmtId="0" fontId="5" fillId="0" borderId="30" xfId="0" applyFont="1" applyFill="1" applyBorder="1" applyAlignment="1">
      <alignment horizontal="center" vertical="center"/>
    </xf>
    <xf numFmtId="0" fontId="30" fillId="0" borderId="30" xfId="0" applyFont="1" applyFill="1" applyBorder="1" applyAlignment="1">
      <alignment horizontal="justify" vertical="center" wrapText="1"/>
    </xf>
    <xf numFmtId="0" fontId="30" fillId="0" borderId="30" xfId="0" applyFont="1" applyFill="1" applyBorder="1" applyAlignment="1">
      <alignment horizontal="justify" vertical="center" wrapText="1"/>
    </xf>
    <xf numFmtId="0" fontId="30" fillId="0" borderId="30" xfId="0" applyFont="1" applyFill="1" applyBorder="1" applyAlignment="1">
      <alignment horizontal="center" vertical="center" wrapText="1"/>
    </xf>
    <xf numFmtId="15" fontId="30" fillId="0" borderId="30" xfId="0" applyNumberFormat="1" applyFont="1" applyFill="1" applyBorder="1" applyAlignment="1">
      <alignment horizontal="center" vertical="center" wrapText="1"/>
    </xf>
    <xf numFmtId="164" fontId="5" fillId="0" borderId="30" xfId="0" applyNumberFormat="1" applyFont="1" applyFill="1" applyBorder="1" applyAlignment="1">
      <alignment horizontal="center" vertical="center"/>
    </xf>
    <xf numFmtId="0" fontId="5" fillId="0" borderId="30" xfId="0" applyFont="1" applyFill="1" applyBorder="1" applyAlignment="1">
      <alignment horizontal="center" vertical="center" wrapText="1"/>
    </xf>
    <xf numFmtId="9" fontId="5" fillId="0" borderId="30" xfId="0" applyNumberFormat="1" applyFont="1" applyFill="1" applyBorder="1" applyAlignment="1">
      <alignment horizontal="center" vertical="center"/>
    </xf>
    <xf numFmtId="0" fontId="16" fillId="0" borderId="30" xfId="0" applyFont="1" applyFill="1" applyBorder="1" applyAlignment="1">
      <alignment vertical="center"/>
    </xf>
    <xf numFmtId="0" fontId="5" fillId="0" borderId="39" xfId="0" applyFont="1" applyFill="1" applyBorder="1" applyAlignment="1">
      <alignment horizontal="center" vertical="center"/>
    </xf>
    <xf numFmtId="0" fontId="5" fillId="0" borderId="15" xfId="0" applyFont="1" applyFill="1" applyBorder="1" applyAlignment="1">
      <alignment horizontal="center" vertical="center"/>
    </xf>
    <xf numFmtId="0" fontId="5" fillId="0" borderId="14" xfId="0" applyFont="1" applyFill="1" applyBorder="1" applyAlignment="1">
      <alignment horizontal="center" vertical="center" wrapText="1"/>
    </xf>
    <xf numFmtId="0" fontId="30" fillId="0" borderId="14" xfId="0" applyFont="1" applyFill="1" applyBorder="1" applyAlignment="1">
      <alignment horizontal="justify" vertical="center" wrapText="1"/>
    </xf>
    <xf numFmtId="0" fontId="30" fillId="0" borderId="14" xfId="0" applyFont="1" applyFill="1" applyBorder="1" applyAlignment="1">
      <alignment horizontal="center" vertical="center" wrapText="1"/>
    </xf>
    <xf numFmtId="15" fontId="30" fillId="0" borderId="14" xfId="0" applyNumberFormat="1" applyFont="1" applyFill="1" applyBorder="1" applyAlignment="1">
      <alignment horizontal="center" vertical="center" wrapText="1"/>
    </xf>
    <xf numFmtId="0" fontId="5" fillId="0" borderId="14" xfId="0" applyFont="1" applyFill="1" applyBorder="1" applyAlignment="1">
      <alignment horizontal="center" vertical="center" wrapText="1"/>
    </xf>
    <xf numFmtId="9" fontId="5" fillId="0" borderId="14" xfId="0" applyNumberFormat="1" applyFont="1" applyFill="1" applyBorder="1" applyAlignment="1">
      <alignment horizontal="center" vertical="center"/>
    </xf>
    <xf numFmtId="0" fontId="5" fillId="0" borderId="40" xfId="0" applyFont="1" applyFill="1" applyBorder="1" applyAlignment="1">
      <alignment horizontal="center" vertical="center"/>
    </xf>
    <xf numFmtId="0" fontId="30" fillId="0" borderId="14" xfId="0" applyFont="1" applyFill="1" applyBorder="1" applyAlignment="1">
      <alignment horizontal="center" vertical="center" wrapText="1"/>
    </xf>
    <xf numFmtId="0" fontId="30" fillId="0" borderId="14" xfId="0" applyFont="1" applyFill="1" applyBorder="1" applyAlignment="1">
      <alignment horizontal="justify" vertical="center" wrapText="1"/>
    </xf>
    <xf numFmtId="15" fontId="30" fillId="0" borderId="14" xfId="0" applyNumberFormat="1" applyFont="1" applyFill="1" applyBorder="1" applyAlignment="1">
      <alignment horizontal="center" vertical="center" wrapText="1"/>
    </xf>
    <xf numFmtId="164" fontId="5" fillId="0" borderId="14" xfId="0" applyNumberFormat="1" applyFont="1" applyFill="1" applyBorder="1" applyAlignment="1">
      <alignment horizontal="center" vertical="center"/>
    </xf>
    <xf numFmtId="9" fontId="5" fillId="0" borderId="14" xfId="1" applyFont="1" applyFill="1" applyBorder="1" applyAlignment="1">
      <alignment horizontal="center" vertical="center"/>
    </xf>
    <xf numFmtId="0" fontId="5" fillId="0" borderId="41" xfId="0" applyFont="1" applyFill="1" applyBorder="1" applyAlignment="1">
      <alignment horizontal="center" vertical="center"/>
    </xf>
    <xf numFmtId="0" fontId="5" fillId="0" borderId="42" xfId="0" applyFont="1" applyFill="1" applyBorder="1" applyAlignment="1">
      <alignment horizontal="center" vertical="center" wrapText="1"/>
    </xf>
    <xf numFmtId="0" fontId="5" fillId="0" borderId="42" xfId="0" applyFont="1" applyFill="1" applyBorder="1" applyAlignment="1">
      <alignment horizontal="center" vertical="center"/>
    </xf>
    <xf numFmtId="0" fontId="30" fillId="0" borderId="42" xfId="0" applyFont="1" applyFill="1" applyBorder="1" applyAlignment="1">
      <alignment horizontal="justify" vertical="center" wrapText="1"/>
    </xf>
    <xf numFmtId="0" fontId="59" fillId="0" borderId="42" xfId="0" applyFont="1" applyFill="1" applyBorder="1" applyAlignment="1">
      <alignment horizontal="justify" vertical="center" wrapText="1"/>
    </xf>
    <xf numFmtId="0" fontId="30" fillId="0" borderId="42" xfId="0" applyFont="1" applyFill="1" applyBorder="1" applyAlignment="1">
      <alignment horizontal="center" vertical="center" wrapText="1"/>
    </xf>
    <xf numFmtId="15" fontId="30" fillId="0" borderId="42" xfId="0" applyNumberFormat="1" applyFont="1" applyFill="1" applyBorder="1" applyAlignment="1">
      <alignment horizontal="center" vertical="center" wrapText="1"/>
    </xf>
    <xf numFmtId="164" fontId="5" fillId="0" borderId="42" xfId="0" applyNumberFormat="1" applyFont="1" applyFill="1" applyBorder="1" applyAlignment="1">
      <alignment horizontal="center" vertical="center"/>
    </xf>
    <xf numFmtId="9" fontId="5" fillId="0" borderId="42" xfId="1" applyFont="1" applyFill="1" applyBorder="1" applyAlignment="1">
      <alignment horizontal="center" vertical="center"/>
    </xf>
    <xf numFmtId="0" fontId="5" fillId="0" borderId="43" xfId="0" applyFont="1" applyFill="1" applyBorder="1" applyAlignment="1">
      <alignment horizontal="center" vertical="center"/>
    </xf>
    <xf numFmtId="0" fontId="8" fillId="0" borderId="29" xfId="0" applyFont="1" applyFill="1" applyBorder="1" applyAlignment="1">
      <alignment horizontal="center" vertical="center"/>
    </xf>
    <xf numFmtId="0" fontId="8" fillId="0" borderId="30" xfId="0" applyFont="1" applyFill="1" applyBorder="1" applyAlignment="1">
      <alignment horizontal="center" vertical="center" wrapText="1"/>
    </xf>
    <xf numFmtId="0" fontId="8" fillId="0" borderId="30" xfId="0" applyFont="1" applyFill="1" applyBorder="1" applyAlignment="1">
      <alignment horizontal="center" vertical="center"/>
    </xf>
    <xf numFmtId="0" fontId="5" fillId="0" borderId="30" xfId="0" applyFont="1" applyFill="1" applyBorder="1" applyAlignment="1">
      <alignment horizontal="justify" vertical="center" wrapText="1"/>
    </xf>
    <xf numFmtId="9" fontId="5" fillId="0" borderId="30" xfId="1" applyFont="1" applyFill="1" applyBorder="1" applyAlignment="1">
      <alignment horizontal="center" vertical="center"/>
    </xf>
    <xf numFmtId="0" fontId="8" fillId="0" borderId="15" xfId="0" applyFont="1" applyFill="1" applyBorder="1" applyAlignment="1">
      <alignment horizontal="center" vertical="center"/>
    </xf>
    <xf numFmtId="0" fontId="8" fillId="0" borderId="14" xfId="0" applyFont="1" applyFill="1" applyBorder="1" applyAlignment="1">
      <alignment horizontal="center" vertical="center" wrapText="1"/>
    </xf>
    <xf numFmtId="0" fontId="8" fillId="0" borderId="14" xfId="0" applyFont="1" applyFill="1" applyBorder="1" applyAlignment="1">
      <alignment horizontal="center" vertical="center"/>
    </xf>
    <xf numFmtId="0" fontId="8" fillId="0" borderId="9" xfId="0" applyFont="1" applyFill="1" applyBorder="1" applyAlignment="1">
      <alignment horizontal="center" vertical="center"/>
    </xf>
    <xf numFmtId="0" fontId="8" fillId="0" borderId="6" xfId="0" applyFont="1" applyFill="1" applyBorder="1" applyAlignment="1">
      <alignment horizontal="center" vertical="center" wrapText="1"/>
    </xf>
    <xf numFmtId="0" fontId="8" fillId="0" borderId="6" xfId="0" applyFont="1" applyFill="1" applyBorder="1" applyAlignment="1">
      <alignment horizontal="center" vertical="center"/>
    </xf>
    <xf numFmtId="0" fontId="30" fillId="0" borderId="6" xfId="0" applyFont="1" applyFill="1" applyBorder="1" applyAlignment="1">
      <alignment horizontal="justify" vertical="center" wrapText="1"/>
    </xf>
    <xf numFmtId="0" fontId="30" fillId="0" borderId="6" xfId="0" applyFont="1" applyFill="1" applyBorder="1" applyAlignment="1">
      <alignment horizontal="center" vertical="center" wrapText="1"/>
    </xf>
    <xf numFmtId="0" fontId="30" fillId="0" borderId="6" xfId="0" applyFont="1" applyFill="1" applyBorder="1" applyAlignment="1">
      <alignment horizontal="center" vertical="center" wrapText="1"/>
    </xf>
    <xf numFmtId="15" fontId="30" fillId="0" borderId="6" xfId="0" applyNumberFormat="1" applyFont="1" applyFill="1" applyBorder="1" applyAlignment="1">
      <alignment horizontal="center" vertical="center" wrapText="1"/>
    </xf>
    <xf numFmtId="164" fontId="5" fillId="0" borderId="6" xfId="0" applyNumberFormat="1" applyFont="1" applyFill="1" applyBorder="1" applyAlignment="1">
      <alignment horizontal="center" vertical="center"/>
    </xf>
    <xf numFmtId="164" fontId="5" fillId="0" borderId="30" xfId="0" applyNumberFormat="1" applyFont="1" applyFill="1" applyBorder="1" applyAlignment="1">
      <alignment horizontal="center" vertical="center" wrapText="1"/>
    </xf>
    <xf numFmtId="0" fontId="5" fillId="0" borderId="39" xfId="0" applyFont="1" applyFill="1" applyBorder="1" applyAlignment="1">
      <alignment horizontal="center"/>
    </xf>
    <xf numFmtId="0" fontId="5" fillId="0" borderId="40" xfId="0" applyFont="1" applyFill="1" applyBorder="1" applyAlignment="1">
      <alignment horizontal="center"/>
    </xf>
    <xf numFmtId="0" fontId="8" fillId="0" borderId="41" xfId="0" applyFont="1" applyFill="1" applyBorder="1" applyAlignment="1">
      <alignment horizontal="center" vertical="center"/>
    </xf>
    <xf numFmtId="0" fontId="8" fillId="0" borderId="42" xfId="0" applyFont="1" applyFill="1" applyBorder="1" applyAlignment="1">
      <alignment horizontal="center" vertical="center" wrapText="1"/>
    </xf>
    <xf numFmtId="0" fontId="8" fillId="0" borderId="42" xfId="0" applyFont="1" applyFill="1" applyBorder="1" applyAlignment="1">
      <alignment horizontal="center" vertical="center"/>
    </xf>
    <xf numFmtId="0" fontId="30" fillId="0" borderId="42" xfId="0" applyFont="1" applyFill="1" applyBorder="1" applyAlignment="1">
      <alignment horizontal="justify" vertical="center" wrapText="1"/>
    </xf>
    <xf numFmtId="0" fontId="30" fillId="0" borderId="42" xfId="0" applyFont="1" applyFill="1" applyBorder="1" applyAlignment="1">
      <alignment horizontal="center" vertical="center" wrapText="1"/>
    </xf>
    <xf numFmtId="15" fontId="30" fillId="0" borderId="42" xfId="0" applyNumberFormat="1" applyFont="1" applyFill="1" applyBorder="1" applyAlignment="1">
      <alignment horizontal="center" vertical="center" wrapText="1"/>
    </xf>
    <xf numFmtId="164" fontId="5" fillId="0" borderId="42" xfId="0" applyNumberFormat="1" applyFont="1" applyFill="1" applyBorder="1" applyAlignment="1">
      <alignment horizontal="center" vertical="center" wrapText="1"/>
    </xf>
    <xf numFmtId="0" fontId="5" fillId="0" borderId="42" xfId="0" applyFont="1" applyFill="1" applyBorder="1" applyAlignment="1">
      <alignment horizontal="justify" vertical="center" wrapText="1"/>
    </xf>
    <xf numFmtId="9" fontId="5" fillId="0" borderId="42" xfId="1" applyFont="1" applyFill="1" applyBorder="1" applyAlignment="1">
      <alignment horizontal="center" vertical="center"/>
    </xf>
    <xf numFmtId="0" fontId="5" fillId="0" borderId="43" xfId="0" applyFont="1" applyFill="1" applyBorder="1" applyAlignment="1">
      <alignment horizontal="center"/>
    </xf>
    <xf numFmtId="0" fontId="5" fillId="0" borderId="30" xfId="0" applyFont="1" applyFill="1" applyBorder="1" applyAlignment="1">
      <alignment vertical="center" wrapText="1"/>
    </xf>
    <xf numFmtId="0" fontId="5" fillId="0" borderId="31" xfId="0" applyFont="1" applyFill="1" applyBorder="1" applyAlignment="1">
      <alignment horizontal="center" vertical="center"/>
    </xf>
    <xf numFmtId="0" fontId="5" fillId="0" borderId="16" xfId="0" applyFont="1" applyFill="1" applyBorder="1" applyAlignment="1">
      <alignment horizontal="center" vertical="center"/>
    </xf>
    <xf numFmtId="0" fontId="5" fillId="0" borderId="44" xfId="0" applyFont="1" applyFill="1" applyBorder="1" applyAlignment="1">
      <alignment horizontal="center" vertical="center"/>
    </xf>
    <xf numFmtId="0" fontId="5" fillId="0" borderId="30" xfId="0" applyFont="1" applyFill="1" applyBorder="1" applyAlignment="1">
      <alignment vertical="center"/>
    </xf>
    <xf numFmtId="164" fontId="5" fillId="0" borderId="14" xfId="0" applyNumberFormat="1" applyFont="1" applyFill="1" applyBorder="1" applyAlignment="1">
      <alignment horizontal="center" vertical="center" wrapText="1"/>
    </xf>
    <xf numFmtId="164" fontId="5" fillId="0" borderId="42" xfId="0" applyNumberFormat="1" applyFont="1" applyFill="1" applyBorder="1" applyAlignment="1">
      <alignment horizontal="center" vertical="center" wrapText="1"/>
    </xf>
    <xf numFmtId="164" fontId="5" fillId="0" borderId="30" xfId="0" applyNumberFormat="1" applyFont="1" applyFill="1" applyBorder="1" applyAlignment="1">
      <alignment vertical="center" wrapText="1"/>
    </xf>
    <xf numFmtId="0" fontId="5" fillId="0" borderId="30" xfId="0" applyFont="1" applyFill="1" applyBorder="1" applyAlignment="1">
      <alignment horizontal="justify" wrapText="1"/>
    </xf>
    <xf numFmtId="164" fontId="5" fillId="0" borderId="42" xfId="0" applyNumberFormat="1" applyFont="1" applyFill="1" applyBorder="1" applyAlignment="1">
      <alignment vertical="center" wrapText="1"/>
    </xf>
    <xf numFmtId="0" fontId="5" fillId="0" borderId="42" xfId="0" applyFont="1" applyFill="1" applyBorder="1" applyAlignment="1">
      <alignment vertical="center" wrapText="1"/>
    </xf>
    <xf numFmtId="9" fontId="5" fillId="0" borderId="42" xfId="0" applyNumberFormat="1" applyFont="1" applyFill="1" applyBorder="1" applyAlignment="1">
      <alignment horizontal="center" vertical="center"/>
    </xf>
    <xf numFmtId="0" fontId="5" fillId="0" borderId="30" xfId="0" applyFont="1" applyFill="1" applyBorder="1" applyAlignment="1" applyProtection="1">
      <alignment horizontal="justify" vertical="center" wrapText="1"/>
      <protection locked="0"/>
    </xf>
    <xf numFmtId="0" fontId="5" fillId="0" borderId="42" xfId="0" applyFont="1" applyFill="1" applyBorder="1" applyAlignment="1" applyProtection="1">
      <alignment horizontal="justify" vertical="center" wrapText="1"/>
      <protection locked="0"/>
    </xf>
    <xf numFmtId="9" fontId="0" fillId="0" borderId="30" xfId="0" applyNumberFormat="1" applyFont="1" applyFill="1" applyBorder="1" applyAlignment="1">
      <alignment horizontal="justify" vertical="center" wrapText="1"/>
    </xf>
    <xf numFmtId="15" fontId="0" fillId="0" borderId="30" xfId="0" applyNumberFormat="1" applyFont="1" applyFill="1" applyBorder="1" applyAlignment="1">
      <alignment horizontal="justify" vertical="center" wrapText="1"/>
    </xf>
    <xf numFmtId="0" fontId="0" fillId="0" borderId="14" xfId="0" applyFont="1" applyFill="1" applyBorder="1" applyAlignment="1">
      <alignment horizontal="center" vertical="center" wrapText="1"/>
    </xf>
    <xf numFmtId="15" fontId="0" fillId="0" borderId="14" xfId="0" applyNumberFormat="1" applyFont="1" applyFill="1" applyBorder="1" applyAlignment="1">
      <alignment horizontal="justify" vertical="center" wrapText="1"/>
    </xf>
    <xf numFmtId="15" fontId="0" fillId="0" borderId="14" xfId="0" applyNumberFormat="1" applyFont="1" applyFill="1" applyBorder="1" applyAlignment="1">
      <alignment horizontal="justify" vertical="center" wrapText="1"/>
    </xf>
    <xf numFmtId="9" fontId="0" fillId="0" borderId="14" xfId="0" applyNumberFormat="1" applyFont="1" applyFill="1" applyBorder="1" applyAlignment="1">
      <alignment horizontal="justify" vertical="center" wrapText="1"/>
    </xf>
    <xf numFmtId="0" fontId="0" fillId="0" borderId="14" xfId="0" applyFont="1" applyFill="1" applyBorder="1" applyAlignment="1">
      <alignment horizontal="center" vertical="center"/>
    </xf>
    <xf numFmtId="15" fontId="0" fillId="0" borderId="14" xfId="0" applyNumberFormat="1" applyFont="1" applyFill="1" applyBorder="1" applyAlignment="1">
      <alignment horizontal="left" vertical="center" wrapText="1"/>
    </xf>
    <xf numFmtId="15" fontId="0" fillId="0" borderId="42" xfId="0" applyNumberFormat="1" applyFont="1" applyFill="1" applyBorder="1" applyAlignment="1">
      <alignment horizontal="justify" vertical="center" wrapText="1"/>
    </xf>
    <xf numFmtId="0" fontId="0" fillId="0" borderId="42" xfId="0" applyFont="1" applyFill="1" applyBorder="1" applyAlignment="1">
      <alignment horizontal="center" vertical="center"/>
    </xf>
    <xf numFmtId="15" fontId="0" fillId="0" borderId="42" xfId="0" applyNumberFormat="1" applyFont="1" applyFill="1" applyBorder="1" applyAlignment="1">
      <alignment horizontal="left" vertical="center" wrapText="1"/>
    </xf>
    <xf numFmtId="0" fontId="0" fillId="0" borderId="30" xfId="0" applyFont="1" applyFill="1" applyBorder="1" applyAlignment="1">
      <alignment vertical="center"/>
    </xf>
    <xf numFmtId="0" fontId="0" fillId="0" borderId="31" xfId="0" applyFont="1" applyFill="1" applyBorder="1" applyAlignment="1">
      <alignment horizontal="center" vertical="center"/>
    </xf>
    <xf numFmtId="0" fontId="0" fillId="0" borderId="14" xfId="0" applyFont="1" applyFill="1" applyBorder="1" applyAlignment="1">
      <alignment vertical="center"/>
    </xf>
    <xf numFmtId="0" fontId="0" fillId="0" borderId="16" xfId="0" applyFont="1" applyFill="1" applyBorder="1" applyAlignment="1">
      <alignment horizontal="center" vertical="center"/>
    </xf>
    <xf numFmtId="15" fontId="0" fillId="0" borderId="14" xfId="0" applyNumberFormat="1" applyFont="1" applyFill="1" applyBorder="1" applyAlignment="1">
      <alignment horizontal="left" vertical="justify" wrapText="1"/>
    </xf>
    <xf numFmtId="15" fontId="0" fillId="0" borderId="6" xfId="0" applyNumberFormat="1" applyFont="1" applyFill="1" applyBorder="1" applyAlignment="1">
      <alignment horizontal="left" vertical="center" wrapText="1"/>
    </xf>
    <xf numFmtId="0" fontId="0" fillId="0" borderId="6" xfId="0" applyFont="1" applyFill="1" applyBorder="1" applyAlignment="1">
      <alignment horizontal="center" vertical="center"/>
    </xf>
    <xf numFmtId="15" fontId="0" fillId="0" borderId="6" xfId="0" applyNumberFormat="1" applyFont="1" applyFill="1" applyBorder="1" applyAlignment="1">
      <alignment horizontal="justify" vertical="center" wrapText="1"/>
    </xf>
    <xf numFmtId="0" fontId="0" fillId="0" borderId="11" xfId="0" applyFont="1" applyFill="1" applyBorder="1" applyAlignment="1">
      <alignment horizontal="center" vertical="center"/>
    </xf>
    <xf numFmtId="0" fontId="0" fillId="0" borderId="30" xfId="0" applyFont="1" applyFill="1" applyBorder="1" applyAlignment="1">
      <alignment horizontal="center" vertical="center"/>
    </xf>
    <xf numFmtId="0" fontId="0" fillId="0" borderId="14" xfId="0" applyFont="1" applyFill="1" applyBorder="1" applyAlignment="1">
      <alignment horizontal="center" vertical="center"/>
    </xf>
    <xf numFmtId="15" fontId="0" fillId="0" borderId="42" xfId="0" applyNumberFormat="1" applyFont="1" applyFill="1" applyBorder="1" applyAlignment="1">
      <alignment horizontal="justify" vertical="center" wrapText="1"/>
    </xf>
    <xf numFmtId="0" fontId="0" fillId="0" borderId="42" xfId="0" applyFont="1" applyFill="1" applyBorder="1" applyAlignment="1">
      <alignment horizontal="center" vertical="center"/>
    </xf>
    <xf numFmtId="15" fontId="0" fillId="0" borderId="30" xfId="0" applyNumberFormat="1" applyFont="1" applyFill="1" applyBorder="1" applyAlignment="1">
      <alignment horizontal="justify" vertical="justify" wrapText="1"/>
    </xf>
    <xf numFmtId="0" fontId="0" fillId="0" borderId="14" xfId="0" applyFont="1" applyFill="1" applyBorder="1" applyAlignment="1">
      <alignment horizontal="center" wrapText="1"/>
    </xf>
    <xf numFmtId="9" fontId="0" fillId="0" borderId="14" xfId="0" applyNumberFormat="1" applyFont="1" applyFill="1" applyBorder="1" applyAlignment="1">
      <alignment horizontal="center" vertical="center"/>
    </xf>
    <xf numFmtId="0" fontId="0" fillId="0" borderId="42" xfId="0" applyFont="1" applyFill="1" applyBorder="1" applyAlignment="1">
      <alignment horizontal="center"/>
    </xf>
    <xf numFmtId="0" fontId="0" fillId="0" borderId="14" xfId="0" applyFont="1" applyFill="1" applyBorder="1" applyAlignment="1">
      <alignment horizontal="center" vertical="center" wrapText="1"/>
    </xf>
    <xf numFmtId="0" fontId="0" fillId="0" borderId="14" xfId="0" applyFont="1" applyFill="1" applyBorder="1" applyAlignment="1">
      <alignment horizontal="justify" vertical="center" wrapText="1"/>
    </xf>
    <xf numFmtId="0" fontId="0" fillId="0" borderId="42" xfId="0" applyFont="1" applyFill="1" applyBorder="1" applyAlignment="1">
      <alignment horizontal="justify" vertical="center" wrapText="1"/>
    </xf>
    <xf numFmtId="0" fontId="0" fillId="0" borderId="42" xfId="0" applyFont="1" applyFill="1" applyBorder="1" applyAlignment="1">
      <alignment vertical="center"/>
    </xf>
    <xf numFmtId="9" fontId="0" fillId="0" borderId="30" xfId="0" applyNumberFormat="1" applyFont="1" applyFill="1" applyBorder="1" applyAlignment="1">
      <alignment vertical="center"/>
    </xf>
    <xf numFmtId="0" fontId="0" fillId="0" borderId="30" xfId="0" applyFont="1" applyFill="1" applyBorder="1" applyAlignment="1">
      <alignment vertical="center" wrapText="1"/>
    </xf>
    <xf numFmtId="9" fontId="0" fillId="0" borderId="42" xfId="0" applyNumberFormat="1" applyFont="1" applyFill="1" applyBorder="1" applyAlignment="1">
      <alignment vertical="center"/>
    </xf>
    <xf numFmtId="0" fontId="0" fillId="0" borderId="42" xfId="0" applyFont="1" applyFill="1" applyBorder="1" applyAlignment="1">
      <alignment vertical="center" wrapText="1"/>
    </xf>
    <xf numFmtId="0" fontId="0" fillId="0" borderId="0" xfId="0" applyFont="1" applyFill="1" applyAlignment="1">
      <alignment vertical="center"/>
    </xf>
    <xf numFmtId="0" fontId="0" fillId="0" borderId="0" xfId="0" applyFont="1" applyFill="1" applyAlignment="1">
      <alignment vertical="center" wrapText="1"/>
    </xf>
  </cellXfs>
  <cellStyles count="4">
    <cellStyle name="Hipervínculo" xfId="2" builtinId="8"/>
    <cellStyle name="Normal" xfId="0" builtinId="0"/>
    <cellStyle name="Normal 2" xfId="3" xr:uid="{DA5C4338-1161-49DC-A525-73FCD8620AAD}"/>
    <cellStyle name="Porcentaje" xfId="1" builtinId="5"/>
  </cellStyles>
  <dxfs count="84">
    <dxf>
      <fill>
        <patternFill>
          <bgColor theme="6" tint="0.39994506668294322"/>
        </patternFill>
      </fill>
    </dxf>
    <dxf>
      <fill>
        <patternFill>
          <bgColor theme="6" tint="0.59996337778862885"/>
        </patternFill>
      </fill>
    </dxf>
    <dxf>
      <fill>
        <patternFill>
          <bgColor theme="6" tint="0.39994506668294322"/>
        </patternFill>
      </fill>
    </dxf>
    <dxf>
      <fill>
        <patternFill>
          <bgColor theme="6" tint="0.59996337778862885"/>
        </patternFill>
      </fill>
    </dxf>
    <dxf>
      <fill>
        <patternFill>
          <bgColor theme="6" tint="0.39994506668294322"/>
        </patternFill>
      </fill>
    </dxf>
    <dxf>
      <fill>
        <patternFill>
          <bgColor theme="6" tint="0.59996337778862885"/>
        </patternFill>
      </fill>
    </dxf>
    <dxf>
      <fill>
        <patternFill>
          <bgColor theme="6" tint="0.39994506668294322"/>
        </patternFill>
      </fill>
    </dxf>
    <dxf>
      <fill>
        <patternFill>
          <bgColor theme="6" tint="0.59996337778862885"/>
        </patternFill>
      </fill>
    </dxf>
    <dxf>
      <fill>
        <patternFill>
          <bgColor theme="6" tint="0.39994506668294322"/>
        </patternFill>
      </fill>
    </dxf>
    <dxf>
      <fill>
        <patternFill>
          <bgColor theme="6" tint="0.59996337778862885"/>
        </patternFill>
      </fill>
    </dxf>
    <dxf>
      <fill>
        <patternFill>
          <bgColor theme="6" tint="0.39994506668294322"/>
        </patternFill>
      </fill>
    </dxf>
    <dxf>
      <fill>
        <patternFill>
          <bgColor theme="6" tint="0.59996337778862885"/>
        </patternFill>
      </fill>
    </dxf>
    <dxf>
      <fill>
        <patternFill>
          <bgColor theme="6" tint="0.39994506668294322"/>
        </patternFill>
      </fill>
    </dxf>
    <dxf>
      <fill>
        <patternFill>
          <bgColor theme="6" tint="0.59996337778862885"/>
        </patternFill>
      </fill>
    </dxf>
    <dxf>
      <fill>
        <patternFill>
          <bgColor theme="6" tint="0.39994506668294322"/>
        </patternFill>
      </fill>
    </dxf>
    <dxf>
      <fill>
        <patternFill>
          <bgColor theme="6" tint="0.59996337778862885"/>
        </patternFill>
      </fill>
    </dxf>
    <dxf>
      <fill>
        <patternFill>
          <bgColor theme="6" tint="0.39994506668294322"/>
        </patternFill>
      </fill>
    </dxf>
    <dxf>
      <fill>
        <patternFill>
          <bgColor theme="6" tint="0.59996337778862885"/>
        </patternFill>
      </fill>
    </dxf>
    <dxf>
      <fill>
        <patternFill>
          <bgColor theme="6" tint="0.39994506668294322"/>
        </patternFill>
      </fill>
    </dxf>
    <dxf>
      <fill>
        <patternFill>
          <bgColor theme="6" tint="0.59996337778862885"/>
        </patternFill>
      </fill>
    </dxf>
    <dxf>
      <fill>
        <patternFill>
          <bgColor theme="6" tint="0.39994506668294322"/>
        </patternFill>
      </fill>
    </dxf>
    <dxf>
      <fill>
        <patternFill>
          <bgColor theme="6" tint="0.59996337778862885"/>
        </patternFill>
      </fill>
    </dxf>
    <dxf>
      <fill>
        <patternFill>
          <bgColor theme="6" tint="0.39994506668294322"/>
        </patternFill>
      </fill>
    </dxf>
    <dxf>
      <fill>
        <patternFill>
          <bgColor theme="6" tint="0.59996337778862885"/>
        </patternFill>
      </fill>
    </dxf>
    <dxf>
      <fill>
        <patternFill>
          <bgColor theme="6" tint="0.39994506668294322"/>
        </patternFill>
      </fill>
    </dxf>
    <dxf>
      <fill>
        <patternFill>
          <bgColor theme="6" tint="0.59996337778862885"/>
        </patternFill>
      </fill>
    </dxf>
    <dxf>
      <fill>
        <patternFill>
          <bgColor theme="6" tint="0.39994506668294322"/>
        </patternFill>
      </fill>
    </dxf>
    <dxf>
      <fill>
        <patternFill>
          <bgColor theme="6" tint="0.59996337778862885"/>
        </patternFill>
      </fill>
    </dxf>
    <dxf>
      <fill>
        <patternFill>
          <bgColor theme="6" tint="0.39994506668294322"/>
        </patternFill>
      </fill>
    </dxf>
    <dxf>
      <fill>
        <patternFill>
          <bgColor theme="6" tint="0.59996337778862885"/>
        </patternFill>
      </fill>
    </dxf>
    <dxf>
      <fill>
        <patternFill>
          <bgColor theme="6" tint="0.39994506668294322"/>
        </patternFill>
      </fill>
    </dxf>
    <dxf>
      <fill>
        <patternFill>
          <bgColor theme="6" tint="0.59996337778862885"/>
        </patternFill>
      </fill>
    </dxf>
    <dxf>
      <fill>
        <patternFill>
          <bgColor theme="6" tint="0.39994506668294322"/>
        </patternFill>
      </fill>
    </dxf>
    <dxf>
      <fill>
        <patternFill>
          <bgColor theme="6" tint="0.59996337778862885"/>
        </patternFill>
      </fill>
    </dxf>
    <dxf>
      <fill>
        <patternFill>
          <bgColor theme="6" tint="0.39994506668294322"/>
        </patternFill>
      </fill>
    </dxf>
    <dxf>
      <fill>
        <patternFill>
          <bgColor theme="6" tint="0.59996337778862885"/>
        </patternFill>
      </fill>
    </dxf>
    <dxf>
      <fill>
        <patternFill>
          <bgColor theme="6" tint="0.39994506668294322"/>
        </patternFill>
      </fill>
    </dxf>
    <dxf>
      <fill>
        <patternFill>
          <bgColor theme="6" tint="0.59996337778862885"/>
        </patternFill>
      </fill>
    </dxf>
    <dxf>
      <fill>
        <patternFill>
          <bgColor theme="6" tint="0.39994506668294322"/>
        </patternFill>
      </fill>
    </dxf>
    <dxf>
      <fill>
        <patternFill>
          <bgColor theme="6" tint="0.59996337778862885"/>
        </patternFill>
      </fill>
    </dxf>
    <dxf>
      <fill>
        <patternFill>
          <bgColor theme="6" tint="0.39994506668294322"/>
        </patternFill>
      </fill>
    </dxf>
    <dxf>
      <fill>
        <patternFill>
          <bgColor theme="6" tint="0.59996337778862885"/>
        </patternFill>
      </fill>
    </dxf>
    <dxf>
      <fill>
        <patternFill>
          <bgColor theme="6" tint="0.39994506668294322"/>
        </patternFill>
      </fill>
    </dxf>
    <dxf>
      <fill>
        <patternFill>
          <bgColor theme="6" tint="0.59996337778862885"/>
        </patternFill>
      </fill>
    </dxf>
    <dxf>
      <fill>
        <patternFill>
          <bgColor theme="6" tint="0.59996337778862885"/>
        </patternFill>
      </fill>
    </dxf>
    <dxf>
      <fill>
        <patternFill>
          <bgColor theme="6" tint="0.39994506668294322"/>
        </patternFill>
      </fill>
    </dxf>
    <dxf>
      <fill>
        <patternFill>
          <bgColor theme="6" tint="0.59996337778862885"/>
        </patternFill>
      </fill>
    </dxf>
    <dxf>
      <fill>
        <patternFill>
          <bgColor theme="6" tint="0.39994506668294322"/>
        </patternFill>
      </fill>
    </dxf>
    <dxf>
      <fill>
        <patternFill>
          <bgColor theme="6" tint="0.59996337778862885"/>
        </patternFill>
      </fill>
    </dxf>
    <dxf>
      <fill>
        <patternFill>
          <bgColor theme="6" tint="0.39994506668294322"/>
        </patternFill>
      </fill>
    </dxf>
    <dxf>
      <fill>
        <patternFill>
          <bgColor theme="6" tint="0.59996337778862885"/>
        </patternFill>
      </fill>
    </dxf>
    <dxf>
      <fill>
        <patternFill>
          <bgColor theme="6" tint="0.39994506668294322"/>
        </patternFill>
      </fill>
    </dxf>
    <dxf>
      <fill>
        <patternFill>
          <bgColor theme="6" tint="0.59996337778862885"/>
        </patternFill>
      </fill>
    </dxf>
    <dxf>
      <fill>
        <patternFill>
          <bgColor theme="6" tint="0.39994506668294322"/>
        </patternFill>
      </fill>
    </dxf>
    <dxf>
      <fill>
        <patternFill>
          <bgColor theme="6" tint="0.59996337778862885"/>
        </patternFill>
      </fill>
    </dxf>
    <dxf>
      <fill>
        <patternFill>
          <bgColor theme="6" tint="0.39994506668294322"/>
        </patternFill>
      </fill>
    </dxf>
    <dxf>
      <fill>
        <patternFill>
          <bgColor theme="6" tint="0.59996337778862885"/>
        </patternFill>
      </fill>
    </dxf>
    <dxf>
      <fill>
        <patternFill>
          <bgColor theme="6" tint="0.39994506668294322"/>
        </patternFill>
      </fill>
    </dxf>
    <dxf>
      <fill>
        <patternFill>
          <bgColor theme="6" tint="0.59996337778862885"/>
        </patternFill>
      </fill>
    </dxf>
    <dxf>
      <fill>
        <patternFill>
          <bgColor theme="6" tint="0.39994506668294322"/>
        </patternFill>
      </fill>
    </dxf>
    <dxf>
      <fill>
        <patternFill>
          <bgColor theme="6" tint="0.59996337778862885"/>
        </patternFill>
      </fill>
    </dxf>
    <dxf>
      <fill>
        <patternFill>
          <bgColor theme="6" tint="0.39994506668294322"/>
        </patternFill>
      </fill>
    </dxf>
    <dxf>
      <fill>
        <patternFill>
          <bgColor theme="6" tint="0.59996337778862885"/>
        </patternFill>
      </fill>
    </dxf>
    <dxf>
      <fill>
        <patternFill>
          <bgColor theme="6" tint="0.39994506668294322"/>
        </patternFill>
      </fill>
    </dxf>
    <dxf>
      <fill>
        <patternFill>
          <bgColor theme="6" tint="0.59996337778862885"/>
        </patternFill>
      </fill>
    </dxf>
    <dxf>
      <fill>
        <patternFill>
          <bgColor theme="6" tint="0.39994506668294322"/>
        </patternFill>
      </fill>
    </dxf>
    <dxf>
      <fill>
        <patternFill>
          <bgColor theme="6" tint="0.59996337778862885"/>
        </patternFill>
      </fill>
    </dxf>
    <dxf>
      <fill>
        <patternFill>
          <bgColor theme="6" tint="0.39994506668294322"/>
        </patternFill>
      </fill>
    </dxf>
    <dxf>
      <fill>
        <patternFill>
          <bgColor theme="6" tint="0.59996337778862885"/>
        </patternFill>
      </fill>
    </dxf>
    <dxf>
      <fill>
        <patternFill>
          <bgColor theme="6" tint="0.39994506668294322"/>
        </patternFill>
      </fill>
    </dxf>
    <dxf>
      <fill>
        <patternFill>
          <bgColor theme="6" tint="0.59996337778862885"/>
        </patternFill>
      </fill>
    </dxf>
    <dxf>
      <fill>
        <patternFill>
          <bgColor theme="6" tint="0.39994506668294322"/>
        </patternFill>
      </fill>
    </dxf>
    <dxf>
      <fill>
        <patternFill>
          <bgColor theme="6" tint="0.59996337778862885"/>
        </patternFill>
      </fill>
    </dxf>
    <dxf>
      <fill>
        <patternFill>
          <bgColor theme="6" tint="0.39994506668294322"/>
        </patternFill>
      </fill>
    </dxf>
    <dxf>
      <fill>
        <patternFill>
          <bgColor theme="6" tint="0.59996337778862885"/>
        </patternFill>
      </fill>
    </dxf>
    <dxf>
      <fill>
        <patternFill>
          <bgColor theme="6" tint="0.39994506668294322"/>
        </patternFill>
      </fill>
    </dxf>
    <dxf>
      <fill>
        <patternFill>
          <bgColor theme="6" tint="0.59996337778862885"/>
        </patternFill>
      </fill>
    </dxf>
    <dxf>
      <fill>
        <patternFill>
          <bgColor theme="6" tint="0.39994506668294322"/>
        </patternFill>
      </fill>
    </dxf>
    <dxf>
      <fill>
        <patternFill>
          <bgColor theme="6" tint="0.59996337778862885"/>
        </patternFill>
      </fill>
    </dxf>
    <dxf>
      <fill>
        <patternFill>
          <bgColor theme="6" tint="0.59996337778862885"/>
        </patternFill>
      </fill>
    </dxf>
    <dxf>
      <fill>
        <patternFill>
          <bgColor theme="6" tint="0.39994506668294322"/>
        </patternFill>
      </fill>
    </dxf>
    <dxf>
      <fill>
        <patternFill>
          <bgColor theme="6" tint="0.39994506668294322"/>
        </patternFill>
      </fill>
    </dxf>
    <dxf>
      <fill>
        <patternFill>
          <bgColor theme="6" tint="0.59996337778862885"/>
        </patternFill>
      </fill>
    </dxf>
    <dxf>
      <fill>
        <patternFill>
          <bgColor theme="6"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18" Type="http://schemas.openxmlformats.org/officeDocument/2006/relationships/externalLink" Target="externalLinks/externalLink10.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externalLink" Target="externalLinks/externalLink9.xml"/><Relationship Id="rId2" Type="http://schemas.openxmlformats.org/officeDocument/2006/relationships/worksheet" Target="worksheets/sheet2.xml"/><Relationship Id="rId16" Type="http://schemas.openxmlformats.org/officeDocument/2006/relationships/externalLink" Target="externalLinks/externalLink8.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externalLink" Target="externalLinks/externalLink7.xml"/><Relationship Id="rId23" Type="http://schemas.openxmlformats.org/officeDocument/2006/relationships/calcChain" Target="calcChain.xml"/><Relationship Id="rId10" Type="http://schemas.openxmlformats.org/officeDocument/2006/relationships/externalLink" Target="externalLinks/externalLink2.xml"/><Relationship Id="rId19" Type="http://schemas.openxmlformats.org/officeDocument/2006/relationships/externalLink" Target="externalLinks/externalLink1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externalLink" Target="externalLinks/externalLink6.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167369</xdr:colOff>
      <xdr:row>1</xdr:row>
      <xdr:rowOff>107160</xdr:rowOff>
    </xdr:from>
    <xdr:to>
      <xdr:col>2</xdr:col>
      <xdr:colOff>547688</xdr:colOff>
      <xdr:row>3</xdr:row>
      <xdr:rowOff>41694</xdr:rowOff>
    </xdr:to>
    <xdr:pic>
      <xdr:nvPicPr>
        <xdr:cNvPr id="2" name="3 Imagen">
          <a:extLst>
            <a:ext uri="{FF2B5EF4-FFF2-40B4-BE49-F238E27FC236}">
              <a16:creationId xmlns:a16="http://schemas.microsoft.com/office/drawing/2014/main" id="{00000000-0008-0000-0000-00000200000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17750"/>
        <a:stretch/>
      </xdr:blipFill>
      <xdr:spPr bwMode="auto">
        <a:xfrm>
          <a:off x="167369" y="416723"/>
          <a:ext cx="1368538" cy="5298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391582</xdr:colOff>
      <xdr:row>3</xdr:row>
      <xdr:rowOff>74083</xdr:rowOff>
    </xdr:from>
    <xdr:to>
      <xdr:col>2</xdr:col>
      <xdr:colOff>609407</xdr:colOff>
      <xdr:row>3</xdr:row>
      <xdr:rowOff>686980</xdr:rowOff>
    </xdr:to>
    <xdr:pic>
      <xdr:nvPicPr>
        <xdr:cNvPr id="2" name="3 Imagen">
          <a:extLst>
            <a:ext uri="{FF2B5EF4-FFF2-40B4-BE49-F238E27FC236}">
              <a16:creationId xmlns:a16="http://schemas.microsoft.com/office/drawing/2014/main" id="{34C18570-2307-4234-9C82-B2D871DA8322}"/>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17750"/>
        <a:stretch/>
      </xdr:blipFill>
      <xdr:spPr bwMode="auto">
        <a:xfrm>
          <a:off x="1248832" y="74083"/>
          <a:ext cx="1560850" cy="61289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1019737</xdr:colOff>
      <xdr:row>0</xdr:row>
      <xdr:rowOff>0</xdr:rowOff>
    </xdr:from>
    <xdr:to>
      <xdr:col>3</xdr:col>
      <xdr:colOff>336178</xdr:colOff>
      <xdr:row>6</xdr:row>
      <xdr:rowOff>525197</xdr:rowOff>
    </xdr:to>
    <xdr:pic>
      <xdr:nvPicPr>
        <xdr:cNvPr id="2" name="3 Imagen">
          <a:extLst>
            <a:ext uri="{FF2B5EF4-FFF2-40B4-BE49-F238E27FC236}">
              <a16:creationId xmlns:a16="http://schemas.microsoft.com/office/drawing/2014/main" id="{0C047883-C7F8-425E-BF44-9D37F8978A93}"/>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17750"/>
        <a:stretch/>
      </xdr:blipFill>
      <xdr:spPr bwMode="auto">
        <a:xfrm>
          <a:off x="2129119" y="0"/>
          <a:ext cx="1344706" cy="52519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391582</xdr:colOff>
      <xdr:row>6</xdr:row>
      <xdr:rowOff>74083</xdr:rowOff>
    </xdr:from>
    <xdr:to>
      <xdr:col>2</xdr:col>
      <xdr:colOff>609407</xdr:colOff>
      <xdr:row>6</xdr:row>
      <xdr:rowOff>686980</xdr:rowOff>
    </xdr:to>
    <xdr:pic>
      <xdr:nvPicPr>
        <xdr:cNvPr id="2" name="3 Imagen">
          <a:extLst>
            <a:ext uri="{FF2B5EF4-FFF2-40B4-BE49-F238E27FC236}">
              <a16:creationId xmlns:a16="http://schemas.microsoft.com/office/drawing/2014/main" id="{3A413190-6B8F-48DC-8087-69F4F72080AE}"/>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17750"/>
        <a:stretch/>
      </xdr:blipFill>
      <xdr:spPr bwMode="auto">
        <a:xfrm>
          <a:off x="1248832" y="74083"/>
          <a:ext cx="1560850" cy="61289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16</xdr:col>
      <xdr:colOff>0</xdr:colOff>
      <xdr:row>6</xdr:row>
      <xdr:rowOff>116416</xdr:rowOff>
    </xdr:from>
    <xdr:to>
      <xdr:col>16</xdr:col>
      <xdr:colOff>1833562</xdr:colOff>
      <xdr:row>6</xdr:row>
      <xdr:rowOff>613833</xdr:rowOff>
    </xdr:to>
    <xdr:pic>
      <xdr:nvPicPr>
        <xdr:cNvPr id="3" name="Imagen 2">
          <a:extLst>
            <a:ext uri="{FF2B5EF4-FFF2-40B4-BE49-F238E27FC236}">
              <a16:creationId xmlns:a16="http://schemas.microsoft.com/office/drawing/2014/main" id="{99C51677-76D1-4521-9738-F90C3807F167}"/>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8022550" y="116416"/>
          <a:ext cx="1833562" cy="497417"/>
        </a:xfrm>
        <a:prstGeom prst="rect">
          <a:avLst/>
        </a:prstGeom>
        <a:noFill/>
        <a:ln>
          <a:noFill/>
        </a:ln>
      </xdr:spPr>
    </xdr:pic>
    <xdr:clientData/>
  </xdr:twoCellAnchor>
  <xdr:twoCellAnchor editAs="oneCell">
    <xdr:from>
      <xdr:col>1</xdr:col>
      <xdr:colOff>772583</xdr:colOff>
      <xdr:row>8</xdr:row>
      <xdr:rowOff>40823</xdr:rowOff>
    </xdr:from>
    <xdr:to>
      <xdr:col>2</xdr:col>
      <xdr:colOff>408214</xdr:colOff>
      <xdr:row>9</xdr:row>
      <xdr:rowOff>37685</xdr:rowOff>
    </xdr:to>
    <xdr:pic>
      <xdr:nvPicPr>
        <xdr:cNvPr id="4" name="3 Imagen">
          <a:extLst>
            <a:ext uri="{FF2B5EF4-FFF2-40B4-BE49-F238E27FC236}">
              <a16:creationId xmlns:a16="http://schemas.microsoft.com/office/drawing/2014/main" id="{82FEF2BC-9EFD-4217-85A4-010601F6BB4C}"/>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17750"/>
        <a:stretch/>
      </xdr:blipFill>
      <xdr:spPr bwMode="auto">
        <a:xfrm>
          <a:off x="1629833" y="1537609"/>
          <a:ext cx="982738" cy="650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391582</xdr:colOff>
      <xdr:row>6</xdr:row>
      <xdr:rowOff>74083</xdr:rowOff>
    </xdr:from>
    <xdr:to>
      <xdr:col>2</xdr:col>
      <xdr:colOff>609407</xdr:colOff>
      <xdr:row>6</xdr:row>
      <xdr:rowOff>686980</xdr:rowOff>
    </xdr:to>
    <xdr:pic>
      <xdr:nvPicPr>
        <xdr:cNvPr id="2" name="3 Imagen">
          <a:extLst>
            <a:ext uri="{FF2B5EF4-FFF2-40B4-BE49-F238E27FC236}">
              <a16:creationId xmlns:a16="http://schemas.microsoft.com/office/drawing/2014/main" id="{95ED020A-EEF3-4350-A319-8CBDA301163F}"/>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17750"/>
        <a:stretch/>
      </xdr:blipFill>
      <xdr:spPr bwMode="auto">
        <a:xfrm>
          <a:off x="1248832" y="74083"/>
          <a:ext cx="1560850" cy="61289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16</xdr:col>
      <xdr:colOff>0</xdr:colOff>
      <xdr:row>6</xdr:row>
      <xdr:rowOff>116416</xdr:rowOff>
    </xdr:from>
    <xdr:to>
      <xdr:col>16</xdr:col>
      <xdr:colOff>1841500</xdr:colOff>
      <xdr:row>6</xdr:row>
      <xdr:rowOff>613833</xdr:rowOff>
    </xdr:to>
    <xdr:pic>
      <xdr:nvPicPr>
        <xdr:cNvPr id="3" name="Imagen 2">
          <a:extLst>
            <a:ext uri="{FF2B5EF4-FFF2-40B4-BE49-F238E27FC236}">
              <a16:creationId xmlns:a16="http://schemas.microsoft.com/office/drawing/2014/main" id="{6E1249C4-FE2E-4FD5-A062-C0F9CD011EAB}"/>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727275" y="116416"/>
          <a:ext cx="1841500" cy="497417"/>
        </a:xfrm>
        <a:prstGeom prst="rect">
          <a:avLst/>
        </a:prstGeom>
        <a:noFill/>
        <a:ln>
          <a:noFill/>
        </a:ln>
      </xdr:spPr>
    </xdr:pic>
    <xdr:clientData/>
  </xdr:twoCellAnchor>
  <xdr:twoCellAnchor editAs="oneCell">
    <xdr:from>
      <xdr:col>1</xdr:col>
      <xdr:colOff>772583</xdr:colOff>
      <xdr:row>8</xdr:row>
      <xdr:rowOff>40823</xdr:rowOff>
    </xdr:from>
    <xdr:to>
      <xdr:col>2</xdr:col>
      <xdr:colOff>217715</xdr:colOff>
      <xdr:row>8</xdr:row>
      <xdr:rowOff>564828</xdr:rowOff>
    </xdr:to>
    <xdr:pic>
      <xdr:nvPicPr>
        <xdr:cNvPr id="4" name="3 Imagen">
          <a:extLst>
            <a:ext uri="{FF2B5EF4-FFF2-40B4-BE49-F238E27FC236}">
              <a16:creationId xmlns:a16="http://schemas.microsoft.com/office/drawing/2014/main" id="{773339AA-B7F0-4046-86A5-BC85C8CC0C3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17750"/>
        <a:stretch/>
      </xdr:blipFill>
      <xdr:spPr bwMode="auto">
        <a:xfrm>
          <a:off x="1629833" y="1034144"/>
          <a:ext cx="792239" cy="524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428625</xdr:colOff>
      <xdr:row>0</xdr:row>
      <xdr:rowOff>0</xdr:rowOff>
    </xdr:from>
    <xdr:to>
      <xdr:col>2</xdr:col>
      <xdr:colOff>643615</xdr:colOff>
      <xdr:row>6</xdr:row>
      <xdr:rowOff>612897</xdr:rowOff>
    </xdr:to>
    <xdr:pic>
      <xdr:nvPicPr>
        <xdr:cNvPr id="4" name="3 Imagen">
          <a:extLst>
            <a:ext uri="{FF2B5EF4-FFF2-40B4-BE49-F238E27FC236}">
              <a16:creationId xmlns:a16="http://schemas.microsoft.com/office/drawing/2014/main" id="{7C5B5790-B2FF-4DF3-8BF5-D505C1B04B2A}"/>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17750"/>
        <a:stretch/>
      </xdr:blipFill>
      <xdr:spPr bwMode="auto">
        <a:xfrm>
          <a:off x="1702594" y="0"/>
          <a:ext cx="1560396" cy="61289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990296</xdr:colOff>
      <xdr:row>3</xdr:row>
      <xdr:rowOff>40821</xdr:rowOff>
    </xdr:from>
    <xdr:to>
      <xdr:col>2</xdr:col>
      <xdr:colOff>632085</xdr:colOff>
      <xdr:row>3</xdr:row>
      <xdr:rowOff>653718</xdr:rowOff>
    </xdr:to>
    <xdr:pic>
      <xdr:nvPicPr>
        <xdr:cNvPr id="2" name="3 Imagen">
          <a:extLst>
            <a:ext uri="{FF2B5EF4-FFF2-40B4-BE49-F238E27FC236}">
              <a16:creationId xmlns:a16="http://schemas.microsoft.com/office/drawing/2014/main" id="{3F4BCE0D-5DEE-4677-810D-933DE59550BE}"/>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17750"/>
        <a:stretch/>
      </xdr:blipFill>
      <xdr:spPr bwMode="auto">
        <a:xfrm>
          <a:off x="2561921" y="40821"/>
          <a:ext cx="1565839" cy="61289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391582</xdr:colOff>
      <xdr:row>3</xdr:row>
      <xdr:rowOff>74083</xdr:rowOff>
    </xdr:from>
    <xdr:to>
      <xdr:col>2</xdr:col>
      <xdr:colOff>156970</xdr:colOff>
      <xdr:row>3</xdr:row>
      <xdr:rowOff>686980</xdr:rowOff>
    </xdr:to>
    <xdr:pic>
      <xdr:nvPicPr>
        <xdr:cNvPr id="2" name="3 Imagen">
          <a:extLst>
            <a:ext uri="{FF2B5EF4-FFF2-40B4-BE49-F238E27FC236}">
              <a16:creationId xmlns:a16="http://schemas.microsoft.com/office/drawing/2014/main" id="{2E783B2A-8225-4773-A06D-984F971160DB}"/>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17750"/>
        <a:stretch/>
      </xdr:blipFill>
      <xdr:spPr bwMode="auto">
        <a:xfrm>
          <a:off x="1467907" y="74083"/>
          <a:ext cx="1565613" cy="61289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about:blank"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Seguimiento%20PM%20Gest%20Documental%20-%20Rvdo%20MP.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EVI015PlandeMejoramientoSistemaIntegradodeGesti&#243;n%20-Rvdo%20MP.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dht-serv-01\sig\2009%20final\LIBERTY%20SEGUROS%20SCI\CONTROLES\CLASIFICACION%20Y%20CALIFICACIO%20CONTROLES%20LIBERTY%20V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dht-serv-01\sig\Documents%20and%20Settings\JENITH\Mis%20documentos\LIBERTY%20SEGUROS\AVANCE%202\PROPUESTA%20METODOLOGICA%20JELGA%203.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Unacional33\meci\CONTROL%20INTERNO%20CGC\TALLER\GESTION%20DEL%20RIESGO.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sdht-serv-01\sig\CESA%20INCOLDA%2009\SARLAFT\TALLER\ARLA%20Ver%204.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Unacional33\meci\Documents%20and%20Settings\JENITH%20%20LINARES\Mis%20documentos\CONTROL%20INTERNO%20CGC\TALLER\GESTION%20DEL%20RIESGO%20Y%20CONTROLES.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Seguimiento_plan_mejoramiento%20Banco%20de%20Proyectos%20Rvdo%20MP.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Seguimiento%20Plan%20de%20Mejoramiento%20ADT%202018%20Rvdo%20MP.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Seguimiento%20PlandeMejoramientoVGC%20Rvdo%20MP.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ES"/>
      <sheetName val="BASE OCULTAR"/>
      <sheetName val="Hoja1"/>
      <sheetName val="IDEAS"/>
      <sheetName val="DATOS"/>
      <sheetName val="politicas"/>
      <sheetName val="IDENTIFICACION"/>
      <sheetName val="MEDICION"/>
      <sheetName val="PERFIL RIESGO"/>
      <sheetName val="MRI"/>
      <sheetName val="MRi (3)"/>
      <sheetName val="PRi"/>
      <sheetName val="CONTROL"/>
      <sheetName val="CONTROL (2)"/>
      <sheetName val="ACC"/>
      <sheetName val="ALERTA SIMPLE"/>
      <sheetName val="ALERTA COMPUESTA"/>
      <sheetName val="ALERTA COMPLEJA"/>
      <sheetName val="ALERTA COMPLEJA PRODUCTO"/>
      <sheetName val="ALERTA COMPLEJA (2)"/>
      <sheetName val="ALERTA DIRECTA"/>
      <sheetName val="Hoja3"/>
      <sheetName val="Hoja2"/>
      <sheetName val="MRI (2)"/>
      <sheetName val="Objetivos"/>
      <sheetName val="Tormenta riesgos"/>
      <sheetName val="Afinidad riesgos"/>
      <sheetName val="Riesgos vs. objetivos"/>
      <sheetName val="VALORACION"/>
      <sheetName val="CALIFICACION"/>
      <sheetName val="MAPA"/>
      <sheetName val="CAUSAS"/>
      <sheetName val="IMPACTO"/>
      <sheetName val="ARE"/>
      <sheetName val="NO BORRAR"/>
      <sheetName val="EVALUACIÓN RIESGOS Y CONTROLES"/>
      <sheetName val="Verific riesgos auditoria 1"/>
      <sheetName val="MATRIZ DE RIESGOS (2)"/>
      <sheetName val="IDR"/>
      <sheetName val="MED"/>
      <sheetName val="CAL"/>
      <sheetName val="MR"/>
      <sheetName val="FUENTES"/>
      <sheetName val="MAPEO"/>
      <sheetName val="PAPEL DE TRABAJO"/>
      <sheetName val="Lineas Moviles"/>
      <sheetName val="Variación asignaciones"/>
      <sheetName val="Mov SIIF IQ y IIQ 2020"/>
      <sheetName val="Cobros trimestre"/>
      <sheetName val="Mov SIIF IIQ 2020"/>
      <sheetName val="Mov SIIF IIQ 2019"/>
      <sheetName val="Final Scores"/>
      <sheetName val="Lookup"/>
      <sheetName val="Evaluación solidez de riesgos"/>
      <sheetName val="Ev. Control RG-ADT-04"/>
      <sheetName val="Ev. Control RG-ADT-03"/>
      <sheetName val="Ev. Control RG-ADT-02"/>
      <sheetName val="Ev. Controles RC-ADT-01"/>
      <sheetName val="Rev AAR "/>
      <sheetName val="Ubicación del Riesgo"/>
      <sheetName val="Datos análisis y ev. del diseñ"/>
      <sheetName val="Factores de riesgos"/>
      <sheetName val="MATRIZ DE RIESGOS"/>
      <sheetName val="Eva. Corrupción 1"/>
      <sheetName val="Eva. Corrupción 2"/>
      <sheetName val="Eva. Corrupción 3"/>
      <sheetName val="Hoja4"/>
      <sheetName val="Hoja9"/>
      <sheetName val="Variación Movimiento D-H"/>
      <sheetName val="Variación Movimientos"/>
      <sheetName val="Libro_Mayor_IQ_2019"/>
      <sheetName val="Libro_Mayor_1Q_2020"/>
      <sheetName val="ENERO"/>
      <sheetName val="Representante Legal Virtual"/>
      <sheetName val="Ponderaciones"/>
      <sheetName val="Alistamiento organizacional "/>
      <sheetName val="Inicio"/>
      <sheetName val="Instrucciones"/>
      <sheetName val="Autodiagnóstico"/>
      <sheetName val="Gráficas "/>
      <sheetName val="Clasificación Niveles"/>
      <sheetName val="Estrategia de Implementación"/>
      <sheetName val="Listas"/>
      <sheetName val="SELECCION DE MUESTRAS"/>
      <sheetName val="SELECCIÓN DE MUESTRAS"/>
      <sheetName val="Cronograma"/>
      <sheetName val="Plan de Trabajo"/>
      <sheetName val="blank"/>
    </sheetNames>
    <sheetDataSet>
      <sheetData sheetId="0" refreshError="1"/>
      <sheetData sheetId="1" refreshError="1">
        <row r="6">
          <cell r="C6" t="str">
            <v>CALIF</v>
          </cell>
          <cell r="D6" t="str">
            <v>RANGO</v>
          </cell>
        </row>
        <row r="7">
          <cell r="C7">
            <v>0</v>
          </cell>
          <cell r="D7" t="str">
            <v>CRITICA</v>
          </cell>
        </row>
        <row r="8">
          <cell r="C8">
            <v>1</v>
          </cell>
          <cell r="D8" t="str">
            <v>CRITICA</v>
          </cell>
        </row>
        <row r="9">
          <cell r="C9">
            <v>2</v>
          </cell>
          <cell r="D9" t="str">
            <v>CRITICA</v>
          </cell>
        </row>
        <row r="10">
          <cell r="C10">
            <v>3</v>
          </cell>
          <cell r="D10" t="str">
            <v>CRITICA</v>
          </cell>
        </row>
        <row r="11">
          <cell r="C11">
            <v>4</v>
          </cell>
          <cell r="D11" t="str">
            <v>CRITICA</v>
          </cell>
        </row>
        <row r="12">
          <cell r="C12">
            <v>5</v>
          </cell>
          <cell r="D12" t="str">
            <v>CRITICA</v>
          </cell>
        </row>
        <row r="13">
          <cell r="C13">
            <v>6</v>
          </cell>
          <cell r="D13" t="str">
            <v>CRITICA</v>
          </cell>
        </row>
        <row r="14">
          <cell r="C14">
            <v>7</v>
          </cell>
          <cell r="D14" t="str">
            <v>CRITICA</v>
          </cell>
        </row>
        <row r="15">
          <cell r="C15">
            <v>8</v>
          </cell>
          <cell r="D15" t="str">
            <v>CRITICA</v>
          </cell>
        </row>
        <row r="16">
          <cell r="C16">
            <v>9</v>
          </cell>
          <cell r="D16" t="str">
            <v>CRITICA</v>
          </cell>
        </row>
        <row r="17">
          <cell r="C17">
            <v>10</v>
          </cell>
          <cell r="D17" t="str">
            <v>CRITICA</v>
          </cell>
        </row>
        <row r="18">
          <cell r="C18">
            <v>11</v>
          </cell>
          <cell r="D18" t="str">
            <v>CRITICA</v>
          </cell>
        </row>
        <row r="19">
          <cell r="C19">
            <v>12</v>
          </cell>
          <cell r="D19" t="str">
            <v>CRITICA</v>
          </cell>
        </row>
        <row r="20">
          <cell r="C20">
            <v>13</v>
          </cell>
          <cell r="D20" t="str">
            <v>CRITICA</v>
          </cell>
        </row>
        <row r="21">
          <cell r="C21">
            <v>14</v>
          </cell>
          <cell r="D21" t="str">
            <v>CRITICA</v>
          </cell>
        </row>
        <row r="22">
          <cell r="C22">
            <v>15</v>
          </cell>
          <cell r="D22" t="str">
            <v>CRITICA</v>
          </cell>
        </row>
        <row r="23">
          <cell r="C23">
            <v>16</v>
          </cell>
          <cell r="D23" t="str">
            <v>CRITICA</v>
          </cell>
        </row>
        <row r="24">
          <cell r="C24">
            <v>17</v>
          </cell>
          <cell r="D24" t="str">
            <v>CRITICA</v>
          </cell>
        </row>
        <row r="25">
          <cell r="C25">
            <v>18</v>
          </cell>
          <cell r="D25" t="str">
            <v>CRITICA</v>
          </cell>
        </row>
        <row r="26">
          <cell r="C26">
            <v>19</v>
          </cell>
          <cell r="D26" t="str">
            <v>CRITICA</v>
          </cell>
        </row>
        <row r="27">
          <cell r="C27">
            <v>20</v>
          </cell>
          <cell r="D27" t="str">
            <v>BAJA</v>
          </cell>
        </row>
        <row r="28">
          <cell r="C28">
            <v>21</v>
          </cell>
          <cell r="D28" t="str">
            <v>BAJA</v>
          </cell>
        </row>
        <row r="29">
          <cell r="C29">
            <v>22</v>
          </cell>
          <cell r="D29" t="str">
            <v>BAJA</v>
          </cell>
        </row>
        <row r="30">
          <cell r="C30">
            <v>23</v>
          </cell>
          <cell r="D30" t="str">
            <v>BAJA</v>
          </cell>
        </row>
        <row r="31">
          <cell r="C31">
            <v>24</v>
          </cell>
          <cell r="D31" t="str">
            <v>BAJA</v>
          </cell>
        </row>
        <row r="32">
          <cell r="C32">
            <v>25</v>
          </cell>
          <cell r="D32" t="str">
            <v>BAJA</v>
          </cell>
        </row>
        <row r="33">
          <cell r="C33">
            <v>26</v>
          </cell>
          <cell r="D33" t="str">
            <v>BAJA</v>
          </cell>
        </row>
        <row r="34">
          <cell r="C34">
            <v>27</v>
          </cell>
          <cell r="D34" t="str">
            <v>BAJA</v>
          </cell>
        </row>
        <row r="35">
          <cell r="C35">
            <v>28</v>
          </cell>
          <cell r="D35" t="str">
            <v>BAJA</v>
          </cell>
        </row>
        <row r="36">
          <cell r="C36">
            <v>29</v>
          </cell>
          <cell r="D36" t="str">
            <v>BAJA</v>
          </cell>
        </row>
        <row r="37">
          <cell r="C37">
            <v>30</v>
          </cell>
          <cell r="D37" t="str">
            <v>BAJA</v>
          </cell>
        </row>
        <row r="38">
          <cell r="C38">
            <v>31</v>
          </cell>
          <cell r="D38" t="str">
            <v>BAJA</v>
          </cell>
        </row>
        <row r="39">
          <cell r="C39">
            <v>32</v>
          </cell>
          <cell r="D39" t="str">
            <v>BAJA</v>
          </cell>
        </row>
        <row r="40">
          <cell r="C40">
            <v>33</v>
          </cell>
          <cell r="D40" t="str">
            <v>BAJA</v>
          </cell>
        </row>
        <row r="41">
          <cell r="C41">
            <v>34</v>
          </cell>
          <cell r="D41" t="str">
            <v>BAJA</v>
          </cell>
        </row>
        <row r="42">
          <cell r="C42">
            <v>35</v>
          </cell>
          <cell r="D42" t="str">
            <v>BAJA</v>
          </cell>
        </row>
        <row r="43">
          <cell r="C43">
            <v>36</v>
          </cell>
          <cell r="D43" t="str">
            <v>BAJA</v>
          </cell>
        </row>
        <row r="44">
          <cell r="C44">
            <v>37</v>
          </cell>
          <cell r="D44" t="str">
            <v>BAJA</v>
          </cell>
        </row>
        <row r="45">
          <cell r="C45">
            <v>38</v>
          </cell>
          <cell r="D45" t="str">
            <v>BAJA</v>
          </cell>
        </row>
        <row r="46">
          <cell r="C46">
            <v>39</v>
          </cell>
          <cell r="D46" t="str">
            <v>BAJA</v>
          </cell>
        </row>
        <row r="47">
          <cell r="C47">
            <v>40</v>
          </cell>
          <cell r="D47" t="str">
            <v>BAJA</v>
          </cell>
        </row>
        <row r="48">
          <cell r="C48">
            <v>41</v>
          </cell>
          <cell r="D48" t="str">
            <v>BAJA</v>
          </cell>
        </row>
        <row r="49">
          <cell r="C49">
            <v>42</v>
          </cell>
          <cell r="D49" t="str">
            <v>BAJA</v>
          </cell>
        </row>
        <row r="50">
          <cell r="C50">
            <v>43</v>
          </cell>
          <cell r="D50" t="str">
            <v>BAJA</v>
          </cell>
        </row>
        <row r="51">
          <cell r="C51">
            <v>44</v>
          </cell>
          <cell r="D51" t="str">
            <v>BAJA</v>
          </cell>
        </row>
        <row r="52">
          <cell r="C52">
            <v>45</v>
          </cell>
          <cell r="D52" t="str">
            <v>BAJA</v>
          </cell>
        </row>
        <row r="53">
          <cell r="C53">
            <v>46</v>
          </cell>
          <cell r="D53" t="str">
            <v>BAJA</v>
          </cell>
        </row>
        <row r="54">
          <cell r="C54">
            <v>47</v>
          </cell>
          <cell r="D54" t="str">
            <v>BAJA</v>
          </cell>
        </row>
        <row r="55">
          <cell r="C55">
            <v>48</v>
          </cell>
          <cell r="D55" t="str">
            <v>BAJA</v>
          </cell>
        </row>
        <row r="56">
          <cell r="C56">
            <v>49</v>
          </cell>
          <cell r="D56" t="str">
            <v>BAJA</v>
          </cell>
        </row>
        <row r="57">
          <cell r="C57">
            <v>50</v>
          </cell>
          <cell r="D57" t="str">
            <v>BAJA</v>
          </cell>
        </row>
        <row r="58">
          <cell r="C58">
            <v>51</v>
          </cell>
          <cell r="D58" t="str">
            <v>BAJA</v>
          </cell>
        </row>
        <row r="59">
          <cell r="C59">
            <v>52</v>
          </cell>
          <cell r="D59" t="str">
            <v>BAJA</v>
          </cell>
        </row>
        <row r="60">
          <cell r="C60">
            <v>53</v>
          </cell>
          <cell r="D60" t="str">
            <v>BAJA</v>
          </cell>
        </row>
        <row r="61">
          <cell r="C61">
            <v>54</v>
          </cell>
          <cell r="D61" t="str">
            <v>BAJA</v>
          </cell>
        </row>
        <row r="62">
          <cell r="C62">
            <v>55</v>
          </cell>
          <cell r="D62" t="str">
            <v>BAJA</v>
          </cell>
        </row>
        <row r="63">
          <cell r="C63">
            <v>56</v>
          </cell>
          <cell r="D63" t="str">
            <v>BAJA</v>
          </cell>
        </row>
        <row r="64">
          <cell r="C64">
            <v>57</v>
          </cell>
          <cell r="D64" t="str">
            <v>BAJA</v>
          </cell>
        </row>
        <row r="65">
          <cell r="C65">
            <v>58</v>
          </cell>
          <cell r="D65" t="str">
            <v>BAJA</v>
          </cell>
        </row>
        <row r="66">
          <cell r="C66">
            <v>59</v>
          </cell>
          <cell r="D66" t="str">
            <v>BAJA</v>
          </cell>
        </row>
        <row r="67">
          <cell r="C67">
            <v>60</v>
          </cell>
          <cell r="D67" t="str">
            <v>BAJA</v>
          </cell>
        </row>
        <row r="68">
          <cell r="C68">
            <v>61</v>
          </cell>
          <cell r="D68" t="str">
            <v>BUENA</v>
          </cell>
        </row>
        <row r="69">
          <cell r="C69">
            <v>62</v>
          </cell>
          <cell r="D69" t="str">
            <v>BUENA</v>
          </cell>
        </row>
        <row r="70">
          <cell r="C70">
            <v>63</v>
          </cell>
          <cell r="D70" t="str">
            <v>BUENA</v>
          </cell>
        </row>
        <row r="71">
          <cell r="C71">
            <v>64</v>
          </cell>
          <cell r="D71" t="str">
            <v>BUENA</v>
          </cell>
        </row>
        <row r="72">
          <cell r="C72">
            <v>65</v>
          </cell>
          <cell r="D72" t="str">
            <v>BUENA</v>
          </cell>
        </row>
        <row r="73">
          <cell r="C73">
            <v>66</v>
          </cell>
          <cell r="D73" t="str">
            <v>BUENA</v>
          </cell>
        </row>
        <row r="74">
          <cell r="C74">
            <v>67</v>
          </cell>
          <cell r="D74" t="str">
            <v>BUENA</v>
          </cell>
        </row>
        <row r="75">
          <cell r="C75">
            <v>68</v>
          </cell>
          <cell r="D75" t="str">
            <v>BUENA</v>
          </cell>
        </row>
        <row r="76">
          <cell r="C76">
            <v>69</v>
          </cell>
          <cell r="D76" t="str">
            <v>BUENA</v>
          </cell>
        </row>
        <row r="77">
          <cell r="C77">
            <v>70</v>
          </cell>
          <cell r="D77" t="str">
            <v>BUENA</v>
          </cell>
        </row>
        <row r="78">
          <cell r="C78">
            <v>71</v>
          </cell>
          <cell r="D78" t="str">
            <v>BUENA</v>
          </cell>
        </row>
        <row r="79">
          <cell r="C79">
            <v>72</v>
          </cell>
          <cell r="D79" t="str">
            <v>BUENA</v>
          </cell>
        </row>
        <row r="80">
          <cell r="C80">
            <v>73</v>
          </cell>
          <cell r="D80" t="str">
            <v>BUENA</v>
          </cell>
        </row>
        <row r="81">
          <cell r="C81">
            <v>74</v>
          </cell>
          <cell r="D81" t="str">
            <v>BUENA</v>
          </cell>
        </row>
        <row r="82">
          <cell r="C82">
            <v>75</v>
          </cell>
          <cell r="D82" t="str">
            <v>BUENA</v>
          </cell>
        </row>
        <row r="83">
          <cell r="C83">
            <v>76</v>
          </cell>
          <cell r="D83" t="str">
            <v>BUENA</v>
          </cell>
        </row>
        <row r="84">
          <cell r="C84">
            <v>77</v>
          </cell>
          <cell r="D84" t="str">
            <v>BUENA</v>
          </cell>
        </row>
        <row r="85">
          <cell r="C85">
            <v>78</v>
          </cell>
          <cell r="D85" t="str">
            <v>BUENA</v>
          </cell>
        </row>
        <row r="86">
          <cell r="C86">
            <v>79</v>
          </cell>
          <cell r="D86" t="str">
            <v>BUENA</v>
          </cell>
        </row>
        <row r="87">
          <cell r="C87">
            <v>80</v>
          </cell>
          <cell r="D87" t="str">
            <v>BUENA</v>
          </cell>
        </row>
        <row r="88">
          <cell r="C88">
            <v>81</v>
          </cell>
          <cell r="D88" t="str">
            <v>EXCELENTE</v>
          </cell>
        </row>
        <row r="89">
          <cell r="C89">
            <v>82</v>
          </cell>
          <cell r="D89" t="str">
            <v>EXCELENTE</v>
          </cell>
        </row>
        <row r="90">
          <cell r="C90">
            <v>83</v>
          </cell>
          <cell r="D90" t="str">
            <v>EXCELENTE</v>
          </cell>
        </row>
        <row r="91">
          <cell r="C91">
            <v>84</v>
          </cell>
          <cell r="D91" t="str">
            <v>EXCELENTE</v>
          </cell>
        </row>
        <row r="92">
          <cell r="C92">
            <v>85</v>
          </cell>
          <cell r="D92" t="str">
            <v>EXCELENTE</v>
          </cell>
        </row>
        <row r="93">
          <cell r="C93">
            <v>86</v>
          </cell>
          <cell r="D93" t="str">
            <v>EXCELENTE</v>
          </cell>
        </row>
        <row r="94">
          <cell r="C94">
            <v>87</v>
          </cell>
          <cell r="D94" t="str">
            <v>EXCELENTE</v>
          </cell>
        </row>
        <row r="95">
          <cell r="C95">
            <v>88</v>
          </cell>
          <cell r="D95" t="str">
            <v>EXCELENTE</v>
          </cell>
        </row>
        <row r="96">
          <cell r="C96">
            <v>89</v>
          </cell>
          <cell r="D96" t="str">
            <v>EXCELENTE</v>
          </cell>
        </row>
        <row r="97">
          <cell r="C97">
            <v>90</v>
          </cell>
          <cell r="D97" t="str">
            <v>EXCELENTE</v>
          </cell>
        </row>
        <row r="98">
          <cell r="C98">
            <v>91</v>
          </cell>
          <cell r="D98" t="str">
            <v>EXCELENTE</v>
          </cell>
        </row>
        <row r="99">
          <cell r="C99">
            <v>92</v>
          </cell>
          <cell r="D99" t="str">
            <v>EXCELENTE</v>
          </cell>
        </row>
        <row r="100">
          <cell r="C100">
            <v>93</v>
          </cell>
          <cell r="D100" t="str">
            <v>EXCELENTE</v>
          </cell>
        </row>
        <row r="101">
          <cell r="C101">
            <v>94</v>
          </cell>
          <cell r="D101" t="str">
            <v>EXCELENTE</v>
          </cell>
        </row>
        <row r="102">
          <cell r="C102">
            <v>95</v>
          </cell>
          <cell r="D102" t="str">
            <v>EXCELENTE</v>
          </cell>
        </row>
        <row r="103">
          <cell r="C103">
            <v>96</v>
          </cell>
          <cell r="D103" t="str">
            <v>EXCELENTE</v>
          </cell>
        </row>
        <row r="104">
          <cell r="C104">
            <v>97</v>
          </cell>
          <cell r="D104" t="str">
            <v>EXCELENTE</v>
          </cell>
        </row>
        <row r="105">
          <cell r="C105">
            <v>98</v>
          </cell>
          <cell r="D105" t="str">
            <v>EXCELENTE</v>
          </cell>
        </row>
        <row r="106">
          <cell r="C106">
            <v>99</v>
          </cell>
          <cell r="D106" t="str">
            <v>EXCELENTE</v>
          </cell>
        </row>
        <row r="107">
          <cell r="C107">
            <v>100</v>
          </cell>
          <cell r="D107" t="str">
            <v>EXCELENTE</v>
          </cell>
        </row>
      </sheetData>
      <sheetData sheetId="2"/>
      <sheetData sheetId="3"/>
      <sheetData sheetId="4" refreshError="1">
        <row r="4">
          <cell r="A4" t="str">
            <v>PROCESOS</v>
          </cell>
        </row>
        <row r="5">
          <cell r="A5" t="str">
            <v>SUSCRIPCION</v>
          </cell>
        </row>
        <row r="6">
          <cell r="A6" t="str">
            <v>INDEMNIZACION</v>
          </cell>
        </row>
        <row r="7">
          <cell r="A7" t="str">
            <v>SARLAFT</v>
          </cell>
        </row>
        <row r="16">
          <cell r="A16" t="str">
            <v>CLIENTE</v>
          </cell>
          <cell r="B16" t="str">
            <v>USUARIO</v>
          </cell>
          <cell r="C16" t="str">
            <v>CANAL DE DISTRIBUCION</v>
          </cell>
          <cell r="D16" t="str">
            <v>PRODUCTO</v>
          </cell>
          <cell r="E16" t="str">
            <v>OPERACIÓN</v>
          </cell>
        </row>
        <row r="17">
          <cell r="C17" t="str">
            <v>Intermediarios Agente</v>
          </cell>
          <cell r="D17" t="str">
            <v>AUTOS</v>
          </cell>
          <cell r="E17" t="str">
            <v>TECNOLOGIA</v>
          </cell>
        </row>
        <row r="18">
          <cell r="C18" t="str">
            <v>Intermediario Agencia</v>
          </cell>
          <cell r="D18" t="str">
            <v>VIDA</v>
          </cell>
          <cell r="E18" t="str">
            <v>RECURSO HUMANO</v>
          </cell>
        </row>
        <row r="19">
          <cell r="C19" t="str">
            <v>Corredor de seguros</v>
          </cell>
          <cell r="D19" t="str">
            <v>SOAT</v>
          </cell>
          <cell r="E19" t="str">
            <v>FRAUDE INTERNO</v>
          </cell>
        </row>
        <row r="20">
          <cell r="C20" t="str">
            <v>Canal Tradicional - convenios interinstitucional</v>
          </cell>
          <cell r="D20" t="str">
            <v>ARP</v>
          </cell>
          <cell r="E20" t="str">
            <v>FRAUDE EXTERNO</v>
          </cell>
        </row>
        <row r="21">
          <cell r="C21" t="str">
            <v>Bancaseguros</v>
          </cell>
          <cell r="D21" t="str">
            <v>SALUD</v>
          </cell>
          <cell r="E21" t="str">
            <v>EVENTOS EXTERNOS</v>
          </cell>
        </row>
        <row r="22">
          <cell r="C22" t="str">
            <v>Canal no tradicional</v>
          </cell>
          <cell r="D22" t="str">
            <v>GENERALES</v>
          </cell>
          <cell r="E22" t="str">
            <v>GESTION DE PROCESOS</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refreshError="1">
        <row r="12">
          <cell r="C12" t="str">
            <v>A</v>
          </cell>
          <cell r="D12" t="str">
            <v>B</v>
          </cell>
          <cell r="E12" t="str">
            <v>C</v>
          </cell>
          <cell r="F12" t="str">
            <v>D</v>
          </cell>
          <cell r="G12" t="str">
            <v>E</v>
          </cell>
          <cell r="H12" t="str">
            <v>F</v>
          </cell>
          <cell r="I12" t="str">
            <v>G</v>
          </cell>
          <cell r="J12" t="str">
            <v>H</v>
          </cell>
          <cell r="K12" t="str">
            <v>I</v>
          </cell>
          <cell r="L12" t="str">
            <v>J</v>
          </cell>
          <cell r="M12" t="str">
            <v>K</v>
          </cell>
          <cell r="N12" t="str">
            <v>L</v>
          </cell>
          <cell r="O12" t="str">
            <v>M</v>
          </cell>
        </row>
      </sheetData>
      <sheetData sheetId="32"/>
      <sheetData sheetId="33"/>
      <sheetData sheetId="34" refreshError="1">
        <row r="1">
          <cell r="F1" t="str">
            <v>SI</v>
          </cell>
          <cell r="G1" t="str">
            <v>EVITAR</v>
          </cell>
          <cell r="I1" t="str">
            <v>POLITICA</v>
          </cell>
        </row>
        <row r="2">
          <cell r="F2" t="str">
            <v>NO</v>
          </cell>
          <cell r="G2" t="str">
            <v>REDUCIR LA CAUSA</v>
          </cell>
          <cell r="I2" t="str">
            <v>PROCEDIMIENTO</v>
          </cell>
        </row>
        <row r="3">
          <cell r="B3">
            <v>1</v>
          </cell>
          <cell r="C3" t="str">
            <v>Cual es el Objetivo de la implementación de la nueva políticá?</v>
          </cell>
          <cell r="G3" t="str">
            <v>REDUCIR EL IMPACTO</v>
          </cell>
          <cell r="I3" t="str">
            <v>CONTROL</v>
          </cell>
        </row>
        <row r="4">
          <cell r="B4">
            <v>2</v>
          </cell>
          <cell r="C4" t="str">
            <v>Cual es el proceso para su implementación?</v>
          </cell>
          <cell r="G4" t="str">
            <v>TRANFERIR TOTALMENTE</v>
          </cell>
        </row>
        <row r="5">
          <cell r="B5">
            <v>3</v>
          </cell>
          <cell r="C5" t="str">
            <v>Quien será el responsable directo de su éxito?</v>
          </cell>
          <cell r="G5" t="str">
            <v>TRANSFERIR PARCIALMENTE</v>
          </cell>
        </row>
        <row r="6">
          <cell r="B6">
            <v>4</v>
          </cell>
          <cell r="C6" t="str">
            <v>En que Fecha o periodo se espera realizarla?</v>
          </cell>
        </row>
        <row r="7">
          <cell r="B7">
            <v>5</v>
          </cell>
          <cell r="C7" t="str">
            <v>Que recursos financieros se requieren?</v>
          </cell>
        </row>
        <row r="8">
          <cell r="B8">
            <v>6</v>
          </cell>
          <cell r="C8" t="str">
            <v>Que recursos Humanos se Requieren?</v>
          </cell>
        </row>
        <row r="9">
          <cell r="B9">
            <v>7</v>
          </cell>
          <cell r="C9" t="str">
            <v>Que recursos logísticos se Requieren?</v>
          </cell>
        </row>
        <row r="10">
          <cell r="B10">
            <v>9</v>
          </cell>
          <cell r="C10" t="str">
            <v>Quien será el responsable de su evaluación?</v>
          </cell>
        </row>
        <row r="11">
          <cell r="B11">
            <v>10</v>
          </cell>
          <cell r="C11" t="str">
            <v>Cual será el indicador para su evaluación? (Indique variables y su lectura)</v>
          </cell>
        </row>
        <row r="12">
          <cell r="B12">
            <v>11</v>
          </cell>
        </row>
        <row r="13">
          <cell r="B13">
            <v>12</v>
          </cell>
        </row>
        <row r="14">
          <cell r="B14">
            <v>13</v>
          </cell>
        </row>
        <row r="15">
          <cell r="B15">
            <v>14</v>
          </cell>
        </row>
        <row r="16">
          <cell r="B16">
            <v>15</v>
          </cell>
        </row>
        <row r="17">
          <cell r="B17">
            <v>16</v>
          </cell>
        </row>
        <row r="22">
          <cell r="B22">
            <v>1</v>
          </cell>
        </row>
        <row r="23">
          <cell r="B23">
            <v>2</v>
          </cell>
        </row>
        <row r="24">
          <cell r="B24">
            <v>3</v>
          </cell>
        </row>
        <row r="25">
          <cell r="B25">
            <v>4</v>
          </cell>
        </row>
        <row r="26">
          <cell r="B26">
            <v>5</v>
          </cell>
        </row>
        <row r="27">
          <cell r="B27">
            <v>6</v>
          </cell>
        </row>
        <row r="28">
          <cell r="B28">
            <v>7</v>
          </cell>
        </row>
        <row r="29">
          <cell r="B29">
            <v>8</v>
          </cell>
        </row>
        <row r="30">
          <cell r="B30">
            <v>9</v>
          </cell>
        </row>
        <row r="31">
          <cell r="B31">
            <v>10</v>
          </cell>
        </row>
        <row r="32">
          <cell r="B32">
            <v>11</v>
          </cell>
        </row>
        <row r="33">
          <cell r="B33">
            <v>12</v>
          </cell>
        </row>
        <row r="34">
          <cell r="B34">
            <v>13</v>
          </cell>
        </row>
        <row r="35">
          <cell r="B35">
            <v>14</v>
          </cell>
        </row>
        <row r="36">
          <cell r="B36">
            <v>15</v>
          </cell>
        </row>
        <row r="37">
          <cell r="B37">
            <v>16</v>
          </cell>
        </row>
        <row r="38">
          <cell r="B38">
            <v>17</v>
          </cell>
        </row>
        <row r="41">
          <cell r="B41">
            <v>1</v>
          </cell>
          <cell r="C41" t="str">
            <v>Que tipo de Control desea implementar?</v>
          </cell>
        </row>
        <row r="42">
          <cell r="B42">
            <v>2</v>
          </cell>
          <cell r="C42" t="str">
            <v>Que clase de Control desea implementar?</v>
          </cell>
        </row>
        <row r="43">
          <cell r="B43">
            <v>3</v>
          </cell>
          <cell r="C43" t="str">
            <v>Cual es el Objetivo del control?</v>
          </cell>
        </row>
        <row r="44">
          <cell r="B44">
            <v>4</v>
          </cell>
          <cell r="C44" t="str">
            <v>A que procedimiento corresponde?</v>
          </cell>
        </row>
        <row r="45">
          <cell r="B45">
            <v>5</v>
          </cell>
          <cell r="C45" t="str">
            <v>Que otros procedimientos afecta?</v>
          </cell>
        </row>
        <row r="46">
          <cell r="B46">
            <v>6</v>
          </cell>
          <cell r="C46" t="str">
            <v>Cual es el proceso para su implementación?</v>
          </cell>
        </row>
        <row r="47">
          <cell r="B47">
            <v>7</v>
          </cell>
          <cell r="C47" t="str">
            <v>Quien será el responsable directo de su éxito?</v>
          </cell>
        </row>
        <row r="48">
          <cell r="B48">
            <v>8</v>
          </cell>
          <cell r="C48" t="str">
            <v>En que Fecha o periodo se espera realizarla?</v>
          </cell>
        </row>
        <row r="49">
          <cell r="B49">
            <v>9</v>
          </cell>
          <cell r="C49" t="str">
            <v>Que recursos financieros se requieren?</v>
          </cell>
        </row>
        <row r="50">
          <cell r="B50">
            <v>10</v>
          </cell>
          <cell r="C50" t="str">
            <v>Que recursos Humanos se Requieren?</v>
          </cell>
        </row>
        <row r="51">
          <cell r="B51">
            <v>11</v>
          </cell>
          <cell r="C51" t="str">
            <v>Que recursos logísticos se Requieren?</v>
          </cell>
        </row>
        <row r="52">
          <cell r="B52">
            <v>12</v>
          </cell>
          <cell r="C52" t="str">
            <v>Quien será el responsable de su evaluación?</v>
          </cell>
        </row>
        <row r="53">
          <cell r="B53">
            <v>13</v>
          </cell>
          <cell r="C53" t="str">
            <v>Cual será el indicador para su evaluación? (Indique variables y su lectura)</v>
          </cell>
        </row>
        <row r="54">
          <cell r="B54">
            <v>14</v>
          </cell>
        </row>
        <row r="55">
          <cell r="B55">
            <v>15</v>
          </cell>
        </row>
        <row r="56">
          <cell r="B56">
            <v>16</v>
          </cell>
        </row>
        <row r="57">
          <cell r="B57">
            <v>17</v>
          </cell>
        </row>
      </sheetData>
      <sheetData sheetId="35">
        <row r="1">
          <cell r="G1">
            <v>0</v>
          </cell>
        </row>
      </sheetData>
      <sheetData sheetId="36"/>
      <sheetData sheetId="37"/>
      <sheetData sheetId="38" refreshError="1"/>
      <sheetData sheetId="39" refreshError="1"/>
      <sheetData sheetId="40" refreshError="1"/>
      <sheetData sheetId="41" refreshError="1"/>
      <sheetData sheetId="42" refreshError="1">
        <row r="2">
          <cell r="A2" t="str">
            <v>FACTOR DEL RIESGO</v>
          </cell>
        </row>
        <row r="3">
          <cell r="A3" t="str">
            <v>Clientes</v>
          </cell>
        </row>
        <row r="4">
          <cell r="A4" t="str">
            <v>Usuarios</v>
          </cell>
        </row>
        <row r="5">
          <cell r="A5" t="str">
            <v>Jurisdicción</v>
          </cell>
        </row>
        <row r="6">
          <cell r="A6" t="str">
            <v xml:space="preserve">Canal de Disribución </v>
          </cell>
        </row>
        <row r="7">
          <cell r="A7" t="str">
            <v>Producto</v>
          </cell>
        </row>
        <row r="8">
          <cell r="A8" t="str">
            <v>Proceso</v>
          </cell>
        </row>
      </sheetData>
      <sheetData sheetId="43" refreshError="1"/>
      <sheetData sheetId="44"/>
      <sheetData sheetId="45" refreshError="1"/>
      <sheetData sheetId="46" refreshError="1"/>
      <sheetData sheetId="47"/>
      <sheetData sheetId="48" refreshError="1"/>
      <sheetData sheetId="49" refreshError="1"/>
      <sheetData sheetId="50"/>
      <sheetData sheetId="51"/>
      <sheetData sheetId="52">
        <row r="2">
          <cell r="B2" t="str">
            <v>L</v>
          </cell>
        </row>
      </sheetData>
      <sheetData sheetId="53"/>
      <sheetData sheetId="54"/>
      <sheetData sheetId="55"/>
      <sheetData sheetId="56"/>
      <sheetData sheetId="57"/>
      <sheetData sheetId="58"/>
      <sheetData sheetId="59"/>
      <sheetData sheetId="60"/>
      <sheetData sheetId="61" refreshError="1"/>
      <sheetData sheetId="62" refreshError="1"/>
      <sheetData sheetId="63" refreshError="1"/>
      <sheetData sheetId="64" refreshError="1"/>
      <sheetData sheetId="65" refreshError="1"/>
      <sheetData sheetId="66" refreshError="1"/>
      <sheetData sheetId="67" refreshError="1"/>
      <sheetData sheetId="68"/>
      <sheetData sheetId="69"/>
      <sheetData sheetId="70">
        <row r="26">
          <cell r="B26">
            <v>111005</v>
          </cell>
        </row>
      </sheetData>
      <sheetData sheetId="71">
        <row r="26">
          <cell r="B26">
            <v>111005</v>
          </cell>
        </row>
      </sheetData>
      <sheetData sheetId="72"/>
      <sheetData sheetId="73"/>
      <sheetData sheetId="74">
        <row r="3">
          <cell r="F3">
            <v>35</v>
          </cell>
        </row>
      </sheetData>
      <sheetData sheetId="75" refreshError="1"/>
      <sheetData sheetId="76" refreshError="1"/>
      <sheetData sheetId="77" refreshError="1"/>
      <sheetData sheetId="78">
        <row r="12">
          <cell r="H12">
            <v>100</v>
          </cell>
        </row>
      </sheetData>
      <sheetData sheetId="79" refreshError="1"/>
      <sheetData sheetId="80" refreshError="1"/>
      <sheetData sheetId="81" refreshError="1"/>
      <sheetData sheetId="82">
        <row r="2">
          <cell r="A2" t="str">
            <v>Desde 2018</v>
          </cell>
        </row>
      </sheetData>
      <sheetData sheetId="83"/>
      <sheetData sheetId="84" refreshError="1"/>
      <sheetData sheetId="85"/>
      <sheetData sheetId="86"/>
      <sheetData sheetId="87"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8. GEST DOC"/>
    </sheetNames>
    <sheetDataSet>
      <sheetData sheetId="0"/>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2.SIG"/>
    </sheetNames>
    <sheetDataSet>
      <sheetData sheetId="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ES"/>
      <sheetName val="BASE OCULTAR"/>
      <sheetName val="Hoja1"/>
    </sheetNames>
    <sheetDataSet>
      <sheetData sheetId="0" refreshError="1"/>
      <sheetData sheetId="1">
        <row r="6">
          <cell r="C6" t="str">
            <v>CALIF</v>
          </cell>
          <cell r="D6" t="str">
            <v>RANGO</v>
          </cell>
        </row>
        <row r="7">
          <cell r="C7">
            <v>0</v>
          </cell>
          <cell r="D7" t="str">
            <v>CRITICA</v>
          </cell>
        </row>
        <row r="8">
          <cell r="C8">
            <v>1</v>
          </cell>
          <cell r="D8" t="str">
            <v>CRITICA</v>
          </cell>
        </row>
        <row r="9">
          <cell r="C9">
            <v>2</v>
          </cell>
          <cell r="D9" t="str">
            <v>CRITICA</v>
          </cell>
        </row>
        <row r="10">
          <cell r="C10">
            <v>3</v>
          </cell>
          <cell r="D10" t="str">
            <v>CRITICA</v>
          </cell>
        </row>
        <row r="11">
          <cell r="C11">
            <v>4</v>
          </cell>
          <cell r="D11" t="str">
            <v>CRITICA</v>
          </cell>
        </row>
        <row r="12">
          <cell r="C12">
            <v>5</v>
          </cell>
          <cell r="D12" t="str">
            <v>CRITICA</v>
          </cell>
        </row>
        <row r="13">
          <cell r="C13">
            <v>6</v>
          </cell>
          <cell r="D13" t="str">
            <v>CRITICA</v>
          </cell>
        </row>
        <row r="14">
          <cell r="C14">
            <v>7</v>
          </cell>
          <cell r="D14" t="str">
            <v>CRITICA</v>
          </cell>
        </row>
        <row r="15">
          <cell r="C15">
            <v>8</v>
          </cell>
          <cell r="D15" t="str">
            <v>CRITICA</v>
          </cell>
        </row>
        <row r="16">
          <cell r="C16">
            <v>9</v>
          </cell>
          <cell r="D16" t="str">
            <v>CRITICA</v>
          </cell>
        </row>
        <row r="17">
          <cell r="C17">
            <v>10</v>
          </cell>
          <cell r="D17" t="str">
            <v>CRITICA</v>
          </cell>
        </row>
        <row r="18">
          <cell r="C18">
            <v>11</v>
          </cell>
          <cell r="D18" t="str">
            <v>CRITICA</v>
          </cell>
        </row>
        <row r="19">
          <cell r="C19">
            <v>12</v>
          </cell>
          <cell r="D19" t="str">
            <v>CRITICA</v>
          </cell>
        </row>
        <row r="20">
          <cell r="C20">
            <v>13</v>
          </cell>
          <cell r="D20" t="str">
            <v>CRITICA</v>
          </cell>
        </row>
        <row r="21">
          <cell r="C21">
            <v>14</v>
          </cell>
          <cell r="D21" t="str">
            <v>CRITICA</v>
          </cell>
        </row>
        <row r="22">
          <cell r="C22">
            <v>15</v>
          </cell>
          <cell r="D22" t="str">
            <v>CRITICA</v>
          </cell>
        </row>
        <row r="23">
          <cell r="C23">
            <v>16</v>
          </cell>
          <cell r="D23" t="str">
            <v>CRITICA</v>
          </cell>
        </row>
        <row r="24">
          <cell r="C24">
            <v>17</v>
          </cell>
          <cell r="D24" t="str">
            <v>CRITICA</v>
          </cell>
        </row>
        <row r="25">
          <cell r="C25">
            <v>18</v>
          </cell>
          <cell r="D25" t="str">
            <v>CRITICA</v>
          </cell>
        </row>
        <row r="26">
          <cell r="C26">
            <v>19</v>
          </cell>
          <cell r="D26" t="str">
            <v>CRITICA</v>
          </cell>
        </row>
        <row r="27">
          <cell r="C27">
            <v>20</v>
          </cell>
          <cell r="D27" t="str">
            <v>BAJA</v>
          </cell>
        </row>
        <row r="28">
          <cell r="C28">
            <v>21</v>
          </cell>
          <cell r="D28" t="str">
            <v>BAJA</v>
          </cell>
        </row>
        <row r="29">
          <cell r="C29">
            <v>22</v>
          </cell>
          <cell r="D29" t="str">
            <v>BAJA</v>
          </cell>
        </row>
        <row r="30">
          <cell r="C30">
            <v>23</v>
          </cell>
          <cell r="D30" t="str">
            <v>BAJA</v>
          </cell>
        </row>
        <row r="31">
          <cell r="C31">
            <v>24</v>
          </cell>
          <cell r="D31" t="str">
            <v>BAJA</v>
          </cell>
        </row>
        <row r="32">
          <cell r="C32">
            <v>25</v>
          </cell>
          <cell r="D32" t="str">
            <v>BAJA</v>
          </cell>
        </row>
        <row r="33">
          <cell r="C33">
            <v>26</v>
          </cell>
          <cell r="D33" t="str">
            <v>BAJA</v>
          </cell>
        </row>
        <row r="34">
          <cell r="C34">
            <v>27</v>
          </cell>
          <cell r="D34" t="str">
            <v>BAJA</v>
          </cell>
        </row>
        <row r="35">
          <cell r="C35">
            <v>28</v>
          </cell>
          <cell r="D35" t="str">
            <v>BAJA</v>
          </cell>
        </row>
        <row r="36">
          <cell r="C36">
            <v>29</v>
          </cell>
          <cell r="D36" t="str">
            <v>BAJA</v>
          </cell>
        </row>
        <row r="37">
          <cell r="C37">
            <v>30</v>
          </cell>
          <cell r="D37" t="str">
            <v>BAJA</v>
          </cell>
        </row>
        <row r="38">
          <cell r="C38">
            <v>31</v>
          </cell>
          <cell r="D38" t="str">
            <v>BAJA</v>
          </cell>
        </row>
        <row r="39">
          <cell r="C39">
            <v>32</v>
          </cell>
          <cell r="D39" t="str">
            <v>BAJA</v>
          </cell>
        </row>
        <row r="40">
          <cell r="C40">
            <v>33</v>
          </cell>
          <cell r="D40" t="str">
            <v>BAJA</v>
          </cell>
        </row>
        <row r="41">
          <cell r="C41">
            <v>34</v>
          </cell>
          <cell r="D41" t="str">
            <v>BAJA</v>
          </cell>
        </row>
        <row r="42">
          <cell r="C42">
            <v>35</v>
          </cell>
          <cell r="D42" t="str">
            <v>BAJA</v>
          </cell>
        </row>
        <row r="43">
          <cell r="C43">
            <v>36</v>
          </cell>
          <cell r="D43" t="str">
            <v>BAJA</v>
          </cell>
        </row>
        <row r="44">
          <cell r="C44">
            <v>37</v>
          </cell>
          <cell r="D44" t="str">
            <v>BAJA</v>
          </cell>
        </row>
        <row r="45">
          <cell r="C45">
            <v>38</v>
          </cell>
          <cell r="D45" t="str">
            <v>BAJA</v>
          </cell>
        </row>
        <row r="46">
          <cell r="C46">
            <v>39</v>
          </cell>
          <cell r="D46" t="str">
            <v>BAJA</v>
          </cell>
        </row>
        <row r="47">
          <cell r="C47">
            <v>40</v>
          </cell>
          <cell r="D47" t="str">
            <v>BAJA</v>
          </cell>
        </row>
        <row r="48">
          <cell r="C48">
            <v>41</v>
          </cell>
          <cell r="D48" t="str">
            <v>BAJA</v>
          </cell>
        </row>
        <row r="49">
          <cell r="C49">
            <v>42</v>
          </cell>
          <cell r="D49" t="str">
            <v>BAJA</v>
          </cell>
        </row>
        <row r="50">
          <cell r="C50">
            <v>43</v>
          </cell>
          <cell r="D50" t="str">
            <v>BAJA</v>
          </cell>
        </row>
        <row r="51">
          <cell r="C51">
            <v>44</v>
          </cell>
          <cell r="D51" t="str">
            <v>BAJA</v>
          </cell>
        </row>
        <row r="52">
          <cell r="C52">
            <v>45</v>
          </cell>
          <cell r="D52" t="str">
            <v>BAJA</v>
          </cell>
        </row>
        <row r="53">
          <cell r="C53">
            <v>46</v>
          </cell>
          <cell r="D53" t="str">
            <v>BAJA</v>
          </cell>
        </row>
        <row r="54">
          <cell r="C54">
            <v>47</v>
          </cell>
          <cell r="D54" t="str">
            <v>BAJA</v>
          </cell>
        </row>
        <row r="55">
          <cell r="C55">
            <v>48</v>
          </cell>
          <cell r="D55" t="str">
            <v>BAJA</v>
          </cell>
        </row>
        <row r="56">
          <cell r="C56">
            <v>49</v>
          </cell>
          <cell r="D56" t="str">
            <v>BAJA</v>
          </cell>
        </row>
        <row r="57">
          <cell r="C57">
            <v>50</v>
          </cell>
          <cell r="D57" t="str">
            <v>BAJA</v>
          </cell>
        </row>
        <row r="58">
          <cell r="C58">
            <v>51</v>
          </cell>
          <cell r="D58" t="str">
            <v>BAJA</v>
          </cell>
        </row>
        <row r="59">
          <cell r="C59">
            <v>52</v>
          </cell>
          <cell r="D59" t="str">
            <v>BAJA</v>
          </cell>
        </row>
        <row r="60">
          <cell r="C60">
            <v>53</v>
          </cell>
          <cell r="D60" t="str">
            <v>BAJA</v>
          </cell>
        </row>
        <row r="61">
          <cell r="C61">
            <v>54</v>
          </cell>
          <cell r="D61" t="str">
            <v>BAJA</v>
          </cell>
        </row>
        <row r="62">
          <cell r="C62">
            <v>55</v>
          </cell>
          <cell r="D62" t="str">
            <v>BAJA</v>
          </cell>
        </row>
        <row r="63">
          <cell r="C63">
            <v>56</v>
          </cell>
          <cell r="D63" t="str">
            <v>BAJA</v>
          </cell>
        </row>
        <row r="64">
          <cell r="C64">
            <v>57</v>
          </cell>
          <cell r="D64" t="str">
            <v>BAJA</v>
          </cell>
        </row>
        <row r="65">
          <cell r="C65">
            <v>58</v>
          </cell>
          <cell r="D65" t="str">
            <v>BAJA</v>
          </cell>
        </row>
        <row r="66">
          <cell r="C66">
            <v>59</v>
          </cell>
          <cell r="D66" t="str">
            <v>BAJA</v>
          </cell>
        </row>
        <row r="67">
          <cell r="C67">
            <v>60</v>
          </cell>
          <cell r="D67" t="str">
            <v>BAJA</v>
          </cell>
        </row>
        <row r="68">
          <cell r="C68">
            <v>61</v>
          </cell>
          <cell r="D68" t="str">
            <v>BUENA</v>
          </cell>
        </row>
        <row r="69">
          <cell r="C69">
            <v>62</v>
          </cell>
          <cell r="D69" t="str">
            <v>BUENA</v>
          </cell>
        </row>
        <row r="70">
          <cell r="C70">
            <v>63</v>
          </cell>
          <cell r="D70" t="str">
            <v>BUENA</v>
          </cell>
        </row>
        <row r="71">
          <cell r="C71">
            <v>64</v>
          </cell>
          <cell r="D71" t="str">
            <v>BUENA</v>
          </cell>
        </row>
        <row r="72">
          <cell r="C72">
            <v>65</v>
          </cell>
          <cell r="D72" t="str">
            <v>BUENA</v>
          </cell>
        </row>
        <row r="73">
          <cell r="C73">
            <v>66</v>
          </cell>
          <cell r="D73" t="str">
            <v>BUENA</v>
          </cell>
        </row>
        <row r="74">
          <cell r="C74">
            <v>67</v>
          </cell>
          <cell r="D74" t="str">
            <v>BUENA</v>
          </cell>
        </row>
        <row r="75">
          <cell r="C75">
            <v>68</v>
          </cell>
          <cell r="D75" t="str">
            <v>BUENA</v>
          </cell>
        </row>
        <row r="76">
          <cell r="C76">
            <v>69</v>
          </cell>
          <cell r="D76" t="str">
            <v>BUENA</v>
          </cell>
        </row>
        <row r="77">
          <cell r="C77">
            <v>70</v>
          </cell>
          <cell r="D77" t="str">
            <v>BUENA</v>
          </cell>
        </row>
        <row r="78">
          <cell r="C78">
            <v>71</v>
          </cell>
          <cell r="D78" t="str">
            <v>BUENA</v>
          </cell>
        </row>
        <row r="79">
          <cell r="C79">
            <v>72</v>
          </cell>
          <cell r="D79" t="str">
            <v>BUENA</v>
          </cell>
        </row>
        <row r="80">
          <cell r="C80">
            <v>73</v>
          </cell>
          <cell r="D80" t="str">
            <v>BUENA</v>
          </cell>
        </row>
        <row r="81">
          <cell r="C81">
            <v>74</v>
          </cell>
          <cell r="D81" t="str">
            <v>BUENA</v>
          </cell>
        </row>
        <row r="82">
          <cell r="C82">
            <v>75</v>
          </cell>
          <cell r="D82" t="str">
            <v>BUENA</v>
          </cell>
        </row>
        <row r="83">
          <cell r="C83">
            <v>76</v>
          </cell>
          <cell r="D83" t="str">
            <v>BUENA</v>
          </cell>
        </row>
        <row r="84">
          <cell r="C84">
            <v>77</v>
          </cell>
          <cell r="D84" t="str">
            <v>BUENA</v>
          </cell>
        </row>
        <row r="85">
          <cell r="C85">
            <v>78</v>
          </cell>
          <cell r="D85" t="str">
            <v>BUENA</v>
          </cell>
        </row>
        <row r="86">
          <cell r="C86">
            <v>79</v>
          </cell>
          <cell r="D86" t="str">
            <v>BUENA</v>
          </cell>
        </row>
        <row r="87">
          <cell r="C87">
            <v>80</v>
          </cell>
          <cell r="D87" t="str">
            <v>BUENA</v>
          </cell>
        </row>
        <row r="88">
          <cell r="C88">
            <v>81</v>
          </cell>
          <cell r="D88" t="str">
            <v>EXCELENTE</v>
          </cell>
        </row>
        <row r="89">
          <cell r="C89">
            <v>82</v>
          </cell>
          <cell r="D89" t="str">
            <v>EXCELENTE</v>
          </cell>
        </row>
        <row r="90">
          <cell r="C90">
            <v>83</v>
          </cell>
          <cell r="D90" t="str">
            <v>EXCELENTE</v>
          </cell>
        </row>
        <row r="91">
          <cell r="C91">
            <v>84</v>
          </cell>
          <cell r="D91" t="str">
            <v>EXCELENTE</v>
          </cell>
        </row>
        <row r="92">
          <cell r="C92">
            <v>85</v>
          </cell>
          <cell r="D92" t="str">
            <v>EXCELENTE</v>
          </cell>
        </row>
        <row r="93">
          <cell r="C93">
            <v>86</v>
          </cell>
          <cell r="D93" t="str">
            <v>EXCELENTE</v>
          </cell>
        </row>
        <row r="94">
          <cell r="C94">
            <v>87</v>
          </cell>
          <cell r="D94" t="str">
            <v>EXCELENTE</v>
          </cell>
        </row>
        <row r="95">
          <cell r="C95">
            <v>88</v>
          </cell>
          <cell r="D95" t="str">
            <v>EXCELENTE</v>
          </cell>
        </row>
        <row r="96">
          <cell r="C96">
            <v>89</v>
          </cell>
          <cell r="D96" t="str">
            <v>EXCELENTE</v>
          </cell>
        </row>
        <row r="97">
          <cell r="C97">
            <v>90</v>
          </cell>
          <cell r="D97" t="str">
            <v>EXCELENTE</v>
          </cell>
        </row>
        <row r="98">
          <cell r="C98">
            <v>91</v>
          </cell>
          <cell r="D98" t="str">
            <v>EXCELENTE</v>
          </cell>
        </row>
        <row r="99">
          <cell r="C99">
            <v>92</v>
          </cell>
          <cell r="D99" t="str">
            <v>EXCELENTE</v>
          </cell>
        </row>
        <row r="100">
          <cell r="C100">
            <v>93</v>
          </cell>
          <cell r="D100" t="str">
            <v>EXCELENTE</v>
          </cell>
        </row>
        <row r="101">
          <cell r="C101">
            <v>94</v>
          </cell>
          <cell r="D101" t="str">
            <v>EXCELENTE</v>
          </cell>
        </row>
        <row r="102">
          <cell r="C102">
            <v>95</v>
          </cell>
          <cell r="D102" t="str">
            <v>EXCELENTE</v>
          </cell>
        </row>
        <row r="103">
          <cell r="C103">
            <v>96</v>
          </cell>
          <cell r="D103" t="str">
            <v>EXCELENTE</v>
          </cell>
        </row>
        <row r="104">
          <cell r="C104">
            <v>97</v>
          </cell>
          <cell r="D104" t="str">
            <v>EXCELENTE</v>
          </cell>
        </row>
        <row r="105">
          <cell r="C105">
            <v>98</v>
          </cell>
          <cell r="D105" t="str">
            <v>EXCELENTE</v>
          </cell>
        </row>
        <row r="106">
          <cell r="C106">
            <v>99</v>
          </cell>
          <cell r="D106" t="str">
            <v>EXCELENTE</v>
          </cell>
        </row>
        <row r="107">
          <cell r="C107">
            <v>100</v>
          </cell>
          <cell r="D107" t="str">
            <v>EXCELENTE</v>
          </cell>
        </row>
      </sheetData>
      <sheetData sheetId="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DEAS"/>
      <sheetName val="DATOS"/>
      <sheetName val="politicas"/>
      <sheetName val="IDENTIFICACION"/>
      <sheetName val="MEDICION"/>
      <sheetName val="PERFIL RIESGO"/>
      <sheetName val="MRI"/>
      <sheetName val="MRi (3)"/>
      <sheetName val="PRi"/>
      <sheetName val="CONTROL"/>
      <sheetName val="CONTROL (2)"/>
      <sheetName val="ACC"/>
      <sheetName val="ALERTA SIMPLE"/>
      <sheetName val="ALERTA COMPUESTA"/>
      <sheetName val="ALERTA COMPLEJA"/>
      <sheetName val="ALERTA COMPLEJA PRODUCTO"/>
      <sheetName val="ALERTA COMPLEJA (2)"/>
      <sheetName val="ALERTA DIRECTA"/>
      <sheetName val="Hoja3"/>
      <sheetName val="Hoja2"/>
      <sheetName val="MRI (2)"/>
      <sheetName val="Hoja1"/>
    </sheetNames>
    <sheetDataSet>
      <sheetData sheetId="0"/>
      <sheetData sheetId="1">
        <row r="4">
          <cell r="A4" t="str">
            <v>PROCESOS</v>
          </cell>
        </row>
        <row r="5">
          <cell r="A5" t="str">
            <v>SUSCRIPCION</v>
          </cell>
        </row>
        <row r="6">
          <cell r="A6" t="str">
            <v>INDEMNIZACION</v>
          </cell>
        </row>
        <row r="7">
          <cell r="A7" t="str">
            <v>SARLAFT</v>
          </cell>
        </row>
        <row r="16">
          <cell r="A16" t="str">
            <v>CLIENTE</v>
          </cell>
          <cell r="B16" t="str">
            <v>USUARIO</v>
          </cell>
          <cell r="C16" t="str">
            <v>CANAL DE DISTRIBUCION</v>
          </cell>
          <cell r="D16" t="str">
            <v>PRODUCTO</v>
          </cell>
          <cell r="E16" t="str">
            <v>OPERACIÓN</v>
          </cell>
        </row>
        <row r="17">
          <cell r="C17" t="str">
            <v>Intermediarios Agente</v>
          </cell>
          <cell r="D17" t="str">
            <v>AUTOS</v>
          </cell>
          <cell r="E17" t="str">
            <v>TECNOLOGIA</v>
          </cell>
        </row>
        <row r="18">
          <cell r="C18" t="str">
            <v>Intermediario Agencia</v>
          </cell>
          <cell r="D18" t="str">
            <v>VIDA</v>
          </cell>
          <cell r="E18" t="str">
            <v>RECURSO HUMANO</v>
          </cell>
        </row>
        <row r="19">
          <cell r="C19" t="str">
            <v>Corredor de seguros</v>
          </cell>
          <cell r="D19" t="str">
            <v>SOAT</v>
          </cell>
          <cell r="E19" t="str">
            <v>FRAUDE INTERNO</v>
          </cell>
        </row>
        <row r="20">
          <cell r="C20" t="str">
            <v>Canal Tradicional - convenios interinstitucional</v>
          </cell>
          <cell r="D20" t="str">
            <v>ARP</v>
          </cell>
          <cell r="E20" t="str">
            <v>FRAUDE EXTERNO</v>
          </cell>
        </row>
        <row r="21">
          <cell r="C21" t="str">
            <v>Bancaseguros</v>
          </cell>
          <cell r="D21" t="str">
            <v>SALUD</v>
          </cell>
          <cell r="E21" t="str">
            <v>EVENTOS EXTERNOS</v>
          </cell>
        </row>
        <row r="22">
          <cell r="C22" t="str">
            <v>Canal no tradicional</v>
          </cell>
          <cell r="D22" t="str">
            <v>GENERALES</v>
          </cell>
          <cell r="E22" t="str">
            <v>GESTION DE PROCESOS</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bjetivos"/>
      <sheetName val="Tormenta riesgos"/>
      <sheetName val="Afinidad riesgos"/>
      <sheetName val="Riesgos vs. objetivos"/>
      <sheetName val="VALORACION"/>
      <sheetName val="CALIFICACION"/>
      <sheetName val="MAPA"/>
      <sheetName val="CAUSAS"/>
      <sheetName val="IMPACTO"/>
      <sheetName val="ARE"/>
      <sheetName val="ACC"/>
      <sheetName val="NO BORRAR"/>
      <sheetName val="EVALUACIÓN RIESGOS Y CONTROLES"/>
      <sheetName val="Verific riesgos auditoria 1"/>
      <sheetName val="MATRIZ DE RIESGOS (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12">
          <cell r="C12" t="str">
            <v>A</v>
          </cell>
          <cell r="D12" t="str">
            <v>B</v>
          </cell>
          <cell r="E12" t="str">
            <v>C</v>
          </cell>
          <cell r="F12" t="str">
            <v>D</v>
          </cell>
          <cell r="G12" t="str">
            <v>E</v>
          </cell>
          <cell r="H12" t="str">
            <v>F</v>
          </cell>
          <cell r="I12" t="str">
            <v>G</v>
          </cell>
          <cell r="J12" t="str">
            <v>H</v>
          </cell>
          <cell r="K12" t="str">
            <v>I</v>
          </cell>
          <cell r="L12" t="str">
            <v>J</v>
          </cell>
          <cell r="M12" t="str">
            <v>K</v>
          </cell>
          <cell r="N12" t="str">
            <v>L</v>
          </cell>
          <cell r="O12" t="str">
            <v>M</v>
          </cell>
        </row>
      </sheetData>
      <sheetData sheetId="8" refreshError="1"/>
      <sheetData sheetId="9" refreshError="1"/>
      <sheetData sheetId="10" refreshError="1"/>
      <sheetData sheetId="11" refreshError="1">
        <row r="1">
          <cell r="G1" t="str">
            <v>EVITAR</v>
          </cell>
          <cell r="I1" t="str">
            <v>POLITICA</v>
          </cell>
        </row>
        <row r="2">
          <cell r="G2" t="str">
            <v>REDUCIR LA CAUSA</v>
          </cell>
          <cell r="I2" t="str">
            <v>PROCEDIMIENTO</v>
          </cell>
        </row>
        <row r="3">
          <cell r="B3">
            <v>1</v>
          </cell>
          <cell r="C3" t="str">
            <v>Cual es el Objetivo de la implementación de la nueva políticá?</v>
          </cell>
          <cell r="G3" t="str">
            <v>REDUCIR EL IMPACTO</v>
          </cell>
          <cell r="I3" t="str">
            <v>CONTROL</v>
          </cell>
        </row>
        <row r="4">
          <cell r="B4">
            <v>2</v>
          </cell>
          <cell r="C4" t="str">
            <v>Cual es el proceso para su implementación?</v>
          </cell>
          <cell r="G4" t="str">
            <v>TRANFERIR TOTALMENTE</v>
          </cell>
        </row>
        <row r="5">
          <cell r="B5">
            <v>3</v>
          </cell>
          <cell r="C5" t="str">
            <v>Quien será el responsable directo de su éxito?</v>
          </cell>
          <cell r="G5" t="str">
            <v>TRANSFERIR PARCIALMENTE</v>
          </cell>
        </row>
        <row r="6">
          <cell r="B6">
            <v>4</v>
          </cell>
          <cell r="C6" t="str">
            <v>En que Fecha o periodo se espera realizarla?</v>
          </cell>
        </row>
        <row r="7">
          <cell r="B7">
            <v>5</v>
          </cell>
          <cell r="C7" t="str">
            <v>Que recursos financieros se requieren?</v>
          </cell>
        </row>
        <row r="8">
          <cell r="B8">
            <v>6</v>
          </cell>
          <cell r="C8" t="str">
            <v>Que recursos Humanos se Requieren?</v>
          </cell>
        </row>
        <row r="9">
          <cell r="B9">
            <v>7</v>
          </cell>
          <cell r="C9" t="str">
            <v>Que recursos logísticos se Requieren?</v>
          </cell>
        </row>
        <row r="10">
          <cell r="B10">
            <v>9</v>
          </cell>
          <cell r="C10" t="str">
            <v>Quien será el responsable de su evaluación?</v>
          </cell>
        </row>
        <row r="11">
          <cell r="B11">
            <v>10</v>
          </cell>
          <cell r="C11" t="str">
            <v>Cual será el indicador para su evaluación? (Indique variables y su lectura)</v>
          </cell>
        </row>
        <row r="12">
          <cell r="B12">
            <v>11</v>
          </cell>
        </row>
        <row r="13">
          <cell r="B13">
            <v>12</v>
          </cell>
        </row>
        <row r="14">
          <cell r="B14">
            <v>13</v>
          </cell>
        </row>
        <row r="15">
          <cell r="B15">
            <v>14</v>
          </cell>
        </row>
        <row r="16">
          <cell r="B16">
            <v>15</v>
          </cell>
        </row>
        <row r="17">
          <cell r="B17">
            <v>16</v>
          </cell>
        </row>
        <row r="22">
          <cell r="B22">
            <v>1</v>
          </cell>
        </row>
        <row r="23">
          <cell r="B23">
            <v>2</v>
          </cell>
        </row>
        <row r="24">
          <cell r="B24">
            <v>3</v>
          </cell>
        </row>
        <row r="25">
          <cell r="B25">
            <v>4</v>
          </cell>
        </row>
        <row r="26">
          <cell r="B26">
            <v>5</v>
          </cell>
        </row>
        <row r="27">
          <cell r="B27">
            <v>6</v>
          </cell>
        </row>
        <row r="28">
          <cell r="B28">
            <v>7</v>
          </cell>
        </row>
        <row r="29">
          <cell r="B29">
            <v>8</v>
          </cell>
        </row>
        <row r="30">
          <cell r="B30">
            <v>9</v>
          </cell>
        </row>
        <row r="31">
          <cell r="B31">
            <v>10</v>
          </cell>
        </row>
        <row r="32">
          <cell r="B32">
            <v>11</v>
          </cell>
        </row>
        <row r="33">
          <cell r="B33">
            <v>12</v>
          </cell>
        </row>
        <row r="34">
          <cell r="B34">
            <v>13</v>
          </cell>
        </row>
        <row r="35">
          <cell r="B35">
            <v>14</v>
          </cell>
        </row>
        <row r="36">
          <cell r="B36">
            <v>15</v>
          </cell>
        </row>
        <row r="37">
          <cell r="B37">
            <v>16</v>
          </cell>
        </row>
        <row r="38">
          <cell r="B38">
            <v>17</v>
          </cell>
        </row>
        <row r="41">
          <cell r="B41">
            <v>1</v>
          </cell>
          <cell r="C41" t="str">
            <v>Que tipo de Control desea implementar?</v>
          </cell>
        </row>
        <row r="42">
          <cell r="B42">
            <v>2</v>
          </cell>
          <cell r="C42" t="str">
            <v>Que clase de Control desea implementar?</v>
          </cell>
        </row>
        <row r="43">
          <cell r="B43">
            <v>3</v>
          </cell>
          <cell r="C43" t="str">
            <v>Cual es el Objetivo del control?</v>
          </cell>
        </row>
        <row r="44">
          <cell r="B44">
            <v>4</v>
          </cell>
          <cell r="C44" t="str">
            <v>A que procedimiento corresponde?</v>
          </cell>
        </row>
        <row r="45">
          <cell r="B45">
            <v>5</v>
          </cell>
          <cell r="C45" t="str">
            <v>Que otros procedimientos afecta?</v>
          </cell>
        </row>
        <row r="46">
          <cell r="B46">
            <v>6</v>
          </cell>
          <cell r="C46" t="str">
            <v>Cual es el proceso para su implementación?</v>
          </cell>
        </row>
        <row r="47">
          <cell r="B47">
            <v>7</v>
          </cell>
          <cell r="C47" t="str">
            <v>Quien será el responsable directo de su éxito?</v>
          </cell>
        </row>
        <row r="48">
          <cell r="B48">
            <v>8</v>
          </cell>
          <cell r="C48" t="str">
            <v>En que Fecha o periodo se espera realizarla?</v>
          </cell>
        </row>
        <row r="49">
          <cell r="B49">
            <v>9</v>
          </cell>
          <cell r="C49" t="str">
            <v>Que recursos financieros se requieren?</v>
          </cell>
        </row>
        <row r="50">
          <cell r="B50">
            <v>10</v>
          </cell>
          <cell r="C50" t="str">
            <v>Que recursos Humanos se Requieren?</v>
          </cell>
        </row>
        <row r="51">
          <cell r="B51">
            <v>11</v>
          </cell>
          <cell r="C51" t="str">
            <v>Que recursos logísticos se Requieren?</v>
          </cell>
        </row>
        <row r="52">
          <cell r="B52">
            <v>12</v>
          </cell>
          <cell r="C52" t="str">
            <v>Quien será el responsable de su evaluación?</v>
          </cell>
        </row>
        <row r="53">
          <cell r="B53">
            <v>13</v>
          </cell>
          <cell r="C53" t="str">
            <v>Cual será el indicador para su evaluación? (Indique variables y su lectura)</v>
          </cell>
        </row>
        <row r="54">
          <cell r="B54">
            <v>14</v>
          </cell>
        </row>
        <row r="55">
          <cell r="B55">
            <v>15</v>
          </cell>
        </row>
        <row r="56">
          <cell r="B56">
            <v>16</v>
          </cell>
        </row>
        <row r="57">
          <cell r="B57">
            <v>17</v>
          </cell>
        </row>
      </sheetData>
      <sheetData sheetId="12">
        <row r="1">
          <cell r="G1">
            <v>0</v>
          </cell>
        </row>
      </sheetData>
      <sheetData sheetId="13"/>
      <sheetData sheetId="1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DR"/>
      <sheetName val="MED"/>
      <sheetName val="CAL"/>
      <sheetName val="MR"/>
      <sheetName val="ACC"/>
      <sheetName val="FUENTES"/>
      <sheetName val="MAPEO"/>
    </sheetNames>
    <sheetDataSet>
      <sheetData sheetId="0" refreshError="1"/>
      <sheetData sheetId="1" refreshError="1"/>
      <sheetData sheetId="2" refreshError="1"/>
      <sheetData sheetId="3" refreshError="1"/>
      <sheetData sheetId="4" refreshError="1"/>
      <sheetData sheetId="5">
        <row r="2">
          <cell r="A2" t="str">
            <v>FACTOR DEL RIESGO</v>
          </cell>
        </row>
        <row r="3">
          <cell r="A3" t="str">
            <v>Clientes</v>
          </cell>
        </row>
        <row r="4">
          <cell r="A4" t="str">
            <v>Usuarios</v>
          </cell>
        </row>
        <row r="5">
          <cell r="A5" t="str">
            <v>Jurisdicción</v>
          </cell>
        </row>
        <row r="6">
          <cell r="A6" t="str">
            <v xml:space="preserve">Canal de Disribución </v>
          </cell>
        </row>
        <row r="7">
          <cell r="A7" t="str">
            <v>Producto</v>
          </cell>
        </row>
        <row r="8">
          <cell r="A8" t="str">
            <v>Proceso</v>
          </cell>
        </row>
      </sheetData>
      <sheetData sheetId="6"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bjetivos"/>
      <sheetName val="Tormenta riesgos"/>
      <sheetName val="Afinidad riesgos"/>
      <sheetName val="Riesgos vs. objetivos"/>
      <sheetName val="VALORACION"/>
      <sheetName val="CALIFICACION"/>
      <sheetName val="MAPA"/>
      <sheetName val="CAUSAS"/>
      <sheetName val="IMPACTO"/>
      <sheetName val="ARE"/>
      <sheetName val="ACC"/>
      <sheetName val="NO BORRAR"/>
    </sheetNames>
    <sheetDataSet>
      <sheetData sheetId="0"/>
      <sheetData sheetId="1"/>
      <sheetData sheetId="2"/>
      <sheetData sheetId="3"/>
      <sheetData sheetId="4"/>
      <sheetData sheetId="5"/>
      <sheetData sheetId="6"/>
      <sheetData sheetId="7"/>
      <sheetData sheetId="8"/>
      <sheetData sheetId="9"/>
      <sheetData sheetId="10"/>
      <sheetData sheetId="11">
        <row r="1">
          <cell r="F1" t="str">
            <v>SI</v>
          </cell>
          <cell r="G1" t="str">
            <v>EVITAR</v>
          </cell>
        </row>
        <row r="2">
          <cell r="F2" t="str">
            <v>NO</v>
          </cell>
          <cell r="G2" t="str">
            <v>REDUCIR LA CAUSA</v>
          </cell>
        </row>
        <row r="3">
          <cell r="G3" t="str">
            <v>REDUCIR EL IMPACTO</v>
          </cell>
        </row>
        <row r="4">
          <cell r="G4" t="str">
            <v>TRANFERIR TOTALMENTE</v>
          </cell>
        </row>
        <row r="5">
          <cell r="G5" t="str">
            <v>TRANSFERIR PARCIALMENTE</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DE MEJORAMIENTO"/>
    </sheetNames>
    <sheetDataSet>
      <sheetData sheetId="0"/>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DE MEJORAMIENTO"/>
      <sheetName val="REPORTE ÁREA"/>
    </sheetNames>
    <sheetDataSet>
      <sheetData sheetId="0"/>
      <sheetData sheetId="1"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DE MEJORAMIENTO"/>
      <sheetName val="REPORTE ÁREA"/>
    </sheetNames>
    <sheetDataSet>
      <sheetData sheetId="0"/>
      <sheetData sheetId="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6.xm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8.bin"/><Relationship Id="rId1" Type="http://schemas.openxmlformats.org/officeDocument/2006/relationships/hyperlink" Target="about:blank" TargetMode="External"/><Relationship Id="rId5" Type="http://schemas.openxmlformats.org/officeDocument/2006/relationships/comments" Target="../comments7.xml"/><Relationship Id="rId4" Type="http://schemas.openxmlformats.org/officeDocument/2006/relationships/vmlDrawing" Target="../drawings/vmlDrawing7.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W750"/>
  <sheetViews>
    <sheetView tabSelected="1" zoomScale="80" zoomScaleNormal="80" workbookViewId="0">
      <selection activeCell="L25" sqref="L25"/>
    </sheetView>
  </sheetViews>
  <sheetFormatPr baseColWidth="10" defaultRowHeight="15" x14ac:dyDescent="0.25"/>
  <cols>
    <col min="1" max="1" width="3.42578125" customWidth="1"/>
    <col min="4" max="4" width="45.42578125" customWidth="1"/>
    <col min="5" max="5" width="19.140625" customWidth="1"/>
    <col min="6" max="6" width="16.28515625" customWidth="1"/>
    <col min="7" max="7" width="17.7109375" customWidth="1"/>
    <col min="8" max="8" width="11.42578125" customWidth="1"/>
    <col min="9" max="12" width="14.7109375" customWidth="1"/>
    <col min="13" max="13" width="17.85546875" customWidth="1"/>
    <col min="14" max="15" width="15.7109375" customWidth="1"/>
    <col min="16" max="75" width="11.42578125" style="1"/>
  </cols>
  <sheetData>
    <row r="1" spans="1:75" s="1" customFormat="1" ht="24" customHeight="1" x14ac:dyDescent="0.25">
      <c r="A1" s="44"/>
      <c r="B1" s="45"/>
      <c r="C1" s="45"/>
      <c r="D1" s="502" t="s">
        <v>1724</v>
      </c>
      <c r="E1" s="503"/>
      <c r="F1" s="503"/>
      <c r="G1" s="503"/>
      <c r="H1" s="503"/>
      <c r="I1" s="503"/>
      <c r="J1" s="503"/>
      <c r="K1" s="503"/>
      <c r="L1" s="503"/>
      <c r="M1" s="503"/>
      <c r="N1" s="503"/>
      <c r="O1" s="504"/>
    </row>
    <row r="2" spans="1:75" s="1" customFormat="1" ht="23.25" customHeight="1" x14ac:dyDescent="0.25">
      <c r="A2" s="46"/>
      <c r="D2" s="182"/>
      <c r="E2" s="505"/>
      <c r="F2" s="505"/>
      <c r="G2" s="505"/>
      <c r="H2" s="505"/>
      <c r="I2" s="505"/>
      <c r="J2" s="505"/>
      <c r="K2" s="505"/>
      <c r="L2" s="505"/>
      <c r="M2" s="505"/>
      <c r="N2" s="505"/>
      <c r="O2" s="506"/>
    </row>
    <row r="3" spans="1:75" s="1" customFormat="1" ht="23.25" customHeight="1" x14ac:dyDescent="0.25">
      <c r="A3" s="46"/>
      <c r="D3" s="182"/>
      <c r="E3" s="505"/>
      <c r="F3" s="505"/>
      <c r="G3" s="505"/>
      <c r="H3" s="505"/>
      <c r="I3" s="505"/>
      <c r="J3" s="505"/>
      <c r="K3" s="505"/>
      <c r="L3" s="505"/>
      <c r="M3" s="505"/>
      <c r="N3" s="505"/>
      <c r="O3" s="506"/>
    </row>
    <row r="4" spans="1:75" s="1" customFormat="1" ht="23.25" customHeight="1" x14ac:dyDescent="0.25">
      <c r="A4" s="46"/>
      <c r="D4" s="183"/>
      <c r="E4" s="184"/>
      <c r="F4" s="184"/>
      <c r="G4" s="184"/>
      <c r="H4" s="184"/>
      <c r="I4" s="184"/>
      <c r="J4" s="184"/>
      <c r="K4" s="184"/>
      <c r="L4" s="184"/>
      <c r="M4" s="184"/>
      <c r="N4" s="184"/>
      <c r="O4" s="507"/>
    </row>
    <row r="5" spans="1:75" s="1" customFormat="1" ht="15.75" thickBot="1" x14ac:dyDescent="0.3">
      <c r="A5" s="47"/>
      <c r="B5" s="2"/>
      <c r="C5" s="2"/>
      <c r="D5" s="2"/>
      <c r="E5" s="2"/>
      <c r="F5" s="2"/>
      <c r="G5" s="2"/>
      <c r="H5" s="2"/>
      <c r="I5" s="2"/>
      <c r="J5" s="2"/>
      <c r="K5" s="2"/>
      <c r="L5" s="2"/>
      <c r="M5" s="2"/>
      <c r="N5" s="2"/>
      <c r="O5" s="48"/>
    </row>
    <row r="6" spans="1:75" s="1" customFormat="1" ht="36" customHeight="1" x14ac:dyDescent="0.25">
      <c r="A6" s="166" t="s">
        <v>0</v>
      </c>
      <c r="B6" s="179"/>
      <c r="C6" s="179"/>
      <c r="D6" s="179"/>
      <c r="E6" s="179" t="s">
        <v>1</v>
      </c>
      <c r="F6" s="177" t="s">
        <v>2</v>
      </c>
      <c r="G6" s="180" t="s">
        <v>3</v>
      </c>
      <c r="H6" s="174" t="s">
        <v>4</v>
      </c>
      <c r="I6" s="181"/>
      <c r="J6" s="181"/>
      <c r="K6" s="181"/>
      <c r="L6" s="181"/>
      <c r="M6" s="175"/>
      <c r="N6" s="174" t="s">
        <v>5</v>
      </c>
      <c r="O6" s="175"/>
    </row>
    <row r="7" spans="1:75" s="1" customFormat="1" ht="18" customHeight="1" x14ac:dyDescent="0.25">
      <c r="A7" s="166"/>
      <c r="B7" s="179"/>
      <c r="C7" s="179"/>
      <c r="D7" s="179"/>
      <c r="E7" s="179"/>
      <c r="F7" s="177"/>
      <c r="G7" s="180"/>
      <c r="H7" s="176" t="s">
        <v>6</v>
      </c>
      <c r="I7" s="177" t="s">
        <v>7</v>
      </c>
      <c r="J7" s="177"/>
      <c r="K7" s="177"/>
      <c r="L7" s="177" t="s">
        <v>8</v>
      </c>
      <c r="M7" s="178" t="s">
        <v>9</v>
      </c>
      <c r="N7" s="176" t="s">
        <v>10</v>
      </c>
      <c r="O7" s="178" t="s">
        <v>11</v>
      </c>
    </row>
    <row r="8" spans="1:75" s="1" customFormat="1" ht="75" customHeight="1" x14ac:dyDescent="0.25">
      <c r="A8" s="166"/>
      <c r="B8" s="179"/>
      <c r="C8" s="179"/>
      <c r="D8" s="179"/>
      <c r="E8" s="179"/>
      <c r="F8" s="177"/>
      <c r="G8" s="180"/>
      <c r="H8" s="176"/>
      <c r="I8" s="39" t="s">
        <v>12</v>
      </c>
      <c r="J8" s="39" t="s">
        <v>13</v>
      </c>
      <c r="K8" s="38" t="s">
        <v>14</v>
      </c>
      <c r="L8" s="177"/>
      <c r="M8" s="178"/>
      <c r="N8" s="176"/>
      <c r="O8" s="178"/>
    </row>
    <row r="9" spans="1:75" s="3" customFormat="1" x14ac:dyDescent="0.25">
      <c r="A9" s="164">
        <v>1</v>
      </c>
      <c r="B9" s="167" t="s">
        <v>16</v>
      </c>
      <c r="C9" s="167"/>
      <c r="D9" s="167"/>
      <c r="E9" s="26" t="s">
        <v>17</v>
      </c>
      <c r="F9" s="20">
        <v>5</v>
      </c>
      <c r="G9" s="53">
        <v>19</v>
      </c>
      <c r="H9" s="18">
        <v>0</v>
      </c>
      <c r="I9" s="8">
        <v>18</v>
      </c>
      <c r="J9" s="8">
        <v>0</v>
      </c>
      <c r="K9" s="8">
        <v>0</v>
      </c>
      <c r="L9" s="8">
        <v>1</v>
      </c>
      <c r="M9" s="19">
        <v>0</v>
      </c>
      <c r="N9" s="18">
        <v>1</v>
      </c>
      <c r="O9" s="19">
        <v>4</v>
      </c>
    </row>
    <row r="10" spans="1:75" s="3" customFormat="1" x14ac:dyDescent="0.25">
      <c r="A10" s="164"/>
      <c r="B10" s="167"/>
      <c r="C10" s="167"/>
      <c r="D10" s="167"/>
      <c r="E10" s="26" t="s">
        <v>18</v>
      </c>
      <c r="F10" s="8">
        <v>7</v>
      </c>
      <c r="G10" s="53">
        <v>15</v>
      </c>
      <c r="H10" s="18">
        <v>0</v>
      </c>
      <c r="I10" s="8">
        <v>11</v>
      </c>
      <c r="J10" s="8">
        <v>1</v>
      </c>
      <c r="K10" s="8">
        <v>0</v>
      </c>
      <c r="L10" s="8">
        <v>3</v>
      </c>
      <c r="M10" s="19">
        <v>0</v>
      </c>
      <c r="N10" s="18">
        <v>2</v>
      </c>
      <c r="O10" s="19">
        <v>5</v>
      </c>
    </row>
    <row r="11" spans="1:75" s="3" customFormat="1" x14ac:dyDescent="0.25">
      <c r="A11" s="164"/>
      <c r="B11" s="167"/>
      <c r="C11" s="167"/>
      <c r="D11" s="167"/>
      <c r="E11" s="26" t="s">
        <v>19</v>
      </c>
      <c r="F11" s="8">
        <v>5</v>
      </c>
      <c r="G11" s="53">
        <v>7</v>
      </c>
      <c r="H11" s="18">
        <v>3</v>
      </c>
      <c r="I11" s="8">
        <v>2</v>
      </c>
      <c r="J11" s="8">
        <v>2</v>
      </c>
      <c r="K11" s="8">
        <v>0</v>
      </c>
      <c r="L11" s="8">
        <v>0</v>
      </c>
      <c r="M11" s="19">
        <v>0</v>
      </c>
      <c r="N11" s="18">
        <v>3</v>
      </c>
      <c r="O11" s="19">
        <v>2</v>
      </c>
    </row>
    <row r="12" spans="1:75" s="4" customFormat="1" x14ac:dyDescent="0.25">
      <c r="A12" s="166">
        <v>2</v>
      </c>
      <c r="B12" s="165" t="s">
        <v>20</v>
      </c>
      <c r="C12" s="165"/>
      <c r="D12" s="165"/>
      <c r="E12" s="34" t="s">
        <v>21</v>
      </c>
      <c r="F12" s="21">
        <v>8</v>
      </c>
      <c r="G12" s="54">
        <v>19</v>
      </c>
      <c r="H12" s="12">
        <v>0</v>
      </c>
      <c r="I12" s="13">
        <v>8</v>
      </c>
      <c r="J12" s="13">
        <v>2</v>
      </c>
      <c r="K12" s="13">
        <v>0</v>
      </c>
      <c r="L12" s="13">
        <v>9</v>
      </c>
      <c r="M12" s="14">
        <v>0</v>
      </c>
      <c r="N12" s="12">
        <v>6</v>
      </c>
      <c r="O12" s="14">
        <v>2</v>
      </c>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row>
    <row r="13" spans="1:75" s="4" customFormat="1" x14ac:dyDescent="0.25">
      <c r="A13" s="166"/>
      <c r="B13" s="165"/>
      <c r="C13" s="165"/>
      <c r="D13" s="165"/>
      <c r="E13" s="34" t="s">
        <v>22</v>
      </c>
      <c r="F13" s="21">
        <v>8</v>
      </c>
      <c r="G13" s="54">
        <v>21</v>
      </c>
      <c r="H13" s="12">
        <v>0</v>
      </c>
      <c r="I13" s="13">
        <v>5</v>
      </c>
      <c r="J13" s="13">
        <v>13</v>
      </c>
      <c r="K13" s="13">
        <v>0</v>
      </c>
      <c r="L13" s="13">
        <v>3</v>
      </c>
      <c r="M13" s="14">
        <v>0</v>
      </c>
      <c r="N13" s="12">
        <v>6</v>
      </c>
      <c r="O13" s="14">
        <v>2</v>
      </c>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row>
    <row r="14" spans="1:75" s="9" customFormat="1" x14ac:dyDescent="0.25">
      <c r="A14" s="171">
        <v>3</v>
      </c>
      <c r="B14" s="170" t="s">
        <v>23</v>
      </c>
      <c r="C14" s="170"/>
      <c r="D14" s="170"/>
      <c r="E14" s="27" t="s">
        <v>24</v>
      </c>
      <c r="F14" s="28">
        <v>6</v>
      </c>
      <c r="G14" s="55">
        <v>4</v>
      </c>
      <c r="H14" s="58">
        <v>0</v>
      </c>
      <c r="I14" s="29">
        <v>2</v>
      </c>
      <c r="J14" s="29">
        <v>0</v>
      </c>
      <c r="K14" s="29">
        <v>0</v>
      </c>
      <c r="L14" s="29">
        <v>2</v>
      </c>
      <c r="M14" s="49">
        <v>0</v>
      </c>
      <c r="N14" s="58">
        <v>2</v>
      </c>
      <c r="O14" s="49">
        <v>4</v>
      </c>
      <c r="P14" s="3"/>
      <c r="Q14" s="3"/>
      <c r="R14" s="3"/>
      <c r="S14" s="3"/>
      <c r="T14" s="3"/>
      <c r="U14" s="3"/>
      <c r="V14" s="3"/>
      <c r="W14" s="3"/>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c r="BQ14" s="3"/>
      <c r="BR14" s="3"/>
      <c r="BS14" s="3"/>
      <c r="BT14" s="3"/>
      <c r="BU14" s="3"/>
      <c r="BV14" s="3"/>
      <c r="BW14" s="3"/>
    </row>
    <row r="15" spans="1:75" x14ac:dyDescent="0.25">
      <c r="A15" s="171"/>
      <c r="B15" s="170" t="s">
        <v>25</v>
      </c>
      <c r="C15" s="170"/>
      <c r="D15" s="170"/>
      <c r="E15" s="27" t="s">
        <v>26</v>
      </c>
      <c r="F15" s="28">
        <v>11</v>
      </c>
      <c r="G15" s="55">
        <v>27</v>
      </c>
      <c r="H15" s="58">
        <v>0</v>
      </c>
      <c r="I15" s="29">
        <v>17</v>
      </c>
      <c r="J15" s="29">
        <v>3</v>
      </c>
      <c r="K15" s="29">
        <v>0</v>
      </c>
      <c r="L15" s="29">
        <v>7</v>
      </c>
      <c r="M15" s="49">
        <v>0</v>
      </c>
      <c r="N15" s="58">
        <v>7</v>
      </c>
      <c r="O15" s="49">
        <v>4</v>
      </c>
    </row>
    <row r="16" spans="1:75" x14ac:dyDescent="0.25">
      <c r="A16" s="166">
        <v>4</v>
      </c>
      <c r="B16" s="165" t="s">
        <v>27</v>
      </c>
      <c r="C16" s="165"/>
      <c r="D16" s="165"/>
      <c r="E16" s="34" t="s">
        <v>28</v>
      </c>
      <c r="F16" s="21">
        <v>9</v>
      </c>
      <c r="G16" s="54">
        <v>24</v>
      </c>
      <c r="H16" s="12">
        <v>0</v>
      </c>
      <c r="I16" s="13">
        <v>16</v>
      </c>
      <c r="J16" s="13">
        <v>4</v>
      </c>
      <c r="K16" s="13">
        <v>0</v>
      </c>
      <c r="L16" s="13">
        <v>3</v>
      </c>
      <c r="M16" s="14">
        <v>1</v>
      </c>
      <c r="N16" s="12">
        <v>4</v>
      </c>
      <c r="O16" s="14">
        <v>5</v>
      </c>
    </row>
    <row r="17" spans="1:75" x14ac:dyDescent="0.25">
      <c r="A17" s="166"/>
      <c r="B17" s="165"/>
      <c r="C17" s="165"/>
      <c r="D17" s="165"/>
      <c r="E17" s="40" t="s">
        <v>29</v>
      </c>
      <c r="F17" s="21">
        <v>9</v>
      </c>
      <c r="G17" s="54">
        <v>24</v>
      </c>
      <c r="H17" s="12">
        <v>0</v>
      </c>
      <c r="I17" s="13">
        <v>3</v>
      </c>
      <c r="J17" s="13">
        <v>3</v>
      </c>
      <c r="K17" s="13">
        <v>0</v>
      </c>
      <c r="L17" s="13">
        <v>18</v>
      </c>
      <c r="M17" s="14">
        <v>0</v>
      </c>
      <c r="N17" s="12">
        <v>8</v>
      </c>
      <c r="O17" s="14">
        <v>1</v>
      </c>
    </row>
    <row r="18" spans="1:75" x14ac:dyDescent="0.25">
      <c r="A18" s="164">
        <v>5</v>
      </c>
      <c r="B18" s="167" t="s">
        <v>32</v>
      </c>
      <c r="C18" s="167"/>
      <c r="D18" s="167"/>
      <c r="E18" s="26" t="s">
        <v>30</v>
      </c>
      <c r="F18" s="20">
        <v>6</v>
      </c>
      <c r="G18" s="53">
        <v>13</v>
      </c>
      <c r="H18" s="30">
        <v>0</v>
      </c>
      <c r="I18" s="31">
        <v>10</v>
      </c>
      <c r="J18" s="31">
        <v>0</v>
      </c>
      <c r="K18" s="31">
        <v>3</v>
      </c>
      <c r="L18" s="31">
        <v>0</v>
      </c>
      <c r="M18" s="32">
        <v>0</v>
      </c>
      <c r="N18" s="30">
        <v>1</v>
      </c>
      <c r="O18" s="32">
        <v>5</v>
      </c>
    </row>
    <row r="19" spans="1:75" x14ac:dyDescent="0.25">
      <c r="A19" s="164"/>
      <c r="B19" s="167"/>
      <c r="C19" s="167"/>
      <c r="D19" s="167"/>
      <c r="E19" s="26" t="s">
        <v>31</v>
      </c>
      <c r="F19" s="20">
        <v>5</v>
      </c>
      <c r="G19" s="53">
        <v>8</v>
      </c>
      <c r="H19" s="30">
        <v>0</v>
      </c>
      <c r="I19" s="31">
        <v>0</v>
      </c>
      <c r="J19" s="31">
        <v>8</v>
      </c>
      <c r="K19" s="31">
        <v>0</v>
      </c>
      <c r="L19" s="31">
        <v>0</v>
      </c>
      <c r="M19" s="32">
        <v>0</v>
      </c>
      <c r="N19" s="30">
        <v>5</v>
      </c>
      <c r="O19" s="32">
        <v>0</v>
      </c>
    </row>
    <row r="20" spans="1:75" s="9" customFormat="1" x14ac:dyDescent="0.25">
      <c r="A20" s="164"/>
      <c r="B20" s="167" t="s">
        <v>33</v>
      </c>
      <c r="C20" s="167"/>
      <c r="D20" s="167"/>
      <c r="E20" s="26" t="s">
        <v>34</v>
      </c>
      <c r="F20" s="8">
        <v>5</v>
      </c>
      <c r="G20" s="33">
        <v>8</v>
      </c>
      <c r="H20" s="18">
        <v>0</v>
      </c>
      <c r="I20" s="8">
        <v>0</v>
      </c>
      <c r="J20" s="8">
        <v>5</v>
      </c>
      <c r="K20" s="8">
        <v>0</v>
      </c>
      <c r="L20" s="8">
        <v>3</v>
      </c>
      <c r="M20" s="19">
        <v>0</v>
      </c>
      <c r="N20" s="18">
        <v>5</v>
      </c>
      <c r="O20" s="19">
        <v>0</v>
      </c>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c r="BN20" s="3"/>
      <c r="BO20" s="3"/>
      <c r="BP20" s="3"/>
      <c r="BQ20" s="3"/>
      <c r="BR20" s="3"/>
      <c r="BS20" s="3"/>
      <c r="BT20" s="3"/>
      <c r="BU20" s="3"/>
      <c r="BV20" s="3"/>
      <c r="BW20" s="3"/>
    </row>
    <row r="21" spans="1:75" s="9" customFormat="1" x14ac:dyDescent="0.25">
      <c r="A21" s="166">
        <v>6</v>
      </c>
      <c r="B21" s="165" t="s">
        <v>36</v>
      </c>
      <c r="C21" s="165"/>
      <c r="D21" s="165"/>
      <c r="E21" s="34" t="s">
        <v>35</v>
      </c>
      <c r="F21" s="21">
        <v>7</v>
      </c>
      <c r="G21" s="54">
        <v>39</v>
      </c>
      <c r="H21" s="15">
        <v>0</v>
      </c>
      <c r="I21" s="16">
        <v>33</v>
      </c>
      <c r="J21" s="16">
        <v>2</v>
      </c>
      <c r="K21" s="16">
        <v>0</v>
      </c>
      <c r="L21" s="16">
        <v>4</v>
      </c>
      <c r="M21" s="17">
        <v>0</v>
      </c>
      <c r="N21" s="15">
        <v>3</v>
      </c>
      <c r="O21" s="17">
        <v>4</v>
      </c>
      <c r="P21" s="3"/>
      <c r="Q21" s="3"/>
      <c r="R21" s="3"/>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c r="BP21" s="3"/>
      <c r="BQ21" s="3"/>
      <c r="BR21" s="3"/>
      <c r="BS21" s="3"/>
      <c r="BT21" s="3"/>
      <c r="BU21" s="3"/>
      <c r="BV21" s="3"/>
      <c r="BW21" s="3"/>
    </row>
    <row r="22" spans="1:75" s="9" customFormat="1" x14ac:dyDescent="0.25">
      <c r="A22" s="166"/>
      <c r="B22" s="165"/>
      <c r="C22" s="165"/>
      <c r="D22" s="165"/>
      <c r="E22" s="7" t="s">
        <v>40</v>
      </c>
      <c r="F22" s="6">
        <v>7</v>
      </c>
      <c r="G22" s="56">
        <v>16</v>
      </c>
      <c r="H22" s="15">
        <v>2</v>
      </c>
      <c r="I22" s="16">
        <v>0</v>
      </c>
      <c r="J22" s="16">
        <v>0</v>
      </c>
      <c r="K22" s="16">
        <v>0</v>
      </c>
      <c r="L22" s="16">
        <v>14</v>
      </c>
      <c r="M22" s="17">
        <v>0</v>
      </c>
      <c r="N22" s="15">
        <v>7</v>
      </c>
      <c r="O22" s="17">
        <v>0</v>
      </c>
      <c r="P22" s="3"/>
      <c r="Q22" s="3"/>
      <c r="R22" s="3"/>
      <c r="S22" s="3"/>
      <c r="T22" s="3"/>
      <c r="U22" s="3"/>
      <c r="V22" s="3"/>
      <c r="W22" s="3"/>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c r="BQ22" s="3"/>
      <c r="BR22" s="3"/>
      <c r="BS22" s="3"/>
      <c r="BT22" s="3"/>
      <c r="BU22" s="3"/>
      <c r="BV22" s="3"/>
      <c r="BW22" s="3"/>
    </row>
    <row r="23" spans="1:75" s="9" customFormat="1" x14ac:dyDescent="0.25">
      <c r="A23" s="164">
        <v>7</v>
      </c>
      <c r="B23" s="167" t="s">
        <v>39</v>
      </c>
      <c r="C23" s="167"/>
      <c r="D23" s="167"/>
      <c r="E23" s="26" t="s">
        <v>37</v>
      </c>
      <c r="F23" s="20">
        <v>8</v>
      </c>
      <c r="G23" s="53">
        <v>21</v>
      </c>
      <c r="H23" s="18">
        <v>0</v>
      </c>
      <c r="I23" s="8">
        <v>15</v>
      </c>
      <c r="J23" s="8">
        <v>0</v>
      </c>
      <c r="K23" s="8">
        <v>0</v>
      </c>
      <c r="L23" s="8">
        <v>6</v>
      </c>
      <c r="M23" s="19">
        <v>0</v>
      </c>
      <c r="N23" s="18">
        <v>4</v>
      </c>
      <c r="O23" s="19">
        <v>4</v>
      </c>
      <c r="P23" s="3"/>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c r="BQ23" s="3"/>
      <c r="BR23" s="3"/>
      <c r="BS23" s="3"/>
      <c r="BT23" s="3"/>
      <c r="BU23" s="3"/>
      <c r="BV23" s="3"/>
      <c r="BW23" s="3"/>
    </row>
    <row r="24" spans="1:75" ht="15.75" thickBot="1" x14ac:dyDescent="0.3">
      <c r="A24" s="173"/>
      <c r="B24" s="172"/>
      <c r="C24" s="172"/>
      <c r="D24" s="172"/>
      <c r="E24" s="41" t="s">
        <v>38</v>
      </c>
      <c r="F24" s="42">
        <v>8</v>
      </c>
      <c r="G24" s="57">
        <v>28</v>
      </c>
      <c r="H24" s="35">
        <v>0</v>
      </c>
      <c r="I24" s="36">
        <v>0</v>
      </c>
      <c r="J24" s="36">
        <v>20</v>
      </c>
      <c r="K24" s="36">
        <v>0</v>
      </c>
      <c r="L24" s="36">
        <v>8</v>
      </c>
      <c r="M24" s="37">
        <v>0</v>
      </c>
      <c r="N24" s="35">
        <v>8</v>
      </c>
      <c r="O24" s="37">
        <v>0</v>
      </c>
    </row>
    <row r="25" spans="1:75" s="5" customFormat="1" ht="24.75" customHeight="1" thickBot="1" x14ac:dyDescent="0.3">
      <c r="A25" s="168" t="s">
        <v>15</v>
      </c>
      <c r="B25" s="169"/>
      <c r="C25" s="169"/>
      <c r="D25" s="169"/>
      <c r="E25" s="169"/>
      <c r="F25" s="22">
        <f t="shared" ref="F25:O25" si="0">SUM(F9:F24)</f>
        <v>114</v>
      </c>
      <c r="G25" s="23">
        <f t="shared" si="0"/>
        <v>293</v>
      </c>
      <c r="H25" s="24">
        <f t="shared" si="0"/>
        <v>5</v>
      </c>
      <c r="I25" s="22">
        <f t="shared" si="0"/>
        <v>140</v>
      </c>
      <c r="J25" s="22">
        <f t="shared" si="0"/>
        <v>63</v>
      </c>
      <c r="K25" s="22">
        <f t="shared" si="0"/>
        <v>3</v>
      </c>
      <c r="L25" s="22">
        <f t="shared" si="0"/>
        <v>81</v>
      </c>
      <c r="M25" s="25">
        <f t="shared" si="0"/>
        <v>1</v>
      </c>
      <c r="N25" s="24">
        <f>SUM(N9:N24)</f>
        <v>72</v>
      </c>
      <c r="O25" s="25">
        <f t="shared" si="0"/>
        <v>42</v>
      </c>
      <c r="P25" s="43"/>
      <c r="Q25" s="43"/>
      <c r="R25" s="43"/>
      <c r="S25" s="43"/>
      <c r="T25" s="43"/>
      <c r="U25" s="43"/>
      <c r="V25" s="43"/>
      <c r="W25" s="43"/>
      <c r="X25" s="43"/>
      <c r="Y25" s="43"/>
      <c r="Z25" s="43"/>
      <c r="AA25" s="43"/>
      <c r="AB25" s="43"/>
      <c r="AC25" s="43"/>
      <c r="AD25" s="43"/>
      <c r="AE25" s="43"/>
      <c r="AF25" s="43"/>
      <c r="AG25" s="43"/>
      <c r="AH25" s="43"/>
      <c r="AI25" s="43"/>
      <c r="AJ25" s="43"/>
      <c r="AK25" s="43"/>
      <c r="AL25" s="43"/>
      <c r="AM25" s="43"/>
      <c r="AN25" s="43"/>
      <c r="AO25" s="43"/>
      <c r="AP25" s="43"/>
      <c r="AQ25" s="43"/>
      <c r="AR25" s="43"/>
      <c r="AS25" s="43"/>
      <c r="AT25" s="43"/>
      <c r="AU25" s="43"/>
      <c r="AV25" s="43"/>
      <c r="AW25" s="43"/>
      <c r="AX25" s="43"/>
      <c r="AY25" s="43"/>
      <c r="AZ25" s="43"/>
      <c r="BA25" s="43"/>
      <c r="BB25" s="43"/>
      <c r="BC25" s="43"/>
      <c r="BD25" s="43"/>
      <c r="BE25" s="43"/>
      <c r="BF25" s="43"/>
      <c r="BG25" s="43"/>
      <c r="BH25" s="43"/>
      <c r="BI25" s="43"/>
      <c r="BJ25" s="43"/>
      <c r="BK25" s="43"/>
      <c r="BL25" s="43"/>
      <c r="BM25" s="43"/>
      <c r="BN25" s="43"/>
      <c r="BO25" s="43"/>
    </row>
    <row r="26" spans="1:75" s="1" customFormat="1" ht="18" customHeight="1" thickBot="1" x14ac:dyDescent="0.3">
      <c r="A26" s="161"/>
      <c r="B26" s="162"/>
      <c r="C26" s="162"/>
      <c r="D26" s="162"/>
      <c r="E26" s="162"/>
      <c r="F26" s="162"/>
      <c r="G26" s="162"/>
      <c r="H26" s="162"/>
      <c r="I26" s="162"/>
      <c r="J26" s="162"/>
      <c r="K26" s="162"/>
      <c r="L26" s="162"/>
      <c r="M26" s="162"/>
      <c r="N26" s="162"/>
      <c r="O26" s="163"/>
    </row>
    <row r="27" spans="1:75" s="1" customFormat="1" x14ac:dyDescent="0.25"/>
    <row r="28" spans="1:75" s="1" customFormat="1" x14ac:dyDescent="0.25"/>
    <row r="29" spans="1:75" s="1" customFormat="1" x14ac:dyDescent="0.25"/>
    <row r="30" spans="1:75" s="1" customFormat="1" x14ac:dyDescent="0.25">
      <c r="L30" s="501"/>
    </row>
    <row r="31" spans="1:75" s="1" customFormat="1" x14ac:dyDescent="0.25">
      <c r="M31" s="501"/>
    </row>
    <row r="32" spans="1:75" s="1" customFormat="1" x14ac:dyDescent="0.25"/>
    <row r="33" s="1" customFormat="1" x14ac:dyDescent="0.25"/>
    <row r="34" s="1" customFormat="1" x14ac:dyDescent="0.25"/>
    <row r="35" s="1" customFormat="1" x14ac:dyDescent="0.25"/>
    <row r="36" s="1" customFormat="1" x14ac:dyDescent="0.25"/>
    <row r="37" s="1" customFormat="1" x14ac:dyDescent="0.25"/>
    <row r="38" s="1" customFormat="1" x14ac:dyDescent="0.25"/>
    <row r="39" s="1" customFormat="1" x14ac:dyDescent="0.25"/>
    <row r="40" s="1" customFormat="1" x14ac:dyDescent="0.25"/>
    <row r="41" s="1" customFormat="1" x14ac:dyDescent="0.25"/>
    <row r="42" s="1" customFormat="1" x14ac:dyDescent="0.25"/>
    <row r="43" s="1" customFormat="1" x14ac:dyDescent="0.25"/>
    <row r="44" s="1" customFormat="1" x14ac:dyDescent="0.25"/>
    <row r="45" s="1" customFormat="1" x14ac:dyDescent="0.25"/>
    <row r="46" s="1" customFormat="1" x14ac:dyDescent="0.25"/>
    <row r="47" s="1" customFormat="1" x14ac:dyDescent="0.25"/>
    <row r="48" s="1" customFormat="1" x14ac:dyDescent="0.25"/>
    <row r="49" s="1" customFormat="1" x14ac:dyDescent="0.25"/>
    <row r="50" s="1" customFormat="1" x14ac:dyDescent="0.25"/>
    <row r="51" s="1" customFormat="1" x14ac:dyDescent="0.25"/>
    <row r="52" s="1" customFormat="1" x14ac:dyDescent="0.25"/>
    <row r="53" s="1" customFormat="1" x14ac:dyDescent="0.25"/>
    <row r="54" s="1" customFormat="1" x14ac:dyDescent="0.25"/>
    <row r="55" s="1" customFormat="1" x14ac:dyDescent="0.25"/>
    <row r="56" s="1" customFormat="1" x14ac:dyDescent="0.25"/>
    <row r="57" s="1" customFormat="1" x14ac:dyDescent="0.25"/>
    <row r="58" s="1" customFormat="1" x14ac:dyDescent="0.25"/>
    <row r="59" s="1" customFormat="1" x14ac:dyDescent="0.25"/>
    <row r="60" s="1" customFormat="1" x14ac:dyDescent="0.25"/>
    <row r="61" s="1" customFormat="1" x14ac:dyDescent="0.25"/>
    <row r="62" s="1" customFormat="1" x14ac:dyDescent="0.25"/>
    <row r="63" s="1" customFormat="1" x14ac:dyDescent="0.25"/>
    <row r="64" s="1" customFormat="1" x14ac:dyDescent="0.25"/>
    <row r="65" s="1" customFormat="1" x14ac:dyDescent="0.25"/>
    <row r="66" s="1" customFormat="1" x14ac:dyDescent="0.25"/>
    <row r="67" s="1" customFormat="1" x14ac:dyDescent="0.25"/>
    <row r="68" s="1" customFormat="1" x14ac:dyDescent="0.25"/>
    <row r="69" s="1" customFormat="1" x14ac:dyDescent="0.25"/>
    <row r="70" s="1" customFormat="1" x14ac:dyDescent="0.25"/>
    <row r="71" s="1" customFormat="1" x14ac:dyDescent="0.25"/>
    <row r="72" s="1" customFormat="1" x14ac:dyDescent="0.25"/>
    <row r="73" s="1" customFormat="1" x14ac:dyDescent="0.25"/>
    <row r="74" s="1" customFormat="1" x14ac:dyDescent="0.25"/>
    <row r="75" s="1" customFormat="1" x14ac:dyDescent="0.25"/>
    <row r="76" s="1" customFormat="1" x14ac:dyDescent="0.25"/>
    <row r="77" s="1" customFormat="1" x14ac:dyDescent="0.25"/>
    <row r="78" s="1" customFormat="1" x14ac:dyDescent="0.25"/>
    <row r="79" s="1" customFormat="1" x14ac:dyDescent="0.25"/>
    <row r="80" s="1" customFormat="1" x14ac:dyDescent="0.25"/>
    <row r="81" s="1" customFormat="1" x14ac:dyDescent="0.25"/>
    <row r="82" s="1" customFormat="1" x14ac:dyDescent="0.25"/>
    <row r="83" s="1" customFormat="1" x14ac:dyDescent="0.25"/>
    <row r="84" s="1" customFormat="1" x14ac:dyDescent="0.25"/>
    <row r="85" s="1" customFormat="1" x14ac:dyDescent="0.25"/>
    <row r="86" s="1" customFormat="1" x14ac:dyDescent="0.25"/>
    <row r="87" s="1" customFormat="1" x14ac:dyDescent="0.25"/>
    <row r="88" s="1" customFormat="1" x14ac:dyDescent="0.25"/>
    <row r="89" s="1" customFormat="1" x14ac:dyDescent="0.25"/>
    <row r="90" s="1" customFormat="1" x14ac:dyDescent="0.25"/>
    <row r="91" s="1" customFormat="1" x14ac:dyDescent="0.25"/>
    <row r="92" s="1" customFormat="1" x14ac:dyDescent="0.25"/>
    <row r="93" s="1" customFormat="1" x14ac:dyDescent="0.25"/>
    <row r="94" s="1" customFormat="1" x14ac:dyDescent="0.25"/>
    <row r="95" s="1" customFormat="1" x14ac:dyDescent="0.25"/>
    <row r="96" s="1" customFormat="1" x14ac:dyDescent="0.25"/>
    <row r="97" s="1" customFormat="1" x14ac:dyDescent="0.25"/>
    <row r="98" s="1" customFormat="1" x14ac:dyDescent="0.25"/>
    <row r="99" s="1" customFormat="1" x14ac:dyDescent="0.25"/>
    <row r="100" s="1" customFormat="1" x14ac:dyDescent="0.25"/>
    <row r="101" s="1" customFormat="1" x14ac:dyDescent="0.25"/>
    <row r="102" s="1" customFormat="1" x14ac:dyDescent="0.25"/>
    <row r="103" s="1" customFormat="1" x14ac:dyDescent="0.25"/>
    <row r="104" s="1" customFormat="1" x14ac:dyDescent="0.25"/>
    <row r="105" s="1" customFormat="1" x14ac:dyDescent="0.25"/>
    <row r="106" s="1" customFormat="1" x14ac:dyDescent="0.25"/>
    <row r="107" s="1" customFormat="1" x14ac:dyDescent="0.25"/>
    <row r="108" s="1" customFormat="1" x14ac:dyDescent="0.25"/>
    <row r="109" s="1" customFormat="1" x14ac:dyDescent="0.25"/>
    <row r="110" s="1" customFormat="1" x14ac:dyDescent="0.25"/>
    <row r="111" s="1" customFormat="1" x14ac:dyDescent="0.25"/>
    <row r="112" s="1" customFormat="1" x14ac:dyDescent="0.25"/>
    <row r="113" s="1" customFormat="1" x14ac:dyDescent="0.25"/>
    <row r="114" s="1" customFormat="1" x14ac:dyDescent="0.25"/>
    <row r="115" s="1" customFormat="1" x14ac:dyDescent="0.25"/>
    <row r="116" s="1" customFormat="1" x14ac:dyDescent="0.25"/>
    <row r="117" s="1" customFormat="1" x14ac:dyDescent="0.25"/>
    <row r="118" s="1" customFormat="1" x14ac:dyDescent="0.25"/>
    <row r="119" s="1" customFormat="1" x14ac:dyDescent="0.25"/>
    <row r="120" s="1" customFormat="1" x14ac:dyDescent="0.25"/>
    <row r="121" s="1" customFormat="1" x14ac:dyDescent="0.25"/>
    <row r="122" s="1" customFormat="1" x14ac:dyDescent="0.25"/>
    <row r="123" s="1" customFormat="1" x14ac:dyDescent="0.25"/>
    <row r="124" s="1" customFormat="1" x14ac:dyDescent="0.25"/>
    <row r="125" s="1" customFormat="1" x14ac:dyDescent="0.25"/>
    <row r="126" s="1" customFormat="1" x14ac:dyDescent="0.25"/>
    <row r="127" s="1" customFormat="1" x14ac:dyDescent="0.25"/>
    <row r="128" s="1" customFormat="1" x14ac:dyDescent="0.25"/>
    <row r="129" s="1" customFormat="1" x14ac:dyDescent="0.25"/>
    <row r="130" s="1" customFormat="1" x14ac:dyDescent="0.25"/>
    <row r="131" s="1" customFormat="1" x14ac:dyDescent="0.25"/>
    <row r="132" s="1" customFormat="1" x14ac:dyDescent="0.25"/>
    <row r="133" s="1" customFormat="1" x14ac:dyDescent="0.25"/>
    <row r="134" s="1" customFormat="1" x14ac:dyDescent="0.25"/>
    <row r="135" s="1" customFormat="1" x14ac:dyDescent="0.25"/>
    <row r="136" s="1" customFormat="1" x14ac:dyDescent="0.25"/>
    <row r="137" s="1" customFormat="1" x14ac:dyDescent="0.25"/>
    <row r="138" s="1" customFormat="1" x14ac:dyDescent="0.25"/>
    <row r="139" s="1" customFormat="1" x14ac:dyDescent="0.25"/>
    <row r="140" s="1" customFormat="1" x14ac:dyDescent="0.25"/>
    <row r="141" s="1" customFormat="1" x14ac:dyDescent="0.25"/>
    <row r="142" s="1" customFormat="1" x14ac:dyDescent="0.25"/>
    <row r="143" s="1" customFormat="1" x14ac:dyDescent="0.25"/>
    <row r="144" s="1" customFormat="1" x14ac:dyDescent="0.25"/>
    <row r="145" s="1" customFormat="1" x14ac:dyDescent="0.25"/>
    <row r="146" s="1" customFormat="1" x14ac:dyDescent="0.25"/>
    <row r="147" s="1" customFormat="1" x14ac:dyDescent="0.25"/>
    <row r="148" s="1" customFormat="1" x14ac:dyDescent="0.25"/>
    <row r="149" s="1" customFormat="1" x14ac:dyDescent="0.25"/>
    <row r="150" s="1" customFormat="1" x14ac:dyDescent="0.25"/>
    <row r="151" s="1" customFormat="1" x14ac:dyDescent="0.25"/>
    <row r="152" s="1" customFormat="1" x14ac:dyDescent="0.25"/>
    <row r="153" s="1" customFormat="1" x14ac:dyDescent="0.25"/>
    <row r="154" s="1" customFormat="1" x14ac:dyDescent="0.25"/>
    <row r="155" s="1" customFormat="1" x14ac:dyDescent="0.25"/>
    <row r="156" s="1" customFormat="1" x14ac:dyDescent="0.25"/>
    <row r="157" s="1" customFormat="1" x14ac:dyDescent="0.25"/>
    <row r="158" s="1" customFormat="1" x14ac:dyDescent="0.25"/>
    <row r="159" s="1" customFormat="1" x14ac:dyDescent="0.25"/>
    <row r="160" s="1" customFormat="1" x14ac:dyDescent="0.25"/>
    <row r="161" s="1" customFormat="1" x14ac:dyDescent="0.25"/>
    <row r="162" s="1" customFormat="1" x14ac:dyDescent="0.25"/>
    <row r="163" s="1" customFormat="1" x14ac:dyDescent="0.25"/>
    <row r="164" s="1" customFormat="1" x14ac:dyDescent="0.25"/>
    <row r="165" s="1" customFormat="1" x14ac:dyDescent="0.25"/>
    <row r="166" s="1" customFormat="1" x14ac:dyDescent="0.25"/>
    <row r="167" s="1" customFormat="1" x14ac:dyDescent="0.25"/>
    <row r="168" s="1" customFormat="1" x14ac:dyDescent="0.25"/>
    <row r="169" s="1" customFormat="1" x14ac:dyDescent="0.25"/>
    <row r="170" s="1" customFormat="1" x14ac:dyDescent="0.25"/>
    <row r="171" s="1" customFormat="1" x14ac:dyDescent="0.25"/>
    <row r="172" s="1" customFormat="1" x14ac:dyDescent="0.25"/>
    <row r="173" s="1" customFormat="1" x14ac:dyDescent="0.25"/>
    <row r="174" s="1" customFormat="1" x14ac:dyDescent="0.25"/>
    <row r="175" s="1" customFormat="1" x14ac:dyDescent="0.25"/>
    <row r="176" s="1" customFormat="1" x14ac:dyDescent="0.25"/>
    <row r="177" s="1" customFormat="1" x14ac:dyDescent="0.25"/>
    <row r="178" s="1" customFormat="1" x14ac:dyDescent="0.25"/>
    <row r="179" s="1" customFormat="1" x14ac:dyDescent="0.25"/>
    <row r="180" s="1" customFormat="1" x14ac:dyDescent="0.25"/>
    <row r="181" s="1" customFormat="1" x14ac:dyDescent="0.25"/>
    <row r="182" s="1" customFormat="1" x14ac:dyDescent="0.25"/>
    <row r="183" s="1" customFormat="1" x14ac:dyDescent="0.25"/>
    <row r="184" s="1" customFormat="1" x14ac:dyDescent="0.25"/>
    <row r="185" s="1" customFormat="1" x14ac:dyDescent="0.25"/>
    <row r="186" s="1" customFormat="1" x14ac:dyDescent="0.25"/>
    <row r="187" s="1" customFormat="1" x14ac:dyDescent="0.25"/>
    <row r="188" s="1" customFormat="1" x14ac:dyDescent="0.25"/>
    <row r="189" s="1" customFormat="1" x14ac:dyDescent="0.25"/>
    <row r="190" s="1" customFormat="1" x14ac:dyDescent="0.25"/>
    <row r="191" s="1" customFormat="1" x14ac:dyDescent="0.25"/>
    <row r="192" s="1" customFormat="1" x14ac:dyDescent="0.25"/>
    <row r="193" s="1" customFormat="1" x14ac:dyDescent="0.25"/>
    <row r="194" s="1" customFormat="1" x14ac:dyDescent="0.25"/>
    <row r="195" s="1" customFormat="1" x14ac:dyDescent="0.25"/>
    <row r="196" s="1" customFormat="1" x14ac:dyDescent="0.25"/>
    <row r="197" s="1" customFormat="1" x14ac:dyDescent="0.25"/>
    <row r="198" s="1" customFormat="1" x14ac:dyDescent="0.25"/>
    <row r="199" s="1" customFormat="1" x14ac:dyDescent="0.25"/>
    <row r="200" s="1" customFormat="1" x14ac:dyDescent="0.25"/>
    <row r="201" s="1" customFormat="1" x14ac:dyDescent="0.25"/>
    <row r="202" s="1" customFormat="1" x14ac:dyDescent="0.25"/>
    <row r="203" s="1" customFormat="1" x14ac:dyDescent="0.25"/>
    <row r="204" s="1" customFormat="1" x14ac:dyDescent="0.25"/>
    <row r="205" s="1" customFormat="1" x14ac:dyDescent="0.25"/>
    <row r="206" s="1" customFormat="1" x14ac:dyDescent="0.25"/>
    <row r="207" s="1" customFormat="1" x14ac:dyDescent="0.25"/>
    <row r="208" s="1" customFormat="1" x14ac:dyDescent="0.25"/>
    <row r="209" s="1" customFormat="1" x14ac:dyDescent="0.25"/>
    <row r="210" s="1" customFormat="1" x14ac:dyDescent="0.25"/>
    <row r="211" s="1" customFormat="1" x14ac:dyDescent="0.25"/>
    <row r="212" s="1" customFormat="1" x14ac:dyDescent="0.25"/>
    <row r="213" s="1" customFormat="1" x14ac:dyDescent="0.25"/>
    <row r="214" s="1" customFormat="1" x14ac:dyDescent="0.25"/>
    <row r="215" s="1" customFormat="1" x14ac:dyDescent="0.25"/>
    <row r="216" s="1" customFormat="1" x14ac:dyDescent="0.25"/>
    <row r="217" s="1" customFormat="1" x14ac:dyDescent="0.25"/>
    <row r="218" s="1" customFormat="1" x14ac:dyDescent="0.25"/>
    <row r="219" s="1" customFormat="1" x14ac:dyDescent="0.25"/>
    <row r="220" s="1" customFormat="1" x14ac:dyDescent="0.25"/>
    <row r="221" s="1" customFormat="1" x14ac:dyDescent="0.25"/>
    <row r="222" s="1" customFormat="1" x14ac:dyDescent="0.25"/>
    <row r="223" s="1" customFormat="1" x14ac:dyDescent="0.25"/>
    <row r="224" s="1" customFormat="1" x14ac:dyDescent="0.25"/>
    <row r="225" s="1" customFormat="1" x14ac:dyDescent="0.25"/>
    <row r="226" s="1" customFormat="1" x14ac:dyDescent="0.25"/>
    <row r="227" s="1" customFormat="1" x14ac:dyDescent="0.25"/>
    <row r="228" s="1" customFormat="1" x14ac:dyDescent="0.25"/>
    <row r="229" s="1" customFormat="1" x14ac:dyDescent="0.25"/>
    <row r="230" s="1" customFormat="1" x14ac:dyDescent="0.25"/>
    <row r="231" s="1" customFormat="1" x14ac:dyDescent="0.25"/>
    <row r="232" s="1" customFormat="1" x14ac:dyDescent="0.25"/>
    <row r="233" s="1" customFormat="1" x14ac:dyDescent="0.25"/>
    <row r="234" s="1" customFormat="1" x14ac:dyDescent="0.25"/>
    <row r="235" s="1" customFormat="1" x14ac:dyDescent="0.25"/>
    <row r="236" s="1" customFormat="1" x14ac:dyDescent="0.25"/>
    <row r="237" s="1" customFormat="1" x14ac:dyDescent="0.25"/>
    <row r="238" s="1" customFormat="1" x14ac:dyDescent="0.25"/>
    <row r="239" s="1" customFormat="1" x14ac:dyDescent="0.25"/>
    <row r="240" s="1" customFormat="1" x14ac:dyDescent="0.25"/>
    <row r="241" s="1" customFormat="1" x14ac:dyDescent="0.25"/>
    <row r="242" s="1" customFormat="1" x14ac:dyDescent="0.25"/>
    <row r="243" s="1" customFormat="1" x14ac:dyDescent="0.25"/>
    <row r="244" s="1" customFormat="1" x14ac:dyDescent="0.25"/>
    <row r="245" s="1" customFormat="1" x14ac:dyDescent="0.25"/>
    <row r="246" s="1" customFormat="1" x14ac:dyDescent="0.25"/>
    <row r="247" s="1" customFormat="1" x14ac:dyDescent="0.25"/>
    <row r="248" s="1" customFormat="1" x14ac:dyDescent="0.25"/>
    <row r="249" s="1" customFormat="1" x14ac:dyDescent="0.25"/>
    <row r="250" s="1" customFormat="1" x14ac:dyDescent="0.25"/>
    <row r="251" s="1" customFormat="1" x14ac:dyDescent="0.25"/>
    <row r="252" s="1" customFormat="1" x14ac:dyDescent="0.25"/>
    <row r="253" s="1" customFormat="1" x14ac:dyDescent="0.25"/>
    <row r="254" s="1" customFormat="1" x14ac:dyDescent="0.25"/>
    <row r="255" s="1" customFormat="1" x14ac:dyDescent="0.25"/>
    <row r="256" s="1" customFormat="1" x14ac:dyDescent="0.25"/>
    <row r="257" s="1" customFormat="1" x14ac:dyDescent="0.25"/>
    <row r="258" s="1" customFormat="1" x14ac:dyDescent="0.25"/>
    <row r="259" s="1" customFormat="1" x14ac:dyDescent="0.25"/>
    <row r="260" s="1" customFormat="1" x14ac:dyDescent="0.25"/>
    <row r="261" s="1" customFormat="1" x14ac:dyDescent="0.25"/>
    <row r="262" s="1" customFormat="1" x14ac:dyDescent="0.25"/>
    <row r="263" s="1" customFormat="1" x14ac:dyDescent="0.25"/>
    <row r="264" s="1" customFormat="1" x14ac:dyDescent="0.25"/>
    <row r="265" s="1" customFormat="1" x14ac:dyDescent="0.25"/>
    <row r="266" s="1" customFormat="1" x14ac:dyDescent="0.25"/>
    <row r="267" s="1" customFormat="1" x14ac:dyDescent="0.25"/>
    <row r="268" s="1" customFormat="1" x14ac:dyDescent="0.25"/>
    <row r="269" s="1" customFormat="1" x14ac:dyDescent="0.25"/>
    <row r="270" s="1" customFormat="1" x14ac:dyDescent="0.25"/>
    <row r="271" s="1" customFormat="1" x14ac:dyDescent="0.25"/>
    <row r="272" s="1" customFormat="1" x14ac:dyDescent="0.25"/>
    <row r="273" s="1" customFormat="1" x14ac:dyDescent="0.25"/>
    <row r="274" s="1" customFormat="1" x14ac:dyDescent="0.25"/>
    <row r="275" s="1" customFormat="1" x14ac:dyDescent="0.25"/>
    <row r="276" s="1" customFormat="1" x14ac:dyDescent="0.25"/>
    <row r="277" s="1" customFormat="1" x14ac:dyDescent="0.25"/>
    <row r="278" s="1" customFormat="1" x14ac:dyDescent="0.25"/>
    <row r="279" s="1" customFormat="1" x14ac:dyDescent="0.25"/>
    <row r="280" s="1" customFormat="1" x14ac:dyDescent="0.25"/>
    <row r="281" s="1" customFormat="1" x14ac:dyDescent="0.25"/>
    <row r="282" s="1" customFormat="1" x14ac:dyDescent="0.25"/>
    <row r="283" s="1" customFormat="1" x14ac:dyDescent="0.25"/>
    <row r="284" s="1" customFormat="1" x14ac:dyDescent="0.25"/>
    <row r="285" s="1" customFormat="1" x14ac:dyDescent="0.25"/>
    <row r="286" s="1" customFormat="1" x14ac:dyDescent="0.25"/>
    <row r="287" s="1" customFormat="1" x14ac:dyDescent="0.25"/>
    <row r="288" s="1" customFormat="1" x14ac:dyDescent="0.25"/>
    <row r="289" s="1" customFormat="1" x14ac:dyDescent="0.25"/>
    <row r="290" s="1" customFormat="1" x14ac:dyDescent="0.25"/>
    <row r="291" s="1" customFormat="1" x14ac:dyDescent="0.25"/>
    <row r="292" s="1" customFormat="1" x14ac:dyDescent="0.25"/>
    <row r="293" s="1" customFormat="1" x14ac:dyDescent="0.25"/>
    <row r="294" s="1" customFormat="1" x14ac:dyDescent="0.25"/>
    <row r="295" s="1" customFormat="1" x14ac:dyDescent="0.25"/>
    <row r="296" s="1" customFormat="1" x14ac:dyDescent="0.25"/>
    <row r="297" s="1" customFormat="1" x14ac:dyDescent="0.25"/>
    <row r="298" s="1" customFormat="1" x14ac:dyDescent="0.25"/>
    <row r="299" s="1" customFormat="1" x14ac:dyDescent="0.25"/>
    <row r="300" s="1" customFormat="1" x14ac:dyDescent="0.25"/>
    <row r="301" s="1" customFormat="1" x14ac:dyDescent="0.25"/>
    <row r="302" s="1" customFormat="1" x14ac:dyDescent="0.25"/>
    <row r="303" s="1" customFormat="1" x14ac:dyDescent="0.25"/>
    <row r="304" s="1" customFormat="1" x14ac:dyDescent="0.25"/>
    <row r="305" s="1" customFormat="1" x14ac:dyDescent="0.25"/>
    <row r="306" s="1" customFormat="1" x14ac:dyDescent="0.25"/>
    <row r="307" s="1" customFormat="1" x14ac:dyDescent="0.25"/>
    <row r="308" s="1" customFormat="1" x14ac:dyDescent="0.25"/>
    <row r="309" s="1" customFormat="1" x14ac:dyDescent="0.25"/>
    <row r="310" s="1" customFormat="1" x14ac:dyDescent="0.25"/>
    <row r="311" s="1" customFormat="1" x14ac:dyDescent="0.25"/>
    <row r="312" s="1" customFormat="1" x14ac:dyDescent="0.25"/>
    <row r="313" s="1" customFormat="1" x14ac:dyDescent="0.25"/>
    <row r="314" s="1" customFormat="1" x14ac:dyDescent="0.25"/>
    <row r="315" s="1" customFormat="1" x14ac:dyDescent="0.25"/>
    <row r="316" s="1" customFormat="1" x14ac:dyDescent="0.25"/>
    <row r="317" s="1" customFormat="1" x14ac:dyDescent="0.25"/>
    <row r="318" s="1" customFormat="1" x14ac:dyDescent="0.25"/>
    <row r="319" s="1" customFormat="1" x14ac:dyDescent="0.25"/>
    <row r="320" s="1" customFormat="1" x14ac:dyDescent="0.25"/>
    <row r="321" s="1" customFormat="1" x14ac:dyDescent="0.25"/>
    <row r="322" s="1" customFormat="1" x14ac:dyDescent="0.25"/>
    <row r="323" s="1" customFormat="1" x14ac:dyDescent="0.25"/>
    <row r="324" s="1" customFormat="1" x14ac:dyDescent="0.25"/>
    <row r="325" s="1" customFormat="1" x14ac:dyDescent="0.25"/>
    <row r="326" s="1" customFormat="1" x14ac:dyDescent="0.25"/>
    <row r="327" s="1" customFormat="1" x14ac:dyDescent="0.25"/>
    <row r="328" s="1" customFormat="1" x14ac:dyDescent="0.25"/>
    <row r="329" s="1" customFormat="1" x14ac:dyDescent="0.25"/>
    <row r="330" s="1" customFormat="1" x14ac:dyDescent="0.25"/>
    <row r="331" s="1" customFormat="1" x14ac:dyDescent="0.25"/>
    <row r="332" s="1" customFormat="1" x14ac:dyDescent="0.25"/>
    <row r="333" s="1" customFormat="1" x14ac:dyDescent="0.25"/>
    <row r="334" s="1" customFormat="1" x14ac:dyDescent="0.25"/>
    <row r="335" s="1" customFormat="1" x14ac:dyDescent="0.25"/>
    <row r="336" s="1" customFormat="1" x14ac:dyDescent="0.25"/>
    <row r="337" s="1" customFormat="1" x14ac:dyDescent="0.25"/>
    <row r="338" s="1" customFormat="1" x14ac:dyDescent="0.25"/>
    <row r="339" s="1" customFormat="1" x14ac:dyDescent="0.25"/>
    <row r="340" s="1" customFormat="1" x14ac:dyDescent="0.25"/>
    <row r="341" s="1" customFormat="1" x14ac:dyDescent="0.25"/>
    <row r="342" s="1" customFormat="1" x14ac:dyDescent="0.25"/>
    <row r="343" s="1" customFormat="1" x14ac:dyDescent="0.25"/>
    <row r="344" s="500" customFormat="1" x14ac:dyDescent="0.25"/>
    <row r="345" s="500" customFormat="1" x14ac:dyDescent="0.25"/>
    <row r="346" s="500" customFormat="1" x14ac:dyDescent="0.25"/>
    <row r="347" s="500" customFormat="1" x14ac:dyDescent="0.25"/>
    <row r="348" s="500" customFormat="1" x14ac:dyDescent="0.25"/>
    <row r="349" s="500" customFormat="1" x14ac:dyDescent="0.25"/>
    <row r="350" s="500" customFormat="1" x14ac:dyDescent="0.25"/>
    <row r="351" s="500" customFormat="1" x14ac:dyDescent="0.25"/>
    <row r="352" s="500" customFormat="1" x14ac:dyDescent="0.25"/>
    <row r="353" s="500" customFormat="1" x14ac:dyDescent="0.25"/>
    <row r="354" s="500" customFormat="1" x14ac:dyDescent="0.25"/>
    <row r="355" s="500" customFormat="1" x14ac:dyDescent="0.25"/>
    <row r="356" s="500" customFormat="1" x14ac:dyDescent="0.25"/>
    <row r="357" s="500" customFormat="1" x14ac:dyDescent="0.25"/>
    <row r="358" s="500" customFormat="1" x14ac:dyDescent="0.25"/>
    <row r="359" s="500" customFormat="1" x14ac:dyDescent="0.25"/>
    <row r="360" s="500" customFormat="1" x14ac:dyDescent="0.25"/>
    <row r="361" s="500" customFormat="1" x14ac:dyDescent="0.25"/>
    <row r="362" s="500" customFormat="1" x14ac:dyDescent="0.25"/>
    <row r="363" s="500" customFormat="1" x14ac:dyDescent="0.25"/>
    <row r="364" s="500" customFormat="1" x14ac:dyDescent="0.25"/>
    <row r="365" s="500" customFormat="1" x14ac:dyDescent="0.25"/>
    <row r="366" s="500" customFormat="1" x14ac:dyDescent="0.25"/>
    <row r="367" s="500" customFormat="1" x14ac:dyDescent="0.25"/>
    <row r="368" s="500" customFormat="1" x14ac:dyDescent="0.25"/>
    <row r="369" s="500" customFormat="1" x14ac:dyDescent="0.25"/>
    <row r="370" s="500" customFormat="1" x14ac:dyDescent="0.25"/>
    <row r="371" s="500" customFormat="1" x14ac:dyDescent="0.25"/>
    <row r="372" s="500" customFormat="1" x14ac:dyDescent="0.25"/>
    <row r="373" s="500" customFormat="1" x14ac:dyDescent="0.25"/>
    <row r="374" s="500" customFormat="1" x14ac:dyDescent="0.25"/>
    <row r="375" s="500" customFormat="1" x14ac:dyDescent="0.25"/>
    <row r="376" s="500" customFormat="1" x14ac:dyDescent="0.25"/>
    <row r="377" s="500" customFormat="1" x14ac:dyDescent="0.25"/>
    <row r="378" s="500" customFormat="1" x14ac:dyDescent="0.25"/>
    <row r="379" s="500" customFormat="1" x14ac:dyDescent="0.25"/>
    <row r="380" s="500" customFormat="1" x14ac:dyDescent="0.25"/>
    <row r="381" s="500" customFormat="1" x14ac:dyDescent="0.25"/>
    <row r="382" s="500" customFormat="1" x14ac:dyDescent="0.25"/>
    <row r="383" s="500" customFormat="1" x14ac:dyDescent="0.25"/>
    <row r="384" s="500" customFormat="1" x14ac:dyDescent="0.25"/>
    <row r="385" s="500" customFormat="1" x14ac:dyDescent="0.25"/>
    <row r="386" s="500" customFormat="1" x14ac:dyDescent="0.25"/>
    <row r="387" s="500" customFormat="1" x14ac:dyDescent="0.25"/>
    <row r="388" s="500" customFormat="1" x14ac:dyDescent="0.25"/>
    <row r="389" s="500" customFormat="1" x14ac:dyDescent="0.25"/>
    <row r="390" s="500" customFormat="1" x14ac:dyDescent="0.25"/>
    <row r="391" s="500" customFormat="1" x14ac:dyDescent="0.25"/>
    <row r="392" s="500" customFormat="1" x14ac:dyDescent="0.25"/>
    <row r="393" s="500" customFormat="1" x14ac:dyDescent="0.25"/>
    <row r="394" s="500" customFormat="1" x14ac:dyDescent="0.25"/>
    <row r="395" s="500" customFormat="1" x14ac:dyDescent="0.25"/>
    <row r="396" s="500" customFormat="1" x14ac:dyDescent="0.25"/>
    <row r="397" s="500" customFormat="1" x14ac:dyDescent="0.25"/>
    <row r="398" s="500" customFormat="1" x14ac:dyDescent="0.25"/>
    <row r="399" s="500" customFormat="1" x14ac:dyDescent="0.25"/>
    <row r="400" s="500" customFormat="1" x14ac:dyDescent="0.25"/>
    <row r="401" s="500" customFormat="1" x14ac:dyDescent="0.25"/>
    <row r="402" s="500" customFormat="1" x14ac:dyDescent="0.25"/>
    <row r="403" s="500" customFormat="1" x14ac:dyDescent="0.25"/>
    <row r="404" s="500" customFormat="1" x14ac:dyDescent="0.25"/>
    <row r="405" s="500" customFormat="1" x14ac:dyDescent="0.25"/>
    <row r="406" s="500" customFormat="1" x14ac:dyDescent="0.25"/>
    <row r="407" s="500" customFormat="1" x14ac:dyDescent="0.25"/>
    <row r="408" s="500" customFormat="1" x14ac:dyDescent="0.25"/>
    <row r="409" s="500" customFormat="1" x14ac:dyDescent="0.25"/>
    <row r="410" s="500" customFormat="1" x14ac:dyDescent="0.25"/>
    <row r="411" s="500" customFormat="1" x14ac:dyDescent="0.25"/>
    <row r="412" s="500" customFormat="1" x14ac:dyDescent="0.25"/>
    <row r="413" s="500" customFormat="1" x14ac:dyDescent="0.25"/>
    <row r="414" s="500" customFormat="1" x14ac:dyDescent="0.25"/>
    <row r="415" s="500" customFormat="1" x14ac:dyDescent="0.25"/>
    <row r="416" s="500" customFormat="1" x14ac:dyDescent="0.25"/>
    <row r="417" s="500" customFormat="1" x14ac:dyDescent="0.25"/>
    <row r="418" s="500" customFormat="1" x14ac:dyDescent="0.25"/>
    <row r="419" s="500" customFormat="1" x14ac:dyDescent="0.25"/>
    <row r="420" s="500" customFormat="1" x14ac:dyDescent="0.25"/>
    <row r="421" s="500" customFormat="1" x14ac:dyDescent="0.25"/>
    <row r="422" s="500" customFormat="1" x14ac:dyDescent="0.25"/>
    <row r="423" s="500" customFormat="1" x14ac:dyDescent="0.25"/>
    <row r="424" s="500" customFormat="1" x14ac:dyDescent="0.25"/>
    <row r="425" s="500" customFormat="1" x14ac:dyDescent="0.25"/>
    <row r="426" s="500" customFormat="1" x14ac:dyDescent="0.25"/>
    <row r="427" s="500" customFormat="1" x14ac:dyDescent="0.25"/>
    <row r="428" s="500" customFormat="1" x14ac:dyDescent="0.25"/>
    <row r="429" s="500" customFormat="1" x14ac:dyDescent="0.25"/>
    <row r="430" s="500" customFormat="1" x14ac:dyDescent="0.25"/>
    <row r="431" s="500" customFormat="1" x14ac:dyDescent="0.25"/>
    <row r="432" s="500" customFormat="1" x14ac:dyDescent="0.25"/>
    <row r="433" s="500" customFormat="1" x14ac:dyDescent="0.25"/>
    <row r="434" s="500" customFormat="1" x14ac:dyDescent="0.25"/>
    <row r="435" s="500" customFormat="1" x14ac:dyDescent="0.25"/>
    <row r="436" s="500" customFormat="1" x14ac:dyDescent="0.25"/>
    <row r="437" s="500" customFormat="1" x14ac:dyDescent="0.25"/>
    <row r="438" s="500" customFormat="1" x14ac:dyDescent="0.25"/>
    <row r="439" s="500" customFormat="1" x14ac:dyDescent="0.25"/>
    <row r="440" s="500" customFormat="1" x14ac:dyDescent="0.25"/>
    <row r="441" s="500" customFormat="1" x14ac:dyDescent="0.25"/>
    <row r="442" s="500" customFormat="1" x14ac:dyDescent="0.25"/>
    <row r="443" s="500" customFormat="1" x14ac:dyDescent="0.25"/>
    <row r="444" s="500" customFormat="1" x14ac:dyDescent="0.25"/>
    <row r="445" s="500" customFormat="1" x14ac:dyDescent="0.25"/>
    <row r="446" s="500" customFormat="1" x14ac:dyDescent="0.25"/>
    <row r="447" s="500" customFormat="1" x14ac:dyDescent="0.25"/>
    <row r="448" s="500" customFormat="1" x14ac:dyDescent="0.25"/>
    <row r="449" s="500" customFormat="1" x14ac:dyDescent="0.25"/>
    <row r="450" s="500" customFormat="1" x14ac:dyDescent="0.25"/>
    <row r="451" s="500" customFormat="1" x14ac:dyDescent="0.25"/>
    <row r="452" s="500" customFormat="1" x14ac:dyDescent="0.25"/>
    <row r="453" s="500" customFormat="1" x14ac:dyDescent="0.25"/>
    <row r="454" s="500" customFormat="1" x14ac:dyDescent="0.25"/>
    <row r="455" s="500" customFormat="1" x14ac:dyDescent="0.25"/>
    <row r="456" s="500" customFormat="1" x14ac:dyDescent="0.25"/>
    <row r="457" s="500" customFormat="1" x14ac:dyDescent="0.25"/>
    <row r="458" s="500" customFormat="1" x14ac:dyDescent="0.25"/>
    <row r="459" s="500" customFormat="1" x14ac:dyDescent="0.25"/>
    <row r="460" s="500" customFormat="1" x14ac:dyDescent="0.25"/>
    <row r="461" s="500" customFormat="1" x14ac:dyDescent="0.25"/>
    <row r="462" s="500" customFormat="1" x14ac:dyDescent="0.25"/>
    <row r="463" s="500" customFormat="1" x14ac:dyDescent="0.25"/>
    <row r="464" s="500" customFormat="1" x14ac:dyDescent="0.25"/>
    <row r="465" s="500" customFormat="1" x14ac:dyDescent="0.25"/>
    <row r="466" s="500" customFormat="1" x14ac:dyDescent="0.25"/>
    <row r="467" s="500" customFormat="1" x14ac:dyDescent="0.25"/>
    <row r="468" s="500" customFormat="1" x14ac:dyDescent="0.25"/>
    <row r="469" s="500" customFormat="1" x14ac:dyDescent="0.25"/>
    <row r="470" s="500" customFormat="1" x14ac:dyDescent="0.25"/>
    <row r="471" s="500" customFormat="1" x14ac:dyDescent="0.25"/>
    <row r="472" s="500" customFormat="1" x14ac:dyDescent="0.25"/>
    <row r="473" s="500" customFormat="1" x14ac:dyDescent="0.25"/>
    <row r="474" s="500" customFormat="1" x14ac:dyDescent="0.25"/>
    <row r="475" s="500" customFormat="1" x14ac:dyDescent="0.25"/>
    <row r="476" s="500" customFormat="1" x14ac:dyDescent="0.25"/>
    <row r="477" s="500" customFormat="1" x14ac:dyDescent="0.25"/>
    <row r="478" s="500" customFormat="1" x14ac:dyDescent="0.25"/>
    <row r="479" s="500" customFormat="1" x14ac:dyDescent="0.25"/>
    <row r="480" s="500" customFormat="1" x14ac:dyDescent="0.25"/>
    <row r="481" s="500" customFormat="1" x14ac:dyDescent="0.25"/>
    <row r="482" s="500" customFormat="1" x14ac:dyDescent="0.25"/>
    <row r="483" s="500" customFormat="1" x14ac:dyDescent="0.25"/>
    <row r="484" s="500" customFormat="1" x14ac:dyDescent="0.25"/>
    <row r="485" s="500" customFormat="1" x14ac:dyDescent="0.25"/>
    <row r="486" s="500" customFormat="1" x14ac:dyDescent="0.25"/>
    <row r="487" s="500" customFormat="1" x14ac:dyDescent="0.25"/>
    <row r="488" s="500" customFormat="1" x14ac:dyDescent="0.25"/>
    <row r="489" s="500" customFormat="1" x14ac:dyDescent="0.25"/>
    <row r="490" s="500" customFormat="1" x14ac:dyDescent="0.25"/>
    <row r="491" s="500" customFormat="1" x14ac:dyDescent="0.25"/>
    <row r="492" s="500" customFormat="1" x14ac:dyDescent="0.25"/>
    <row r="493" s="500" customFormat="1" x14ac:dyDescent="0.25"/>
    <row r="494" s="500" customFormat="1" x14ac:dyDescent="0.25"/>
    <row r="495" s="500" customFormat="1" x14ac:dyDescent="0.25"/>
    <row r="496" s="500" customFormat="1" x14ac:dyDescent="0.25"/>
    <row r="497" s="500" customFormat="1" x14ac:dyDescent="0.25"/>
    <row r="498" s="500" customFormat="1" x14ac:dyDescent="0.25"/>
    <row r="499" s="500" customFormat="1" x14ac:dyDescent="0.25"/>
    <row r="500" s="500" customFormat="1" x14ac:dyDescent="0.25"/>
    <row r="501" s="500" customFormat="1" x14ac:dyDescent="0.25"/>
    <row r="502" s="500" customFormat="1" x14ac:dyDescent="0.25"/>
    <row r="503" s="500" customFormat="1" x14ac:dyDescent="0.25"/>
    <row r="504" s="500" customFormat="1" x14ac:dyDescent="0.25"/>
    <row r="505" s="500" customFormat="1" x14ac:dyDescent="0.25"/>
    <row r="506" s="500" customFormat="1" x14ac:dyDescent="0.25"/>
    <row r="507" s="500" customFormat="1" x14ac:dyDescent="0.25"/>
    <row r="508" s="500" customFormat="1" x14ac:dyDescent="0.25"/>
    <row r="509" s="500" customFormat="1" x14ac:dyDescent="0.25"/>
    <row r="510" s="500" customFormat="1" x14ac:dyDescent="0.25"/>
    <row r="511" s="500" customFormat="1" x14ac:dyDescent="0.25"/>
    <row r="512" s="500" customFormat="1" x14ac:dyDescent="0.25"/>
    <row r="513" s="500" customFormat="1" x14ac:dyDescent="0.25"/>
    <row r="514" s="500" customFormat="1" x14ac:dyDescent="0.25"/>
    <row r="515" s="500" customFormat="1" x14ac:dyDescent="0.25"/>
    <row r="516" s="500" customFormat="1" x14ac:dyDescent="0.25"/>
    <row r="517" s="500" customFormat="1" x14ac:dyDescent="0.25"/>
    <row r="518" s="500" customFormat="1" x14ac:dyDescent="0.25"/>
    <row r="519" s="500" customFormat="1" x14ac:dyDescent="0.25"/>
    <row r="520" s="500" customFormat="1" x14ac:dyDescent="0.25"/>
    <row r="521" s="500" customFormat="1" x14ac:dyDescent="0.25"/>
    <row r="522" s="500" customFormat="1" x14ac:dyDescent="0.25"/>
    <row r="523" s="500" customFormat="1" x14ac:dyDescent="0.25"/>
    <row r="524" s="500" customFormat="1" x14ac:dyDescent="0.25"/>
    <row r="525" s="500" customFormat="1" x14ac:dyDescent="0.25"/>
    <row r="526" s="500" customFormat="1" x14ac:dyDescent="0.25"/>
    <row r="527" s="500" customFormat="1" x14ac:dyDescent="0.25"/>
    <row r="528" s="500" customFormat="1" x14ac:dyDescent="0.25"/>
    <row r="529" s="500" customFormat="1" x14ac:dyDescent="0.25"/>
    <row r="530" s="500" customFormat="1" x14ac:dyDescent="0.25"/>
    <row r="531" s="500" customFormat="1" x14ac:dyDescent="0.25"/>
    <row r="532" s="500" customFormat="1" x14ac:dyDescent="0.25"/>
    <row r="533" s="500" customFormat="1" x14ac:dyDescent="0.25"/>
    <row r="534" s="500" customFormat="1" x14ac:dyDescent="0.25"/>
    <row r="535" s="500" customFormat="1" x14ac:dyDescent="0.25"/>
    <row r="536" s="500" customFormat="1" x14ac:dyDescent="0.25"/>
    <row r="537" s="500" customFormat="1" x14ac:dyDescent="0.25"/>
    <row r="538" s="500" customFormat="1" x14ac:dyDescent="0.25"/>
    <row r="539" s="500" customFormat="1" x14ac:dyDescent="0.25"/>
    <row r="540" s="500" customFormat="1" x14ac:dyDescent="0.25"/>
    <row r="541" s="500" customFormat="1" x14ac:dyDescent="0.25"/>
    <row r="542" s="500" customFormat="1" x14ac:dyDescent="0.25"/>
    <row r="543" s="500" customFormat="1" x14ac:dyDescent="0.25"/>
    <row r="544" s="500" customFormat="1" x14ac:dyDescent="0.25"/>
    <row r="545" s="500" customFormat="1" x14ac:dyDescent="0.25"/>
    <row r="546" s="500" customFormat="1" x14ac:dyDescent="0.25"/>
    <row r="547" s="500" customFormat="1" x14ac:dyDescent="0.25"/>
    <row r="548" s="500" customFormat="1" x14ac:dyDescent="0.25"/>
    <row r="549" s="500" customFormat="1" x14ac:dyDescent="0.25"/>
    <row r="550" s="500" customFormat="1" x14ac:dyDescent="0.25"/>
    <row r="551" s="500" customFormat="1" x14ac:dyDescent="0.25"/>
    <row r="552" s="500" customFormat="1" x14ac:dyDescent="0.25"/>
    <row r="553" s="500" customFormat="1" x14ac:dyDescent="0.25"/>
    <row r="554" s="500" customFormat="1" x14ac:dyDescent="0.25"/>
    <row r="555" s="500" customFormat="1" x14ac:dyDescent="0.25"/>
    <row r="556" s="500" customFormat="1" x14ac:dyDescent="0.25"/>
    <row r="557" s="500" customFormat="1" x14ac:dyDescent="0.25"/>
    <row r="558" s="500" customFormat="1" x14ac:dyDescent="0.25"/>
    <row r="559" s="500" customFormat="1" x14ac:dyDescent="0.25"/>
    <row r="560" s="500" customFormat="1" x14ac:dyDescent="0.25"/>
    <row r="561" s="500" customFormat="1" x14ac:dyDescent="0.25"/>
    <row r="562" s="500" customFormat="1" x14ac:dyDescent="0.25"/>
    <row r="563" s="500" customFormat="1" x14ac:dyDescent="0.25"/>
    <row r="564" s="500" customFormat="1" x14ac:dyDescent="0.25"/>
    <row r="565" s="500" customFormat="1" x14ac:dyDescent="0.25"/>
    <row r="566" s="500" customFormat="1" x14ac:dyDescent="0.25"/>
    <row r="567" s="500" customFormat="1" x14ac:dyDescent="0.25"/>
    <row r="568" s="500" customFormat="1" x14ac:dyDescent="0.25"/>
    <row r="569" s="500" customFormat="1" x14ac:dyDescent="0.25"/>
    <row r="570" s="500" customFormat="1" x14ac:dyDescent="0.25"/>
    <row r="571" s="500" customFormat="1" x14ac:dyDescent="0.25"/>
    <row r="572" s="500" customFormat="1" x14ac:dyDescent="0.25"/>
    <row r="573" s="500" customFormat="1" x14ac:dyDescent="0.25"/>
    <row r="574" s="500" customFormat="1" x14ac:dyDescent="0.25"/>
    <row r="575" s="500" customFormat="1" x14ac:dyDescent="0.25"/>
    <row r="576" s="500" customFormat="1" x14ac:dyDescent="0.25"/>
    <row r="577" s="500" customFormat="1" x14ac:dyDescent="0.25"/>
    <row r="578" s="500" customFormat="1" x14ac:dyDescent="0.25"/>
    <row r="579" s="500" customFormat="1" x14ac:dyDescent="0.25"/>
    <row r="580" s="500" customFormat="1" x14ac:dyDescent="0.25"/>
    <row r="581" s="500" customFormat="1" x14ac:dyDescent="0.25"/>
    <row r="582" s="500" customFormat="1" x14ac:dyDescent="0.25"/>
    <row r="583" s="500" customFormat="1" x14ac:dyDescent="0.25"/>
    <row r="584" s="500" customFormat="1" x14ac:dyDescent="0.25"/>
    <row r="585" s="500" customFormat="1" x14ac:dyDescent="0.25"/>
    <row r="586" s="500" customFormat="1" x14ac:dyDescent="0.25"/>
    <row r="587" s="500" customFormat="1" x14ac:dyDescent="0.25"/>
    <row r="588" s="500" customFormat="1" x14ac:dyDescent="0.25"/>
    <row r="589" s="500" customFormat="1" x14ac:dyDescent="0.25"/>
    <row r="590" s="500" customFormat="1" x14ac:dyDescent="0.25"/>
    <row r="591" s="500" customFormat="1" x14ac:dyDescent="0.25"/>
    <row r="592" s="500" customFormat="1" x14ac:dyDescent="0.25"/>
    <row r="593" s="500" customFormat="1" x14ac:dyDescent="0.25"/>
    <row r="594" s="500" customFormat="1" x14ac:dyDescent="0.25"/>
    <row r="595" s="500" customFormat="1" x14ac:dyDescent="0.25"/>
    <row r="596" s="500" customFormat="1" x14ac:dyDescent="0.25"/>
    <row r="597" s="500" customFormat="1" x14ac:dyDescent="0.25"/>
    <row r="598" s="500" customFormat="1" x14ac:dyDescent="0.25"/>
    <row r="599" s="500" customFormat="1" x14ac:dyDescent="0.25"/>
    <row r="600" s="500" customFormat="1" x14ac:dyDescent="0.25"/>
    <row r="601" s="500" customFormat="1" x14ac:dyDescent="0.25"/>
    <row r="602" s="500" customFormat="1" x14ac:dyDescent="0.25"/>
    <row r="603" s="500" customFormat="1" x14ac:dyDescent="0.25"/>
    <row r="604" s="500" customFormat="1" x14ac:dyDescent="0.25"/>
    <row r="605" s="500" customFormat="1" x14ac:dyDescent="0.25"/>
    <row r="606" s="500" customFormat="1" x14ac:dyDescent="0.25"/>
    <row r="607" s="500" customFormat="1" x14ac:dyDescent="0.25"/>
    <row r="608" s="500" customFormat="1" x14ac:dyDescent="0.25"/>
    <row r="609" s="500" customFormat="1" x14ac:dyDescent="0.25"/>
    <row r="610" s="500" customFormat="1" x14ac:dyDescent="0.25"/>
    <row r="611" s="500" customFormat="1" x14ac:dyDescent="0.25"/>
    <row r="612" s="500" customFormat="1" x14ac:dyDescent="0.25"/>
    <row r="613" s="500" customFormat="1" x14ac:dyDescent="0.25"/>
    <row r="614" s="500" customFormat="1" x14ac:dyDescent="0.25"/>
    <row r="615" s="500" customFormat="1" x14ac:dyDescent="0.25"/>
    <row r="616" s="500" customFormat="1" x14ac:dyDescent="0.25"/>
    <row r="617" s="500" customFormat="1" x14ac:dyDescent="0.25"/>
    <row r="618" s="500" customFormat="1" x14ac:dyDescent="0.25"/>
    <row r="619" s="500" customFormat="1" x14ac:dyDescent="0.25"/>
    <row r="620" s="500" customFormat="1" x14ac:dyDescent="0.25"/>
    <row r="621" s="500" customFormat="1" x14ac:dyDescent="0.25"/>
    <row r="622" s="500" customFormat="1" x14ac:dyDescent="0.25"/>
    <row r="623" s="500" customFormat="1" x14ac:dyDescent="0.25"/>
    <row r="624" s="500" customFormat="1" x14ac:dyDescent="0.25"/>
    <row r="625" s="500" customFormat="1" x14ac:dyDescent="0.25"/>
    <row r="626" s="500" customFormat="1" x14ac:dyDescent="0.25"/>
    <row r="627" s="500" customFormat="1" x14ac:dyDescent="0.25"/>
    <row r="628" s="500" customFormat="1" x14ac:dyDescent="0.25"/>
    <row r="629" s="500" customFormat="1" x14ac:dyDescent="0.25"/>
    <row r="630" s="500" customFormat="1" x14ac:dyDescent="0.25"/>
    <row r="631" s="500" customFormat="1" x14ac:dyDescent="0.25"/>
    <row r="632" s="500" customFormat="1" x14ac:dyDescent="0.25"/>
    <row r="633" s="500" customFormat="1" x14ac:dyDescent="0.25"/>
    <row r="634" s="500" customFormat="1" x14ac:dyDescent="0.25"/>
    <row r="635" s="500" customFormat="1" x14ac:dyDescent="0.25"/>
    <row r="636" s="500" customFormat="1" x14ac:dyDescent="0.25"/>
    <row r="637" s="500" customFormat="1" x14ac:dyDescent="0.25"/>
    <row r="638" s="500" customFormat="1" x14ac:dyDescent="0.25"/>
    <row r="639" s="500" customFormat="1" x14ac:dyDescent="0.25"/>
    <row r="640" s="500" customFormat="1" x14ac:dyDescent="0.25"/>
    <row r="641" s="500" customFormat="1" x14ac:dyDescent="0.25"/>
    <row r="642" s="500" customFormat="1" x14ac:dyDescent="0.25"/>
    <row r="643" s="500" customFormat="1" x14ac:dyDescent="0.25"/>
    <row r="644" s="500" customFormat="1" x14ac:dyDescent="0.25"/>
    <row r="645" s="500" customFormat="1" x14ac:dyDescent="0.25"/>
    <row r="646" s="500" customFormat="1" x14ac:dyDescent="0.25"/>
    <row r="647" s="500" customFormat="1" x14ac:dyDescent="0.25"/>
    <row r="648" s="500" customFormat="1" x14ac:dyDescent="0.25"/>
    <row r="649" s="500" customFormat="1" x14ac:dyDescent="0.25"/>
    <row r="650" s="500" customFormat="1" x14ac:dyDescent="0.25"/>
    <row r="651" s="500" customFormat="1" x14ac:dyDescent="0.25"/>
    <row r="652" s="500" customFormat="1" x14ac:dyDescent="0.25"/>
    <row r="653" s="500" customFormat="1" x14ac:dyDescent="0.25"/>
    <row r="654" s="500" customFormat="1" x14ac:dyDescent="0.25"/>
    <row r="655" s="500" customFormat="1" x14ac:dyDescent="0.25"/>
    <row r="656" s="500" customFormat="1" x14ac:dyDescent="0.25"/>
    <row r="657" s="500" customFormat="1" x14ac:dyDescent="0.25"/>
    <row r="658" s="500" customFormat="1" x14ac:dyDescent="0.25"/>
    <row r="659" s="500" customFormat="1" x14ac:dyDescent="0.25"/>
    <row r="660" s="500" customFormat="1" x14ac:dyDescent="0.25"/>
    <row r="661" s="500" customFormat="1" x14ac:dyDescent="0.25"/>
    <row r="662" s="500" customFormat="1" x14ac:dyDescent="0.25"/>
    <row r="663" s="500" customFormat="1" x14ac:dyDescent="0.25"/>
    <row r="664" s="500" customFormat="1" x14ac:dyDescent="0.25"/>
    <row r="665" s="500" customFormat="1" x14ac:dyDescent="0.25"/>
    <row r="666" s="500" customFormat="1" x14ac:dyDescent="0.25"/>
    <row r="667" s="500" customFormat="1" x14ac:dyDescent="0.25"/>
    <row r="668" s="500" customFormat="1" x14ac:dyDescent="0.25"/>
    <row r="669" s="500" customFormat="1" x14ac:dyDescent="0.25"/>
    <row r="670" s="500" customFormat="1" x14ac:dyDescent="0.25"/>
    <row r="671" s="500" customFormat="1" x14ac:dyDescent="0.25"/>
    <row r="672" s="500" customFormat="1" x14ac:dyDescent="0.25"/>
    <row r="673" s="500" customFormat="1" x14ac:dyDescent="0.25"/>
    <row r="674" s="500" customFormat="1" x14ac:dyDescent="0.25"/>
    <row r="675" s="500" customFormat="1" x14ac:dyDescent="0.25"/>
    <row r="676" s="500" customFormat="1" x14ac:dyDescent="0.25"/>
    <row r="677" s="500" customFormat="1" x14ac:dyDescent="0.25"/>
    <row r="678" s="500" customFormat="1" x14ac:dyDescent="0.25"/>
    <row r="679" s="500" customFormat="1" x14ac:dyDescent="0.25"/>
    <row r="680" s="500" customFormat="1" x14ac:dyDescent="0.25"/>
    <row r="681" s="500" customFormat="1" x14ac:dyDescent="0.25"/>
    <row r="682" s="500" customFormat="1" x14ac:dyDescent="0.25"/>
    <row r="683" s="500" customFormat="1" x14ac:dyDescent="0.25"/>
    <row r="684" s="500" customFormat="1" x14ac:dyDescent="0.25"/>
    <row r="685" s="500" customFormat="1" x14ac:dyDescent="0.25"/>
    <row r="686" s="500" customFormat="1" x14ac:dyDescent="0.25"/>
    <row r="687" s="500" customFormat="1" x14ac:dyDescent="0.25"/>
    <row r="688" s="500" customFormat="1" x14ac:dyDescent="0.25"/>
    <row r="689" s="500" customFormat="1" x14ac:dyDescent="0.25"/>
    <row r="690" s="500" customFormat="1" x14ac:dyDescent="0.25"/>
    <row r="691" s="500" customFormat="1" x14ac:dyDescent="0.25"/>
    <row r="692" s="500" customFormat="1" x14ac:dyDescent="0.25"/>
    <row r="693" s="500" customFormat="1" x14ac:dyDescent="0.25"/>
    <row r="694" s="500" customFormat="1" x14ac:dyDescent="0.25"/>
    <row r="695" s="500" customFormat="1" x14ac:dyDescent="0.25"/>
    <row r="696" s="500" customFormat="1" x14ac:dyDescent="0.25"/>
    <row r="697" s="500" customFormat="1" x14ac:dyDescent="0.25"/>
    <row r="698" s="500" customFormat="1" x14ac:dyDescent="0.25"/>
    <row r="699" s="500" customFormat="1" x14ac:dyDescent="0.25"/>
    <row r="700" s="500" customFormat="1" x14ac:dyDescent="0.25"/>
    <row r="701" s="500" customFormat="1" x14ac:dyDescent="0.25"/>
    <row r="702" s="500" customFormat="1" x14ac:dyDescent="0.25"/>
    <row r="703" s="500" customFormat="1" x14ac:dyDescent="0.25"/>
    <row r="704" s="500" customFormat="1" x14ac:dyDescent="0.25"/>
    <row r="705" s="500" customFormat="1" x14ac:dyDescent="0.25"/>
    <row r="706" s="500" customFormat="1" x14ac:dyDescent="0.25"/>
    <row r="707" s="500" customFormat="1" x14ac:dyDescent="0.25"/>
    <row r="708" s="500" customFormat="1" x14ac:dyDescent="0.25"/>
    <row r="709" s="500" customFormat="1" x14ac:dyDescent="0.25"/>
    <row r="710" s="500" customFormat="1" x14ac:dyDescent="0.25"/>
    <row r="711" s="500" customFormat="1" x14ac:dyDescent="0.25"/>
    <row r="712" s="500" customFormat="1" x14ac:dyDescent="0.25"/>
    <row r="713" s="500" customFormat="1" x14ac:dyDescent="0.25"/>
    <row r="714" s="500" customFormat="1" x14ac:dyDescent="0.25"/>
    <row r="715" s="500" customFormat="1" x14ac:dyDescent="0.25"/>
    <row r="716" s="500" customFormat="1" x14ac:dyDescent="0.25"/>
    <row r="717" s="500" customFormat="1" x14ac:dyDescent="0.25"/>
    <row r="718" s="500" customFormat="1" x14ac:dyDescent="0.25"/>
    <row r="719" s="500" customFormat="1" x14ac:dyDescent="0.25"/>
    <row r="720" s="500" customFormat="1" x14ac:dyDescent="0.25"/>
    <row r="721" s="500" customFormat="1" x14ac:dyDescent="0.25"/>
    <row r="722" s="500" customFormat="1" x14ac:dyDescent="0.25"/>
    <row r="723" s="500" customFormat="1" x14ac:dyDescent="0.25"/>
    <row r="724" s="500" customFormat="1" x14ac:dyDescent="0.25"/>
    <row r="725" s="500" customFormat="1" x14ac:dyDescent="0.25"/>
    <row r="726" s="500" customFormat="1" x14ac:dyDescent="0.25"/>
    <row r="727" s="500" customFormat="1" x14ac:dyDescent="0.25"/>
    <row r="728" s="500" customFormat="1" x14ac:dyDescent="0.25"/>
    <row r="729" s="500" customFormat="1" x14ac:dyDescent="0.25"/>
    <row r="730" s="500" customFormat="1" x14ac:dyDescent="0.25"/>
    <row r="731" s="500" customFormat="1" x14ac:dyDescent="0.25"/>
    <row r="732" s="500" customFormat="1" x14ac:dyDescent="0.25"/>
    <row r="733" s="500" customFormat="1" x14ac:dyDescent="0.25"/>
    <row r="734" s="500" customFormat="1" x14ac:dyDescent="0.25"/>
    <row r="735" s="500" customFormat="1" x14ac:dyDescent="0.25"/>
    <row r="736" s="500" customFormat="1" x14ac:dyDescent="0.25"/>
    <row r="737" s="500" customFormat="1" x14ac:dyDescent="0.25"/>
    <row r="738" s="500" customFormat="1" x14ac:dyDescent="0.25"/>
    <row r="739" s="500" customFormat="1" x14ac:dyDescent="0.25"/>
    <row r="740" s="500" customFormat="1" x14ac:dyDescent="0.25"/>
    <row r="741" s="500" customFormat="1" x14ac:dyDescent="0.25"/>
    <row r="742" s="500" customFormat="1" x14ac:dyDescent="0.25"/>
    <row r="743" s="500" customFormat="1" x14ac:dyDescent="0.25"/>
    <row r="744" s="500" customFormat="1" x14ac:dyDescent="0.25"/>
    <row r="745" s="500" customFormat="1" x14ac:dyDescent="0.25"/>
    <row r="746" s="500" customFormat="1" x14ac:dyDescent="0.25"/>
    <row r="747" s="500" customFormat="1" x14ac:dyDescent="0.25"/>
    <row r="748" s="500" customFormat="1" x14ac:dyDescent="0.25"/>
    <row r="749" s="500" customFormat="1" x14ac:dyDescent="0.25"/>
    <row r="750" s="500" customFormat="1" x14ac:dyDescent="0.25"/>
  </sheetData>
  <mergeCells count="31">
    <mergeCell ref="D1:O4"/>
    <mergeCell ref="A21:A22"/>
    <mergeCell ref="A23:A24"/>
    <mergeCell ref="N6:O6"/>
    <mergeCell ref="H7:H8"/>
    <mergeCell ref="I7:K7"/>
    <mergeCell ref="L7:L8"/>
    <mergeCell ref="M7:M8"/>
    <mergeCell ref="N7:N8"/>
    <mergeCell ref="O7:O8"/>
    <mergeCell ref="A6:D8"/>
    <mergeCell ref="E6:E8"/>
    <mergeCell ref="F6:F8"/>
    <mergeCell ref="G6:G8"/>
    <mergeCell ref="H6:M6"/>
    <mergeCell ref="A26:O26"/>
    <mergeCell ref="A9:A11"/>
    <mergeCell ref="B12:D13"/>
    <mergeCell ref="A12:A13"/>
    <mergeCell ref="B9:D11"/>
    <mergeCell ref="A18:A20"/>
    <mergeCell ref="B20:D20"/>
    <mergeCell ref="A25:E25"/>
    <mergeCell ref="B14:D14"/>
    <mergeCell ref="B15:D15"/>
    <mergeCell ref="A14:A15"/>
    <mergeCell ref="B16:D17"/>
    <mergeCell ref="A16:A17"/>
    <mergeCell ref="B18:D19"/>
    <mergeCell ref="B21:D22"/>
    <mergeCell ref="B23:D24"/>
  </mergeCells>
  <hyperlinks>
    <hyperlink ref="E9" location="'1. Direccionamiento Estratégico'!A1" display="OCI-2018-011" xr:uid="{00000000-0004-0000-0000-000000000000}"/>
    <hyperlink ref="E10" location="'2.DER'!A38" display="OCI-2020-038" xr:uid="{00000000-0004-0000-0000-000001000000}"/>
    <hyperlink ref="E11" location="'1. Direccionamiento Estratégico'!A1" display="OCI-2021-028" xr:uid="{00000000-0004-0000-0000-000002000000}"/>
    <hyperlink ref="E12" location="'2. Promoción y Apoyo'!A1" display="OCI-2019-019" xr:uid="{00000000-0004-0000-0000-000003000000}"/>
    <hyperlink ref="E13" location="'2. Promoción y Apoyo'!A1" display="OCI-2021-016" xr:uid="{00000000-0004-0000-0000-000004000000}"/>
    <hyperlink ref="E14" location="'3. Banco de Proyectos'!A1" display="OCI-2019-017" xr:uid="{00000000-0004-0000-0000-000005000000}"/>
    <hyperlink ref="E15" location="'3. Banco de Proyectos'!A1" display="OCI-2020-030" xr:uid="{00000000-0004-0000-0000-000006000000}"/>
    <hyperlink ref="E16" location="'4.Prestación y Apoyo del Servic'!A1" display="OCI-2018-028" xr:uid="{00000000-0004-0000-0000-000007000000}"/>
    <hyperlink ref="E17" location="'4.Prestación y Apoyo del Servic'!A1" display="OCI-2019-031" xr:uid="{00000000-0004-0000-0000-000008000000}"/>
    <hyperlink ref="E18" location="'5. Gestión Contractual'!A1" display="OCI-2018-035" xr:uid="{00000000-0004-0000-0000-000009000000}"/>
    <hyperlink ref="E19" location="'5. Gestión Contractual'!A1" display="OCI-2021-017" xr:uid="{00000000-0004-0000-0000-00000A000000}"/>
    <hyperlink ref="E20" location="'13.GCO'!A29" display="OCI-2021-017" xr:uid="{00000000-0004-0000-0000-00000B000000}"/>
    <hyperlink ref="E21" location="'6. Gestión Documental'!A1" display="OCI-2019-018" xr:uid="{00000000-0004-0000-0000-00000C000000}"/>
    <hyperlink ref="E23" location="'7.Sistema Integrado de Gestión'!A1" display="OCI-2018-033" xr:uid="{00000000-0004-0000-0000-00000D000000}"/>
    <hyperlink ref="E24" location="'7.Sistema Integrado de Gestión'!A1" display="OCI-2021-024" xr:uid="{00000000-0004-0000-0000-00000E000000}"/>
    <hyperlink ref="E22" location="'6. Gestión Documental'!A1" display="OCI-2021-021" xr:uid="{D02129B6-BB6B-48D2-B89C-DEF8E0D2F1AD}"/>
  </hyperlinks>
  <pageMargins left="0.7" right="0.7" top="0.75" bottom="0.75" header="0.3" footer="0.3"/>
  <pageSetup orientation="portrait" verticalDpi="0"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C166D7-2A9A-48DA-B9E4-E96E0E4A65A6}">
  <dimension ref="A1:R78"/>
  <sheetViews>
    <sheetView showGridLines="0" topLeftCell="A4" zoomScale="80" zoomScaleNormal="80" zoomScaleSheetLayoutView="90" workbookViewId="0">
      <selection activeCell="F8" sqref="F8"/>
    </sheetView>
  </sheetViews>
  <sheetFormatPr baseColWidth="10" defaultColWidth="11.42578125" defaultRowHeight="59.25" customHeight="1" x14ac:dyDescent="0.25"/>
  <cols>
    <col min="1" max="1" width="12.85546875" style="60" customWidth="1"/>
    <col min="2" max="2" width="20.140625" style="60" customWidth="1"/>
    <col min="3" max="3" width="10.7109375" style="60" customWidth="1"/>
    <col min="4" max="4" width="28.5703125" style="60" customWidth="1"/>
    <col min="5" max="5" width="38.140625" style="60" customWidth="1"/>
    <col min="6" max="6" width="32.28515625" style="60" customWidth="1"/>
    <col min="7" max="7" width="17.42578125" style="60" customWidth="1"/>
    <col min="8" max="8" width="13.5703125" style="60" customWidth="1"/>
    <col min="9" max="9" width="16.5703125" style="60" customWidth="1"/>
    <col min="10" max="10" width="13" style="60" customWidth="1"/>
    <col min="11" max="11" width="13.7109375" style="60" customWidth="1"/>
    <col min="12" max="12" width="14.7109375" style="60" customWidth="1"/>
    <col min="13" max="13" width="33.140625" style="59" customWidth="1"/>
    <col min="14" max="14" width="57.140625" style="60" customWidth="1"/>
    <col min="15" max="15" width="20.42578125" style="60" customWidth="1"/>
    <col min="16" max="16" width="25.5703125" style="60" customWidth="1"/>
    <col min="17" max="17" width="47" style="60" customWidth="1"/>
    <col min="18" max="18" width="21.28515625" style="60" customWidth="1"/>
    <col min="19" max="16384" width="11.42578125" style="60"/>
  </cols>
  <sheetData>
    <row r="1" spans="1:18" ht="59.25" hidden="1" customHeight="1" x14ac:dyDescent="0.25">
      <c r="A1" s="59"/>
      <c r="B1" s="59"/>
      <c r="C1" s="59"/>
      <c r="D1" s="59"/>
      <c r="E1" s="59"/>
      <c r="F1" s="59"/>
      <c r="G1" s="59"/>
      <c r="H1" s="59"/>
      <c r="Q1" s="60" t="s">
        <v>41</v>
      </c>
    </row>
    <row r="2" spans="1:18" ht="59.25" hidden="1" customHeight="1" x14ac:dyDescent="0.25">
      <c r="A2" s="59"/>
      <c r="B2" s="59"/>
      <c r="C2" s="59"/>
      <c r="D2" s="59"/>
      <c r="E2" s="59"/>
      <c r="F2" s="59"/>
      <c r="G2" s="59"/>
      <c r="H2" s="59"/>
      <c r="Q2" s="60" t="s">
        <v>42</v>
      </c>
    </row>
    <row r="3" spans="1:18" ht="59.25" hidden="1" customHeight="1" x14ac:dyDescent="0.25">
      <c r="A3" s="59"/>
      <c r="B3" s="59"/>
      <c r="C3" s="59"/>
      <c r="D3" s="59"/>
      <c r="E3" s="59"/>
      <c r="F3" s="59"/>
      <c r="G3" s="59"/>
      <c r="H3" s="59"/>
      <c r="Q3" s="60" t="s">
        <v>9</v>
      </c>
    </row>
    <row r="4" spans="1:18" ht="57" customHeight="1" x14ac:dyDescent="0.25">
      <c r="A4" s="186"/>
      <c r="B4" s="186"/>
      <c r="C4" s="186"/>
      <c r="D4" s="186"/>
      <c r="E4" s="187" t="s">
        <v>43</v>
      </c>
      <c r="F4" s="188"/>
      <c r="G4" s="188"/>
      <c r="H4" s="188"/>
      <c r="I4" s="188"/>
      <c r="J4" s="188"/>
      <c r="K4" s="188"/>
      <c r="L4" s="188"/>
      <c r="M4" s="188"/>
      <c r="N4" s="188"/>
      <c r="O4" s="189"/>
      <c r="P4" s="190"/>
      <c r="Q4" s="188"/>
      <c r="R4" s="189"/>
    </row>
    <row r="5" spans="1:18" ht="27.75" customHeight="1" x14ac:dyDescent="0.25">
      <c r="A5" s="186" t="s">
        <v>44</v>
      </c>
      <c r="B5" s="186"/>
      <c r="C5" s="186"/>
      <c r="D5" s="186"/>
      <c r="E5" s="186" t="s">
        <v>45</v>
      </c>
      <c r="F5" s="186"/>
      <c r="G5" s="186"/>
      <c r="H5" s="186"/>
      <c r="I5" s="186"/>
      <c r="J5" s="186"/>
      <c r="K5" s="186"/>
      <c r="L5" s="186"/>
      <c r="M5" s="186"/>
      <c r="N5" s="186"/>
      <c r="O5" s="186"/>
      <c r="P5" s="191" t="s">
        <v>46</v>
      </c>
      <c r="Q5" s="192"/>
      <c r="R5" s="193"/>
    </row>
    <row r="6" spans="1:18" s="62" customFormat="1" ht="59.25" customHeight="1" x14ac:dyDescent="0.25">
      <c r="A6" s="259" t="s">
        <v>48</v>
      </c>
      <c r="B6" s="259" t="s">
        <v>49</v>
      </c>
      <c r="C6" s="259" t="s">
        <v>50</v>
      </c>
      <c r="D6" s="259" t="s">
        <v>51</v>
      </c>
      <c r="E6" s="259" t="s">
        <v>52</v>
      </c>
      <c r="F6" s="259" t="s">
        <v>53</v>
      </c>
      <c r="G6" s="259" t="s">
        <v>54</v>
      </c>
      <c r="H6" s="259" t="s">
        <v>55</v>
      </c>
      <c r="I6" s="259" t="s">
        <v>56</v>
      </c>
      <c r="J6" s="259" t="s">
        <v>57</v>
      </c>
      <c r="K6" s="259" t="s">
        <v>58</v>
      </c>
      <c r="L6" s="185" t="s">
        <v>47</v>
      </c>
      <c r="M6" s="185"/>
      <c r="N6" s="185"/>
      <c r="O6" s="185"/>
      <c r="P6" s="185"/>
      <c r="Q6" s="185"/>
      <c r="R6" s="185"/>
    </row>
    <row r="7" spans="1:18" s="62" customFormat="1" ht="59.25" customHeight="1" x14ac:dyDescent="0.25">
      <c r="A7" s="259"/>
      <c r="B7" s="259"/>
      <c r="C7" s="259"/>
      <c r="D7" s="259"/>
      <c r="E7" s="259"/>
      <c r="F7" s="259"/>
      <c r="G7" s="259"/>
      <c r="H7" s="259"/>
      <c r="I7" s="259"/>
      <c r="J7" s="259"/>
      <c r="K7" s="259"/>
      <c r="L7" s="61" t="s">
        <v>59</v>
      </c>
      <c r="M7" s="61" t="s">
        <v>60</v>
      </c>
      <c r="N7" s="61" t="s">
        <v>61</v>
      </c>
      <c r="O7" s="61" t="s">
        <v>62</v>
      </c>
      <c r="P7" s="61" t="s">
        <v>63</v>
      </c>
      <c r="Q7" s="61" t="s">
        <v>64</v>
      </c>
      <c r="R7" s="63" t="s">
        <v>65</v>
      </c>
    </row>
    <row r="8" spans="1:18" s="521" customFormat="1" ht="210.75" customHeight="1" x14ac:dyDescent="0.25">
      <c r="A8" s="511" t="s">
        <v>66</v>
      </c>
      <c r="B8" s="512" t="s">
        <v>67</v>
      </c>
      <c r="C8" s="511">
        <v>1</v>
      </c>
      <c r="D8" s="513" t="s">
        <v>68</v>
      </c>
      <c r="E8" s="512" t="s">
        <v>69</v>
      </c>
      <c r="F8" s="514" t="s">
        <v>70</v>
      </c>
      <c r="G8" s="515" t="s">
        <v>71</v>
      </c>
      <c r="H8" s="516" t="s">
        <v>72</v>
      </c>
      <c r="I8" s="514" t="s">
        <v>73</v>
      </c>
      <c r="J8" s="517">
        <v>43222</v>
      </c>
      <c r="K8" s="517">
        <v>43251</v>
      </c>
      <c r="L8" s="518" t="s">
        <v>74</v>
      </c>
      <c r="M8" s="518" t="s">
        <v>75</v>
      </c>
      <c r="N8" s="519" t="s">
        <v>76</v>
      </c>
      <c r="O8" s="64">
        <v>1</v>
      </c>
      <c r="P8" s="515" t="s">
        <v>77</v>
      </c>
      <c r="Q8" s="520" t="s">
        <v>78</v>
      </c>
      <c r="R8" s="511" t="s">
        <v>11</v>
      </c>
    </row>
    <row r="9" spans="1:18" s="521" customFormat="1" ht="124.5" customHeight="1" x14ac:dyDescent="0.25">
      <c r="A9" s="522"/>
      <c r="B9" s="523"/>
      <c r="C9" s="522"/>
      <c r="D9" s="524"/>
      <c r="E9" s="525"/>
      <c r="F9" s="526" t="s">
        <v>79</v>
      </c>
      <c r="G9" s="514" t="s">
        <v>80</v>
      </c>
      <c r="H9" s="516" t="s">
        <v>81</v>
      </c>
      <c r="I9" s="527" t="s">
        <v>82</v>
      </c>
      <c r="J9" s="528">
        <v>43213</v>
      </c>
      <c r="K9" s="517">
        <v>43251</v>
      </c>
      <c r="L9" s="517">
        <v>43304</v>
      </c>
      <c r="M9" s="529" t="s">
        <v>83</v>
      </c>
      <c r="N9" s="519" t="s">
        <v>84</v>
      </c>
      <c r="O9" s="64">
        <v>1</v>
      </c>
      <c r="P9" s="515" t="s">
        <v>77</v>
      </c>
      <c r="Q9" s="519" t="s">
        <v>78</v>
      </c>
      <c r="R9" s="522"/>
    </row>
    <row r="10" spans="1:18" s="521" customFormat="1" ht="160.5" customHeight="1" x14ac:dyDescent="0.25">
      <c r="A10" s="530"/>
      <c r="B10" s="525"/>
      <c r="C10" s="530"/>
      <c r="D10" s="531"/>
      <c r="E10" s="520" t="s">
        <v>85</v>
      </c>
      <c r="F10" s="526" t="s">
        <v>86</v>
      </c>
      <c r="G10" s="527" t="s">
        <v>87</v>
      </c>
      <c r="H10" s="516" t="s">
        <v>81</v>
      </c>
      <c r="I10" s="527" t="s">
        <v>88</v>
      </c>
      <c r="J10" s="528">
        <v>43213</v>
      </c>
      <c r="K10" s="517">
        <v>43251</v>
      </c>
      <c r="L10" s="517">
        <v>43304</v>
      </c>
      <c r="M10" s="529" t="s">
        <v>83</v>
      </c>
      <c r="N10" s="519" t="s">
        <v>89</v>
      </c>
      <c r="O10" s="64">
        <v>1</v>
      </c>
      <c r="P10" s="515" t="s">
        <v>77</v>
      </c>
      <c r="Q10" s="519" t="s">
        <v>78</v>
      </c>
      <c r="R10" s="530"/>
    </row>
    <row r="11" spans="1:18" s="636" customFormat="1" ht="12" x14ac:dyDescent="0.25">
      <c r="A11" s="622"/>
      <c r="B11" s="623"/>
      <c r="C11" s="624"/>
      <c r="D11" s="625"/>
      <c r="E11" s="626"/>
      <c r="F11" s="627"/>
      <c r="G11" s="628"/>
      <c r="H11" s="629"/>
      <c r="I11" s="628"/>
      <c r="J11" s="630"/>
      <c r="K11" s="631"/>
      <c r="L11" s="631"/>
      <c r="M11" s="632"/>
      <c r="N11" s="633"/>
      <c r="O11" s="634"/>
      <c r="P11" s="635"/>
      <c r="Q11" s="633"/>
      <c r="R11" s="624"/>
    </row>
    <row r="12" spans="1:18" s="521" customFormat="1" ht="48" x14ac:dyDescent="0.25">
      <c r="A12" s="511" t="s">
        <v>66</v>
      </c>
      <c r="B12" s="513" t="s">
        <v>67</v>
      </c>
      <c r="C12" s="511">
        <v>2</v>
      </c>
      <c r="D12" s="512" t="s">
        <v>90</v>
      </c>
      <c r="E12" s="512" t="s">
        <v>91</v>
      </c>
      <c r="F12" s="526" t="s">
        <v>92</v>
      </c>
      <c r="G12" s="527" t="s">
        <v>93</v>
      </c>
      <c r="H12" s="516" t="s">
        <v>81</v>
      </c>
      <c r="I12" s="527" t="s">
        <v>94</v>
      </c>
      <c r="J12" s="528">
        <v>43222</v>
      </c>
      <c r="K12" s="544">
        <v>43281</v>
      </c>
      <c r="L12" s="544">
        <v>43304</v>
      </c>
      <c r="M12" s="529" t="s">
        <v>83</v>
      </c>
      <c r="N12" s="519" t="s">
        <v>95</v>
      </c>
      <c r="O12" s="64">
        <v>1</v>
      </c>
      <c r="P12" s="515" t="s">
        <v>77</v>
      </c>
      <c r="Q12" s="519" t="s">
        <v>78</v>
      </c>
      <c r="R12" s="511" t="s">
        <v>11</v>
      </c>
    </row>
    <row r="13" spans="1:18" s="521" customFormat="1" ht="120" x14ac:dyDescent="0.25">
      <c r="A13" s="522"/>
      <c r="B13" s="524"/>
      <c r="C13" s="522"/>
      <c r="D13" s="523"/>
      <c r="E13" s="525"/>
      <c r="F13" s="526" t="s">
        <v>96</v>
      </c>
      <c r="G13" s="527" t="s">
        <v>97</v>
      </c>
      <c r="H13" s="516" t="s">
        <v>72</v>
      </c>
      <c r="I13" s="527" t="s">
        <v>98</v>
      </c>
      <c r="J13" s="528">
        <v>43252</v>
      </c>
      <c r="K13" s="544">
        <v>43281</v>
      </c>
      <c r="L13" s="544">
        <v>43304</v>
      </c>
      <c r="M13" s="529" t="s">
        <v>83</v>
      </c>
      <c r="N13" s="519" t="s">
        <v>99</v>
      </c>
      <c r="O13" s="64">
        <v>1</v>
      </c>
      <c r="P13" s="515" t="s">
        <v>77</v>
      </c>
      <c r="Q13" s="519" t="s">
        <v>78</v>
      </c>
      <c r="R13" s="522"/>
    </row>
    <row r="14" spans="1:18" s="521" customFormat="1" ht="372" x14ac:dyDescent="0.25">
      <c r="A14" s="522"/>
      <c r="B14" s="524"/>
      <c r="C14" s="522"/>
      <c r="D14" s="523"/>
      <c r="E14" s="512" t="s">
        <v>100</v>
      </c>
      <c r="F14" s="514" t="s">
        <v>101</v>
      </c>
      <c r="G14" s="514" t="s">
        <v>102</v>
      </c>
      <c r="H14" s="516" t="s">
        <v>81</v>
      </c>
      <c r="I14" s="514" t="s">
        <v>88</v>
      </c>
      <c r="J14" s="517">
        <v>43222</v>
      </c>
      <c r="K14" s="517">
        <v>43326</v>
      </c>
      <c r="L14" s="518" t="s">
        <v>103</v>
      </c>
      <c r="M14" s="529" t="s">
        <v>83</v>
      </c>
      <c r="N14" s="545" t="s">
        <v>104</v>
      </c>
      <c r="O14" s="64">
        <v>1</v>
      </c>
      <c r="P14" s="515" t="s">
        <v>77</v>
      </c>
      <c r="Q14" s="520" t="s">
        <v>105</v>
      </c>
      <c r="R14" s="522"/>
    </row>
    <row r="15" spans="1:18" s="521" customFormat="1" ht="59.25" customHeight="1" x14ac:dyDescent="0.25">
      <c r="A15" s="522"/>
      <c r="B15" s="524"/>
      <c r="C15" s="522"/>
      <c r="D15" s="523"/>
      <c r="E15" s="525"/>
      <c r="F15" s="526" t="s">
        <v>106</v>
      </c>
      <c r="G15" s="527" t="s">
        <v>107</v>
      </c>
      <c r="H15" s="516" t="s">
        <v>81</v>
      </c>
      <c r="I15" s="527" t="s">
        <v>108</v>
      </c>
      <c r="J15" s="528">
        <v>43213</v>
      </c>
      <c r="K15" s="544">
        <v>43280</v>
      </c>
      <c r="L15" s="544">
        <v>43304</v>
      </c>
      <c r="M15" s="529" t="s">
        <v>83</v>
      </c>
      <c r="N15" s="519" t="s">
        <v>109</v>
      </c>
      <c r="O15" s="64">
        <v>1</v>
      </c>
      <c r="P15" s="515" t="s">
        <v>77</v>
      </c>
      <c r="Q15" s="519" t="s">
        <v>78</v>
      </c>
      <c r="R15" s="522"/>
    </row>
    <row r="16" spans="1:18" s="521" customFormat="1" ht="121.5" customHeight="1" x14ac:dyDescent="0.25">
      <c r="A16" s="522"/>
      <c r="B16" s="524"/>
      <c r="C16" s="522"/>
      <c r="D16" s="523"/>
      <c r="E16" s="512" t="s">
        <v>110</v>
      </c>
      <c r="F16" s="526" t="s">
        <v>111</v>
      </c>
      <c r="G16" s="546" t="s">
        <v>112</v>
      </c>
      <c r="H16" s="516" t="s">
        <v>81</v>
      </c>
      <c r="I16" s="527" t="s">
        <v>113</v>
      </c>
      <c r="J16" s="528">
        <v>43243</v>
      </c>
      <c r="K16" s="544">
        <v>43280</v>
      </c>
      <c r="L16" s="544">
        <v>43304</v>
      </c>
      <c r="M16" s="529" t="s">
        <v>83</v>
      </c>
      <c r="N16" s="519" t="s">
        <v>114</v>
      </c>
      <c r="O16" s="64">
        <v>1</v>
      </c>
      <c r="P16" s="515" t="s">
        <v>77</v>
      </c>
      <c r="Q16" s="519" t="s">
        <v>78</v>
      </c>
      <c r="R16" s="522"/>
    </row>
    <row r="17" spans="1:18" s="521" customFormat="1" ht="59.25" customHeight="1" x14ac:dyDescent="0.25">
      <c r="A17" s="530"/>
      <c r="B17" s="531"/>
      <c r="C17" s="530"/>
      <c r="D17" s="525"/>
      <c r="E17" s="525"/>
      <c r="F17" s="526" t="s">
        <v>115</v>
      </c>
      <c r="G17" s="527" t="s">
        <v>116</v>
      </c>
      <c r="H17" s="516" t="s">
        <v>72</v>
      </c>
      <c r="I17" s="527" t="s">
        <v>98</v>
      </c>
      <c r="J17" s="528">
        <v>43222</v>
      </c>
      <c r="K17" s="544">
        <v>43465</v>
      </c>
      <c r="L17" s="544">
        <v>43376</v>
      </c>
      <c r="M17" s="529" t="s">
        <v>117</v>
      </c>
      <c r="N17" s="519" t="s">
        <v>118</v>
      </c>
      <c r="O17" s="64">
        <v>1</v>
      </c>
      <c r="P17" s="515" t="s">
        <v>77</v>
      </c>
      <c r="Q17" s="519" t="s">
        <v>78</v>
      </c>
      <c r="R17" s="530"/>
    </row>
    <row r="18" spans="1:18" s="636" customFormat="1" ht="12" x14ac:dyDescent="0.25">
      <c r="A18" s="622"/>
      <c r="B18" s="623"/>
      <c r="C18" s="624"/>
      <c r="D18" s="625"/>
      <c r="E18" s="626"/>
      <c r="F18" s="627"/>
      <c r="G18" s="628"/>
      <c r="H18" s="629"/>
      <c r="I18" s="628"/>
      <c r="J18" s="630"/>
      <c r="K18" s="631"/>
      <c r="L18" s="631"/>
      <c r="M18" s="632"/>
      <c r="N18" s="637"/>
      <c r="O18" s="634"/>
      <c r="P18" s="635"/>
      <c r="Q18" s="637"/>
      <c r="R18" s="624"/>
    </row>
    <row r="19" spans="1:18" s="521" customFormat="1" ht="118.5" customHeight="1" x14ac:dyDescent="0.25">
      <c r="A19" s="511" t="s">
        <v>66</v>
      </c>
      <c r="B19" s="513" t="s">
        <v>67</v>
      </c>
      <c r="C19" s="511">
        <v>3</v>
      </c>
      <c r="D19" s="514" t="s">
        <v>119</v>
      </c>
      <c r="E19" s="548" t="s">
        <v>120</v>
      </c>
      <c r="F19" s="549" t="s">
        <v>121</v>
      </c>
      <c r="G19" s="550" t="s">
        <v>122</v>
      </c>
      <c r="H19" s="516" t="s">
        <v>72</v>
      </c>
      <c r="I19" s="551" t="s">
        <v>98</v>
      </c>
      <c r="J19" s="552">
        <v>43374</v>
      </c>
      <c r="K19" s="553">
        <v>43404</v>
      </c>
      <c r="L19" s="544">
        <v>44058</v>
      </c>
      <c r="M19" s="529" t="s">
        <v>83</v>
      </c>
      <c r="N19" s="519" t="s">
        <v>123</v>
      </c>
      <c r="O19" s="64">
        <v>1</v>
      </c>
      <c r="P19" s="515" t="s">
        <v>77</v>
      </c>
      <c r="Q19" s="519" t="s">
        <v>124</v>
      </c>
      <c r="R19" s="511" t="s">
        <v>11</v>
      </c>
    </row>
    <row r="20" spans="1:18" s="521" customFormat="1" ht="320.25" customHeight="1" x14ac:dyDescent="0.25">
      <c r="A20" s="522"/>
      <c r="B20" s="524"/>
      <c r="C20" s="522"/>
      <c r="D20" s="513" t="s">
        <v>119</v>
      </c>
      <c r="E20" s="554" t="s">
        <v>125</v>
      </c>
      <c r="F20" s="555" t="s">
        <v>126</v>
      </c>
      <c r="G20" s="556" t="s">
        <v>127</v>
      </c>
      <c r="H20" s="511" t="s">
        <v>72</v>
      </c>
      <c r="I20" s="556" t="s">
        <v>128</v>
      </c>
      <c r="J20" s="557">
        <v>43374</v>
      </c>
      <c r="K20" s="558">
        <v>43404</v>
      </c>
      <c r="L20" s="559" t="s">
        <v>129</v>
      </c>
      <c r="M20" s="513" t="s">
        <v>130</v>
      </c>
      <c r="N20" s="560" t="s">
        <v>131</v>
      </c>
      <c r="O20" s="561">
        <v>1</v>
      </c>
      <c r="P20" s="511" t="s">
        <v>77</v>
      </c>
      <c r="Q20" s="560" t="s">
        <v>132</v>
      </c>
      <c r="R20" s="522"/>
    </row>
    <row r="21" spans="1:18" s="521" customFormat="1" ht="175.5" customHeight="1" x14ac:dyDescent="0.25">
      <c r="A21" s="522"/>
      <c r="B21" s="524"/>
      <c r="C21" s="522"/>
      <c r="D21" s="524"/>
      <c r="E21" s="562"/>
      <c r="F21" s="563"/>
      <c r="G21" s="564"/>
      <c r="H21" s="530"/>
      <c r="I21" s="564"/>
      <c r="J21" s="565"/>
      <c r="K21" s="566"/>
      <c r="L21" s="567"/>
      <c r="M21" s="531"/>
      <c r="N21" s="568" t="s">
        <v>133</v>
      </c>
      <c r="O21" s="569"/>
      <c r="P21" s="530"/>
      <c r="Q21" s="568" t="s">
        <v>134</v>
      </c>
      <c r="R21" s="522"/>
    </row>
    <row r="22" spans="1:18" s="521" customFormat="1" ht="117.75" customHeight="1" x14ac:dyDescent="0.25">
      <c r="A22" s="522"/>
      <c r="B22" s="524"/>
      <c r="C22" s="522"/>
      <c r="D22" s="524"/>
      <c r="E22" s="512" t="s">
        <v>135</v>
      </c>
      <c r="F22" s="526" t="s">
        <v>136</v>
      </c>
      <c r="G22" s="514" t="s">
        <v>112</v>
      </c>
      <c r="H22" s="516" t="s">
        <v>81</v>
      </c>
      <c r="I22" s="515" t="s">
        <v>113</v>
      </c>
      <c r="J22" s="517">
        <v>43243</v>
      </c>
      <c r="K22" s="517">
        <v>43280</v>
      </c>
      <c r="L22" s="518" t="s">
        <v>137</v>
      </c>
      <c r="M22" s="529" t="s">
        <v>83</v>
      </c>
      <c r="N22" s="519" t="s">
        <v>138</v>
      </c>
      <c r="O22" s="64">
        <v>1</v>
      </c>
      <c r="P22" s="515" t="s">
        <v>77</v>
      </c>
      <c r="Q22" s="520" t="s">
        <v>139</v>
      </c>
      <c r="R22" s="522"/>
    </row>
    <row r="23" spans="1:18" s="521" customFormat="1" ht="75.75" customHeight="1" x14ac:dyDescent="0.25">
      <c r="A23" s="530"/>
      <c r="B23" s="531"/>
      <c r="C23" s="530"/>
      <c r="D23" s="531"/>
      <c r="E23" s="525"/>
      <c r="F23" s="526" t="s">
        <v>140</v>
      </c>
      <c r="G23" s="527" t="s">
        <v>116</v>
      </c>
      <c r="H23" s="516" t="s">
        <v>72</v>
      </c>
      <c r="I23" s="527" t="s">
        <v>98</v>
      </c>
      <c r="J23" s="528">
        <v>43222</v>
      </c>
      <c r="K23" s="544">
        <v>43465</v>
      </c>
      <c r="L23" s="570" t="s">
        <v>141</v>
      </c>
      <c r="M23" s="529" t="s">
        <v>117</v>
      </c>
      <c r="N23" s="519" t="s">
        <v>142</v>
      </c>
      <c r="O23" s="64">
        <v>1</v>
      </c>
      <c r="P23" s="515" t="s">
        <v>77</v>
      </c>
      <c r="Q23" s="519" t="s">
        <v>143</v>
      </c>
      <c r="R23" s="530"/>
    </row>
    <row r="24" spans="1:18" s="636" customFormat="1" ht="12" x14ac:dyDescent="0.25">
      <c r="A24" s="622"/>
      <c r="B24" s="623"/>
      <c r="C24" s="624"/>
      <c r="D24" s="625"/>
      <c r="E24" s="626"/>
      <c r="F24" s="627"/>
      <c r="G24" s="628"/>
      <c r="H24" s="629"/>
      <c r="I24" s="628"/>
      <c r="J24" s="630"/>
      <c r="K24" s="631"/>
      <c r="L24" s="631"/>
      <c r="M24" s="632"/>
      <c r="N24" s="637"/>
      <c r="O24" s="634"/>
      <c r="P24" s="635"/>
      <c r="Q24" s="637"/>
      <c r="R24" s="624"/>
    </row>
    <row r="25" spans="1:18" s="521" customFormat="1" ht="239.25" customHeight="1" x14ac:dyDescent="0.25">
      <c r="A25" s="511" t="s">
        <v>66</v>
      </c>
      <c r="B25" s="513" t="s">
        <v>67</v>
      </c>
      <c r="C25" s="511">
        <v>4</v>
      </c>
      <c r="D25" s="512" t="s">
        <v>144</v>
      </c>
      <c r="E25" s="512" t="s">
        <v>145</v>
      </c>
      <c r="F25" s="555" t="s">
        <v>146</v>
      </c>
      <c r="G25" s="556" t="s">
        <v>147</v>
      </c>
      <c r="H25" s="511" t="s">
        <v>72</v>
      </c>
      <c r="I25" s="571" t="s">
        <v>148</v>
      </c>
      <c r="J25" s="557">
        <v>43405</v>
      </c>
      <c r="K25" s="558">
        <v>43496</v>
      </c>
      <c r="L25" s="559" t="s">
        <v>129</v>
      </c>
      <c r="M25" s="513" t="s">
        <v>149</v>
      </c>
      <c r="N25" s="560" t="s">
        <v>1730</v>
      </c>
      <c r="O25" s="561">
        <v>0</v>
      </c>
      <c r="P25" s="513" t="s">
        <v>150</v>
      </c>
      <c r="Q25" s="560" t="s">
        <v>151</v>
      </c>
      <c r="R25" s="511" t="s">
        <v>10</v>
      </c>
    </row>
    <row r="26" spans="1:18" s="521" customFormat="1" ht="239.25" customHeight="1" x14ac:dyDescent="0.25">
      <c r="A26" s="522"/>
      <c r="B26" s="524"/>
      <c r="C26" s="522"/>
      <c r="D26" s="523"/>
      <c r="E26" s="523"/>
      <c r="F26" s="563"/>
      <c r="G26" s="564"/>
      <c r="H26" s="530"/>
      <c r="I26" s="572"/>
      <c r="J26" s="565"/>
      <c r="K26" s="566"/>
      <c r="L26" s="567"/>
      <c r="M26" s="531"/>
      <c r="N26" s="568" t="s">
        <v>152</v>
      </c>
      <c r="O26" s="569"/>
      <c r="P26" s="531"/>
      <c r="Q26" s="568" t="s">
        <v>153</v>
      </c>
      <c r="R26" s="522"/>
    </row>
    <row r="27" spans="1:18" s="521" customFormat="1" ht="120" x14ac:dyDescent="0.25">
      <c r="A27" s="522"/>
      <c r="B27" s="524"/>
      <c r="C27" s="522"/>
      <c r="D27" s="523"/>
      <c r="E27" s="525"/>
      <c r="F27" s="526" t="s">
        <v>154</v>
      </c>
      <c r="G27" s="527" t="s">
        <v>93</v>
      </c>
      <c r="H27" s="516" t="s">
        <v>72</v>
      </c>
      <c r="I27" s="527" t="s">
        <v>155</v>
      </c>
      <c r="J27" s="573">
        <v>43220</v>
      </c>
      <c r="K27" s="544">
        <v>43280</v>
      </c>
      <c r="L27" s="570" t="s">
        <v>156</v>
      </c>
      <c r="M27" s="529" t="s">
        <v>83</v>
      </c>
      <c r="N27" s="519" t="s">
        <v>157</v>
      </c>
      <c r="O27" s="64">
        <v>1</v>
      </c>
      <c r="P27" s="515" t="s">
        <v>77</v>
      </c>
      <c r="Q27" s="519" t="s">
        <v>78</v>
      </c>
      <c r="R27" s="522"/>
    </row>
    <row r="28" spans="1:18" s="521" customFormat="1" ht="336" x14ac:dyDescent="0.25">
      <c r="A28" s="522"/>
      <c r="B28" s="531"/>
      <c r="C28" s="530"/>
      <c r="D28" s="525"/>
      <c r="E28" s="520" t="s">
        <v>158</v>
      </c>
      <c r="F28" s="526" t="s">
        <v>159</v>
      </c>
      <c r="G28" s="527" t="s">
        <v>112</v>
      </c>
      <c r="H28" s="516" t="s">
        <v>81</v>
      </c>
      <c r="I28" s="527" t="s">
        <v>113</v>
      </c>
      <c r="J28" s="573">
        <v>43243</v>
      </c>
      <c r="K28" s="544">
        <v>43280</v>
      </c>
      <c r="L28" s="570" t="s">
        <v>160</v>
      </c>
      <c r="M28" s="529" t="s">
        <v>83</v>
      </c>
      <c r="N28" s="519" t="s">
        <v>138</v>
      </c>
      <c r="O28" s="64">
        <v>1</v>
      </c>
      <c r="P28" s="515" t="s">
        <v>77</v>
      </c>
      <c r="Q28" s="519" t="s">
        <v>139</v>
      </c>
      <c r="R28" s="530"/>
    </row>
    <row r="29" spans="1:18" s="636" customFormat="1" ht="12" x14ac:dyDescent="0.25">
      <c r="A29" s="622"/>
      <c r="B29" s="623"/>
      <c r="C29" s="624"/>
      <c r="D29" s="625"/>
      <c r="E29" s="626"/>
      <c r="F29" s="627"/>
      <c r="G29" s="628"/>
      <c r="H29" s="629"/>
      <c r="I29" s="628"/>
      <c r="J29" s="630"/>
      <c r="K29" s="631"/>
      <c r="L29" s="631"/>
      <c r="M29" s="632"/>
      <c r="N29" s="637"/>
      <c r="O29" s="634"/>
      <c r="P29" s="635"/>
      <c r="Q29" s="637"/>
      <c r="R29" s="624"/>
    </row>
    <row r="30" spans="1:18" s="521" customFormat="1" ht="72" x14ac:dyDescent="0.25">
      <c r="A30" s="511" t="s">
        <v>66</v>
      </c>
      <c r="B30" s="512" t="s">
        <v>67</v>
      </c>
      <c r="C30" s="511">
        <v>5</v>
      </c>
      <c r="D30" s="512" t="s">
        <v>161</v>
      </c>
      <c r="E30" s="512" t="s">
        <v>145</v>
      </c>
      <c r="F30" s="526" t="s">
        <v>162</v>
      </c>
      <c r="G30" s="527" t="s">
        <v>163</v>
      </c>
      <c r="H30" s="516" t="s">
        <v>81</v>
      </c>
      <c r="I30" s="527" t="s">
        <v>164</v>
      </c>
      <c r="J30" s="573">
        <v>43213</v>
      </c>
      <c r="K30" s="544">
        <v>43251</v>
      </c>
      <c r="L30" s="544">
        <v>43304</v>
      </c>
      <c r="M30" s="529" t="s">
        <v>83</v>
      </c>
      <c r="N30" s="519" t="s">
        <v>165</v>
      </c>
      <c r="O30" s="64">
        <v>1</v>
      </c>
      <c r="P30" s="515" t="s">
        <v>77</v>
      </c>
      <c r="Q30" s="519" t="s">
        <v>166</v>
      </c>
      <c r="R30" s="511" t="s">
        <v>11</v>
      </c>
    </row>
    <row r="31" spans="1:18" s="521" customFormat="1" ht="60" x14ac:dyDescent="0.25">
      <c r="A31" s="522"/>
      <c r="B31" s="523"/>
      <c r="C31" s="522"/>
      <c r="D31" s="523"/>
      <c r="E31" s="523"/>
      <c r="F31" s="526" t="s">
        <v>167</v>
      </c>
      <c r="G31" s="546" t="s">
        <v>168</v>
      </c>
      <c r="H31" s="516" t="s">
        <v>81</v>
      </c>
      <c r="I31" s="527" t="s">
        <v>164</v>
      </c>
      <c r="J31" s="573">
        <v>43213</v>
      </c>
      <c r="K31" s="544">
        <v>43251</v>
      </c>
      <c r="L31" s="544">
        <v>43304</v>
      </c>
      <c r="M31" s="529" t="s">
        <v>83</v>
      </c>
      <c r="N31" s="519" t="s">
        <v>169</v>
      </c>
      <c r="O31" s="64">
        <v>1</v>
      </c>
      <c r="P31" s="515" t="s">
        <v>77</v>
      </c>
      <c r="Q31" s="519" t="s">
        <v>166</v>
      </c>
      <c r="R31" s="522"/>
    </row>
    <row r="32" spans="1:18" s="521" customFormat="1" ht="84" x14ac:dyDescent="0.25">
      <c r="A32" s="530"/>
      <c r="B32" s="525"/>
      <c r="C32" s="530"/>
      <c r="D32" s="525"/>
      <c r="E32" s="525"/>
      <c r="F32" s="526" t="s">
        <v>170</v>
      </c>
      <c r="G32" s="527" t="s">
        <v>171</v>
      </c>
      <c r="H32" s="516" t="s">
        <v>81</v>
      </c>
      <c r="I32" s="527" t="s">
        <v>172</v>
      </c>
      <c r="J32" s="573">
        <v>43251</v>
      </c>
      <c r="K32" s="544">
        <v>43341</v>
      </c>
      <c r="L32" s="544">
        <v>43304</v>
      </c>
      <c r="M32" s="529" t="s">
        <v>83</v>
      </c>
      <c r="N32" s="519" t="s">
        <v>173</v>
      </c>
      <c r="O32" s="64">
        <v>1</v>
      </c>
      <c r="P32" s="515" t="s">
        <v>77</v>
      </c>
      <c r="Q32" s="519" t="s">
        <v>166</v>
      </c>
      <c r="R32" s="530"/>
    </row>
    <row r="33" spans="1:18" s="636" customFormat="1" ht="12" x14ac:dyDescent="0.25">
      <c r="A33" s="622"/>
      <c r="B33" s="623"/>
      <c r="C33" s="629"/>
      <c r="D33" s="632"/>
      <c r="E33" s="638"/>
      <c r="F33" s="627"/>
      <c r="G33" s="628"/>
      <c r="H33" s="629"/>
      <c r="I33" s="628"/>
      <c r="J33" s="630"/>
      <c r="K33" s="631"/>
      <c r="L33" s="631"/>
      <c r="M33" s="632"/>
      <c r="N33" s="637"/>
      <c r="O33" s="634"/>
      <c r="P33" s="635"/>
      <c r="Q33" s="637"/>
      <c r="R33" s="624"/>
    </row>
    <row r="34" spans="1:18" s="521" customFormat="1" ht="12" x14ac:dyDescent="0.25">
      <c r="B34" s="575"/>
      <c r="C34" s="534"/>
      <c r="D34" s="576"/>
      <c r="E34" s="576"/>
      <c r="F34" s="577"/>
      <c r="G34" s="578"/>
      <c r="H34" s="579"/>
      <c r="I34" s="578"/>
      <c r="J34" s="580"/>
      <c r="K34" s="581"/>
      <c r="L34" s="581"/>
      <c r="M34" s="582"/>
      <c r="N34" s="583"/>
      <c r="O34" s="584"/>
      <c r="P34" s="585"/>
      <c r="Q34" s="583"/>
      <c r="R34" s="534"/>
    </row>
    <row r="35" spans="1:18" s="521" customFormat="1" ht="12" x14ac:dyDescent="0.25">
      <c r="B35" s="575"/>
      <c r="C35" s="534"/>
      <c r="D35" s="576"/>
      <c r="E35" s="576"/>
      <c r="F35" s="586"/>
      <c r="G35" s="587"/>
      <c r="H35" s="534"/>
      <c r="I35" s="587"/>
      <c r="J35" s="588"/>
      <c r="K35" s="589"/>
      <c r="L35" s="589"/>
      <c r="M35" s="535"/>
      <c r="N35" s="590"/>
      <c r="O35" s="591"/>
      <c r="Q35" s="590"/>
      <c r="R35" s="534"/>
    </row>
    <row r="36" spans="1:18" s="521" customFormat="1" ht="12" x14ac:dyDescent="0.25">
      <c r="A36" s="592" t="s">
        <v>174</v>
      </c>
      <c r="B36" s="593"/>
      <c r="C36" s="594"/>
      <c r="D36" s="595"/>
      <c r="E36" s="595"/>
      <c r="F36" s="596"/>
      <c r="G36" s="597"/>
      <c r="H36" s="598"/>
      <c r="I36" s="597"/>
      <c r="J36" s="599"/>
      <c r="K36" s="600"/>
      <c r="L36" s="600"/>
      <c r="M36" s="601"/>
      <c r="N36" s="602"/>
      <c r="O36" s="603"/>
      <c r="P36" s="604"/>
      <c r="Q36" s="602"/>
      <c r="R36" s="598"/>
    </row>
    <row r="37" spans="1:18" s="521" customFormat="1" ht="36" x14ac:dyDescent="0.25">
      <c r="A37" s="605" t="s">
        <v>48</v>
      </c>
      <c r="B37" s="605" t="s">
        <v>49</v>
      </c>
      <c r="C37" s="605" t="s">
        <v>50</v>
      </c>
      <c r="D37" s="605" t="s">
        <v>51</v>
      </c>
      <c r="E37" s="605" t="s">
        <v>52</v>
      </c>
      <c r="F37" s="605" t="s">
        <v>53</v>
      </c>
      <c r="G37" s="605" t="s">
        <v>54</v>
      </c>
      <c r="H37" s="605" t="s">
        <v>55</v>
      </c>
      <c r="I37" s="605" t="s">
        <v>56</v>
      </c>
      <c r="J37" s="605" t="s">
        <v>57</v>
      </c>
      <c r="K37" s="605" t="s">
        <v>58</v>
      </c>
      <c r="L37" s="606" t="s">
        <v>59</v>
      </c>
      <c r="M37" s="606" t="s">
        <v>60</v>
      </c>
      <c r="N37" s="606" t="s">
        <v>61</v>
      </c>
      <c r="O37" s="606" t="s">
        <v>1731</v>
      </c>
      <c r="P37" s="606" t="s">
        <v>63</v>
      </c>
      <c r="Q37" s="606" t="s">
        <v>64</v>
      </c>
      <c r="R37" s="606" t="s">
        <v>65</v>
      </c>
    </row>
    <row r="38" spans="1:18" s="521" customFormat="1" ht="172.5" customHeight="1" x14ac:dyDescent="0.25">
      <c r="A38" s="511" t="s">
        <v>18</v>
      </c>
      <c r="B38" s="513" t="s">
        <v>67</v>
      </c>
      <c r="C38" s="511">
        <v>1</v>
      </c>
      <c r="D38" s="512" t="s">
        <v>175</v>
      </c>
      <c r="E38" s="519" t="s">
        <v>176</v>
      </c>
      <c r="F38" s="526" t="s">
        <v>177</v>
      </c>
      <c r="G38" s="527" t="s">
        <v>178</v>
      </c>
      <c r="H38" s="516" t="s">
        <v>72</v>
      </c>
      <c r="I38" s="527" t="s">
        <v>179</v>
      </c>
      <c r="J38" s="573">
        <v>44197</v>
      </c>
      <c r="K38" s="544">
        <v>44285</v>
      </c>
      <c r="L38" s="544">
        <v>44319</v>
      </c>
      <c r="M38" s="529" t="s">
        <v>180</v>
      </c>
      <c r="N38" s="520" t="s">
        <v>181</v>
      </c>
      <c r="O38" s="64">
        <v>1</v>
      </c>
      <c r="P38" s="515" t="s">
        <v>77</v>
      </c>
      <c r="Q38" s="520" t="s">
        <v>182</v>
      </c>
      <c r="R38" s="511" t="s">
        <v>11</v>
      </c>
    </row>
    <row r="39" spans="1:18" s="521" customFormat="1" ht="164.25" customHeight="1" x14ac:dyDescent="0.25">
      <c r="A39" s="522"/>
      <c r="B39" s="524"/>
      <c r="C39" s="522"/>
      <c r="D39" s="523"/>
      <c r="E39" s="519" t="s">
        <v>183</v>
      </c>
      <c r="F39" s="526" t="s">
        <v>184</v>
      </c>
      <c r="G39" s="527" t="s">
        <v>185</v>
      </c>
      <c r="H39" s="516" t="s">
        <v>72</v>
      </c>
      <c r="I39" s="527" t="s">
        <v>179</v>
      </c>
      <c r="J39" s="573">
        <v>44197</v>
      </c>
      <c r="K39" s="544">
        <v>44285</v>
      </c>
      <c r="L39" s="544">
        <v>44319</v>
      </c>
      <c r="M39" s="529" t="s">
        <v>180</v>
      </c>
      <c r="N39" s="520" t="s">
        <v>181</v>
      </c>
      <c r="O39" s="64">
        <v>1</v>
      </c>
      <c r="P39" s="515" t="s">
        <v>77</v>
      </c>
      <c r="Q39" s="520" t="s">
        <v>186</v>
      </c>
      <c r="R39" s="522"/>
    </row>
    <row r="40" spans="1:18" s="521" customFormat="1" ht="168.75" customHeight="1" x14ac:dyDescent="0.25">
      <c r="A40" s="530"/>
      <c r="B40" s="531"/>
      <c r="C40" s="530"/>
      <c r="D40" s="525"/>
      <c r="E40" s="519" t="s">
        <v>187</v>
      </c>
      <c r="F40" s="526" t="s">
        <v>188</v>
      </c>
      <c r="G40" s="527" t="s">
        <v>189</v>
      </c>
      <c r="H40" s="516" t="s">
        <v>72</v>
      </c>
      <c r="I40" s="527" t="s">
        <v>190</v>
      </c>
      <c r="J40" s="573">
        <v>44197</v>
      </c>
      <c r="K40" s="544">
        <v>44438</v>
      </c>
      <c r="L40" s="544">
        <v>44319</v>
      </c>
      <c r="M40" s="529" t="s">
        <v>180</v>
      </c>
      <c r="N40" s="520" t="s">
        <v>191</v>
      </c>
      <c r="O40" s="64">
        <v>1</v>
      </c>
      <c r="P40" s="515" t="s">
        <v>77</v>
      </c>
      <c r="Q40" s="607" t="s">
        <v>192</v>
      </c>
      <c r="R40" s="530"/>
    </row>
    <row r="41" spans="1:18" s="636" customFormat="1" ht="12" x14ac:dyDescent="0.25">
      <c r="A41" s="622"/>
      <c r="B41" s="623"/>
      <c r="C41" s="629"/>
      <c r="D41" s="632"/>
      <c r="E41" s="638"/>
      <c r="F41" s="627"/>
      <c r="G41" s="628"/>
      <c r="H41" s="629"/>
      <c r="I41" s="628"/>
      <c r="J41" s="630"/>
      <c r="K41" s="631"/>
      <c r="L41" s="631"/>
      <c r="M41" s="632"/>
      <c r="N41" s="637"/>
      <c r="O41" s="634"/>
      <c r="P41" s="635"/>
      <c r="Q41" s="637"/>
      <c r="R41" s="624"/>
    </row>
    <row r="42" spans="1:18" s="521" customFormat="1" ht="180" x14ac:dyDescent="0.25">
      <c r="A42" s="511" t="s">
        <v>18</v>
      </c>
      <c r="B42" s="513" t="s">
        <v>67</v>
      </c>
      <c r="C42" s="511">
        <v>2</v>
      </c>
      <c r="D42" s="512" t="s">
        <v>193</v>
      </c>
      <c r="E42" s="554" t="s">
        <v>194</v>
      </c>
      <c r="F42" s="554" t="s">
        <v>195</v>
      </c>
      <c r="G42" s="556" t="s">
        <v>196</v>
      </c>
      <c r="H42" s="511" t="s">
        <v>81</v>
      </c>
      <c r="I42" s="556" t="s">
        <v>197</v>
      </c>
      <c r="J42" s="557">
        <v>44186</v>
      </c>
      <c r="K42" s="558">
        <v>44286</v>
      </c>
      <c r="L42" s="608" t="s">
        <v>198</v>
      </c>
      <c r="M42" s="513" t="s">
        <v>130</v>
      </c>
      <c r="N42" s="609" t="s">
        <v>199</v>
      </c>
      <c r="O42" s="561">
        <v>1</v>
      </c>
      <c r="P42" s="511" t="s">
        <v>77</v>
      </c>
      <c r="Q42" s="609" t="s">
        <v>200</v>
      </c>
      <c r="R42" s="511" t="s">
        <v>11</v>
      </c>
    </row>
    <row r="43" spans="1:18" s="521" customFormat="1" ht="240" x14ac:dyDescent="0.25">
      <c r="A43" s="522"/>
      <c r="B43" s="524"/>
      <c r="C43" s="522"/>
      <c r="D43" s="523"/>
      <c r="E43" s="562"/>
      <c r="F43" s="562"/>
      <c r="G43" s="564"/>
      <c r="H43" s="530"/>
      <c r="I43" s="564"/>
      <c r="J43" s="565"/>
      <c r="K43" s="566"/>
      <c r="L43" s="610"/>
      <c r="M43" s="531"/>
      <c r="N43" s="611" t="s">
        <v>201</v>
      </c>
      <c r="O43" s="569"/>
      <c r="P43" s="530"/>
      <c r="Q43" s="611" t="s">
        <v>202</v>
      </c>
      <c r="R43" s="522"/>
    </row>
    <row r="44" spans="1:18" s="521" customFormat="1" ht="289.5" customHeight="1" x14ac:dyDescent="0.25">
      <c r="A44" s="530"/>
      <c r="B44" s="531"/>
      <c r="C44" s="530"/>
      <c r="D44" s="525"/>
      <c r="E44" s="519" t="s">
        <v>203</v>
      </c>
      <c r="F44" s="526" t="s">
        <v>204</v>
      </c>
      <c r="G44" s="527" t="s">
        <v>205</v>
      </c>
      <c r="H44" s="516" t="s">
        <v>81</v>
      </c>
      <c r="I44" s="527" t="s">
        <v>206</v>
      </c>
      <c r="J44" s="573">
        <v>44256</v>
      </c>
      <c r="K44" s="544">
        <v>44561</v>
      </c>
      <c r="L44" s="612" t="s">
        <v>198</v>
      </c>
      <c r="M44" s="529" t="s">
        <v>130</v>
      </c>
      <c r="N44" s="520" t="s">
        <v>207</v>
      </c>
      <c r="O44" s="64">
        <v>1</v>
      </c>
      <c r="P44" s="515" t="s">
        <v>77</v>
      </c>
      <c r="Q44" s="520" t="s">
        <v>208</v>
      </c>
      <c r="R44" s="530"/>
    </row>
    <row r="45" spans="1:18" s="636" customFormat="1" ht="12" x14ac:dyDescent="0.25">
      <c r="A45" s="622"/>
      <c r="B45" s="623"/>
      <c r="C45" s="629"/>
      <c r="D45" s="632"/>
      <c r="E45" s="638"/>
      <c r="F45" s="627"/>
      <c r="G45" s="628"/>
      <c r="H45" s="629"/>
      <c r="I45" s="628"/>
      <c r="J45" s="630"/>
      <c r="K45" s="631"/>
      <c r="L45" s="631"/>
      <c r="M45" s="632"/>
      <c r="N45" s="637"/>
      <c r="O45" s="634"/>
      <c r="P45" s="635"/>
      <c r="Q45" s="637"/>
      <c r="R45" s="624"/>
    </row>
    <row r="46" spans="1:18" s="521" customFormat="1" ht="82.5" customHeight="1" x14ac:dyDescent="0.25">
      <c r="A46" s="513" t="s">
        <v>18</v>
      </c>
      <c r="B46" s="513" t="s">
        <v>67</v>
      </c>
      <c r="C46" s="511">
        <v>3</v>
      </c>
      <c r="D46" s="512" t="s">
        <v>209</v>
      </c>
      <c r="E46" s="512" t="s">
        <v>210</v>
      </c>
      <c r="F46" s="526" t="s">
        <v>211</v>
      </c>
      <c r="G46" s="527" t="s">
        <v>212</v>
      </c>
      <c r="H46" s="516" t="s">
        <v>72</v>
      </c>
      <c r="I46" s="527" t="s">
        <v>213</v>
      </c>
      <c r="J46" s="573">
        <v>44186</v>
      </c>
      <c r="K46" s="544">
        <v>44255</v>
      </c>
      <c r="L46" s="613">
        <v>44319</v>
      </c>
      <c r="M46" s="529" t="s">
        <v>214</v>
      </c>
      <c r="N46" s="520" t="s">
        <v>215</v>
      </c>
      <c r="O46" s="64">
        <v>1</v>
      </c>
      <c r="P46" s="515" t="s">
        <v>77</v>
      </c>
      <c r="Q46" s="520" t="s">
        <v>216</v>
      </c>
      <c r="R46" s="511" t="s">
        <v>10</v>
      </c>
    </row>
    <row r="47" spans="1:18" s="521" customFormat="1" ht="149.25" customHeight="1" x14ac:dyDescent="0.25">
      <c r="A47" s="531"/>
      <c r="B47" s="531"/>
      <c r="C47" s="530"/>
      <c r="D47" s="525"/>
      <c r="E47" s="525"/>
      <c r="F47" s="526" t="s">
        <v>217</v>
      </c>
      <c r="G47" s="527" t="s">
        <v>218</v>
      </c>
      <c r="H47" s="516" t="s">
        <v>72</v>
      </c>
      <c r="I47" s="527" t="s">
        <v>219</v>
      </c>
      <c r="J47" s="573">
        <v>44197</v>
      </c>
      <c r="K47" s="544">
        <v>44438</v>
      </c>
      <c r="L47" s="612" t="s">
        <v>198</v>
      </c>
      <c r="M47" s="529" t="s">
        <v>220</v>
      </c>
      <c r="N47" s="520" t="s">
        <v>221</v>
      </c>
      <c r="O47" s="64">
        <v>0.5</v>
      </c>
      <c r="P47" s="515" t="s">
        <v>150</v>
      </c>
      <c r="Q47" s="520" t="s">
        <v>222</v>
      </c>
      <c r="R47" s="530"/>
    </row>
    <row r="48" spans="1:18" s="636" customFormat="1" ht="12" x14ac:dyDescent="0.25">
      <c r="A48" s="622"/>
      <c r="B48" s="623"/>
      <c r="C48" s="629"/>
      <c r="D48" s="632"/>
      <c r="E48" s="638"/>
      <c r="F48" s="627"/>
      <c r="G48" s="628"/>
      <c r="H48" s="629"/>
      <c r="I48" s="628"/>
      <c r="J48" s="630"/>
      <c r="K48" s="631"/>
      <c r="L48" s="631"/>
      <c r="M48" s="632"/>
      <c r="N48" s="637"/>
      <c r="O48" s="634"/>
      <c r="P48" s="635"/>
      <c r="Q48" s="637"/>
      <c r="R48" s="624"/>
    </row>
    <row r="49" spans="1:18" s="521" customFormat="1" ht="228" x14ac:dyDescent="0.25">
      <c r="A49" s="511" t="s">
        <v>18</v>
      </c>
      <c r="B49" s="513" t="s">
        <v>67</v>
      </c>
      <c r="C49" s="511">
        <v>4</v>
      </c>
      <c r="D49" s="513" t="s">
        <v>223</v>
      </c>
      <c r="E49" s="554" t="s">
        <v>224</v>
      </c>
      <c r="F49" s="554" t="s">
        <v>225</v>
      </c>
      <c r="G49" s="556" t="s">
        <v>226</v>
      </c>
      <c r="H49" s="511" t="s">
        <v>81</v>
      </c>
      <c r="I49" s="556" t="s">
        <v>227</v>
      </c>
      <c r="J49" s="557">
        <v>44211</v>
      </c>
      <c r="K49" s="558">
        <v>44286</v>
      </c>
      <c r="L49" s="559" t="s">
        <v>198</v>
      </c>
      <c r="M49" s="513" t="s">
        <v>220</v>
      </c>
      <c r="N49" s="614" t="s">
        <v>228</v>
      </c>
      <c r="O49" s="561">
        <v>1</v>
      </c>
      <c r="P49" s="511" t="s">
        <v>77</v>
      </c>
      <c r="Q49" s="614" t="s">
        <v>229</v>
      </c>
      <c r="R49" s="511" t="s">
        <v>11</v>
      </c>
    </row>
    <row r="50" spans="1:18" s="521" customFormat="1" ht="252" x14ac:dyDescent="0.25">
      <c r="A50" s="522"/>
      <c r="B50" s="524"/>
      <c r="C50" s="522"/>
      <c r="D50" s="524"/>
      <c r="E50" s="562"/>
      <c r="F50" s="562"/>
      <c r="G50" s="564"/>
      <c r="H50" s="530"/>
      <c r="I50" s="564"/>
      <c r="J50" s="565"/>
      <c r="K50" s="566"/>
      <c r="L50" s="567"/>
      <c r="M50" s="531"/>
      <c r="N50" s="615" t="s">
        <v>230</v>
      </c>
      <c r="O50" s="569"/>
      <c r="P50" s="530"/>
      <c r="Q50" s="615" t="s">
        <v>231</v>
      </c>
      <c r="R50" s="522"/>
    </row>
    <row r="51" spans="1:18" s="521" customFormat="1" ht="108" x14ac:dyDescent="0.25">
      <c r="A51" s="522"/>
      <c r="B51" s="524"/>
      <c r="C51" s="522"/>
      <c r="D51" s="524"/>
      <c r="E51" s="555" t="s">
        <v>232</v>
      </c>
      <c r="F51" s="555" t="s">
        <v>233</v>
      </c>
      <c r="G51" s="556" t="s">
        <v>234</v>
      </c>
      <c r="H51" s="511" t="s">
        <v>72</v>
      </c>
      <c r="I51" s="556" t="s">
        <v>235</v>
      </c>
      <c r="J51" s="557">
        <v>44211</v>
      </c>
      <c r="K51" s="558">
        <v>44286</v>
      </c>
      <c r="L51" s="559" t="s">
        <v>198</v>
      </c>
      <c r="M51" s="513" t="s">
        <v>220</v>
      </c>
      <c r="N51" s="614" t="s">
        <v>236</v>
      </c>
      <c r="O51" s="561">
        <v>1</v>
      </c>
      <c r="P51" s="511" t="s">
        <v>77</v>
      </c>
      <c r="Q51" s="609" t="s">
        <v>237</v>
      </c>
      <c r="R51" s="522"/>
    </row>
    <row r="52" spans="1:18" s="521" customFormat="1" ht="252" x14ac:dyDescent="0.25">
      <c r="A52" s="530"/>
      <c r="B52" s="531"/>
      <c r="C52" s="530"/>
      <c r="D52" s="531"/>
      <c r="E52" s="563"/>
      <c r="F52" s="563"/>
      <c r="G52" s="564"/>
      <c r="H52" s="530"/>
      <c r="I52" s="564"/>
      <c r="J52" s="565"/>
      <c r="K52" s="566"/>
      <c r="L52" s="567"/>
      <c r="M52" s="531"/>
      <c r="N52" s="615" t="s">
        <v>238</v>
      </c>
      <c r="O52" s="569"/>
      <c r="P52" s="530"/>
      <c r="Q52" s="611" t="s">
        <v>239</v>
      </c>
      <c r="R52" s="522"/>
    </row>
    <row r="53" spans="1:18" s="636" customFormat="1" ht="12" x14ac:dyDescent="0.25">
      <c r="A53" s="622"/>
      <c r="B53" s="623"/>
      <c r="C53" s="629"/>
      <c r="D53" s="632"/>
      <c r="E53" s="638"/>
      <c r="F53" s="627"/>
      <c r="G53" s="628"/>
      <c r="H53" s="629"/>
      <c r="I53" s="628"/>
      <c r="J53" s="630"/>
      <c r="K53" s="631"/>
      <c r="L53" s="631"/>
      <c r="M53" s="632"/>
      <c r="N53" s="637"/>
      <c r="O53" s="634"/>
      <c r="P53" s="635"/>
      <c r="Q53" s="637"/>
      <c r="R53" s="624"/>
    </row>
    <row r="54" spans="1:18" s="521" customFormat="1" ht="324" x14ac:dyDescent="0.25">
      <c r="A54" s="511" t="s">
        <v>18</v>
      </c>
      <c r="B54" s="512" t="s">
        <v>67</v>
      </c>
      <c r="C54" s="511">
        <v>5</v>
      </c>
      <c r="D54" s="512" t="s">
        <v>240</v>
      </c>
      <c r="E54" s="554" t="s">
        <v>241</v>
      </c>
      <c r="F54" s="526" t="s">
        <v>242</v>
      </c>
      <c r="G54" s="527" t="s">
        <v>243</v>
      </c>
      <c r="H54" s="516" t="s">
        <v>81</v>
      </c>
      <c r="I54" s="527" t="s">
        <v>244</v>
      </c>
      <c r="J54" s="573">
        <v>44185</v>
      </c>
      <c r="K54" s="544">
        <v>44561</v>
      </c>
      <c r="L54" s="612" t="s">
        <v>198</v>
      </c>
      <c r="M54" s="529" t="s">
        <v>130</v>
      </c>
      <c r="N54" s="520" t="s">
        <v>245</v>
      </c>
      <c r="O54" s="64">
        <v>1</v>
      </c>
      <c r="P54" s="515" t="s">
        <v>77</v>
      </c>
      <c r="Q54" s="520" t="s">
        <v>246</v>
      </c>
      <c r="R54" s="511" t="s">
        <v>11</v>
      </c>
    </row>
    <row r="55" spans="1:18" s="521" customFormat="1" ht="180" x14ac:dyDescent="0.25">
      <c r="A55" s="530"/>
      <c r="B55" s="525"/>
      <c r="C55" s="530"/>
      <c r="D55" s="525"/>
      <c r="E55" s="562"/>
      <c r="F55" s="526" t="s">
        <v>247</v>
      </c>
      <c r="G55" s="527" t="s">
        <v>248</v>
      </c>
      <c r="H55" s="516" t="s">
        <v>72</v>
      </c>
      <c r="I55" s="527" t="s">
        <v>244</v>
      </c>
      <c r="J55" s="573">
        <v>44197</v>
      </c>
      <c r="K55" s="544">
        <v>44377</v>
      </c>
      <c r="L55" s="612" t="s">
        <v>198</v>
      </c>
      <c r="M55" s="529" t="s">
        <v>130</v>
      </c>
      <c r="N55" s="520" t="s">
        <v>249</v>
      </c>
      <c r="O55" s="64">
        <v>1</v>
      </c>
      <c r="P55" s="515" t="s">
        <v>77</v>
      </c>
      <c r="Q55" s="520" t="s">
        <v>250</v>
      </c>
      <c r="R55" s="530"/>
    </row>
    <row r="56" spans="1:18" s="636" customFormat="1" ht="12" x14ac:dyDescent="0.25">
      <c r="A56" s="622"/>
      <c r="B56" s="623"/>
      <c r="C56" s="629"/>
      <c r="D56" s="632"/>
      <c r="E56" s="638"/>
      <c r="F56" s="627"/>
      <c r="G56" s="628"/>
      <c r="H56" s="629"/>
      <c r="I56" s="628"/>
      <c r="J56" s="630"/>
      <c r="K56" s="631"/>
      <c r="L56" s="631"/>
      <c r="M56" s="632"/>
      <c r="N56" s="637"/>
      <c r="O56" s="634"/>
      <c r="P56" s="635"/>
      <c r="Q56" s="637"/>
      <c r="R56" s="624"/>
    </row>
    <row r="57" spans="1:18" s="521" customFormat="1" ht="240" customHeight="1" x14ac:dyDescent="0.25">
      <c r="A57" s="511" t="s">
        <v>18</v>
      </c>
      <c r="B57" s="513" t="s">
        <v>67</v>
      </c>
      <c r="C57" s="511">
        <v>6</v>
      </c>
      <c r="D57" s="513" t="s">
        <v>251</v>
      </c>
      <c r="E57" s="554" t="s">
        <v>252</v>
      </c>
      <c r="F57" s="526" t="s">
        <v>253</v>
      </c>
      <c r="G57" s="527" t="s">
        <v>254</v>
      </c>
      <c r="H57" s="516" t="s">
        <v>81</v>
      </c>
      <c r="I57" s="527" t="s">
        <v>255</v>
      </c>
      <c r="J57" s="573">
        <v>44256</v>
      </c>
      <c r="K57" s="544">
        <v>44347</v>
      </c>
      <c r="L57" s="612" t="s">
        <v>198</v>
      </c>
      <c r="M57" s="529" t="s">
        <v>130</v>
      </c>
      <c r="N57" s="520" t="s">
        <v>256</v>
      </c>
      <c r="O57" s="64">
        <v>1</v>
      </c>
      <c r="P57" s="515" t="s">
        <v>41</v>
      </c>
      <c r="Q57" s="520" t="s">
        <v>257</v>
      </c>
      <c r="R57" s="511" t="s">
        <v>10</v>
      </c>
    </row>
    <row r="58" spans="1:18" s="521" customFormat="1" ht="132" x14ac:dyDescent="0.25">
      <c r="A58" s="522"/>
      <c r="B58" s="524"/>
      <c r="C58" s="522"/>
      <c r="D58" s="524"/>
      <c r="E58" s="616"/>
      <c r="F58" s="526" t="s">
        <v>258</v>
      </c>
      <c r="G58" s="527" t="s">
        <v>226</v>
      </c>
      <c r="H58" s="516" t="s">
        <v>81</v>
      </c>
      <c r="I58" s="527" t="s">
        <v>227</v>
      </c>
      <c r="J58" s="573">
        <v>44256</v>
      </c>
      <c r="K58" s="544">
        <v>44347</v>
      </c>
      <c r="L58" s="612" t="s">
        <v>198</v>
      </c>
      <c r="M58" s="529" t="s">
        <v>130</v>
      </c>
      <c r="N58" s="520" t="s">
        <v>259</v>
      </c>
      <c r="O58" s="64">
        <v>0</v>
      </c>
      <c r="P58" s="515" t="s">
        <v>150</v>
      </c>
      <c r="Q58" s="520" t="s">
        <v>260</v>
      </c>
      <c r="R58" s="522"/>
    </row>
    <row r="59" spans="1:18" s="521" customFormat="1" ht="141.75" customHeight="1" x14ac:dyDescent="0.25">
      <c r="A59" s="530"/>
      <c r="B59" s="531"/>
      <c r="C59" s="530"/>
      <c r="D59" s="531"/>
      <c r="E59" s="562"/>
      <c r="F59" s="526" t="s">
        <v>261</v>
      </c>
      <c r="G59" s="527" t="s">
        <v>262</v>
      </c>
      <c r="H59" s="516" t="s">
        <v>72</v>
      </c>
      <c r="I59" s="527" t="s">
        <v>263</v>
      </c>
      <c r="J59" s="573">
        <v>44317</v>
      </c>
      <c r="K59" s="544">
        <v>44377</v>
      </c>
      <c r="L59" s="612" t="s">
        <v>198</v>
      </c>
      <c r="M59" s="529" t="s">
        <v>130</v>
      </c>
      <c r="N59" s="520" t="s">
        <v>264</v>
      </c>
      <c r="O59" s="64">
        <v>0</v>
      </c>
      <c r="P59" s="515" t="s">
        <v>150</v>
      </c>
      <c r="Q59" s="520" t="s">
        <v>265</v>
      </c>
      <c r="R59" s="530"/>
    </row>
    <row r="60" spans="1:18" s="636" customFormat="1" ht="12" x14ac:dyDescent="0.25">
      <c r="A60" s="622"/>
      <c r="B60" s="623"/>
      <c r="C60" s="629"/>
      <c r="D60" s="632"/>
      <c r="E60" s="638"/>
      <c r="F60" s="627"/>
      <c r="G60" s="628"/>
      <c r="H60" s="629"/>
      <c r="I60" s="628"/>
      <c r="J60" s="630"/>
      <c r="K60" s="631"/>
      <c r="L60" s="631"/>
      <c r="M60" s="632"/>
      <c r="N60" s="637"/>
      <c r="O60" s="634"/>
      <c r="P60" s="635"/>
      <c r="Q60" s="637"/>
      <c r="R60" s="624"/>
    </row>
    <row r="61" spans="1:18" s="521" customFormat="1" ht="132" x14ac:dyDescent="0.25">
      <c r="A61" s="515" t="s">
        <v>18</v>
      </c>
      <c r="B61" s="514" t="s">
        <v>67</v>
      </c>
      <c r="C61" s="516">
        <v>7</v>
      </c>
      <c r="D61" s="617" t="s">
        <v>266</v>
      </c>
      <c r="E61" s="520" t="s">
        <v>267</v>
      </c>
      <c r="F61" s="526" t="s">
        <v>268</v>
      </c>
      <c r="G61" s="527" t="s">
        <v>269</v>
      </c>
      <c r="H61" s="516" t="s">
        <v>81</v>
      </c>
      <c r="I61" s="527" t="s">
        <v>270</v>
      </c>
      <c r="J61" s="573">
        <v>44228</v>
      </c>
      <c r="K61" s="544">
        <v>44286</v>
      </c>
      <c r="L61" s="613">
        <v>44319</v>
      </c>
      <c r="M61" s="529" t="s">
        <v>180</v>
      </c>
      <c r="N61" s="520" t="s">
        <v>271</v>
      </c>
      <c r="O61" s="64">
        <v>1</v>
      </c>
      <c r="P61" s="515" t="s">
        <v>77</v>
      </c>
      <c r="Q61" s="520" t="s">
        <v>272</v>
      </c>
      <c r="R61" s="515" t="s">
        <v>11</v>
      </c>
    </row>
    <row r="62" spans="1:18" s="636" customFormat="1" ht="12" x14ac:dyDescent="0.25">
      <c r="A62" s="622"/>
      <c r="B62" s="623"/>
      <c r="C62" s="629"/>
      <c r="D62" s="632"/>
      <c r="E62" s="638"/>
      <c r="F62" s="627"/>
      <c r="G62" s="628"/>
      <c r="H62" s="629"/>
      <c r="I62" s="628"/>
      <c r="J62" s="630"/>
      <c r="K62" s="631"/>
      <c r="L62" s="631"/>
      <c r="M62" s="632"/>
      <c r="N62" s="637"/>
      <c r="O62" s="634"/>
      <c r="P62" s="635"/>
      <c r="Q62" s="637"/>
      <c r="R62" s="624"/>
    </row>
    <row r="63" spans="1:18" s="521" customFormat="1" ht="12" x14ac:dyDescent="0.25">
      <c r="B63" s="575"/>
      <c r="C63" s="534"/>
      <c r="D63" s="576"/>
      <c r="E63" s="576"/>
      <c r="F63" s="577"/>
      <c r="G63" s="578"/>
      <c r="H63" s="579"/>
      <c r="I63" s="578"/>
      <c r="J63" s="580"/>
      <c r="K63" s="581"/>
      <c r="L63" s="581"/>
      <c r="M63" s="582"/>
      <c r="N63" s="583"/>
      <c r="O63" s="584"/>
      <c r="P63" s="585"/>
      <c r="Q63" s="583"/>
      <c r="R63" s="534"/>
    </row>
    <row r="64" spans="1:18" s="521" customFormat="1" ht="12" x14ac:dyDescent="0.25">
      <c r="B64" s="575"/>
      <c r="C64" s="534"/>
      <c r="D64" s="576"/>
      <c r="E64" s="576"/>
      <c r="F64" s="586"/>
      <c r="G64" s="587"/>
      <c r="H64" s="534"/>
      <c r="I64" s="587"/>
      <c r="J64" s="588"/>
      <c r="K64" s="589"/>
      <c r="L64" s="589"/>
      <c r="M64" s="535"/>
      <c r="N64" s="590"/>
      <c r="O64" s="591"/>
      <c r="Q64" s="590"/>
      <c r="R64" s="534"/>
    </row>
    <row r="65" spans="1:18" s="521" customFormat="1" ht="12" x14ac:dyDescent="0.25">
      <c r="A65" s="592" t="s">
        <v>273</v>
      </c>
      <c r="B65" s="593"/>
      <c r="C65" s="594"/>
      <c r="D65" s="595"/>
      <c r="E65" s="595"/>
      <c r="F65" s="596"/>
      <c r="G65" s="597"/>
      <c r="H65" s="598"/>
      <c r="I65" s="597"/>
      <c r="J65" s="599"/>
      <c r="K65" s="600"/>
      <c r="L65" s="600"/>
      <c r="M65" s="601"/>
      <c r="N65" s="602"/>
      <c r="O65" s="603"/>
      <c r="P65" s="604"/>
      <c r="Q65" s="602"/>
      <c r="R65" s="598"/>
    </row>
    <row r="66" spans="1:18" s="521" customFormat="1" ht="36" x14ac:dyDescent="0.25">
      <c r="A66" s="605" t="s">
        <v>48</v>
      </c>
      <c r="B66" s="605" t="s">
        <v>49</v>
      </c>
      <c r="C66" s="605" t="s">
        <v>50</v>
      </c>
      <c r="D66" s="605" t="s">
        <v>51</v>
      </c>
      <c r="E66" s="605" t="s">
        <v>52</v>
      </c>
      <c r="F66" s="605" t="s">
        <v>53</v>
      </c>
      <c r="G66" s="605" t="s">
        <v>54</v>
      </c>
      <c r="H66" s="605" t="s">
        <v>55</v>
      </c>
      <c r="I66" s="605" t="s">
        <v>56</v>
      </c>
      <c r="J66" s="605" t="s">
        <v>57</v>
      </c>
      <c r="K66" s="605" t="s">
        <v>58</v>
      </c>
      <c r="L66" s="606" t="s">
        <v>59</v>
      </c>
      <c r="M66" s="606" t="s">
        <v>60</v>
      </c>
      <c r="N66" s="606" t="s">
        <v>61</v>
      </c>
      <c r="O66" s="606" t="s">
        <v>1731</v>
      </c>
      <c r="P66" s="606" t="s">
        <v>63</v>
      </c>
      <c r="Q66" s="606" t="s">
        <v>64</v>
      </c>
      <c r="R66" s="606" t="s">
        <v>65</v>
      </c>
    </row>
    <row r="67" spans="1:18" s="521" customFormat="1" ht="98.25" customHeight="1" x14ac:dyDescent="0.25">
      <c r="A67" s="516" t="s">
        <v>19</v>
      </c>
      <c r="B67" s="529" t="s">
        <v>67</v>
      </c>
      <c r="C67" s="516">
        <v>1</v>
      </c>
      <c r="D67" s="618" t="s">
        <v>274</v>
      </c>
      <c r="E67" s="520" t="s">
        <v>275</v>
      </c>
      <c r="F67" s="526" t="s">
        <v>276</v>
      </c>
      <c r="G67" s="527" t="s">
        <v>277</v>
      </c>
      <c r="H67" s="516" t="s">
        <v>81</v>
      </c>
      <c r="I67" s="527" t="s">
        <v>278</v>
      </c>
      <c r="J67" s="573">
        <v>44228</v>
      </c>
      <c r="K67" s="544">
        <v>44531</v>
      </c>
      <c r="L67" s="613">
        <v>44830</v>
      </c>
      <c r="M67" s="529" t="s">
        <v>279</v>
      </c>
      <c r="N67" s="520" t="s">
        <v>280</v>
      </c>
      <c r="O67" s="64">
        <v>1</v>
      </c>
      <c r="P67" s="515" t="s">
        <v>77</v>
      </c>
      <c r="Q67" s="520" t="s">
        <v>281</v>
      </c>
      <c r="R67" s="515" t="s">
        <v>11</v>
      </c>
    </row>
    <row r="68" spans="1:18" s="521" customFormat="1" ht="12" x14ac:dyDescent="0.25">
      <c r="A68" s="532"/>
      <c r="B68" s="533"/>
      <c r="C68" s="538"/>
      <c r="D68" s="541"/>
      <c r="E68" s="574"/>
      <c r="F68" s="536"/>
      <c r="G68" s="537"/>
      <c r="H68" s="538"/>
      <c r="I68" s="537"/>
      <c r="J68" s="539"/>
      <c r="K68" s="540"/>
      <c r="L68" s="540"/>
      <c r="M68" s="541"/>
      <c r="N68" s="547"/>
      <c r="O68" s="542"/>
      <c r="P68" s="543"/>
      <c r="Q68" s="547"/>
      <c r="R68" s="534"/>
    </row>
    <row r="69" spans="1:18" s="521" customFormat="1" ht="159.75" customHeight="1" x14ac:dyDescent="0.25">
      <c r="A69" s="516" t="s">
        <v>19</v>
      </c>
      <c r="B69" s="529" t="s">
        <v>67</v>
      </c>
      <c r="C69" s="516">
        <v>2</v>
      </c>
      <c r="D69" s="618" t="s">
        <v>282</v>
      </c>
      <c r="E69" s="520" t="s">
        <v>283</v>
      </c>
      <c r="F69" s="526" t="s">
        <v>284</v>
      </c>
      <c r="G69" s="527" t="s">
        <v>285</v>
      </c>
      <c r="H69" s="516" t="s">
        <v>81</v>
      </c>
      <c r="I69" s="527" t="s">
        <v>286</v>
      </c>
      <c r="J69" s="573">
        <v>44562</v>
      </c>
      <c r="K69" s="544">
        <v>44649</v>
      </c>
      <c r="L69" s="613">
        <v>44830</v>
      </c>
      <c r="M69" s="529" t="s">
        <v>279</v>
      </c>
      <c r="N69" s="520" t="s">
        <v>287</v>
      </c>
      <c r="O69" s="64">
        <v>1</v>
      </c>
      <c r="P69" s="515" t="s">
        <v>77</v>
      </c>
      <c r="Q69" s="520" t="s">
        <v>288</v>
      </c>
      <c r="R69" s="515" t="s">
        <v>11</v>
      </c>
    </row>
    <row r="70" spans="1:18" s="636" customFormat="1" ht="12" x14ac:dyDescent="0.25">
      <c r="A70" s="622"/>
      <c r="B70" s="623"/>
      <c r="C70" s="629"/>
      <c r="D70" s="632"/>
      <c r="E70" s="638"/>
      <c r="F70" s="627"/>
      <c r="G70" s="628"/>
      <c r="H70" s="629"/>
      <c r="I70" s="628"/>
      <c r="J70" s="630"/>
      <c r="K70" s="631"/>
      <c r="L70" s="631"/>
      <c r="M70" s="632"/>
      <c r="N70" s="637"/>
      <c r="O70" s="634"/>
      <c r="P70" s="635"/>
      <c r="Q70" s="637"/>
      <c r="R70" s="624"/>
    </row>
    <row r="71" spans="1:18" s="521" customFormat="1" ht="120" customHeight="1" x14ac:dyDescent="0.25">
      <c r="A71" s="511" t="s">
        <v>19</v>
      </c>
      <c r="B71" s="513" t="s">
        <v>67</v>
      </c>
      <c r="C71" s="529">
        <v>3</v>
      </c>
      <c r="D71" s="618" t="s">
        <v>289</v>
      </c>
      <c r="E71" s="520" t="s">
        <v>290</v>
      </c>
      <c r="F71" s="526" t="s">
        <v>291</v>
      </c>
      <c r="G71" s="527" t="s">
        <v>292</v>
      </c>
      <c r="H71" s="516" t="s">
        <v>81</v>
      </c>
      <c r="I71" s="527" t="s">
        <v>293</v>
      </c>
      <c r="J71" s="573">
        <v>44805</v>
      </c>
      <c r="K71" s="544">
        <v>44926</v>
      </c>
      <c r="L71" s="613">
        <v>44830</v>
      </c>
      <c r="M71" s="529" t="s">
        <v>279</v>
      </c>
      <c r="N71" s="520" t="s">
        <v>294</v>
      </c>
      <c r="O71" s="64">
        <v>0</v>
      </c>
      <c r="P71" s="529" t="s">
        <v>312</v>
      </c>
      <c r="Q71" s="520" t="s">
        <v>295</v>
      </c>
      <c r="R71" s="511" t="s">
        <v>10</v>
      </c>
    </row>
    <row r="72" spans="1:18" s="521" customFormat="1" ht="110.25" customHeight="1" x14ac:dyDescent="0.25">
      <c r="A72" s="530"/>
      <c r="B72" s="531"/>
      <c r="C72" s="529">
        <v>3</v>
      </c>
      <c r="D72" s="618" t="s">
        <v>289</v>
      </c>
      <c r="E72" s="520" t="s">
        <v>290</v>
      </c>
      <c r="F72" s="526" t="s">
        <v>296</v>
      </c>
      <c r="G72" s="527" t="s">
        <v>297</v>
      </c>
      <c r="H72" s="516" t="s">
        <v>72</v>
      </c>
      <c r="I72" s="527" t="s">
        <v>293</v>
      </c>
      <c r="J72" s="573">
        <v>44562</v>
      </c>
      <c r="K72" s="544">
        <v>44804</v>
      </c>
      <c r="L72" s="613">
        <v>44830</v>
      </c>
      <c r="M72" s="529" t="s">
        <v>279</v>
      </c>
      <c r="N72" s="520" t="s">
        <v>294</v>
      </c>
      <c r="O72" s="64">
        <v>0</v>
      </c>
      <c r="P72" s="529" t="s">
        <v>312</v>
      </c>
      <c r="Q72" s="520" t="s">
        <v>298</v>
      </c>
      <c r="R72" s="530"/>
    </row>
    <row r="73" spans="1:18" s="636" customFormat="1" ht="12" x14ac:dyDescent="0.25">
      <c r="A73" s="622"/>
      <c r="B73" s="623"/>
      <c r="C73" s="629"/>
      <c r="D73" s="632"/>
      <c r="E73" s="638"/>
      <c r="F73" s="627"/>
      <c r="G73" s="628"/>
      <c r="H73" s="629"/>
      <c r="I73" s="628"/>
      <c r="J73" s="630"/>
      <c r="K73" s="631"/>
      <c r="L73" s="631"/>
      <c r="M73" s="632"/>
      <c r="N73" s="637"/>
      <c r="O73" s="634"/>
      <c r="P73" s="635"/>
      <c r="Q73" s="637"/>
      <c r="R73" s="624"/>
    </row>
    <row r="74" spans="1:18" s="521" customFormat="1" ht="136.5" customHeight="1" x14ac:dyDescent="0.25">
      <c r="A74" s="516" t="s">
        <v>19</v>
      </c>
      <c r="B74" s="529" t="s">
        <v>67</v>
      </c>
      <c r="C74" s="529">
        <v>4</v>
      </c>
      <c r="D74" s="618" t="s">
        <v>299</v>
      </c>
      <c r="E74" s="520" t="s">
        <v>300</v>
      </c>
      <c r="F74" s="526" t="s">
        <v>253</v>
      </c>
      <c r="G74" s="527" t="s">
        <v>254</v>
      </c>
      <c r="H74" s="516" t="s">
        <v>81</v>
      </c>
      <c r="I74" s="527" t="s">
        <v>255</v>
      </c>
      <c r="J74" s="573">
        <v>44256</v>
      </c>
      <c r="K74" s="544">
        <v>44347</v>
      </c>
      <c r="L74" s="613">
        <v>44830</v>
      </c>
      <c r="M74" s="529" t="s">
        <v>279</v>
      </c>
      <c r="N74" s="520" t="s">
        <v>301</v>
      </c>
      <c r="O74" s="64">
        <v>1</v>
      </c>
      <c r="P74" s="515" t="s">
        <v>41</v>
      </c>
      <c r="Q74" s="520" t="s">
        <v>302</v>
      </c>
      <c r="R74" s="619" t="s">
        <v>10</v>
      </c>
    </row>
    <row r="75" spans="1:18" s="636" customFormat="1" ht="12" x14ac:dyDescent="0.25">
      <c r="A75" s="622"/>
      <c r="B75" s="623"/>
      <c r="C75" s="629"/>
      <c r="D75" s="632"/>
      <c r="E75" s="638"/>
      <c r="F75" s="627"/>
      <c r="G75" s="628"/>
      <c r="H75" s="629"/>
      <c r="I75" s="628"/>
      <c r="J75" s="630"/>
      <c r="K75" s="631"/>
      <c r="L75" s="631"/>
      <c r="M75" s="632"/>
      <c r="N75" s="637"/>
      <c r="O75" s="634"/>
      <c r="P75" s="635"/>
      <c r="Q75" s="637"/>
      <c r="R75" s="637"/>
    </row>
    <row r="76" spans="1:18" s="521" customFormat="1" ht="180" x14ac:dyDescent="0.25">
      <c r="A76" s="511" t="s">
        <v>19</v>
      </c>
      <c r="B76" s="512" t="s">
        <v>67</v>
      </c>
      <c r="C76" s="513">
        <v>5</v>
      </c>
      <c r="D76" s="620" t="s">
        <v>303</v>
      </c>
      <c r="E76" s="520" t="s">
        <v>304</v>
      </c>
      <c r="F76" s="526" t="s">
        <v>305</v>
      </c>
      <c r="G76" s="526" t="s">
        <v>306</v>
      </c>
      <c r="H76" s="516" t="s">
        <v>72</v>
      </c>
      <c r="I76" s="527" t="s">
        <v>286</v>
      </c>
      <c r="J76" s="573">
        <v>44562</v>
      </c>
      <c r="K76" s="544">
        <v>44834</v>
      </c>
      <c r="L76" s="613">
        <v>44830</v>
      </c>
      <c r="M76" s="529" t="s">
        <v>279</v>
      </c>
      <c r="N76" s="520" t="s">
        <v>307</v>
      </c>
      <c r="O76" s="64">
        <v>1</v>
      </c>
      <c r="P76" s="515" t="s">
        <v>41</v>
      </c>
      <c r="Q76" s="520" t="s">
        <v>308</v>
      </c>
      <c r="R76" s="511" t="s">
        <v>10</v>
      </c>
    </row>
    <row r="77" spans="1:18" s="521" customFormat="1" ht="96" x14ac:dyDescent="0.25">
      <c r="A77" s="530"/>
      <c r="B77" s="525"/>
      <c r="C77" s="531"/>
      <c r="D77" s="621"/>
      <c r="E77" s="520" t="s">
        <v>304</v>
      </c>
      <c r="F77" s="526" t="s">
        <v>309</v>
      </c>
      <c r="G77" s="526" t="s">
        <v>310</v>
      </c>
      <c r="H77" s="516" t="s">
        <v>72</v>
      </c>
      <c r="I77" s="527" t="s">
        <v>286</v>
      </c>
      <c r="J77" s="573">
        <v>44835</v>
      </c>
      <c r="K77" s="544">
        <v>44866</v>
      </c>
      <c r="L77" s="613"/>
      <c r="M77" s="529" t="s">
        <v>279</v>
      </c>
      <c r="N77" s="520" t="s">
        <v>294</v>
      </c>
      <c r="O77" s="64">
        <v>0</v>
      </c>
      <c r="P77" s="529" t="s">
        <v>312</v>
      </c>
      <c r="Q77" s="520" t="s">
        <v>311</v>
      </c>
      <c r="R77" s="530"/>
    </row>
    <row r="78" spans="1:18" s="66" customFormat="1" ht="59.25" customHeight="1" x14ac:dyDescent="0.25">
      <c r="M78" s="67"/>
      <c r="P78" s="68"/>
      <c r="Q78" s="69"/>
    </row>
  </sheetData>
  <sheetProtection formatCells="0" formatColumns="0" formatRows="0" autoFilter="0"/>
  <autoFilter ref="A7:R77" xr:uid="{00000000-0009-0000-0000-000000000000}"/>
  <mergeCells count="145">
    <mergeCell ref="A4:D4"/>
    <mergeCell ref="E4:O4"/>
    <mergeCell ref="P4:R4"/>
    <mergeCell ref="A5:D5"/>
    <mergeCell ref="E5:O5"/>
    <mergeCell ref="P5:R5"/>
    <mergeCell ref="A6:A7"/>
    <mergeCell ref="B6:B7"/>
    <mergeCell ref="C6:C7"/>
    <mergeCell ref="D6:D7"/>
    <mergeCell ref="E6:E7"/>
    <mergeCell ref="F6:F7"/>
    <mergeCell ref="G6:G7"/>
    <mergeCell ref="H6:H7"/>
    <mergeCell ref="I6:I7"/>
    <mergeCell ref="J6:J7"/>
    <mergeCell ref="K6:K7"/>
    <mergeCell ref="A12:A17"/>
    <mergeCell ref="B12:B17"/>
    <mergeCell ref="C12:C17"/>
    <mergeCell ref="D12:D17"/>
    <mergeCell ref="E12:E13"/>
    <mergeCell ref="R12:R17"/>
    <mergeCell ref="E14:E15"/>
    <mergeCell ref="E16:E17"/>
    <mergeCell ref="L6:R6"/>
    <mergeCell ref="A8:A10"/>
    <mergeCell ref="B8:B10"/>
    <mergeCell ref="C8:C10"/>
    <mergeCell ref="D8:D10"/>
    <mergeCell ref="E8:E9"/>
    <mergeCell ref="R8:R10"/>
    <mergeCell ref="M20:M21"/>
    <mergeCell ref="O20:O21"/>
    <mergeCell ref="P20:P21"/>
    <mergeCell ref="A19:A23"/>
    <mergeCell ref="B19:B23"/>
    <mergeCell ref="C19:C23"/>
    <mergeCell ref="R19:R23"/>
    <mergeCell ref="D20:D23"/>
    <mergeCell ref="E20:E21"/>
    <mergeCell ref="F20:F21"/>
    <mergeCell ref="G20:G21"/>
    <mergeCell ref="H20:H21"/>
    <mergeCell ref="I20:I21"/>
    <mergeCell ref="E22:E23"/>
    <mergeCell ref="A25:A28"/>
    <mergeCell ref="B25:B28"/>
    <mergeCell ref="C25:C28"/>
    <mergeCell ref="D25:D28"/>
    <mergeCell ref="E25:E27"/>
    <mergeCell ref="J20:J21"/>
    <mergeCell ref="K20:K21"/>
    <mergeCell ref="L20:L21"/>
    <mergeCell ref="R30:R32"/>
    <mergeCell ref="A38:A40"/>
    <mergeCell ref="B38:B40"/>
    <mergeCell ref="C38:C40"/>
    <mergeCell ref="D38:D40"/>
    <mergeCell ref="R38:R40"/>
    <mergeCell ref="L25:L26"/>
    <mergeCell ref="M25:M26"/>
    <mergeCell ref="O25:O26"/>
    <mergeCell ref="P25:P26"/>
    <mergeCell ref="R25:R28"/>
    <mergeCell ref="A30:A32"/>
    <mergeCell ref="B30:B32"/>
    <mergeCell ref="C30:C32"/>
    <mergeCell ref="D30:D32"/>
    <mergeCell ref="E30:E32"/>
    <mergeCell ref="F25:F26"/>
    <mergeCell ref="G25:G26"/>
    <mergeCell ref="H25:H26"/>
    <mergeCell ref="I25:I26"/>
    <mergeCell ref="J25:J26"/>
    <mergeCell ref="K25:K26"/>
    <mergeCell ref="M42:M43"/>
    <mergeCell ref="O42:O43"/>
    <mergeCell ref="P42:P43"/>
    <mergeCell ref="R42:R44"/>
    <mergeCell ref="A46:A47"/>
    <mergeCell ref="B46:B47"/>
    <mergeCell ref="C46:C47"/>
    <mergeCell ref="D46:D47"/>
    <mergeCell ref="E46:E47"/>
    <mergeCell ref="R46:R47"/>
    <mergeCell ref="G42:G43"/>
    <mergeCell ref="H42:H43"/>
    <mergeCell ref="I42:I43"/>
    <mergeCell ref="J42:J43"/>
    <mergeCell ref="K42:K43"/>
    <mergeCell ref="L42:L43"/>
    <mergeCell ref="A42:A44"/>
    <mergeCell ref="B42:B44"/>
    <mergeCell ref="C42:C44"/>
    <mergeCell ref="D42:D44"/>
    <mergeCell ref="E42:E43"/>
    <mergeCell ref="F42:F43"/>
    <mergeCell ref="M49:M50"/>
    <mergeCell ref="O49:O50"/>
    <mergeCell ref="P49:P50"/>
    <mergeCell ref="R49:R52"/>
    <mergeCell ref="E51:E52"/>
    <mergeCell ref="F51:F52"/>
    <mergeCell ref="G51:G52"/>
    <mergeCell ref="H51:H52"/>
    <mergeCell ref="I51:I52"/>
    <mergeCell ref="J51:J52"/>
    <mergeCell ref="G49:G50"/>
    <mergeCell ref="H49:H50"/>
    <mergeCell ref="I49:I50"/>
    <mergeCell ref="J49:J50"/>
    <mergeCell ref="K49:K50"/>
    <mergeCell ref="L49:L50"/>
    <mergeCell ref="E49:E50"/>
    <mergeCell ref="F49:F50"/>
    <mergeCell ref="K51:K52"/>
    <mergeCell ref="L51:L52"/>
    <mergeCell ref="M51:M52"/>
    <mergeCell ref="O51:O52"/>
    <mergeCell ref="P51:P52"/>
    <mergeCell ref="A54:A55"/>
    <mergeCell ref="B54:B55"/>
    <mergeCell ref="C54:C55"/>
    <mergeCell ref="D54:D55"/>
    <mergeCell ref="E54:E55"/>
    <mergeCell ref="A49:A52"/>
    <mergeCell ref="B49:B52"/>
    <mergeCell ref="C49:C52"/>
    <mergeCell ref="D49:D52"/>
    <mergeCell ref="A71:A72"/>
    <mergeCell ref="B71:B72"/>
    <mergeCell ref="R71:R72"/>
    <mergeCell ref="A76:A77"/>
    <mergeCell ref="B76:B77"/>
    <mergeCell ref="C76:C77"/>
    <mergeCell ref="D76:D77"/>
    <mergeCell ref="R76:R77"/>
    <mergeCell ref="R54:R55"/>
    <mergeCell ref="A57:A59"/>
    <mergeCell ref="B57:B59"/>
    <mergeCell ref="C57:C59"/>
    <mergeCell ref="D57:D59"/>
    <mergeCell ref="E57:E59"/>
    <mergeCell ref="R57:R59"/>
  </mergeCells>
  <conditionalFormatting sqref="R12 R19 R30 R25 R38 R42 R46 R49 R54 R57 R61 R67 R69 R71 R76">
    <cfRule type="containsText" dxfId="83" priority="40" operator="containsText" text="CERRADO">
      <formula>NOT(ISERROR(SEARCH("CERRADO",R12)))</formula>
    </cfRule>
  </conditionalFormatting>
  <conditionalFormatting sqref="P8:P17 P22:P23 P27:P28 P19:P20 P25 P34:P36 P30:P32 P38:P40 P42 P46:P47 P44 P49 P54:P55 P51 P57:P59 P61 P67 P69 P71:P72 P74 P76">
    <cfRule type="containsText" dxfId="82" priority="36" operator="containsText" text="CUMPLIDA - EFECTIVA">
      <formula>NOT(ISERROR(SEARCH("CUMPLIDA - EFECTIVA",P8)))</formula>
    </cfRule>
    <cfRule type="containsText" dxfId="81" priority="39" operator="containsText" text="CUMPLIDA - EFECTIVA">
      <formula>NOT(ISERROR(SEARCH("CUMPLIDA - EFECTIVA",P8)))</formula>
    </cfRule>
  </conditionalFormatting>
  <conditionalFormatting sqref="R8">
    <cfRule type="containsText" dxfId="80" priority="38" operator="containsText" text="CUMPLIDA - EFECTIVA">
      <formula>NOT(ISERROR(SEARCH("CUMPLIDA - EFECTIVA",R8)))</formula>
    </cfRule>
  </conditionalFormatting>
  <conditionalFormatting sqref="R8 R12 R19 R25">
    <cfRule type="containsText" dxfId="79" priority="37" operator="containsText" text="CERRADO">
      <formula>NOT(ISERROR(SEARCH("CERRADO",R8)))</formula>
    </cfRule>
  </conditionalFormatting>
  <conditionalFormatting sqref="P77">
    <cfRule type="containsText" dxfId="78" priority="34" operator="containsText" text="CUMPLIDA - EFECTIVA">
      <formula>NOT(ISERROR(SEARCH("CUMPLIDA - EFECTIVA",P77)))</formula>
    </cfRule>
    <cfRule type="containsText" dxfId="77" priority="35" operator="containsText" text="CUMPLIDA - EFECTIVA">
      <formula>NOT(ISERROR(SEARCH("CUMPLIDA - EFECTIVA",P77)))</formula>
    </cfRule>
  </conditionalFormatting>
  <conditionalFormatting sqref="P18">
    <cfRule type="containsText" dxfId="76" priority="32" operator="containsText" text="CUMPLIDA - EFECTIVA">
      <formula>NOT(ISERROR(SEARCH("CUMPLIDA - EFECTIVA",P18)))</formula>
    </cfRule>
    <cfRule type="containsText" dxfId="75" priority="33" operator="containsText" text="CUMPLIDA - EFECTIVA">
      <formula>NOT(ISERROR(SEARCH("CUMPLIDA - EFECTIVA",P18)))</formula>
    </cfRule>
  </conditionalFormatting>
  <conditionalFormatting sqref="P24">
    <cfRule type="containsText" dxfId="74" priority="30" operator="containsText" text="CUMPLIDA - EFECTIVA">
      <formula>NOT(ISERROR(SEARCH("CUMPLIDA - EFECTIVA",P24)))</formula>
    </cfRule>
    <cfRule type="containsText" dxfId="73" priority="31" operator="containsText" text="CUMPLIDA - EFECTIVA">
      <formula>NOT(ISERROR(SEARCH("CUMPLIDA - EFECTIVA",P24)))</formula>
    </cfRule>
  </conditionalFormatting>
  <conditionalFormatting sqref="P33">
    <cfRule type="containsText" dxfId="72" priority="28" operator="containsText" text="CUMPLIDA - EFECTIVA">
      <formula>NOT(ISERROR(SEARCH("CUMPLIDA - EFECTIVA",P33)))</formula>
    </cfRule>
    <cfRule type="containsText" dxfId="71" priority="29" operator="containsText" text="CUMPLIDA - EFECTIVA">
      <formula>NOT(ISERROR(SEARCH("CUMPLIDA - EFECTIVA",P33)))</formula>
    </cfRule>
  </conditionalFormatting>
  <conditionalFormatting sqref="P29">
    <cfRule type="containsText" dxfId="70" priority="26" operator="containsText" text="CUMPLIDA - EFECTIVA">
      <formula>NOT(ISERROR(SEARCH("CUMPLIDA - EFECTIVA",P29)))</formula>
    </cfRule>
    <cfRule type="containsText" dxfId="69" priority="27" operator="containsText" text="CUMPLIDA - EFECTIVA">
      <formula>NOT(ISERROR(SEARCH("CUMPLIDA - EFECTIVA",P29)))</formula>
    </cfRule>
  </conditionalFormatting>
  <conditionalFormatting sqref="P41">
    <cfRule type="containsText" dxfId="68" priority="24" operator="containsText" text="CUMPLIDA - EFECTIVA">
      <formula>NOT(ISERROR(SEARCH("CUMPLIDA - EFECTIVA",P41)))</formula>
    </cfRule>
    <cfRule type="containsText" dxfId="67" priority="25" operator="containsText" text="CUMPLIDA - EFECTIVA">
      <formula>NOT(ISERROR(SEARCH("CUMPLIDA - EFECTIVA",P41)))</formula>
    </cfRule>
  </conditionalFormatting>
  <conditionalFormatting sqref="P45">
    <cfRule type="containsText" dxfId="66" priority="22" operator="containsText" text="CUMPLIDA - EFECTIVA">
      <formula>NOT(ISERROR(SEARCH("CUMPLIDA - EFECTIVA",P45)))</formula>
    </cfRule>
    <cfRule type="containsText" dxfId="65" priority="23" operator="containsText" text="CUMPLIDA - EFECTIVA">
      <formula>NOT(ISERROR(SEARCH("CUMPLIDA - EFECTIVA",P45)))</formula>
    </cfRule>
  </conditionalFormatting>
  <conditionalFormatting sqref="P48">
    <cfRule type="containsText" dxfId="64" priority="20" operator="containsText" text="CUMPLIDA - EFECTIVA">
      <formula>NOT(ISERROR(SEARCH("CUMPLIDA - EFECTIVA",P48)))</formula>
    </cfRule>
    <cfRule type="containsText" dxfId="63" priority="21" operator="containsText" text="CUMPLIDA - EFECTIVA">
      <formula>NOT(ISERROR(SEARCH("CUMPLIDA - EFECTIVA",P48)))</formula>
    </cfRule>
  </conditionalFormatting>
  <conditionalFormatting sqref="P53">
    <cfRule type="containsText" dxfId="62" priority="18" operator="containsText" text="CUMPLIDA - EFECTIVA">
      <formula>NOT(ISERROR(SEARCH("CUMPLIDA - EFECTIVA",P53)))</formula>
    </cfRule>
    <cfRule type="containsText" dxfId="61" priority="19" operator="containsText" text="CUMPLIDA - EFECTIVA">
      <formula>NOT(ISERROR(SEARCH("CUMPLIDA - EFECTIVA",P53)))</formula>
    </cfRule>
  </conditionalFormatting>
  <conditionalFormatting sqref="P56">
    <cfRule type="containsText" dxfId="60" priority="16" operator="containsText" text="CUMPLIDA - EFECTIVA">
      <formula>NOT(ISERROR(SEARCH("CUMPLIDA - EFECTIVA",P56)))</formula>
    </cfRule>
    <cfRule type="containsText" dxfId="59" priority="17" operator="containsText" text="CUMPLIDA - EFECTIVA">
      <formula>NOT(ISERROR(SEARCH("CUMPLIDA - EFECTIVA",P56)))</formula>
    </cfRule>
  </conditionalFormatting>
  <conditionalFormatting sqref="P60">
    <cfRule type="containsText" dxfId="58" priority="14" operator="containsText" text="CUMPLIDA - EFECTIVA">
      <formula>NOT(ISERROR(SEARCH("CUMPLIDA - EFECTIVA",P60)))</formula>
    </cfRule>
    <cfRule type="containsText" dxfId="57" priority="15" operator="containsText" text="CUMPLIDA - EFECTIVA">
      <formula>NOT(ISERROR(SEARCH("CUMPLIDA - EFECTIVA",P60)))</formula>
    </cfRule>
  </conditionalFormatting>
  <conditionalFormatting sqref="P63:P65">
    <cfRule type="containsText" dxfId="56" priority="12" operator="containsText" text="CUMPLIDA - EFECTIVA">
      <formula>NOT(ISERROR(SEARCH("CUMPLIDA - EFECTIVA",P63)))</formula>
    </cfRule>
    <cfRule type="containsText" dxfId="55" priority="13" operator="containsText" text="CUMPLIDA - EFECTIVA">
      <formula>NOT(ISERROR(SEARCH("CUMPLIDA - EFECTIVA",P63)))</formula>
    </cfRule>
  </conditionalFormatting>
  <conditionalFormatting sqref="P62">
    <cfRule type="containsText" dxfId="54" priority="10" operator="containsText" text="CUMPLIDA - EFECTIVA">
      <formula>NOT(ISERROR(SEARCH("CUMPLIDA - EFECTIVA",P62)))</formula>
    </cfRule>
    <cfRule type="containsText" dxfId="53" priority="11" operator="containsText" text="CUMPLIDA - EFECTIVA">
      <formula>NOT(ISERROR(SEARCH("CUMPLIDA - EFECTIVA",P62)))</formula>
    </cfRule>
  </conditionalFormatting>
  <conditionalFormatting sqref="P68">
    <cfRule type="containsText" dxfId="52" priority="8" operator="containsText" text="CUMPLIDA - EFECTIVA">
      <formula>NOT(ISERROR(SEARCH("CUMPLIDA - EFECTIVA",P68)))</formula>
    </cfRule>
    <cfRule type="containsText" dxfId="51" priority="9" operator="containsText" text="CUMPLIDA - EFECTIVA">
      <formula>NOT(ISERROR(SEARCH("CUMPLIDA - EFECTIVA",P68)))</formula>
    </cfRule>
  </conditionalFormatting>
  <conditionalFormatting sqref="P70">
    <cfRule type="containsText" dxfId="50" priority="6" operator="containsText" text="CUMPLIDA - EFECTIVA">
      <formula>NOT(ISERROR(SEARCH("CUMPLIDA - EFECTIVA",P70)))</formula>
    </cfRule>
    <cfRule type="containsText" dxfId="49" priority="7" operator="containsText" text="CUMPLIDA - EFECTIVA">
      <formula>NOT(ISERROR(SEARCH("CUMPLIDA - EFECTIVA",P70)))</formula>
    </cfRule>
  </conditionalFormatting>
  <conditionalFormatting sqref="P73">
    <cfRule type="containsText" dxfId="48" priority="4" operator="containsText" text="CUMPLIDA - EFECTIVA">
      <formula>NOT(ISERROR(SEARCH("CUMPLIDA - EFECTIVA",P73)))</formula>
    </cfRule>
    <cfRule type="containsText" dxfId="47" priority="5" operator="containsText" text="CUMPLIDA - EFECTIVA">
      <formula>NOT(ISERROR(SEARCH("CUMPLIDA - EFECTIVA",P73)))</formula>
    </cfRule>
  </conditionalFormatting>
  <conditionalFormatting sqref="P75">
    <cfRule type="containsText" dxfId="46" priority="2" operator="containsText" text="CUMPLIDA - EFECTIVA">
      <formula>NOT(ISERROR(SEARCH("CUMPLIDA - EFECTIVA",P75)))</formula>
    </cfRule>
    <cfRule type="containsText" dxfId="45" priority="3" operator="containsText" text="CUMPLIDA - EFECTIVA">
      <formula>NOT(ISERROR(SEARCH("CUMPLIDA - EFECTIVA",P75)))</formula>
    </cfRule>
  </conditionalFormatting>
  <conditionalFormatting sqref="R74">
    <cfRule type="containsText" dxfId="44" priority="1" operator="containsText" text="CERRADO">
      <formula>NOT(ISERROR(SEARCH("CERRADO",R74)))</formula>
    </cfRule>
  </conditionalFormatting>
  <dataValidations count="4">
    <dataValidation type="list" allowBlank="1" showInputMessage="1" showErrorMessage="1" sqref="R8 R25 R12 R71 R69 R67 R61 R57 R54 R49 R46 R42 R38 R30 R76 R19 R74 H78:H1048576" xr:uid="{FCC85091-BFBA-4EB1-BDFD-8551F5E65E0B}">
      <formula1>#REF!</formula1>
    </dataValidation>
    <dataValidation type="list" allowBlank="1" showInputMessage="1" showErrorMessage="1" sqref="P22:P25 P8:P20 P53:P65 P44:P49 P51 P38:P42 P27:P36 P67:P70 P73:P76" xr:uid="{DC8A108F-6C28-4651-969E-477D8FAFA4D0}">
      <formula1>$Q$1:$Q$3</formula1>
    </dataValidation>
    <dataValidation type="list" allowBlank="1" showInputMessage="1" showErrorMessage="1" sqref="H22:H25 H67:H77 H53:H65 H44:H49 H51 H38:H42 H27:H36 H8:H20" xr:uid="{E6F927AB-CEB2-4504-8D91-40008893BE42}">
      <formula1>#REF!</formula1>
    </dataValidation>
    <dataValidation type="list" allowBlank="1" showInputMessage="1" showErrorMessage="1" sqref="P71:P72 P77" xr:uid="{203E6B92-432D-46A1-98DF-51586427B7FC}">
      <formula1>$Q$1:$Q$6</formula1>
    </dataValidation>
  </dataValidations>
  <pageMargins left="0.39370078740157483" right="0.39370078740157483" top="0.39370078740157483" bottom="0.39370078740157483" header="0.31496062992125984" footer="0.31496062992125984"/>
  <pageSetup paperSize="5" scale="70" orientation="landscape" verticalDpi="599"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DF5BDF-25C3-48B5-8F3A-0C26CCAB4827}">
  <dimension ref="A1:S57"/>
  <sheetViews>
    <sheetView showGridLines="0" topLeftCell="N27" zoomScale="85" zoomScaleNormal="85" zoomScaleSheetLayoutView="90" workbookViewId="0">
      <selection activeCell="A31" sqref="A31:R31"/>
    </sheetView>
  </sheetViews>
  <sheetFormatPr baseColWidth="10" defaultColWidth="11.42578125" defaultRowHeight="59.25" customHeight="1" x14ac:dyDescent="0.25"/>
  <cols>
    <col min="1" max="1" width="16.7109375" style="60" customWidth="1"/>
    <col min="2" max="2" width="18.7109375" style="60" customWidth="1"/>
    <col min="3" max="3" width="11.7109375" style="60" customWidth="1"/>
    <col min="4" max="4" width="39.5703125" style="60" customWidth="1"/>
    <col min="5" max="5" width="40.7109375" style="60" customWidth="1"/>
    <col min="6" max="6" width="55.28515625" style="60" customWidth="1"/>
    <col min="7" max="7" width="23.7109375" style="60" customWidth="1"/>
    <col min="8" max="8" width="12" style="60" customWidth="1"/>
    <col min="9" max="9" width="16.5703125" style="60" customWidth="1"/>
    <col min="10" max="10" width="14.5703125" style="60" customWidth="1"/>
    <col min="11" max="11" width="17.28515625" style="60" customWidth="1"/>
    <col min="12" max="12" width="19.5703125" style="60" customWidth="1"/>
    <col min="13" max="13" width="14.7109375" style="70" customWidth="1"/>
    <col min="14" max="14" width="109.7109375" style="60" customWidth="1"/>
    <col min="15" max="15" width="20.42578125" style="71" customWidth="1"/>
    <col min="16" max="16" width="25.5703125" style="72" customWidth="1"/>
    <col min="17" max="17" width="79.7109375" style="70" customWidth="1"/>
    <col min="18" max="18" width="21.28515625" style="59" customWidth="1"/>
    <col min="19" max="19" width="51.7109375" style="60" customWidth="1"/>
    <col min="20" max="16384" width="11.42578125" style="60"/>
  </cols>
  <sheetData>
    <row r="1" spans="1:19" ht="59.25" hidden="1" customHeight="1" x14ac:dyDescent="0.25">
      <c r="A1" s="251"/>
      <c r="B1" s="252"/>
      <c r="C1" s="252"/>
      <c r="D1" s="252"/>
      <c r="E1" s="252"/>
      <c r="F1" s="252"/>
      <c r="G1" s="252"/>
      <c r="H1" s="253"/>
      <c r="Q1" s="70" t="s">
        <v>312</v>
      </c>
      <c r="R1" s="59" t="s">
        <v>10</v>
      </c>
    </row>
    <row r="2" spans="1:19" ht="59.25" hidden="1" customHeight="1" x14ac:dyDescent="0.25">
      <c r="A2" s="254"/>
      <c r="B2" s="255"/>
      <c r="C2" s="255"/>
      <c r="D2" s="255"/>
      <c r="E2" s="255"/>
      <c r="F2" s="255"/>
      <c r="G2" s="255"/>
      <c r="H2" s="256"/>
      <c r="Q2" s="70" t="s">
        <v>77</v>
      </c>
      <c r="R2" s="59" t="s">
        <v>11</v>
      </c>
    </row>
    <row r="3" spans="1:19" ht="59.25" hidden="1" customHeight="1" x14ac:dyDescent="0.25">
      <c r="A3" s="254"/>
      <c r="B3" s="255"/>
      <c r="C3" s="255"/>
      <c r="D3" s="255"/>
      <c r="E3" s="255"/>
      <c r="F3" s="255"/>
      <c r="G3" s="255"/>
      <c r="H3" s="256"/>
      <c r="Q3" s="70" t="s">
        <v>150</v>
      </c>
    </row>
    <row r="4" spans="1:19" ht="59.25" hidden="1" customHeight="1" x14ac:dyDescent="0.25">
      <c r="A4" s="59"/>
      <c r="B4" s="59"/>
      <c r="C4" s="59"/>
      <c r="D4" s="59"/>
      <c r="E4" s="59"/>
      <c r="F4" s="59"/>
      <c r="G4" s="59"/>
      <c r="H4" s="59"/>
      <c r="Q4" s="70" t="s">
        <v>41</v>
      </c>
    </row>
    <row r="5" spans="1:19" ht="59.25" hidden="1" customHeight="1" x14ac:dyDescent="0.25">
      <c r="A5" s="59"/>
      <c r="B5" s="59"/>
      <c r="C5" s="59"/>
      <c r="D5" s="59"/>
      <c r="E5" s="59"/>
      <c r="F5" s="59"/>
      <c r="G5" s="59"/>
      <c r="H5" s="59"/>
      <c r="Q5" s="70" t="s">
        <v>42</v>
      </c>
    </row>
    <row r="6" spans="1:19" ht="59.25" hidden="1" customHeight="1" x14ac:dyDescent="0.25">
      <c r="A6" s="59"/>
      <c r="B6" s="59"/>
      <c r="C6" s="59"/>
      <c r="D6" s="59"/>
      <c r="E6" s="59"/>
      <c r="F6" s="59"/>
      <c r="G6" s="59"/>
      <c r="H6" s="59"/>
      <c r="Q6" s="70" t="s">
        <v>9</v>
      </c>
    </row>
    <row r="7" spans="1:19" ht="51.75" customHeight="1" x14ac:dyDescent="0.25">
      <c r="A7" s="190"/>
      <c r="B7" s="188"/>
      <c r="C7" s="188"/>
      <c r="D7" s="189"/>
      <c r="E7" s="187" t="s">
        <v>43</v>
      </c>
      <c r="F7" s="257"/>
      <c r="G7" s="257"/>
      <c r="H7" s="257"/>
      <c r="I7" s="257"/>
      <c r="J7" s="257"/>
      <c r="K7" s="257"/>
      <c r="L7" s="257"/>
      <c r="M7" s="257"/>
      <c r="N7" s="257"/>
      <c r="O7" s="258"/>
      <c r="P7" s="190"/>
      <c r="Q7" s="188"/>
      <c r="R7" s="189"/>
    </row>
    <row r="8" spans="1:19" ht="33" customHeight="1" x14ac:dyDescent="0.25">
      <c r="A8" s="190" t="s">
        <v>44</v>
      </c>
      <c r="B8" s="188"/>
      <c r="C8" s="188"/>
      <c r="D8" s="189"/>
      <c r="E8" s="190" t="s">
        <v>45</v>
      </c>
      <c r="F8" s="188"/>
      <c r="G8" s="188"/>
      <c r="H8" s="188"/>
      <c r="I8" s="188"/>
      <c r="J8" s="188"/>
      <c r="K8" s="188"/>
      <c r="L8" s="188"/>
      <c r="M8" s="188"/>
      <c r="N8" s="188"/>
      <c r="O8" s="189"/>
      <c r="P8" s="191" t="s">
        <v>46</v>
      </c>
      <c r="Q8" s="192"/>
      <c r="R8" s="193"/>
    </row>
    <row r="9" spans="1:19" s="62" customFormat="1" ht="59.25" customHeight="1" x14ac:dyDescent="0.25">
      <c r="A9" s="246" t="s">
        <v>48</v>
      </c>
      <c r="B9" s="246" t="s">
        <v>49</v>
      </c>
      <c r="C9" s="246" t="s">
        <v>50</v>
      </c>
      <c r="D9" s="246" t="s">
        <v>51</v>
      </c>
      <c r="E9" s="246" t="s">
        <v>52</v>
      </c>
      <c r="F9" s="246" t="s">
        <v>53</v>
      </c>
      <c r="G9" s="246" t="s">
        <v>54</v>
      </c>
      <c r="H9" s="246" t="s">
        <v>55</v>
      </c>
      <c r="I9" s="246" t="s">
        <v>56</v>
      </c>
      <c r="J9" s="246" t="s">
        <v>57</v>
      </c>
      <c r="K9" s="246" t="s">
        <v>58</v>
      </c>
      <c r="L9" s="248" t="s">
        <v>47</v>
      </c>
      <c r="M9" s="249"/>
      <c r="N9" s="249"/>
      <c r="O9" s="249"/>
      <c r="P9" s="249"/>
      <c r="Q9" s="249"/>
      <c r="R9" s="250"/>
    </row>
    <row r="10" spans="1:19" s="62" customFormat="1" ht="59.25" customHeight="1" x14ac:dyDescent="0.25">
      <c r="A10" s="247"/>
      <c r="B10" s="247"/>
      <c r="C10" s="247"/>
      <c r="D10" s="247"/>
      <c r="E10" s="247"/>
      <c r="F10" s="247"/>
      <c r="G10" s="247"/>
      <c r="H10" s="247"/>
      <c r="I10" s="247"/>
      <c r="J10" s="247"/>
      <c r="K10" s="247"/>
      <c r="L10" s="61" t="s">
        <v>59</v>
      </c>
      <c r="M10" s="61" t="s">
        <v>60</v>
      </c>
      <c r="N10" s="61" t="s">
        <v>61</v>
      </c>
      <c r="O10" s="73" t="s">
        <v>62</v>
      </c>
      <c r="P10" s="61" t="s">
        <v>63</v>
      </c>
      <c r="Q10" s="61" t="s">
        <v>64</v>
      </c>
      <c r="R10" s="63" t="s">
        <v>65</v>
      </c>
      <c r="S10" s="61" t="s">
        <v>313</v>
      </c>
    </row>
    <row r="11" spans="1:19" s="62" customFormat="1" ht="239.45" customHeight="1" x14ac:dyDescent="0.25">
      <c r="A11" s="243" t="s">
        <v>21</v>
      </c>
      <c r="B11" s="242" t="s">
        <v>314</v>
      </c>
      <c r="C11" s="243">
        <v>1</v>
      </c>
      <c r="D11" s="242" t="s">
        <v>315</v>
      </c>
      <c r="E11" s="74" t="s">
        <v>316</v>
      </c>
      <c r="F11" s="75" t="s">
        <v>317</v>
      </c>
      <c r="G11" s="75" t="s">
        <v>318</v>
      </c>
      <c r="H11" s="11" t="s">
        <v>81</v>
      </c>
      <c r="I11" s="74" t="s">
        <v>319</v>
      </c>
      <c r="J11" s="76">
        <v>43646</v>
      </c>
      <c r="K11" s="76">
        <v>43830</v>
      </c>
      <c r="L11" s="77">
        <v>44057</v>
      </c>
      <c r="M11" s="78" t="s">
        <v>83</v>
      </c>
      <c r="N11" s="78" t="s">
        <v>320</v>
      </c>
      <c r="O11" s="79">
        <v>1</v>
      </c>
      <c r="P11" s="80" t="s">
        <v>77</v>
      </c>
      <c r="Q11" s="81" t="s">
        <v>321</v>
      </c>
      <c r="R11" s="199" t="s">
        <v>11</v>
      </c>
      <c r="S11" s="83"/>
    </row>
    <row r="12" spans="1:19" s="62" customFormat="1" ht="96.6" customHeight="1" x14ac:dyDescent="0.25">
      <c r="A12" s="243"/>
      <c r="B12" s="242"/>
      <c r="C12" s="243"/>
      <c r="D12" s="242"/>
      <c r="E12" s="242" t="s">
        <v>322</v>
      </c>
      <c r="F12" s="75" t="s">
        <v>323</v>
      </c>
      <c r="G12" s="75" t="s">
        <v>324</v>
      </c>
      <c r="H12" s="11" t="s">
        <v>72</v>
      </c>
      <c r="I12" s="74" t="s">
        <v>319</v>
      </c>
      <c r="J12" s="76">
        <v>43646</v>
      </c>
      <c r="K12" s="76">
        <v>43799</v>
      </c>
      <c r="L12" s="84">
        <v>44057</v>
      </c>
      <c r="M12" s="85" t="s">
        <v>83</v>
      </c>
      <c r="N12" s="86" t="s">
        <v>325</v>
      </c>
      <c r="O12" s="87">
        <v>1</v>
      </c>
      <c r="P12" s="80" t="s">
        <v>77</v>
      </c>
      <c r="Q12" s="81" t="s">
        <v>321</v>
      </c>
      <c r="R12" s="206"/>
      <c r="S12" s="83"/>
    </row>
    <row r="13" spans="1:19" s="62" customFormat="1" ht="96.6" customHeight="1" x14ac:dyDescent="0.25">
      <c r="A13" s="243"/>
      <c r="B13" s="242"/>
      <c r="C13" s="243"/>
      <c r="D13" s="242"/>
      <c r="E13" s="242"/>
      <c r="F13" s="75" t="s">
        <v>326</v>
      </c>
      <c r="G13" s="75" t="s">
        <v>327</v>
      </c>
      <c r="H13" s="11" t="s">
        <v>72</v>
      </c>
      <c r="I13" s="74" t="s">
        <v>328</v>
      </c>
      <c r="J13" s="76">
        <v>43800</v>
      </c>
      <c r="K13" s="76">
        <v>43830</v>
      </c>
      <c r="L13" s="84">
        <v>44057</v>
      </c>
      <c r="M13" s="85" t="s">
        <v>83</v>
      </c>
      <c r="N13" s="86" t="s">
        <v>329</v>
      </c>
      <c r="O13" s="87">
        <v>1</v>
      </c>
      <c r="P13" s="80" t="s">
        <v>77</v>
      </c>
      <c r="Q13" s="81" t="s">
        <v>321</v>
      </c>
      <c r="R13" s="200"/>
      <c r="S13" s="83"/>
    </row>
    <row r="14" spans="1:19" s="62" customFormat="1" ht="115.15" customHeight="1" x14ac:dyDescent="0.25">
      <c r="A14" s="243" t="s">
        <v>21</v>
      </c>
      <c r="B14" s="242" t="s">
        <v>314</v>
      </c>
      <c r="C14" s="243">
        <v>2</v>
      </c>
      <c r="D14" s="244" t="s">
        <v>330</v>
      </c>
      <c r="E14" s="74" t="s">
        <v>316</v>
      </c>
      <c r="F14" s="75" t="s">
        <v>317</v>
      </c>
      <c r="G14" s="75" t="s">
        <v>318</v>
      </c>
      <c r="H14" s="11" t="s">
        <v>81</v>
      </c>
      <c r="I14" s="74" t="s">
        <v>319</v>
      </c>
      <c r="J14" s="76">
        <v>43646</v>
      </c>
      <c r="K14" s="76">
        <v>43830</v>
      </c>
      <c r="L14" s="77">
        <v>44057</v>
      </c>
      <c r="M14" s="78" t="s">
        <v>83</v>
      </c>
      <c r="N14" s="78" t="s">
        <v>320</v>
      </c>
      <c r="O14" s="79">
        <v>1</v>
      </c>
      <c r="P14" s="80" t="s">
        <v>77</v>
      </c>
      <c r="Q14" s="89" t="s">
        <v>331</v>
      </c>
      <c r="R14" s="199" t="s">
        <v>10</v>
      </c>
      <c r="S14" s="83"/>
    </row>
    <row r="15" spans="1:19" s="62" customFormat="1" ht="115.15" customHeight="1" x14ac:dyDescent="0.25">
      <c r="A15" s="243"/>
      <c r="B15" s="242"/>
      <c r="C15" s="243"/>
      <c r="D15" s="244"/>
      <c r="E15" s="242" t="s">
        <v>332</v>
      </c>
      <c r="F15" s="75" t="s">
        <v>333</v>
      </c>
      <c r="G15" s="75" t="s">
        <v>334</v>
      </c>
      <c r="H15" s="11" t="s">
        <v>72</v>
      </c>
      <c r="I15" s="74" t="s">
        <v>319</v>
      </c>
      <c r="J15" s="76">
        <v>43646</v>
      </c>
      <c r="K15" s="76">
        <v>43830</v>
      </c>
      <c r="L15" s="84">
        <v>44057</v>
      </c>
      <c r="M15" s="78" t="s">
        <v>83</v>
      </c>
      <c r="N15" s="89" t="s">
        <v>325</v>
      </c>
      <c r="O15" s="87">
        <v>1</v>
      </c>
      <c r="P15" s="80" t="s">
        <v>77</v>
      </c>
      <c r="Q15" s="89" t="s">
        <v>331</v>
      </c>
      <c r="R15" s="206"/>
      <c r="S15" s="83"/>
    </row>
    <row r="16" spans="1:19" s="62" customFormat="1" ht="115.15" customHeight="1" x14ac:dyDescent="0.25">
      <c r="A16" s="243"/>
      <c r="B16" s="242"/>
      <c r="C16" s="243"/>
      <c r="D16" s="244"/>
      <c r="E16" s="242"/>
      <c r="F16" s="75" t="s">
        <v>335</v>
      </c>
      <c r="G16" s="75" t="s">
        <v>336</v>
      </c>
      <c r="H16" s="11" t="s">
        <v>72</v>
      </c>
      <c r="I16" s="74" t="s">
        <v>319</v>
      </c>
      <c r="J16" s="76">
        <v>43831</v>
      </c>
      <c r="K16" s="76">
        <v>43905</v>
      </c>
      <c r="L16" s="77">
        <v>44376</v>
      </c>
      <c r="M16" s="78" t="s">
        <v>337</v>
      </c>
      <c r="N16" s="78" t="s">
        <v>338</v>
      </c>
      <c r="O16" s="90">
        <v>1</v>
      </c>
      <c r="P16" s="91" t="s">
        <v>150</v>
      </c>
      <c r="Q16" s="75" t="s">
        <v>339</v>
      </c>
      <c r="R16" s="200"/>
      <c r="S16" s="92" t="s">
        <v>340</v>
      </c>
    </row>
    <row r="17" spans="1:19" s="62" customFormat="1" ht="121.15" customHeight="1" x14ac:dyDescent="0.25">
      <c r="A17" s="243" t="s">
        <v>21</v>
      </c>
      <c r="B17" s="242" t="s">
        <v>314</v>
      </c>
      <c r="C17" s="243">
        <v>3</v>
      </c>
      <c r="D17" s="244" t="s">
        <v>341</v>
      </c>
      <c r="E17" s="74" t="s">
        <v>342</v>
      </c>
      <c r="F17" s="74" t="s">
        <v>343</v>
      </c>
      <c r="G17" s="74" t="s">
        <v>344</v>
      </c>
      <c r="H17" s="11" t="s">
        <v>72</v>
      </c>
      <c r="I17" s="74" t="s">
        <v>319</v>
      </c>
      <c r="J17" s="76">
        <v>43646</v>
      </c>
      <c r="K17" s="76">
        <v>43830</v>
      </c>
      <c r="L17" s="93">
        <v>44011</v>
      </c>
      <c r="M17" s="78" t="s">
        <v>337</v>
      </c>
      <c r="N17" s="78" t="s">
        <v>345</v>
      </c>
      <c r="O17" s="94">
        <v>0</v>
      </c>
      <c r="P17" s="80" t="s">
        <v>150</v>
      </c>
      <c r="Q17" s="75" t="s">
        <v>346</v>
      </c>
      <c r="R17" s="199" t="s">
        <v>10</v>
      </c>
      <c r="S17" s="245" t="s">
        <v>347</v>
      </c>
    </row>
    <row r="18" spans="1:19" s="62" customFormat="1" ht="121.15" customHeight="1" x14ac:dyDescent="0.25">
      <c r="A18" s="243"/>
      <c r="B18" s="242"/>
      <c r="C18" s="243"/>
      <c r="D18" s="242"/>
      <c r="E18" s="96" t="s">
        <v>348</v>
      </c>
      <c r="F18" s="96" t="s">
        <v>349</v>
      </c>
      <c r="G18" s="96" t="s">
        <v>350</v>
      </c>
      <c r="H18" s="82" t="s">
        <v>81</v>
      </c>
      <c r="I18" s="96" t="s">
        <v>351</v>
      </c>
      <c r="J18" s="97">
        <v>43646</v>
      </c>
      <c r="K18" s="97">
        <v>43830</v>
      </c>
      <c r="L18" s="98">
        <v>44376</v>
      </c>
      <c r="M18" s="99" t="s">
        <v>337</v>
      </c>
      <c r="N18" s="99" t="s">
        <v>352</v>
      </c>
      <c r="O18" s="100">
        <v>0</v>
      </c>
      <c r="P18" s="101" t="s">
        <v>150</v>
      </c>
      <c r="Q18" s="99" t="s">
        <v>353</v>
      </c>
      <c r="R18" s="200"/>
      <c r="S18" s="245"/>
    </row>
    <row r="19" spans="1:19" s="102" customFormat="1" ht="133.9" customHeight="1" x14ac:dyDescent="0.25">
      <c r="A19" s="243" t="s">
        <v>21</v>
      </c>
      <c r="B19" s="242" t="s">
        <v>314</v>
      </c>
      <c r="C19" s="243">
        <v>4</v>
      </c>
      <c r="D19" s="244" t="s">
        <v>354</v>
      </c>
      <c r="E19" s="74" t="s">
        <v>355</v>
      </c>
      <c r="F19" s="74" t="s">
        <v>356</v>
      </c>
      <c r="G19" s="74" t="s">
        <v>357</v>
      </c>
      <c r="H19" s="11" t="s">
        <v>72</v>
      </c>
      <c r="I19" s="74" t="s">
        <v>319</v>
      </c>
      <c r="J19" s="76">
        <v>43646</v>
      </c>
      <c r="K19" s="76">
        <v>43830</v>
      </c>
      <c r="L19" s="93">
        <v>44376</v>
      </c>
      <c r="M19" s="78" t="s">
        <v>337</v>
      </c>
      <c r="N19" s="78" t="s">
        <v>358</v>
      </c>
      <c r="O19" s="90">
        <v>1</v>
      </c>
      <c r="P19" s="80" t="s">
        <v>77</v>
      </c>
      <c r="Q19" s="78" t="s">
        <v>331</v>
      </c>
      <c r="R19" s="243" t="s">
        <v>10</v>
      </c>
      <c r="S19" s="83"/>
    </row>
    <row r="20" spans="1:19" s="102" customFormat="1" ht="133.9" customHeight="1" x14ac:dyDescent="0.25">
      <c r="A20" s="243"/>
      <c r="B20" s="242"/>
      <c r="C20" s="243"/>
      <c r="D20" s="242"/>
      <c r="E20" s="74" t="s">
        <v>348</v>
      </c>
      <c r="F20" s="74" t="s">
        <v>359</v>
      </c>
      <c r="G20" s="74" t="s">
        <v>350</v>
      </c>
      <c r="H20" s="11" t="s">
        <v>81</v>
      </c>
      <c r="I20" s="74" t="s">
        <v>351</v>
      </c>
      <c r="J20" s="76">
        <v>43646</v>
      </c>
      <c r="K20" s="76">
        <v>43830</v>
      </c>
      <c r="L20" s="93">
        <v>44376</v>
      </c>
      <c r="M20" s="78" t="s">
        <v>337</v>
      </c>
      <c r="N20" s="78" t="s">
        <v>352</v>
      </c>
      <c r="O20" s="90">
        <v>1</v>
      </c>
      <c r="P20" s="80" t="s">
        <v>150</v>
      </c>
      <c r="Q20" s="75" t="s">
        <v>360</v>
      </c>
      <c r="R20" s="243"/>
      <c r="S20" s="95" t="s">
        <v>361</v>
      </c>
    </row>
    <row r="21" spans="1:19" s="62" customFormat="1" ht="106.15" customHeight="1" x14ac:dyDescent="0.25">
      <c r="A21" s="243" t="s">
        <v>21</v>
      </c>
      <c r="B21" s="242" t="s">
        <v>314</v>
      </c>
      <c r="C21" s="243">
        <v>5</v>
      </c>
      <c r="D21" s="244" t="s">
        <v>362</v>
      </c>
      <c r="E21" s="242" t="s">
        <v>348</v>
      </c>
      <c r="F21" s="103" t="s">
        <v>363</v>
      </c>
      <c r="G21" s="103" t="s">
        <v>364</v>
      </c>
      <c r="H21" s="88" t="s">
        <v>72</v>
      </c>
      <c r="I21" s="104" t="s">
        <v>319</v>
      </c>
      <c r="J21" s="105">
        <v>43646</v>
      </c>
      <c r="K21" s="105">
        <v>43830</v>
      </c>
      <c r="L21" s="106">
        <v>44057</v>
      </c>
      <c r="M21" s="107" t="s">
        <v>337</v>
      </c>
      <c r="N21" s="107" t="s">
        <v>365</v>
      </c>
      <c r="O21" s="108">
        <v>1</v>
      </c>
      <c r="P21" s="109" t="s">
        <v>41</v>
      </c>
      <c r="Q21" s="104" t="s">
        <v>366</v>
      </c>
      <c r="R21" s="199" t="s">
        <v>10</v>
      </c>
      <c r="S21" s="110" t="s">
        <v>367</v>
      </c>
    </row>
    <row r="22" spans="1:19" s="62" customFormat="1" ht="106.15" customHeight="1" x14ac:dyDescent="0.25">
      <c r="A22" s="243"/>
      <c r="B22" s="242"/>
      <c r="C22" s="243"/>
      <c r="D22" s="242"/>
      <c r="E22" s="242"/>
      <c r="F22" s="74" t="s">
        <v>368</v>
      </c>
      <c r="G22" s="74" t="s">
        <v>350</v>
      </c>
      <c r="H22" s="11" t="s">
        <v>81</v>
      </c>
      <c r="I22" s="74" t="s">
        <v>351</v>
      </c>
      <c r="J22" s="76">
        <v>43646</v>
      </c>
      <c r="K22" s="76">
        <v>43830</v>
      </c>
      <c r="L22" s="93">
        <v>44376</v>
      </c>
      <c r="M22" s="78" t="s">
        <v>337</v>
      </c>
      <c r="N22" s="78" t="s">
        <v>352</v>
      </c>
      <c r="O22" s="111">
        <v>1</v>
      </c>
      <c r="P22" s="80" t="s">
        <v>41</v>
      </c>
      <c r="Q22" s="78" t="s">
        <v>369</v>
      </c>
      <c r="R22" s="206"/>
      <c r="S22" s="112"/>
    </row>
    <row r="23" spans="1:19" s="62" customFormat="1" ht="114.6" customHeight="1" x14ac:dyDescent="0.25">
      <c r="A23" s="243" t="s">
        <v>21</v>
      </c>
      <c r="B23" s="242" t="s">
        <v>314</v>
      </c>
      <c r="C23" s="243">
        <v>6</v>
      </c>
      <c r="D23" s="242" t="s">
        <v>370</v>
      </c>
      <c r="E23" s="74" t="s">
        <v>371</v>
      </c>
      <c r="F23" s="74" t="s">
        <v>372</v>
      </c>
      <c r="G23" s="74" t="s">
        <v>373</v>
      </c>
      <c r="H23" s="11" t="s">
        <v>81</v>
      </c>
      <c r="I23" s="74" t="s">
        <v>374</v>
      </c>
      <c r="J23" s="76">
        <v>43646</v>
      </c>
      <c r="K23" s="76">
        <v>43830</v>
      </c>
      <c r="L23" s="113">
        <v>44057</v>
      </c>
      <c r="M23" s="78" t="s">
        <v>337</v>
      </c>
      <c r="N23" s="78" t="s">
        <v>375</v>
      </c>
      <c r="O23" s="87">
        <v>0</v>
      </c>
      <c r="P23" s="80" t="s">
        <v>150</v>
      </c>
      <c r="Q23" s="78" t="s">
        <v>376</v>
      </c>
      <c r="R23" s="199" t="s">
        <v>10</v>
      </c>
      <c r="S23" s="241" t="s">
        <v>377</v>
      </c>
    </row>
    <row r="24" spans="1:19" s="62" customFormat="1" ht="114.6" customHeight="1" x14ac:dyDescent="0.25">
      <c r="A24" s="243"/>
      <c r="B24" s="242"/>
      <c r="C24" s="243"/>
      <c r="D24" s="242"/>
      <c r="E24" s="242" t="s">
        <v>378</v>
      </c>
      <c r="F24" s="74" t="s">
        <v>379</v>
      </c>
      <c r="G24" s="74" t="s">
        <v>380</v>
      </c>
      <c r="H24" s="11" t="s">
        <v>81</v>
      </c>
      <c r="I24" s="74" t="s">
        <v>374</v>
      </c>
      <c r="J24" s="76">
        <v>43646</v>
      </c>
      <c r="K24" s="76">
        <v>43830</v>
      </c>
      <c r="L24" s="113">
        <v>44057</v>
      </c>
      <c r="M24" s="78" t="s">
        <v>337</v>
      </c>
      <c r="N24" s="78" t="s">
        <v>375</v>
      </c>
      <c r="O24" s="87">
        <v>0</v>
      </c>
      <c r="P24" s="80" t="s">
        <v>150</v>
      </c>
      <c r="Q24" s="78" t="s">
        <v>376</v>
      </c>
      <c r="R24" s="206"/>
      <c r="S24" s="241"/>
    </row>
    <row r="25" spans="1:19" s="62" customFormat="1" ht="114.6" customHeight="1" x14ac:dyDescent="0.25">
      <c r="A25" s="243"/>
      <c r="B25" s="242"/>
      <c r="C25" s="243"/>
      <c r="D25" s="242"/>
      <c r="E25" s="242"/>
      <c r="F25" s="74" t="s">
        <v>381</v>
      </c>
      <c r="G25" s="74" t="s">
        <v>382</v>
      </c>
      <c r="H25" s="11" t="s">
        <v>81</v>
      </c>
      <c r="I25" s="74" t="s">
        <v>319</v>
      </c>
      <c r="J25" s="76">
        <v>43646</v>
      </c>
      <c r="K25" s="76">
        <v>43830</v>
      </c>
      <c r="L25" s="113">
        <v>44057</v>
      </c>
      <c r="M25" s="78" t="s">
        <v>337</v>
      </c>
      <c r="N25" s="78" t="s">
        <v>375</v>
      </c>
      <c r="O25" s="87">
        <v>0</v>
      </c>
      <c r="P25" s="80" t="s">
        <v>150</v>
      </c>
      <c r="Q25" s="78" t="s">
        <v>376</v>
      </c>
      <c r="R25" s="206"/>
      <c r="S25" s="241"/>
    </row>
    <row r="26" spans="1:19" s="62" customFormat="1" ht="114.6" customHeight="1" x14ac:dyDescent="0.25">
      <c r="A26" s="243"/>
      <c r="B26" s="242"/>
      <c r="C26" s="243"/>
      <c r="D26" s="242"/>
      <c r="E26" s="74" t="s">
        <v>383</v>
      </c>
      <c r="F26" s="74" t="s">
        <v>384</v>
      </c>
      <c r="G26" s="74" t="s">
        <v>385</v>
      </c>
      <c r="H26" s="11" t="s">
        <v>81</v>
      </c>
      <c r="I26" s="74" t="s">
        <v>386</v>
      </c>
      <c r="J26" s="76">
        <v>43646</v>
      </c>
      <c r="K26" s="76">
        <v>43830</v>
      </c>
      <c r="L26" s="113">
        <v>44057</v>
      </c>
      <c r="M26" s="78" t="s">
        <v>337</v>
      </c>
      <c r="N26" s="78" t="s">
        <v>375</v>
      </c>
      <c r="O26" s="87">
        <v>0</v>
      </c>
      <c r="P26" s="80" t="s">
        <v>150</v>
      </c>
      <c r="Q26" s="78" t="s">
        <v>376</v>
      </c>
      <c r="R26" s="200"/>
      <c r="S26" s="241"/>
    </row>
    <row r="27" spans="1:19" s="62" customFormat="1" ht="127.15" customHeight="1" x14ac:dyDescent="0.25">
      <c r="A27" s="83" t="s">
        <v>21</v>
      </c>
      <c r="B27" s="74" t="s">
        <v>314</v>
      </c>
      <c r="C27" s="11">
        <v>7</v>
      </c>
      <c r="D27" s="74" t="s">
        <v>387</v>
      </c>
      <c r="E27" s="75" t="s">
        <v>388</v>
      </c>
      <c r="F27" s="74" t="s">
        <v>389</v>
      </c>
      <c r="G27" s="74" t="s">
        <v>390</v>
      </c>
      <c r="H27" s="11" t="s">
        <v>72</v>
      </c>
      <c r="I27" s="74" t="s">
        <v>391</v>
      </c>
      <c r="J27" s="76">
        <v>43646</v>
      </c>
      <c r="K27" s="76">
        <v>43830</v>
      </c>
      <c r="L27" s="93">
        <v>44376</v>
      </c>
      <c r="M27" s="78" t="s">
        <v>337</v>
      </c>
      <c r="N27" s="75" t="s">
        <v>392</v>
      </c>
      <c r="O27" s="90">
        <v>0.5</v>
      </c>
      <c r="P27" s="80" t="s">
        <v>150</v>
      </c>
      <c r="Q27" s="78" t="s">
        <v>393</v>
      </c>
      <c r="R27" s="82" t="s">
        <v>10</v>
      </c>
      <c r="S27" s="114" t="s">
        <v>394</v>
      </c>
    </row>
    <row r="28" spans="1:19" s="62" customFormat="1" ht="100.9" customHeight="1" x14ac:dyDescent="0.25">
      <c r="A28" s="243" t="s">
        <v>21</v>
      </c>
      <c r="B28" s="242" t="s">
        <v>314</v>
      </c>
      <c r="C28" s="243">
        <v>8</v>
      </c>
      <c r="D28" s="242" t="s">
        <v>395</v>
      </c>
      <c r="E28" s="74" t="s">
        <v>396</v>
      </c>
      <c r="F28" s="74" t="s">
        <v>397</v>
      </c>
      <c r="G28" s="74" t="s">
        <v>398</v>
      </c>
      <c r="H28" s="11" t="s">
        <v>81</v>
      </c>
      <c r="I28" s="74" t="s">
        <v>351</v>
      </c>
      <c r="J28" s="76">
        <v>43636</v>
      </c>
      <c r="K28" s="76">
        <v>43707</v>
      </c>
      <c r="L28" s="93">
        <v>43917</v>
      </c>
      <c r="M28" s="78" t="s">
        <v>83</v>
      </c>
      <c r="N28" s="89" t="s">
        <v>399</v>
      </c>
      <c r="O28" s="79">
        <v>1</v>
      </c>
      <c r="P28" s="80" t="s">
        <v>77</v>
      </c>
      <c r="Q28" s="78" t="s">
        <v>400</v>
      </c>
      <c r="R28" s="199" t="s">
        <v>11</v>
      </c>
      <c r="S28" s="83"/>
    </row>
    <row r="29" spans="1:19" s="62" customFormat="1" ht="100.9" customHeight="1" x14ac:dyDescent="0.25">
      <c r="A29" s="243"/>
      <c r="B29" s="242"/>
      <c r="C29" s="243"/>
      <c r="D29" s="242"/>
      <c r="E29" s="74" t="s">
        <v>401</v>
      </c>
      <c r="F29" s="74" t="s">
        <v>402</v>
      </c>
      <c r="G29" s="74" t="s">
        <v>403</v>
      </c>
      <c r="H29" s="11" t="s">
        <v>81</v>
      </c>
      <c r="I29" s="74" t="s">
        <v>351</v>
      </c>
      <c r="J29" s="76">
        <v>43636</v>
      </c>
      <c r="K29" s="76">
        <v>43770</v>
      </c>
      <c r="L29" s="93">
        <v>43917</v>
      </c>
      <c r="M29" s="78" t="s">
        <v>83</v>
      </c>
      <c r="N29" s="89" t="s">
        <v>404</v>
      </c>
      <c r="O29" s="79">
        <v>1</v>
      </c>
      <c r="P29" s="80" t="s">
        <v>77</v>
      </c>
      <c r="Q29" s="78" t="s">
        <v>400</v>
      </c>
      <c r="R29" s="200"/>
      <c r="S29" s="83"/>
    </row>
    <row r="30" spans="1:19" s="117" customFormat="1" ht="21.6" customHeight="1" x14ac:dyDescent="0.25">
      <c r="A30" s="115"/>
      <c r="B30" s="115"/>
      <c r="C30" s="115"/>
      <c r="D30" s="115"/>
      <c r="E30" s="115"/>
      <c r="F30" s="115"/>
      <c r="G30" s="115"/>
      <c r="H30" s="115"/>
      <c r="I30" s="115"/>
      <c r="J30" s="115"/>
      <c r="K30" s="115"/>
      <c r="L30" s="115"/>
      <c r="M30" s="115"/>
      <c r="N30" s="115"/>
      <c r="O30" s="116"/>
      <c r="P30" s="115"/>
      <c r="Q30" s="115"/>
      <c r="R30" s="115"/>
    </row>
    <row r="31" spans="1:19" ht="21" x14ac:dyDescent="0.25">
      <c r="A31" s="236" t="s">
        <v>405</v>
      </c>
      <c r="B31" s="236"/>
      <c r="C31" s="236"/>
      <c r="D31" s="236"/>
      <c r="E31" s="237"/>
      <c r="F31" s="237"/>
      <c r="G31" s="237"/>
      <c r="H31" s="237"/>
      <c r="I31" s="237"/>
      <c r="J31" s="237"/>
      <c r="K31" s="237"/>
      <c r="L31" s="236"/>
      <c r="M31" s="236"/>
      <c r="N31" s="236"/>
      <c r="O31" s="236"/>
      <c r="P31" s="236"/>
      <c r="Q31" s="236"/>
      <c r="R31" s="236"/>
    </row>
    <row r="32" spans="1:19" s="65" customFormat="1" ht="310.5" customHeight="1" x14ac:dyDescent="0.25">
      <c r="A32" s="199" t="s">
        <v>22</v>
      </c>
      <c r="B32" s="197" t="s">
        <v>314</v>
      </c>
      <c r="C32" s="199">
        <v>1</v>
      </c>
      <c r="D32" s="201" t="s">
        <v>406</v>
      </c>
      <c r="E32" s="201" t="s">
        <v>407</v>
      </c>
      <c r="F32" s="75" t="s">
        <v>408</v>
      </c>
      <c r="G32" s="114" t="s">
        <v>409</v>
      </c>
      <c r="H32" s="219" t="s">
        <v>410</v>
      </c>
      <c r="I32" s="219" t="s">
        <v>411</v>
      </c>
      <c r="J32" s="121">
        <v>44397</v>
      </c>
      <c r="K32" s="121">
        <v>44561</v>
      </c>
      <c r="L32" s="122">
        <v>44817</v>
      </c>
      <c r="M32" s="123" t="s">
        <v>412</v>
      </c>
      <c r="N32" s="124" t="s">
        <v>413</v>
      </c>
      <c r="O32" s="125">
        <v>1</v>
      </c>
      <c r="P32" s="80" t="s">
        <v>41</v>
      </c>
      <c r="Q32" s="126" t="s">
        <v>414</v>
      </c>
      <c r="R32" s="194" t="s">
        <v>10</v>
      </c>
    </row>
    <row r="33" spans="1:18" s="65" customFormat="1" ht="172.15" customHeight="1" x14ac:dyDescent="0.25">
      <c r="A33" s="206"/>
      <c r="B33" s="205"/>
      <c r="C33" s="206"/>
      <c r="D33" s="207"/>
      <c r="E33" s="207"/>
      <c r="F33" s="114" t="s">
        <v>415</v>
      </c>
      <c r="G33" s="114" t="s">
        <v>416</v>
      </c>
      <c r="H33" s="238"/>
      <c r="I33" s="238"/>
      <c r="J33" s="121">
        <v>44397</v>
      </c>
      <c r="K33" s="128" t="s">
        <v>417</v>
      </c>
      <c r="L33" s="122"/>
      <c r="M33" s="129"/>
      <c r="N33" s="124" t="s">
        <v>418</v>
      </c>
      <c r="O33" s="125">
        <v>1</v>
      </c>
      <c r="P33" s="80" t="s">
        <v>41</v>
      </c>
      <c r="Q33" s="126" t="s">
        <v>419</v>
      </c>
      <c r="R33" s="195"/>
    </row>
    <row r="34" spans="1:18" s="65" customFormat="1" ht="189.6" customHeight="1" x14ac:dyDescent="0.25">
      <c r="A34" s="206"/>
      <c r="B34" s="205"/>
      <c r="C34" s="206"/>
      <c r="D34" s="207"/>
      <c r="E34" s="207"/>
      <c r="F34" s="114" t="s">
        <v>420</v>
      </c>
      <c r="G34" s="114" t="s">
        <v>421</v>
      </c>
      <c r="H34" s="238"/>
      <c r="I34" s="238"/>
      <c r="J34" s="121">
        <v>44397</v>
      </c>
      <c r="K34" s="128" t="s">
        <v>422</v>
      </c>
      <c r="L34" s="122"/>
      <c r="M34" s="129"/>
      <c r="N34" s="130" t="s">
        <v>423</v>
      </c>
      <c r="O34" s="125">
        <v>1</v>
      </c>
      <c r="P34" s="80" t="s">
        <v>41</v>
      </c>
      <c r="Q34" s="126" t="s">
        <v>424</v>
      </c>
      <c r="R34" s="195"/>
    </row>
    <row r="35" spans="1:18" s="65" customFormat="1" ht="246" customHeight="1" x14ac:dyDescent="0.25">
      <c r="A35" s="206"/>
      <c r="B35" s="205"/>
      <c r="C35" s="206"/>
      <c r="D35" s="207"/>
      <c r="E35" s="202"/>
      <c r="F35" s="114" t="s">
        <v>1725</v>
      </c>
      <c r="G35" s="114" t="s">
        <v>425</v>
      </c>
      <c r="H35" s="220"/>
      <c r="I35" s="220"/>
      <c r="J35" s="121">
        <v>44397</v>
      </c>
      <c r="K35" s="128" t="s">
        <v>426</v>
      </c>
      <c r="L35" s="122"/>
      <c r="M35" s="129"/>
      <c r="N35" s="130" t="s">
        <v>427</v>
      </c>
      <c r="O35" s="131">
        <v>1</v>
      </c>
      <c r="P35" s="80" t="s">
        <v>150</v>
      </c>
      <c r="Q35" s="126" t="s">
        <v>428</v>
      </c>
      <c r="R35" s="195"/>
    </row>
    <row r="36" spans="1:18" s="65" customFormat="1" ht="166.5" customHeight="1" x14ac:dyDescent="0.25">
      <c r="A36" s="206"/>
      <c r="B36" s="205"/>
      <c r="C36" s="206"/>
      <c r="D36" s="207"/>
      <c r="E36" s="95" t="s">
        <v>429</v>
      </c>
      <c r="F36" s="95" t="s">
        <v>1726</v>
      </c>
      <c r="G36" s="95" t="s">
        <v>430</v>
      </c>
      <c r="H36" s="132" t="s">
        <v>410</v>
      </c>
      <c r="I36" s="132" t="s">
        <v>411</v>
      </c>
      <c r="J36" s="133">
        <v>44397</v>
      </c>
      <c r="K36" s="128" t="s">
        <v>422</v>
      </c>
      <c r="L36" s="122"/>
      <c r="M36" s="129"/>
      <c r="N36" s="130" t="s">
        <v>431</v>
      </c>
      <c r="O36" s="125">
        <v>1</v>
      </c>
      <c r="P36" s="80" t="s">
        <v>41</v>
      </c>
      <c r="Q36" s="126" t="s">
        <v>432</v>
      </c>
      <c r="R36" s="195"/>
    </row>
    <row r="37" spans="1:18" s="65" customFormat="1" ht="146.25" customHeight="1" x14ac:dyDescent="0.25">
      <c r="A37" s="206"/>
      <c r="B37" s="205"/>
      <c r="C37" s="206"/>
      <c r="D37" s="207"/>
      <c r="E37" s="239" t="s">
        <v>433</v>
      </c>
      <c r="F37" s="119" t="s">
        <v>1727</v>
      </c>
      <c r="G37" s="119" t="s">
        <v>434</v>
      </c>
      <c r="H37" s="219" t="s">
        <v>410</v>
      </c>
      <c r="I37" s="219" t="s">
        <v>411</v>
      </c>
      <c r="J37" s="121">
        <v>44397</v>
      </c>
      <c r="K37" s="128" t="s">
        <v>435</v>
      </c>
      <c r="L37" s="122"/>
      <c r="M37" s="129"/>
      <c r="N37" s="130" t="s">
        <v>436</v>
      </c>
      <c r="O37" s="125">
        <v>1</v>
      </c>
      <c r="P37" s="20" t="s">
        <v>41</v>
      </c>
      <c r="Q37" s="126" t="s">
        <v>437</v>
      </c>
      <c r="R37" s="195"/>
    </row>
    <row r="38" spans="1:18" s="65" customFormat="1" ht="171.75" customHeight="1" x14ac:dyDescent="0.25">
      <c r="A38" s="200"/>
      <c r="B38" s="198"/>
      <c r="C38" s="200"/>
      <c r="D38" s="202"/>
      <c r="E38" s="240"/>
      <c r="F38" s="119" t="s">
        <v>438</v>
      </c>
      <c r="G38" s="119" t="s">
        <v>439</v>
      </c>
      <c r="H38" s="220"/>
      <c r="I38" s="220"/>
      <c r="J38" s="121">
        <v>44397</v>
      </c>
      <c r="K38" s="135">
        <v>44561</v>
      </c>
      <c r="L38" s="122"/>
      <c r="M38" s="129"/>
      <c r="N38" s="130" t="s">
        <v>440</v>
      </c>
      <c r="O38" s="125">
        <v>1</v>
      </c>
      <c r="P38" s="20" t="s">
        <v>41</v>
      </c>
      <c r="Q38" s="126" t="s">
        <v>441</v>
      </c>
      <c r="R38" s="196"/>
    </row>
    <row r="39" spans="1:18" s="65" customFormat="1" ht="174" customHeight="1" x14ac:dyDescent="0.25">
      <c r="A39" s="199" t="s">
        <v>22</v>
      </c>
      <c r="B39" s="197" t="s">
        <v>314</v>
      </c>
      <c r="C39" s="199">
        <v>2</v>
      </c>
      <c r="D39" s="234" t="s">
        <v>442</v>
      </c>
      <c r="E39" s="136" t="s">
        <v>443</v>
      </c>
      <c r="F39" s="137" t="s">
        <v>444</v>
      </c>
      <c r="G39" s="138" t="s">
        <v>445</v>
      </c>
      <c r="H39" s="139" t="s">
        <v>410</v>
      </c>
      <c r="I39" s="139" t="s">
        <v>411</v>
      </c>
      <c r="J39" s="133">
        <v>44397</v>
      </c>
      <c r="K39" s="128" t="s">
        <v>446</v>
      </c>
      <c r="L39" s="122"/>
      <c r="M39" s="129"/>
      <c r="N39" s="130" t="s">
        <v>447</v>
      </c>
      <c r="O39" s="125">
        <v>1</v>
      </c>
      <c r="P39" s="80" t="s">
        <v>41</v>
      </c>
      <c r="Q39" s="126" t="s">
        <v>448</v>
      </c>
      <c r="R39" s="203" t="s">
        <v>10</v>
      </c>
    </row>
    <row r="40" spans="1:18" s="65" customFormat="1" ht="196.5" customHeight="1" x14ac:dyDescent="0.25">
      <c r="A40" s="200"/>
      <c r="B40" s="198"/>
      <c r="C40" s="200"/>
      <c r="D40" s="235"/>
      <c r="E40" s="140" t="s">
        <v>449</v>
      </c>
      <c r="F40" s="140" t="s">
        <v>450</v>
      </c>
      <c r="G40" s="141" t="s">
        <v>451</v>
      </c>
      <c r="H40" s="120" t="s">
        <v>410</v>
      </c>
      <c r="I40" s="120" t="s">
        <v>411</v>
      </c>
      <c r="J40" s="142">
        <v>44397</v>
      </c>
      <c r="K40" s="128" t="s">
        <v>422</v>
      </c>
      <c r="L40" s="122"/>
      <c r="M40" s="129"/>
      <c r="N40" s="130" t="s">
        <v>452</v>
      </c>
      <c r="O40" s="125">
        <v>1</v>
      </c>
      <c r="P40" s="80" t="s">
        <v>41</v>
      </c>
      <c r="Q40" s="143" t="s">
        <v>453</v>
      </c>
      <c r="R40" s="204"/>
    </row>
    <row r="41" spans="1:18" s="65" customFormat="1" ht="153" customHeight="1" x14ac:dyDescent="0.25">
      <c r="A41" s="199" t="s">
        <v>22</v>
      </c>
      <c r="B41" s="197" t="s">
        <v>314</v>
      </c>
      <c r="C41" s="199">
        <v>3</v>
      </c>
      <c r="D41" s="229" t="s">
        <v>454</v>
      </c>
      <c r="E41" s="75" t="s">
        <v>455</v>
      </c>
      <c r="F41" s="75" t="s">
        <v>1728</v>
      </c>
      <c r="G41" s="114" t="s">
        <v>456</v>
      </c>
      <c r="H41" s="132" t="s">
        <v>410</v>
      </c>
      <c r="I41" s="132" t="s">
        <v>411</v>
      </c>
      <c r="J41" s="133">
        <v>44397</v>
      </c>
      <c r="K41" s="128" t="s">
        <v>422</v>
      </c>
      <c r="L41" s="122"/>
      <c r="M41" s="129"/>
      <c r="N41" s="130" t="s">
        <v>457</v>
      </c>
      <c r="O41" s="125">
        <v>1</v>
      </c>
      <c r="P41" s="80" t="s">
        <v>41</v>
      </c>
      <c r="Q41" s="143" t="s">
        <v>458</v>
      </c>
      <c r="R41" s="194" t="s">
        <v>10</v>
      </c>
    </row>
    <row r="42" spans="1:18" ht="242.65" customHeight="1" x14ac:dyDescent="0.25">
      <c r="A42" s="206"/>
      <c r="B42" s="205"/>
      <c r="C42" s="206"/>
      <c r="D42" s="233"/>
      <c r="E42" s="75" t="s">
        <v>459</v>
      </c>
      <c r="F42" s="75" t="s">
        <v>460</v>
      </c>
      <c r="G42" s="145" t="s">
        <v>461</v>
      </c>
      <c r="H42" s="132" t="s">
        <v>410</v>
      </c>
      <c r="I42" s="132" t="s">
        <v>411</v>
      </c>
      <c r="J42" s="133">
        <v>44397</v>
      </c>
      <c r="K42" s="133">
        <v>44561</v>
      </c>
      <c r="L42" s="146"/>
      <c r="M42" s="147"/>
      <c r="N42" s="148" t="s">
        <v>462</v>
      </c>
      <c r="O42" s="125">
        <v>1</v>
      </c>
      <c r="P42" s="80" t="s">
        <v>77</v>
      </c>
      <c r="Q42" s="143" t="s">
        <v>463</v>
      </c>
      <c r="R42" s="195"/>
    </row>
    <row r="43" spans="1:18" ht="153" customHeight="1" x14ac:dyDescent="0.25">
      <c r="A43" s="200"/>
      <c r="B43" s="198"/>
      <c r="C43" s="200"/>
      <c r="D43" s="230"/>
      <c r="E43" s="134" t="s">
        <v>464</v>
      </c>
      <c r="F43" s="134" t="s">
        <v>1729</v>
      </c>
      <c r="G43" s="149" t="s">
        <v>465</v>
      </c>
      <c r="H43" s="120" t="s">
        <v>410</v>
      </c>
      <c r="I43" s="120" t="s">
        <v>411</v>
      </c>
      <c r="J43" s="142">
        <v>44397</v>
      </c>
      <c r="K43" s="128" t="s">
        <v>466</v>
      </c>
      <c r="L43" s="146"/>
      <c r="M43" s="147"/>
      <c r="N43" s="148" t="s">
        <v>467</v>
      </c>
      <c r="O43" s="131">
        <v>0.5</v>
      </c>
      <c r="P43" s="80" t="s">
        <v>150</v>
      </c>
      <c r="Q43" s="148" t="s">
        <v>468</v>
      </c>
      <c r="R43" s="196"/>
    </row>
    <row r="44" spans="1:18" ht="59.25" customHeight="1" x14ac:dyDescent="0.25">
      <c r="A44" s="199" t="s">
        <v>22</v>
      </c>
      <c r="B44" s="197" t="s">
        <v>314</v>
      </c>
      <c r="C44" s="199">
        <v>4</v>
      </c>
      <c r="D44" s="229" t="s">
        <v>469</v>
      </c>
      <c r="E44" s="136" t="s">
        <v>470</v>
      </c>
      <c r="F44" s="231" t="s">
        <v>471</v>
      </c>
      <c r="G44" s="231" t="s">
        <v>472</v>
      </c>
      <c r="H44" s="219" t="s">
        <v>410</v>
      </c>
      <c r="I44" s="219" t="s">
        <v>411</v>
      </c>
      <c r="J44" s="221">
        <v>44397</v>
      </c>
      <c r="K44" s="223" t="s">
        <v>473</v>
      </c>
      <c r="L44" s="225"/>
      <c r="M44" s="227"/>
      <c r="N44" s="211" t="s">
        <v>474</v>
      </c>
      <c r="O44" s="213">
        <v>1</v>
      </c>
      <c r="P44" s="215" t="s">
        <v>41</v>
      </c>
      <c r="Q44" s="211" t="s">
        <v>475</v>
      </c>
      <c r="R44" s="203" t="s">
        <v>10</v>
      </c>
    </row>
    <row r="45" spans="1:18" ht="97.15" customHeight="1" x14ac:dyDescent="0.25">
      <c r="A45" s="200"/>
      <c r="B45" s="198"/>
      <c r="C45" s="200"/>
      <c r="D45" s="230"/>
      <c r="E45" s="150" t="s">
        <v>476</v>
      </c>
      <c r="F45" s="232"/>
      <c r="G45" s="232"/>
      <c r="H45" s="220"/>
      <c r="I45" s="220"/>
      <c r="J45" s="222"/>
      <c r="K45" s="224"/>
      <c r="L45" s="226"/>
      <c r="M45" s="228"/>
      <c r="N45" s="212"/>
      <c r="O45" s="214"/>
      <c r="P45" s="216"/>
      <c r="Q45" s="212"/>
      <c r="R45" s="196"/>
    </row>
    <row r="46" spans="1:18" ht="255.4" customHeight="1" x14ac:dyDescent="0.25">
      <c r="A46" s="10" t="s">
        <v>22</v>
      </c>
      <c r="B46" s="10" t="s">
        <v>314</v>
      </c>
      <c r="C46" s="199">
        <v>5</v>
      </c>
      <c r="D46" s="197" t="s">
        <v>477</v>
      </c>
      <c r="E46" s="217" t="s">
        <v>478</v>
      </c>
      <c r="F46" s="119" t="s">
        <v>479</v>
      </c>
      <c r="G46" s="151" t="s">
        <v>480</v>
      </c>
      <c r="H46" s="120" t="s">
        <v>410</v>
      </c>
      <c r="I46" s="120" t="s">
        <v>411</v>
      </c>
      <c r="J46" s="142">
        <v>44397</v>
      </c>
      <c r="K46" s="128" t="s">
        <v>422</v>
      </c>
      <c r="L46" s="146"/>
      <c r="M46" s="147"/>
      <c r="N46" s="148" t="s">
        <v>481</v>
      </c>
      <c r="O46" s="125">
        <v>1</v>
      </c>
      <c r="P46" s="80" t="s">
        <v>41</v>
      </c>
      <c r="Q46" s="148" t="s">
        <v>482</v>
      </c>
      <c r="R46" s="203" t="s">
        <v>10</v>
      </c>
    </row>
    <row r="47" spans="1:18" ht="137.65" customHeight="1" x14ac:dyDescent="0.25">
      <c r="A47" s="10" t="s">
        <v>22</v>
      </c>
      <c r="B47" s="10" t="s">
        <v>314</v>
      </c>
      <c r="C47" s="200"/>
      <c r="D47" s="198"/>
      <c r="E47" s="218"/>
      <c r="F47" s="119" t="s">
        <v>483</v>
      </c>
      <c r="G47" s="151" t="s">
        <v>484</v>
      </c>
      <c r="H47" s="120" t="s">
        <v>410</v>
      </c>
      <c r="I47" s="120" t="s">
        <v>411</v>
      </c>
      <c r="J47" s="142">
        <v>44397</v>
      </c>
      <c r="K47" s="128" t="s">
        <v>422</v>
      </c>
      <c r="L47" s="146"/>
      <c r="M47" s="147"/>
      <c r="N47" s="148" t="s">
        <v>485</v>
      </c>
      <c r="O47" s="125">
        <v>0</v>
      </c>
      <c r="P47" s="20" t="s">
        <v>312</v>
      </c>
      <c r="Q47" s="148" t="s">
        <v>486</v>
      </c>
      <c r="R47" s="204"/>
    </row>
    <row r="48" spans="1:18" ht="148.15" customHeight="1" x14ac:dyDescent="0.25">
      <c r="A48" s="197" t="s">
        <v>22</v>
      </c>
      <c r="B48" s="197" t="s">
        <v>314</v>
      </c>
      <c r="C48" s="199">
        <v>6</v>
      </c>
      <c r="D48" s="201" t="s">
        <v>487</v>
      </c>
      <c r="E48" s="136" t="s">
        <v>488</v>
      </c>
      <c r="F48" s="137" t="s">
        <v>489</v>
      </c>
      <c r="G48" s="152" t="s">
        <v>490</v>
      </c>
      <c r="H48" s="132" t="s">
        <v>410</v>
      </c>
      <c r="I48" s="132" t="s">
        <v>411</v>
      </c>
      <c r="J48" s="133">
        <v>44397</v>
      </c>
      <c r="K48" s="128" t="s">
        <v>417</v>
      </c>
      <c r="L48" s="146"/>
      <c r="M48" s="147"/>
      <c r="N48" s="148" t="s">
        <v>491</v>
      </c>
      <c r="O48" s="131">
        <v>1</v>
      </c>
      <c r="P48" s="20" t="s">
        <v>41</v>
      </c>
      <c r="Q48" s="148" t="s">
        <v>492</v>
      </c>
      <c r="R48" s="203" t="s">
        <v>10</v>
      </c>
    </row>
    <row r="49" spans="1:19" ht="210" customHeight="1" x14ac:dyDescent="0.25">
      <c r="A49" s="198"/>
      <c r="B49" s="198"/>
      <c r="C49" s="200"/>
      <c r="D49" s="202"/>
      <c r="E49" s="140" t="s">
        <v>493</v>
      </c>
      <c r="F49" s="140" t="s">
        <v>494</v>
      </c>
      <c r="G49" s="153" t="s">
        <v>495</v>
      </c>
      <c r="H49" s="120" t="s">
        <v>410</v>
      </c>
      <c r="I49" s="120" t="s">
        <v>411</v>
      </c>
      <c r="J49" s="142">
        <v>44397</v>
      </c>
      <c r="K49" s="128" t="s">
        <v>496</v>
      </c>
      <c r="L49" s="146"/>
      <c r="M49" s="147"/>
      <c r="N49" s="148" t="s">
        <v>497</v>
      </c>
      <c r="O49" s="131">
        <v>0.5</v>
      </c>
      <c r="P49" s="80" t="s">
        <v>150</v>
      </c>
      <c r="Q49" s="148" t="s">
        <v>498</v>
      </c>
      <c r="R49" s="204"/>
    </row>
    <row r="50" spans="1:19" ht="120" x14ac:dyDescent="0.25">
      <c r="A50" s="197" t="s">
        <v>22</v>
      </c>
      <c r="B50" s="197" t="s">
        <v>314</v>
      </c>
      <c r="C50" s="199">
        <v>7</v>
      </c>
      <c r="D50" s="201" t="s">
        <v>499</v>
      </c>
      <c r="E50" s="154" t="s">
        <v>500</v>
      </c>
      <c r="F50" s="137" t="s">
        <v>501</v>
      </c>
      <c r="G50" s="141" t="s">
        <v>502</v>
      </c>
      <c r="H50" s="120" t="s">
        <v>410</v>
      </c>
      <c r="I50" s="120" t="s">
        <v>411</v>
      </c>
      <c r="J50" s="142">
        <v>44397</v>
      </c>
      <c r="K50" s="142">
        <v>44561</v>
      </c>
      <c r="L50" s="146"/>
      <c r="M50" s="147"/>
      <c r="N50" s="148" t="s">
        <v>503</v>
      </c>
      <c r="O50" s="125">
        <v>1</v>
      </c>
      <c r="P50" s="80" t="s">
        <v>77</v>
      </c>
      <c r="Q50" s="208" t="s">
        <v>504</v>
      </c>
      <c r="R50" s="194" t="s">
        <v>11</v>
      </c>
    </row>
    <row r="51" spans="1:19" ht="180" x14ac:dyDescent="0.25">
      <c r="A51" s="205"/>
      <c r="B51" s="205"/>
      <c r="C51" s="206"/>
      <c r="D51" s="207"/>
      <c r="E51" s="154" t="s">
        <v>505</v>
      </c>
      <c r="F51" s="137" t="s">
        <v>506</v>
      </c>
      <c r="G51" s="155" t="s">
        <v>507</v>
      </c>
      <c r="H51" s="156" t="s">
        <v>410</v>
      </c>
      <c r="I51" s="156" t="s">
        <v>411</v>
      </c>
      <c r="J51" s="142">
        <v>44397</v>
      </c>
      <c r="K51" s="142">
        <v>44561</v>
      </c>
      <c r="L51" s="146"/>
      <c r="M51" s="147"/>
      <c r="N51" s="148" t="s">
        <v>508</v>
      </c>
      <c r="O51" s="125">
        <v>1</v>
      </c>
      <c r="P51" s="80" t="s">
        <v>77</v>
      </c>
      <c r="Q51" s="209"/>
      <c r="R51" s="195"/>
    </row>
    <row r="52" spans="1:19" ht="96" customHeight="1" x14ac:dyDescent="0.25">
      <c r="A52" s="198"/>
      <c r="B52" s="198"/>
      <c r="C52" s="200"/>
      <c r="D52" s="202"/>
      <c r="E52" s="157" t="s">
        <v>509</v>
      </c>
      <c r="F52" s="140" t="s">
        <v>510</v>
      </c>
      <c r="G52" s="144" t="s">
        <v>511</v>
      </c>
      <c r="H52" s="120" t="s">
        <v>410</v>
      </c>
      <c r="I52" s="120" t="s">
        <v>411</v>
      </c>
      <c r="J52" s="142">
        <v>44397</v>
      </c>
      <c r="K52" s="142">
        <v>44561</v>
      </c>
      <c r="L52" s="146"/>
      <c r="M52" s="147"/>
      <c r="N52" s="148" t="s">
        <v>512</v>
      </c>
      <c r="O52" s="125">
        <v>1</v>
      </c>
      <c r="P52" s="80" t="s">
        <v>77</v>
      </c>
      <c r="Q52" s="210"/>
      <c r="R52" s="196"/>
    </row>
    <row r="53" spans="1:19" ht="150" customHeight="1" x14ac:dyDescent="0.25">
      <c r="A53" s="10" t="s">
        <v>22</v>
      </c>
      <c r="B53" s="10" t="s">
        <v>314</v>
      </c>
      <c r="C53" s="11">
        <v>8</v>
      </c>
      <c r="D53" s="114" t="s">
        <v>513</v>
      </c>
      <c r="E53" s="136" t="s">
        <v>514</v>
      </c>
      <c r="F53" s="137" t="s">
        <v>515</v>
      </c>
      <c r="G53" s="137" t="s">
        <v>516</v>
      </c>
      <c r="H53" s="132" t="s">
        <v>410</v>
      </c>
      <c r="I53" s="132" t="s">
        <v>517</v>
      </c>
      <c r="J53" s="133">
        <v>44397</v>
      </c>
      <c r="K53" s="133">
        <v>44561</v>
      </c>
      <c r="L53" s="146"/>
      <c r="M53" s="147"/>
      <c r="N53" s="148" t="s">
        <v>518</v>
      </c>
      <c r="O53" s="125">
        <v>1</v>
      </c>
      <c r="P53" s="20" t="s">
        <v>77</v>
      </c>
      <c r="Q53" s="148" t="s">
        <v>519</v>
      </c>
      <c r="R53" s="8" t="s">
        <v>11</v>
      </c>
    </row>
    <row r="54" spans="1:19" ht="59.25" customHeight="1" x14ac:dyDescent="0.25">
      <c r="O54" s="158" t="s">
        <v>77</v>
      </c>
      <c r="P54" s="72">
        <f>COUNTIF(P32:P53,O54)</f>
        <v>5</v>
      </c>
    </row>
    <row r="55" spans="1:19" ht="59.25" customHeight="1" x14ac:dyDescent="0.25">
      <c r="O55" s="158" t="s">
        <v>41</v>
      </c>
      <c r="P55" s="72">
        <f>COUNTIF(P32:P53,O55)</f>
        <v>12</v>
      </c>
      <c r="R55" s="159" t="s">
        <v>10</v>
      </c>
      <c r="S55" s="160">
        <f>COUNTIF(R32:R53,R55)</f>
        <v>6</v>
      </c>
    </row>
    <row r="56" spans="1:19" ht="59.25" customHeight="1" x14ac:dyDescent="0.25">
      <c r="O56" s="158" t="s">
        <v>150</v>
      </c>
      <c r="P56" s="72">
        <f>COUNTIF(P32:P53,O56)</f>
        <v>3</v>
      </c>
      <c r="R56" s="159" t="s">
        <v>11</v>
      </c>
      <c r="S56" s="160">
        <f>COUNTIF(R32:R53,R56)</f>
        <v>2</v>
      </c>
    </row>
    <row r="57" spans="1:19" ht="59.25" customHeight="1" x14ac:dyDescent="0.25">
      <c r="O57" s="71">
        <f>SUM(O32:O53)</f>
        <v>19</v>
      </c>
      <c r="P57" s="72">
        <f>SUM(P54:P56)</f>
        <v>20</v>
      </c>
    </row>
  </sheetData>
  <mergeCells count="114">
    <mergeCell ref="A1:H3"/>
    <mergeCell ref="A7:D7"/>
    <mergeCell ref="E7:O7"/>
    <mergeCell ref="P7:R7"/>
    <mergeCell ref="A8:D8"/>
    <mergeCell ref="E8:O8"/>
    <mergeCell ref="P8:R8"/>
    <mergeCell ref="A11:A13"/>
    <mergeCell ref="B11:B13"/>
    <mergeCell ref="C11:C13"/>
    <mergeCell ref="D11:D13"/>
    <mergeCell ref="R11:R13"/>
    <mergeCell ref="E12:E13"/>
    <mergeCell ref="G9:G10"/>
    <mergeCell ref="H9:H10"/>
    <mergeCell ref="I9:I10"/>
    <mergeCell ref="J9:J10"/>
    <mergeCell ref="K9:K10"/>
    <mergeCell ref="L9:R9"/>
    <mergeCell ref="A9:A10"/>
    <mergeCell ref="B9:B10"/>
    <mergeCell ref="C9:C10"/>
    <mergeCell ref="D9:D10"/>
    <mergeCell ref="E9:E10"/>
    <mergeCell ref="F9:F10"/>
    <mergeCell ref="A17:A18"/>
    <mergeCell ref="B17:B18"/>
    <mergeCell ref="C17:C18"/>
    <mergeCell ref="D17:D18"/>
    <mergeCell ref="R17:R18"/>
    <mergeCell ref="S17:S18"/>
    <mergeCell ref="A14:A16"/>
    <mergeCell ref="B14:B16"/>
    <mergeCell ref="C14:C16"/>
    <mergeCell ref="D14:D16"/>
    <mergeCell ref="R14:R16"/>
    <mergeCell ref="E15:E16"/>
    <mergeCell ref="A19:A20"/>
    <mergeCell ref="B19:B20"/>
    <mergeCell ref="C19:C20"/>
    <mergeCell ref="D19:D20"/>
    <mergeCell ref="R19:R20"/>
    <mergeCell ref="A21:A22"/>
    <mergeCell ref="B21:B22"/>
    <mergeCell ref="C21:C22"/>
    <mergeCell ref="D21:D22"/>
    <mergeCell ref="E21:E22"/>
    <mergeCell ref="S23:S26"/>
    <mergeCell ref="E24:E25"/>
    <mergeCell ref="A28:A29"/>
    <mergeCell ref="B28:B29"/>
    <mergeCell ref="C28:C29"/>
    <mergeCell ref="D28:D29"/>
    <mergeCell ref="R28:R29"/>
    <mergeCell ref="R21:R22"/>
    <mergeCell ref="A23:A26"/>
    <mergeCell ref="B23:B26"/>
    <mergeCell ref="C23:C26"/>
    <mergeCell ref="D23:D26"/>
    <mergeCell ref="R23:R26"/>
    <mergeCell ref="H37:H38"/>
    <mergeCell ref="I37:I38"/>
    <mergeCell ref="A39:A40"/>
    <mergeCell ref="B39:B40"/>
    <mergeCell ref="C39:C40"/>
    <mergeCell ref="D39:D40"/>
    <mergeCell ref="A31:R31"/>
    <mergeCell ref="A32:A38"/>
    <mergeCell ref="B32:B38"/>
    <mergeCell ref="C32:C38"/>
    <mergeCell ref="D32:D38"/>
    <mergeCell ref="E32:E35"/>
    <mergeCell ref="H32:H35"/>
    <mergeCell ref="I32:I35"/>
    <mergeCell ref="R32:R38"/>
    <mergeCell ref="E37:E38"/>
    <mergeCell ref="A44:A45"/>
    <mergeCell ref="B44:B45"/>
    <mergeCell ref="C44:C45"/>
    <mergeCell ref="D44:D45"/>
    <mergeCell ref="F44:F45"/>
    <mergeCell ref="G44:G45"/>
    <mergeCell ref="R39:R40"/>
    <mergeCell ref="A41:A43"/>
    <mergeCell ref="B41:B43"/>
    <mergeCell ref="C41:C43"/>
    <mergeCell ref="D41:D43"/>
    <mergeCell ref="R41:R43"/>
    <mergeCell ref="N44:N45"/>
    <mergeCell ref="O44:O45"/>
    <mergeCell ref="P44:P45"/>
    <mergeCell ref="Q44:Q45"/>
    <mergeCell ref="R44:R45"/>
    <mergeCell ref="C46:C47"/>
    <mergeCell ref="D46:D47"/>
    <mergeCell ref="E46:E47"/>
    <mergeCell ref="R46:R47"/>
    <mergeCell ref="H44:H45"/>
    <mergeCell ref="I44:I45"/>
    <mergeCell ref="J44:J45"/>
    <mergeCell ref="K44:K45"/>
    <mergeCell ref="L44:L45"/>
    <mergeCell ref="M44:M45"/>
    <mergeCell ref="R50:R52"/>
    <mergeCell ref="A48:A49"/>
    <mergeCell ref="B48:B49"/>
    <mergeCell ref="C48:C49"/>
    <mergeCell ref="D48:D49"/>
    <mergeCell ref="R48:R49"/>
    <mergeCell ref="A50:A52"/>
    <mergeCell ref="B50:B52"/>
    <mergeCell ref="C50:C52"/>
    <mergeCell ref="D50:D52"/>
    <mergeCell ref="Q50:Q52"/>
  </mergeCells>
  <dataValidations count="5">
    <dataValidation type="list" allowBlank="1" showInputMessage="1" showErrorMessage="1" sqref="H11:H29" xr:uid="{AB2A909A-5305-4172-95D7-E3BFD86AE67D}">
      <formula1>$O$1:$O$3</formula1>
    </dataValidation>
    <dataValidation type="list" allowBlank="1" showInputMessage="1" showErrorMessage="1" sqref="P16" xr:uid="{1DFA9AA2-13DF-48DE-B649-4D39E523B685}">
      <formula1>$Q$1:$Q$3</formula1>
    </dataValidation>
    <dataValidation type="list" allowBlank="1" showInputMessage="1" showErrorMessage="1" sqref="P32:P44 P46:P53 P11:P15 P17:P29" xr:uid="{34775B57-2209-49BD-BD9B-F975662F63DA}">
      <formula1>$Q$1:$Q$6</formula1>
    </dataValidation>
    <dataValidation type="list" allowBlank="1" showInputMessage="1" showErrorMessage="1" sqref="R53 R44 R32 R39 R41 R46 R48 R50 R23 R11 R27:R28 R17 R19 R14 R21" xr:uid="{1A37A20C-A993-4339-A587-1B936007C86A}">
      <formula1>$R$1:$R$2</formula1>
    </dataValidation>
    <dataValidation type="list" allowBlank="1" showInputMessage="1" showErrorMessage="1" sqref="H54:H1048576" xr:uid="{61FC0F8C-EC71-4197-9561-50CA33199FFB}">
      <formula1>#REF!</formula1>
    </dataValidation>
  </dataValidations>
  <pageMargins left="0.39370078740157483" right="0.39370078740157483" top="0.39370078740157483" bottom="0.39370078740157483" header="0.31496062992125984" footer="0.31496062992125984"/>
  <pageSetup paperSize="5" scale="70" orientation="landscape" verticalDpi="599"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4EA9B4-956A-4653-8795-8D5EE00AB15D}">
  <dimension ref="A1:T66"/>
  <sheetViews>
    <sheetView showGridLines="0" topLeftCell="A9" zoomScale="70" zoomScaleNormal="70" zoomScaleSheetLayoutView="90" workbookViewId="0">
      <pane xSplit="4" ySplit="4" topLeftCell="E23" activePane="bottomRight" state="frozen"/>
      <selection activeCell="A9" sqref="A9"/>
      <selection pane="topRight" activeCell="E9" sqref="E9"/>
      <selection pane="bottomLeft" activeCell="A11" sqref="A11"/>
      <selection pane="bottomRight" activeCell="A23" sqref="A23:A24"/>
    </sheetView>
  </sheetViews>
  <sheetFormatPr baseColWidth="10" defaultRowHeight="59.25" customHeight="1" x14ac:dyDescent="0.25"/>
  <cols>
    <col min="1" max="1" width="12.85546875" style="60" customWidth="1"/>
    <col min="2" max="2" width="20.140625" style="60" customWidth="1"/>
    <col min="3" max="3" width="10.7109375" style="60" customWidth="1"/>
    <col min="4" max="4" width="28.5703125" style="60" customWidth="1"/>
    <col min="5" max="5" width="34.85546875" style="60" customWidth="1"/>
    <col min="6" max="6" width="42.28515625" style="60" customWidth="1"/>
    <col min="7" max="7" width="29" style="60" customWidth="1"/>
    <col min="8" max="8" width="17.5703125" style="60" customWidth="1"/>
    <col min="9" max="9" width="16.5703125" style="60" customWidth="1"/>
    <col min="10" max="10" width="22.28515625" style="60" customWidth="1"/>
    <col min="11" max="11" width="15.7109375" style="60" customWidth="1"/>
    <col min="12" max="13" width="14.7109375" style="60" customWidth="1"/>
    <col min="14" max="14" width="91.5703125" style="60" customWidth="1"/>
    <col min="15" max="15" width="20.42578125" style="60" customWidth="1"/>
    <col min="16" max="16" width="28.28515625" style="60" customWidth="1"/>
    <col min="17" max="17" width="125.5703125" style="60" customWidth="1"/>
    <col min="18" max="18" width="21.28515625" style="60" customWidth="1"/>
    <col min="19" max="19" width="20" style="60" customWidth="1"/>
    <col min="20" max="16384" width="11.42578125" style="60"/>
  </cols>
  <sheetData>
    <row r="1" spans="1:18" ht="107.25" hidden="1" customHeight="1" x14ac:dyDescent="0.25">
      <c r="A1" s="251"/>
      <c r="B1" s="252"/>
      <c r="C1" s="252"/>
      <c r="D1" s="252"/>
      <c r="E1" s="252"/>
      <c r="F1" s="252"/>
      <c r="G1" s="252"/>
      <c r="H1" s="253"/>
      <c r="Q1" s="60" t="s">
        <v>312</v>
      </c>
      <c r="R1" s="60" t="s">
        <v>10</v>
      </c>
    </row>
    <row r="2" spans="1:18" ht="107.25" hidden="1" customHeight="1" x14ac:dyDescent="0.25">
      <c r="A2" s="254"/>
      <c r="B2" s="255"/>
      <c r="C2" s="255"/>
      <c r="D2" s="255"/>
      <c r="E2" s="255"/>
      <c r="F2" s="255"/>
      <c r="G2" s="255"/>
      <c r="H2" s="256"/>
      <c r="Q2" s="60" t="s">
        <v>77</v>
      </c>
      <c r="R2" s="60" t="s">
        <v>11</v>
      </c>
    </row>
    <row r="3" spans="1:18" ht="107.25" hidden="1" customHeight="1" x14ac:dyDescent="0.25">
      <c r="A3" s="254"/>
      <c r="B3" s="255"/>
      <c r="C3" s="255"/>
      <c r="D3" s="255"/>
      <c r="E3" s="255"/>
      <c r="F3" s="255"/>
      <c r="G3" s="255"/>
      <c r="H3" s="256"/>
      <c r="Q3" s="60" t="s">
        <v>150</v>
      </c>
    </row>
    <row r="4" spans="1:18" ht="107.25" hidden="1" customHeight="1" x14ac:dyDescent="0.25">
      <c r="A4" s="59"/>
      <c r="B4" s="59"/>
      <c r="C4" s="59"/>
      <c r="D4" s="59"/>
      <c r="E4" s="59"/>
      <c r="F4" s="59"/>
      <c r="G4" s="59"/>
      <c r="H4" s="59"/>
      <c r="Q4" s="60" t="s">
        <v>41</v>
      </c>
    </row>
    <row r="5" spans="1:18" ht="107.25" hidden="1" customHeight="1" x14ac:dyDescent="0.25">
      <c r="A5" s="59"/>
      <c r="B5" s="59"/>
      <c r="C5" s="59"/>
      <c r="D5" s="59"/>
      <c r="E5" s="59"/>
      <c r="F5" s="59"/>
      <c r="G5" s="59"/>
      <c r="H5" s="59"/>
      <c r="Q5" s="60" t="s">
        <v>42</v>
      </c>
    </row>
    <row r="6" spans="1:18" ht="107.25" hidden="1" customHeight="1" x14ac:dyDescent="0.25">
      <c r="A6" s="59"/>
      <c r="B6" s="59"/>
      <c r="C6" s="59"/>
      <c r="D6" s="59"/>
      <c r="E6" s="59"/>
      <c r="F6" s="59"/>
      <c r="G6" s="59"/>
      <c r="H6" s="59"/>
      <c r="Q6" s="60" t="s">
        <v>9</v>
      </c>
    </row>
    <row r="7" spans="1:18" ht="59.25" customHeight="1" x14ac:dyDescent="0.25">
      <c r="A7" s="186"/>
      <c r="B7" s="186"/>
      <c r="C7" s="186"/>
      <c r="D7" s="186"/>
      <c r="E7" s="187" t="s">
        <v>43</v>
      </c>
      <c r="F7" s="188"/>
      <c r="G7" s="188"/>
      <c r="H7" s="188"/>
      <c r="I7" s="188"/>
      <c r="J7" s="188"/>
      <c r="K7" s="188"/>
      <c r="L7" s="188"/>
      <c r="M7" s="188"/>
      <c r="N7" s="188"/>
      <c r="O7" s="189"/>
      <c r="P7" s="190"/>
      <c r="Q7" s="188"/>
      <c r="R7" s="189"/>
    </row>
    <row r="8" spans="1:18" ht="59.25" customHeight="1" x14ac:dyDescent="0.25">
      <c r="A8" s="186" t="s">
        <v>44</v>
      </c>
      <c r="B8" s="186"/>
      <c r="C8" s="186"/>
      <c r="D8" s="186"/>
      <c r="E8" s="186" t="s">
        <v>45</v>
      </c>
      <c r="F8" s="186"/>
      <c r="G8" s="186"/>
      <c r="H8" s="186"/>
      <c r="I8" s="186"/>
      <c r="J8" s="186"/>
      <c r="K8" s="186"/>
      <c r="L8" s="186"/>
      <c r="M8" s="186"/>
      <c r="N8" s="186"/>
      <c r="O8" s="186"/>
      <c r="P8" s="191" t="s">
        <v>520</v>
      </c>
      <c r="Q8" s="192"/>
      <c r="R8" s="193"/>
    </row>
    <row r="9" spans="1:18" ht="51" customHeight="1" x14ac:dyDescent="0.25">
      <c r="A9" s="186"/>
      <c r="B9" s="186"/>
      <c r="C9" s="186"/>
      <c r="D9" s="186"/>
      <c r="E9" s="187" t="s">
        <v>43</v>
      </c>
      <c r="F9" s="188"/>
      <c r="G9" s="188"/>
      <c r="H9" s="188"/>
      <c r="I9" s="188"/>
      <c r="J9" s="188"/>
      <c r="K9" s="188"/>
      <c r="L9" s="188"/>
      <c r="M9" s="188"/>
      <c r="N9" s="189"/>
      <c r="O9" s="457"/>
      <c r="P9" s="458"/>
      <c r="Q9" s="458"/>
      <c r="R9" s="459"/>
    </row>
    <row r="10" spans="1:18" ht="28.5" customHeight="1" x14ac:dyDescent="0.25">
      <c r="A10" s="186" t="s">
        <v>44</v>
      </c>
      <c r="B10" s="186"/>
      <c r="C10" s="186"/>
      <c r="D10" s="186"/>
      <c r="E10" s="186" t="s">
        <v>45</v>
      </c>
      <c r="F10" s="186"/>
      <c r="G10" s="186"/>
      <c r="H10" s="186"/>
      <c r="I10" s="186"/>
      <c r="J10" s="186"/>
      <c r="K10" s="186"/>
      <c r="L10" s="186"/>
      <c r="M10" s="186"/>
      <c r="N10" s="186"/>
      <c r="O10" s="460" t="s">
        <v>46</v>
      </c>
      <c r="P10" s="460"/>
      <c r="Q10" s="460"/>
      <c r="R10" s="460"/>
    </row>
    <row r="11" spans="1:18" s="62" customFormat="1" ht="59.25" customHeight="1" x14ac:dyDescent="0.25">
      <c r="A11" s="259" t="s">
        <v>48</v>
      </c>
      <c r="B11" s="259" t="s">
        <v>49</v>
      </c>
      <c r="C11" s="259" t="s">
        <v>50</v>
      </c>
      <c r="D11" s="259" t="s">
        <v>51</v>
      </c>
      <c r="E11" s="259" t="s">
        <v>52</v>
      </c>
      <c r="F11" s="259" t="s">
        <v>53</v>
      </c>
      <c r="G11" s="259" t="s">
        <v>54</v>
      </c>
      <c r="H11" s="259" t="s">
        <v>55</v>
      </c>
      <c r="I11" s="259" t="s">
        <v>56</v>
      </c>
      <c r="J11" s="259" t="s">
        <v>57</v>
      </c>
      <c r="K11" s="259" t="s">
        <v>58</v>
      </c>
      <c r="L11" s="185" t="s">
        <v>47</v>
      </c>
      <c r="M11" s="185"/>
      <c r="N11" s="185"/>
      <c r="O11" s="185"/>
      <c r="P11" s="185"/>
      <c r="Q11" s="185"/>
      <c r="R11" s="185"/>
    </row>
    <row r="12" spans="1:18" s="62" customFormat="1" ht="59.25" customHeight="1" x14ac:dyDescent="0.25">
      <c r="A12" s="259"/>
      <c r="B12" s="259"/>
      <c r="C12" s="259"/>
      <c r="D12" s="259"/>
      <c r="E12" s="259"/>
      <c r="F12" s="259"/>
      <c r="G12" s="259"/>
      <c r="H12" s="259"/>
      <c r="I12" s="259"/>
      <c r="J12" s="259"/>
      <c r="K12" s="259"/>
      <c r="L12" s="61" t="s">
        <v>59</v>
      </c>
      <c r="M12" s="61" t="s">
        <v>60</v>
      </c>
      <c r="N12" s="61" t="s">
        <v>61</v>
      </c>
      <c r="O12" s="61" t="s">
        <v>62</v>
      </c>
      <c r="P12" s="61" t="s">
        <v>63</v>
      </c>
      <c r="Q12" s="61" t="s">
        <v>64</v>
      </c>
      <c r="R12" s="63" t="s">
        <v>65</v>
      </c>
    </row>
    <row r="13" spans="1:18" s="65" customFormat="1" ht="394.5" customHeight="1" x14ac:dyDescent="0.25">
      <c r="A13" s="260" t="s">
        <v>24</v>
      </c>
      <c r="B13" s="261" t="s">
        <v>521</v>
      </c>
      <c r="C13" s="262">
        <v>1</v>
      </c>
      <c r="D13" s="261" t="s">
        <v>522</v>
      </c>
      <c r="E13" s="261" t="s">
        <v>523</v>
      </c>
      <c r="F13" s="261" t="s">
        <v>524</v>
      </c>
      <c r="G13" s="261" t="s">
        <v>525</v>
      </c>
      <c r="H13" s="262" t="s">
        <v>81</v>
      </c>
      <c r="I13" s="261" t="s">
        <v>526</v>
      </c>
      <c r="J13" s="263">
        <v>43661</v>
      </c>
      <c r="K13" s="263">
        <v>43768</v>
      </c>
      <c r="L13" s="122">
        <v>44319</v>
      </c>
      <c r="M13" s="129" t="s">
        <v>527</v>
      </c>
      <c r="N13" s="264" t="s">
        <v>528</v>
      </c>
      <c r="O13" s="265">
        <v>1</v>
      </c>
      <c r="P13" s="266" t="s">
        <v>77</v>
      </c>
      <c r="Q13" s="129" t="s">
        <v>529</v>
      </c>
      <c r="R13" s="262" t="s">
        <v>11</v>
      </c>
    </row>
    <row r="14" spans="1:18" s="65" customFormat="1" ht="14.25" customHeight="1" x14ac:dyDescent="0.25">
      <c r="A14" s="267"/>
      <c r="B14" s="267"/>
      <c r="C14" s="267"/>
      <c r="D14" s="267"/>
      <c r="E14" s="267"/>
      <c r="F14" s="267"/>
      <c r="G14" s="267"/>
      <c r="H14" s="267"/>
      <c r="I14" s="267"/>
      <c r="J14" s="267"/>
      <c r="K14" s="267"/>
      <c r="L14" s="267"/>
      <c r="M14" s="267"/>
      <c r="N14" s="267"/>
      <c r="O14" s="267"/>
      <c r="P14" s="267"/>
      <c r="Q14" s="267"/>
      <c r="R14" s="267"/>
    </row>
    <row r="15" spans="1:18" s="65" customFormat="1" ht="303" customHeight="1" x14ac:dyDescent="0.25">
      <c r="A15" s="260" t="s">
        <v>24</v>
      </c>
      <c r="B15" s="261" t="s">
        <v>521</v>
      </c>
      <c r="C15" s="262">
        <v>2</v>
      </c>
      <c r="D15" s="261" t="s">
        <v>530</v>
      </c>
      <c r="E15" s="167" t="s">
        <v>531</v>
      </c>
      <c r="F15" s="167"/>
      <c r="G15" s="167"/>
      <c r="H15" s="167"/>
      <c r="I15" s="167"/>
      <c r="J15" s="167"/>
      <c r="K15" s="167"/>
      <c r="L15" s="122"/>
      <c r="M15" s="129" t="s">
        <v>532</v>
      </c>
      <c r="N15" s="268" t="s">
        <v>533</v>
      </c>
      <c r="O15" s="265">
        <v>0</v>
      </c>
      <c r="P15" s="262" t="s">
        <v>150</v>
      </c>
      <c r="Q15" s="50" t="s">
        <v>520</v>
      </c>
      <c r="R15" s="262" t="s">
        <v>10</v>
      </c>
    </row>
    <row r="16" spans="1:18" s="65" customFormat="1" ht="16.5" customHeight="1" x14ac:dyDescent="0.25">
      <c r="A16" s="267"/>
      <c r="B16" s="267"/>
      <c r="C16" s="267"/>
      <c r="D16" s="267"/>
      <c r="E16" s="267"/>
      <c r="F16" s="267"/>
      <c r="G16" s="267"/>
      <c r="H16" s="267"/>
      <c r="I16" s="267"/>
      <c r="J16" s="267"/>
      <c r="K16" s="267"/>
      <c r="L16" s="267"/>
      <c r="M16" s="267"/>
      <c r="N16" s="267"/>
      <c r="O16" s="267"/>
      <c r="P16" s="267"/>
      <c r="Q16" s="267"/>
      <c r="R16" s="267"/>
    </row>
    <row r="17" spans="1:19" s="65" customFormat="1" ht="243" customHeight="1" x14ac:dyDescent="0.25">
      <c r="A17" s="260" t="s">
        <v>24</v>
      </c>
      <c r="B17" s="261" t="s">
        <v>521</v>
      </c>
      <c r="C17" s="262">
        <v>3</v>
      </c>
      <c r="D17" s="261" t="s">
        <v>534</v>
      </c>
      <c r="E17" s="167" t="s">
        <v>535</v>
      </c>
      <c r="F17" s="167"/>
      <c r="G17" s="167"/>
      <c r="H17" s="167"/>
      <c r="I17" s="167"/>
      <c r="J17" s="167"/>
      <c r="K17" s="167"/>
      <c r="L17" s="122">
        <v>44319</v>
      </c>
      <c r="M17" s="129" t="s">
        <v>527</v>
      </c>
      <c r="N17" s="50" t="s">
        <v>536</v>
      </c>
      <c r="O17" s="265">
        <v>1</v>
      </c>
      <c r="P17" s="262" t="s">
        <v>77</v>
      </c>
      <c r="Q17" s="129" t="s">
        <v>529</v>
      </c>
      <c r="R17" s="262" t="s">
        <v>11</v>
      </c>
    </row>
    <row r="18" spans="1:19" s="65" customFormat="1" ht="19.5" customHeight="1" x14ac:dyDescent="0.25">
      <c r="A18" s="267"/>
      <c r="B18" s="267"/>
      <c r="C18" s="267"/>
      <c r="D18" s="267"/>
      <c r="E18" s="267"/>
      <c r="F18" s="267"/>
      <c r="G18" s="267"/>
      <c r="H18" s="267"/>
      <c r="I18" s="267"/>
      <c r="J18" s="267"/>
      <c r="K18" s="267"/>
      <c r="L18" s="267"/>
      <c r="M18" s="267"/>
      <c r="N18" s="267"/>
      <c r="O18" s="267"/>
      <c r="P18" s="267"/>
      <c r="Q18" s="267"/>
      <c r="R18" s="267"/>
    </row>
    <row r="19" spans="1:19" s="65" customFormat="1" ht="238.5" customHeight="1" x14ac:dyDescent="0.25">
      <c r="A19" s="260" t="s">
        <v>24</v>
      </c>
      <c r="B19" s="261" t="s">
        <v>521</v>
      </c>
      <c r="C19" s="262">
        <v>4</v>
      </c>
      <c r="D19" s="261" t="s">
        <v>537</v>
      </c>
      <c r="E19" s="261" t="s">
        <v>538</v>
      </c>
      <c r="F19" s="261" t="s">
        <v>539</v>
      </c>
      <c r="G19" s="261" t="s">
        <v>540</v>
      </c>
      <c r="H19" s="262" t="s">
        <v>72</v>
      </c>
      <c r="I19" s="261" t="s">
        <v>541</v>
      </c>
      <c r="J19" s="263">
        <v>43633</v>
      </c>
      <c r="K19" s="263">
        <v>43707</v>
      </c>
      <c r="L19" s="122">
        <v>44319</v>
      </c>
      <c r="M19" s="129" t="s">
        <v>527</v>
      </c>
      <c r="N19" s="50" t="s">
        <v>536</v>
      </c>
      <c r="O19" s="265">
        <v>1</v>
      </c>
      <c r="P19" s="262" t="s">
        <v>77</v>
      </c>
      <c r="Q19" s="129" t="s">
        <v>529</v>
      </c>
      <c r="R19" s="262" t="s">
        <v>11</v>
      </c>
    </row>
    <row r="20" spans="1:19" s="65" customFormat="1" ht="15.75" customHeight="1" x14ac:dyDescent="0.25">
      <c r="A20" s="267"/>
      <c r="B20" s="267"/>
      <c r="C20" s="267"/>
      <c r="D20" s="267"/>
      <c r="E20" s="267"/>
      <c r="F20" s="267"/>
      <c r="G20" s="267"/>
      <c r="H20" s="267"/>
      <c r="I20" s="267"/>
      <c r="J20" s="267"/>
      <c r="K20" s="267"/>
      <c r="L20" s="267"/>
      <c r="M20" s="267"/>
      <c r="N20" s="267"/>
      <c r="O20" s="267"/>
      <c r="P20" s="267"/>
      <c r="Q20" s="267"/>
      <c r="R20" s="267"/>
    </row>
    <row r="21" spans="1:19" s="65" customFormat="1" ht="250.5" customHeight="1" x14ac:dyDescent="0.25">
      <c r="A21" s="260" t="s">
        <v>24</v>
      </c>
      <c r="B21" s="261" t="s">
        <v>521</v>
      </c>
      <c r="C21" s="262">
        <v>5</v>
      </c>
      <c r="D21" s="261" t="s">
        <v>542</v>
      </c>
      <c r="E21" s="167" t="s">
        <v>535</v>
      </c>
      <c r="F21" s="167"/>
      <c r="G21" s="167"/>
      <c r="H21" s="167"/>
      <c r="I21" s="167"/>
      <c r="J21" s="167"/>
      <c r="K21" s="167"/>
      <c r="L21" s="122">
        <v>44319</v>
      </c>
      <c r="M21" s="129" t="s">
        <v>527</v>
      </c>
      <c r="N21" s="50" t="s">
        <v>536</v>
      </c>
      <c r="O21" s="265">
        <v>1</v>
      </c>
      <c r="P21" s="262" t="s">
        <v>77</v>
      </c>
      <c r="Q21" s="129" t="s">
        <v>529</v>
      </c>
      <c r="R21" s="266" t="s">
        <v>11</v>
      </c>
    </row>
    <row r="22" spans="1:19" s="65" customFormat="1" ht="15" customHeight="1" x14ac:dyDescent="0.25">
      <c r="A22" s="267"/>
      <c r="B22" s="267"/>
      <c r="C22" s="267"/>
      <c r="D22" s="267"/>
      <c r="E22" s="267"/>
      <c r="F22" s="267"/>
      <c r="G22" s="267"/>
      <c r="H22" s="267"/>
      <c r="I22" s="267"/>
      <c r="J22" s="267"/>
      <c r="K22" s="267"/>
      <c r="L22" s="267"/>
      <c r="M22" s="267"/>
      <c r="N22" s="267"/>
      <c r="O22" s="267"/>
      <c r="P22" s="267"/>
      <c r="Q22" s="267"/>
      <c r="R22" s="267"/>
    </row>
    <row r="23" spans="1:19" ht="397.5" customHeight="1" x14ac:dyDescent="0.25">
      <c r="A23" s="269" t="s">
        <v>24</v>
      </c>
      <c r="B23" s="270" t="s">
        <v>521</v>
      </c>
      <c r="C23" s="271">
        <v>6</v>
      </c>
      <c r="D23" s="270" t="s">
        <v>543</v>
      </c>
      <c r="E23" s="272" t="s">
        <v>544</v>
      </c>
      <c r="F23" s="272" t="s">
        <v>545</v>
      </c>
      <c r="G23" s="272" t="s">
        <v>546</v>
      </c>
      <c r="H23" s="273" t="s">
        <v>81</v>
      </c>
      <c r="I23" s="272" t="s">
        <v>547</v>
      </c>
      <c r="J23" s="274">
        <v>43660</v>
      </c>
      <c r="K23" s="274">
        <v>43920</v>
      </c>
      <c r="L23" s="275"/>
      <c r="M23" s="275"/>
      <c r="N23" s="99" t="s">
        <v>548</v>
      </c>
      <c r="O23" s="276">
        <v>1</v>
      </c>
      <c r="P23" s="262" t="s">
        <v>150</v>
      </c>
      <c r="Q23" s="277" t="s">
        <v>549</v>
      </c>
      <c r="R23" s="278" t="s">
        <v>10</v>
      </c>
      <c r="S23" s="279"/>
    </row>
    <row r="24" spans="1:19" ht="309" customHeight="1" x14ac:dyDescent="0.25">
      <c r="A24" s="269"/>
      <c r="B24" s="270"/>
      <c r="C24" s="271"/>
      <c r="D24" s="280"/>
      <c r="E24" s="261" t="s">
        <v>550</v>
      </c>
      <c r="F24" s="261" t="s">
        <v>551</v>
      </c>
      <c r="G24" s="261" t="s">
        <v>552</v>
      </c>
      <c r="H24" s="262" t="s">
        <v>72</v>
      </c>
      <c r="I24" s="261" t="s">
        <v>553</v>
      </c>
      <c r="J24" s="263">
        <v>43663</v>
      </c>
      <c r="K24" s="263">
        <v>43769</v>
      </c>
      <c r="L24" s="146"/>
      <c r="M24" s="146"/>
      <c r="N24" s="75" t="s">
        <v>554</v>
      </c>
      <c r="O24" s="281">
        <v>0</v>
      </c>
      <c r="P24" s="262"/>
      <c r="Q24" s="277" t="s">
        <v>549</v>
      </c>
      <c r="R24" s="159" t="s">
        <v>10</v>
      </c>
      <c r="S24" s="279"/>
    </row>
    <row r="25" spans="1:19" ht="15" customHeight="1" x14ac:dyDescent="0.25">
      <c r="A25" s="267"/>
      <c r="B25" s="267"/>
      <c r="C25" s="267"/>
      <c r="D25" s="267"/>
      <c r="E25" s="267"/>
      <c r="F25" s="267"/>
      <c r="G25" s="267"/>
      <c r="H25" s="267"/>
      <c r="I25" s="267"/>
      <c r="J25" s="267"/>
      <c r="K25" s="267"/>
      <c r="L25" s="267"/>
      <c r="M25" s="267"/>
      <c r="N25" s="267"/>
      <c r="O25" s="267"/>
      <c r="P25" s="267"/>
      <c r="Q25" s="267"/>
      <c r="R25" s="267"/>
    </row>
    <row r="26" spans="1:19" ht="22.5" customHeight="1" x14ac:dyDescent="0.25">
      <c r="A26" s="282" t="s">
        <v>726</v>
      </c>
      <c r="B26" s="283"/>
      <c r="C26" s="283"/>
      <c r="D26" s="283"/>
      <c r="E26" s="283"/>
      <c r="F26" s="283"/>
      <c r="G26" s="283"/>
      <c r="H26" s="283"/>
      <c r="I26" s="283"/>
      <c r="J26" s="283"/>
      <c r="K26" s="283"/>
      <c r="L26" s="283"/>
      <c r="M26" s="283"/>
      <c r="N26" s="283"/>
      <c r="O26" s="283"/>
      <c r="P26" s="283"/>
      <c r="Q26" s="283"/>
      <c r="R26" s="284"/>
    </row>
    <row r="27" spans="1:19" ht="22.5" customHeight="1" x14ac:dyDescent="0.25">
      <c r="A27" s="285"/>
      <c r="B27" s="286"/>
      <c r="C27" s="286"/>
      <c r="D27" s="286"/>
      <c r="E27" s="286"/>
      <c r="F27" s="286"/>
      <c r="G27" s="286"/>
      <c r="H27" s="286"/>
      <c r="I27" s="286"/>
      <c r="J27" s="286"/>
      <c r="K27" s="286"/>
      <c r="L27" s="286"/>
      <c r="M27" s="286"/>
      <c r="N27" s="286"/>
      <c r="O27" s="286"/>
      <c r="P27" s="286"/>
      <c r="Q27" s="286"/>
      <c r="R27" s="287"/>
    </row>
    <row r="28" spans="1:19" ht="351.75" customHeight="1" x14ac:dyDescent="0.25">
      <c r="A28" s="243" t="s">
        <v>26</v>
      </c>
      <c r="B28" s="288" t="s">
        <v>25</v>
      </c>
      <c r="C28" s="243">
        <v>1</v>
      </c>
      <c r="D28" s="288" t="s">
        <v>555</v>
      </c>
      <c r="E28" s="289" t="s">
        <v>556</v>
      </c>
      <c r="F28" s="290" t="s">
        <v>557</v>
      </c>
      <c r="G28" s="290" t="s">
        <v>558</v>
      </c>
      <c r="H28" s="8" t="s">
        <v>81</v>
      </c>
      <c r="I28" s="291" t="s">
        <v>559</v>
      </c>
      <c r="J28" s="274">
        <v>44114</v>
      </c>
      <c r="K28" s="292">
        <v>44135</v>
      </c>
      <c r="L28" s="293" t="s">
        <v>560</v>
      </c>
      <c r="M28" s="294" t="s">
        <v>561</v>
      </c>
      <c r="N28" s="50" t="s">
        <v>562</v>
      </c>
      <c r="O28" s="281">
        <v>1</v>
      </c>
      <c r="P28" s="262" t="s">
        <v>77</v>
      </c>
      <c r="Q28" s="50" t="s">
        <v>563</v>
      </c>
      <c r="R28" s="262" t="s">
        <v>11</v>
      </c>
    </row>
    <row r="29" spans="1:19" ht="261.75" customHeight="1" x14ac:dyDescent="0.25">
      <c r="A29" s="243"/>
      <c r="B29" s="288"/>
      <c r="C29" s="243"/>
      <c r="D29" s="288"/>
      <c r="E29" s="289" t="s">
        <v>564</v>
      </c>
      <c r="F29" s="290" t="s">
        <v>565</v>
      </c>
      <c r="G29" s="290" t="s">
        <v>566</v>
      </c>
      <c r="H29" s="8" t="s">
        <v>72</v>
      </c>
      <c r="I29" s="291" t="s">
        <v>559</v>
      </c>
      <c r="J29" s="274">
        <v>44114</v>
      </c>
      <c r="K29" s="292">
        <v>44196</v>
      </c>
      <c r="L29" s="295" t="s">
        <v>567</v>
      </c>
      <c r="M29" s="294" t="s">
        <v>561</v>
      </c>
      <c r="N29" s="50" t="s">
        <v>568</v>
      </c>
      <c r="O29" s="281">
        <v>1</v>
      </c>
      <c r="P29" s="262" t="s">
        <v>77</v>
      </c>
      <c r="Q29" s="50" t="s">
        <v>569</v>
      </c>
      <c r="R29" s="262" t="s">
        <v>11</v>
      </c>
    </row>
    <row r="30" spans="1:19" ht="188.25" customHeight="1" x14ac:dyDescent="0.25">
      <c r="A30" s="243"/>
      <c r="B30" s="288"/>
      <c r="C30" s="243"/>
      <c r="D30" s="288"/>
      <c r="E30" s="289" t="s">
        <v>570</v>
      </c>
      <c r="F30" s="290" t="s">
        <v>571</v>
      </c>
      <c r="G30" s="290" t="s">
        <v>572</v>
      </c>
      <c r="H30" s="8" t="s">
        <v>81</v>
      </c>
      <c r="I30" s="291" t="s">
        <v>559</v>
      </c>
      <c r="J30" s="274">
        <v>44114</v>
      </c>
      <c r="K30" s="292">
        <v>44196</v>
      </c>
      <c r="L30" s="295" t="s">
        <v>567</v>
      </c>
      <c r="M30" s="294" t="s">
        <v>561</v>
      </c>
      <c r="N30" s="78" t="s">
        <v>573</v>
      </c>
      <c r="O30" s="281">
        <v>1</v>
      </c>
      <c r="P30" s="262" t="s">
        <v>77</v>
      </c>
      <c r="Q30" s="75" t="s">
        <v>574</v>
      </c>
      <c r="R30" s="262" t="s">
        <v>11</v>
      </c>
    </row>
    <row r="31" spans="1:19" ht="198.75" customHeight="1" x14ac:dyDescent="0.25">
      <c r="A31" s="243"/>
      <c r="B31" s="288"/>
      <c r="C31" s="243"/>
      <c r="D31" s="288"/>
      <c r="E31" s="290" t="s">
        <v>575</v>
      </c>
      <c r="F31" s="290" t="s">
        <v>576</v>
      </c>
      <c r="G31" s="290" t="s">
        <v>577</v>
      </c>
      <c r="H31" s="8" t="s">
        <v>81</v>
      </c>
      <c r="I31" s="291" t="s">
        <v>559</v>
      </c>
      <c r="J31" s="274">
        <v>44114</v>
      </c>
      <c r="K31" s="292">
        <v>44196</v>
      </c>
      <c r="L31" s="296">
        <v>44561</v>
      </c>
      <c r="M31" s="294" t="s">
        <v>578</v>
      </c>
      <c r="N31" s="297" t="s">
        <v>579</v>
      </c>
      <c r="O31" s="298">
        <v>1</v>
      </c>
      <c r="P31" s="262" t="s">
        <v>77</v>
      </c>
      <c r="Q31" s="297" t="s">
        <v>580</v>
      </c>
      <c r="R31" s="262" t="s">
        <v>11</v>
      </c>
    </row>
    <row r="32" spans="1:19" ht="17.25" customHeight="1" x14ac:dyDescent="0.25">
      <c r="A32" s="267"/>
      <c r="B32" s="267"/>
      <c r="C32" s="267"/>
      <c r="D32" s="267"/>
      <c r="E32" s="299"/>
      <c r="F32" s="267"/>
      <c r="G32" s="267"/>
      <c r="H32" s="267"/>
      <c r="I32" s="267"/>
      <c r="J32" s="267"/>
      <c r="K32" s="267"/>
      <c r="L32" s="267"/>
      <c r="M32" s="267"/>
      <c r="N32" s="267"/>
      <c r="O32" s="267"/>
      <c r="P32" s="267"/>
      <c r="Q32" s="267"/>
      <c r="R32" s="267"/>
    </row>
    <row r="33" spans="1:20" ht="186.75" customHeight="1" x14ac:dyDescent="0.25">
      <c r="A33" s="300" t="s">
        <v>26</v>
      </c>
      <c r="B33" s="301" t="s">
        <v>25</v>
      </c>
      <c r="C33" s="300">
        <v>2</v>
      </c>
      <c r="D33" s="167" t="s">
        <v>581</v>
      </c>
      <c r="E33" s="290" t="s">
        <v>582</v>
      </c>
      <c r="F33" s="302" t="s">
        <v>583</v>
      </c>
      <c r="G33" s="303" t="s">
        <v>584</v>
      </c>
      <c r="H33" s="269" t="s">
        <v>81</v>
      </c>
      <c r="I33" s="304" t="s">
        <v>585</v>
      </c>
      <c r="J33" s="305">
        <v>44216</v>
      </c>
      <c r="K33" s="306">
        <v>44286</v>
      </c>
      <c r="L33" s="307" t="s">
        <v>586</v>
      </c>
      <c r="M33" s="308" t="s">
        <v>587</v>
      </c>
      <c r="N33" s="172" t="s">
        <v>588</v>
      </c>
      <c r="O33" s="309">
        <v>1</v>
      </c>
      <c r="P33" s="308" t="s">
        <v>77</v>
      </c>
      <c r="Q33" s="172" t="s">
        <v>589</v>
      </c>
      <c r="R33" s="203" t="s">
        <v>11</v>
      </c>
    </row>
    <row r="34" spans="1:20" ht="191.25" customHeight="1" x14ac:dyDescent="0.25">
      <c r="A34" s="300"/>
      <c r="B34" s="301"/>
      <c r="C34" s="300"/>
      <c r="D34" s="167"/>
      <c r="E34" s="290" t="s">
        <v>590</v>
      </c>
      <c r="F34" s="302"/>
      <c r="G34" s="303"/>
      <c r="H34" s="269"/>
      <c r="I34" s="304"/>
      <c r="J34" s="305"/>
      <c r="K34" s="306"/>
      <c r="L34" s="310"/>
      <c r="M34" s="311"/>
      <c r="N34" s="312"/>
      <c r="O34" s="204"/>
      <c r="P34" s="311"/>
      <c r="Q34" s="312"/>
      <c r="R34" s="204"/>
    </row>
    <row r="35" spans="1:20" ht="14.25" customHeight="1" x14ac:dyDescent="0.25">
      <c r="A35" s="267"/>
      <c r="B35" s="267"/>
      <c r="C35" s="267"/>
      <c r="D35" s="267"/>
      <c r="E35" s="299"/>
      <c r="F35" s="267"/>
      <c r="G35" s="267"/>
      <c r="H35" s="267"/>
      <c r="I35" s="267"/>
      <c r="J35" s="267"/>
      <c r="K35" s="267"/>
      <c r="L35" s="267"/>
      <c r="M35" s="267"/>
      <c r="N35" s="267"/>
      <c r="O35" s="267"/>
      <c r="P35" s="267"/>
      <c r="Q35" s="267"/>
      <c r="R35" s="267"/>
    </row>
    <row r="36" spans="1:20" ht="409.5" customHeight="1" x14ac:dyDescent="0.25">
      <c r="A36" s="300" t="s">
        <v>26</v>
      </c>
      <c r="B36" s="301" t="s">
        <v>25</v>
      </c>
      <c r="C36" s="300">
        <v>3</v>
      </c>
      <c r="D36" s="302" t="s">
        <v>591</v>
      </c>
      <c r="E36" s="289" t="s">
        <v>592</v>
      </c>
      <c r="F36" s="290" t="s">
        <v>593</v>
      </c>
      <c r="G36" s="290" t="s">
        <v>594</v>
      </c>
      <c r="H36" s="8" t="s">
        <v>72</v>
      </c>
      <c r="I36" s="291" t="s">
        <v>559</v>
      </c>
      <c r="J36" s="274">
        <v>44124</v>
      </c>
      <c r="K36" s="292">
        <v>44377</v>
      </c>
      <c r="L36" s="313">
        <v>44561</v>
      </c>
      <c r="M36" s="294" t="s">
        <v>578</v>
      </c>
      <c r="N36" s="50" t="s">
        <v>595</v>
      </c>
      <c r="O36" s="298">
        <v>1</v>
      </c>
      <c r="P36" s="20" t="s">
        <v>77</v>
      </c>
      <c r="Q36" s="50" t="s">
        <v>596</v>
      </c>
      <c r="R36" s="8" t="s">
        <v>11</v>
      </c>
    </row>
    <row r="37" spans="1:20" ht="373.5" customHeight="1" x14ac:dyDescent="0.25">
      <c r="A37" s="300"/>
      <c r="B37" s="301"/>
      <c r="C37" s="300"/>
      <c r="D37" s="302"/>
      <c r="E37" s="289" t="s">
        <v>597</v>
      </c>
      <c r="F37" s="290" t="s">
        <v>598</v>
      </c>
      <c r="G37" s="290" t="s">
        <v>599</v>
      </c>
      <c r="H37" s="8" t="s">
        <v>81</v>
      </c>
      <c r="I37" s="291" t="s">
        <v>559</v>
      </c>
      <c r="J37" s="274">
        <v>44124</v>
      </c>
      <c r="K37" s="292">
        <v>44196</v>
      </c>
      <c r="L37" s="313">
        <v>44561</v>
      </c>
      <c r="M37" s="294" t="s">
        <v>578</v>
      </c>
      <c r="N37" s="50" t="s">
        <v>600</v>
      </c>
      <c r="O37" s="298">
        <v>1</v>
      </c>
      <c r="P37" s="20" t="s">
        <v>77</v>
      </c>
      <c r="Q37" s="50" t="s">
        <v>601</v>
      </c>
      <c r="R37" s="8" t="s">
        <v>11</v>
      </c>
    </row>
    <row r="38" spans="1:20" ht="14.25" customHeight="1" x14ac:dyDescent="0.25">
      <c r="A38" s="267"/>
      <c r="B38" s="267"/>
      <c r="C38" s="267"/>
      <c r="D38" s="267"/>
      <c r="E38" s="299"/>
      <c r="F38" s="267"/>
      <c r="G38" s="267"/>
      <c r="H38" s="267"/>
      <c r="I38" s="267"/>
      <c r="J38" s="267"/>
      <c r="K38" s="267"/>
      <c r="L38" s="267"/>
      <c r="M38" s="267"/>
      <c r="N38" s="267"/>
      <c r="O38" s="267"/>
      <c r="P38" s="267"/>
      <c r="Q38" s="267"/>
      <c r="R38" s="267"/>
    </row>
    <row r="39" spans="1:20" ht="243" customHeight="1" x14ac:dyDescent="0.25">
      <c r="A39" s="314" t="s">
        <v>26</v>
      </c>
      <c r="B39" s="28" t="s">
        <v>25</v>
      </c>
      <c r="C39" s="314">
        <v>4</v>
      </c>
      <c r="D39" s="51" t="s">
        <v>602</v>
      </c>
      <c r="E39" s="289" t="s">
        <v>603</v>
      </c>
      <c r="F39" s="290" t="s">
        <v>604</v>
      </c>
      <c r="G39" s="290" t="s">
        <v>605</v>
      </c>
      <c r="H39" s="8" t="s">
        <v>81</v>
      </c>
      <c r="I39" s="291" t="s">
        <v>559</v>
      </c>
      <c r="J39" s="274">
        <v>44109</v>
      </c>
      <c r="K39" s="292">
        <v>44196</v>
      </c>
      <c r="L39" s="315">
        <v>44561</v>
      </c>
      <c r="M39" s="294" t="s">
        <v>578</v>
      </c>
      <c r="N39" s="50" t="s">
        <v>606</v>
      </c>
      <c r="O39" s="298">
        <v>1</v>
      </c>
      <c r="P39" s="80" t="s">
        <v>77</v>
      </c>
      <c r="Q39" s="50" t="s">
        <v>607</v>
      </c>
      <c r="R39" s="262" t="s">
        <v>11</v>
      </c>
    </row>
    <row r="40" spans="1:20" ht="20.25" customHeight="1" x14ac:dyDescent="0.25">
      <c r="A40" s="267"/>
      <c r="B40" s="267"/>
      <c r="C40" s="267"/>
      <c r="D40" s="267"/>
      <c r="E40" s="299"/>
      <c r="F40" s="267"/>
      <c r="G40" s="267"/>
      <c r="H40" s="267"/>
      <c r="I40" s="267"/>
      <c r="J40" s="267"/>
      <c r="K40" s="267"/>
      <c r="L40" s="267"/>
      <c r="M40" s="267"/>
      <c r="N40" s="267"/>
      <c r="O40" s="267"/>
      <c r="P40" s="267"/>
      <c r="Q40" s="267"/>
      <c r="R40" s="267"/>
    </row>
    <row r="41" spans="1:20" ht="129.75" customHeight="1" x14ac:dyDescent="0.25">
      <c r="A41" s="300" t="s">
        <v>26</v>
      </c>
      <c r="B41" s="301" t="s">
        <v>25</v>
      </c>
      <c r="C41" s="300">
        <v>5</v>
      </c>
      <c r="D41" s="303" t="s">
        <v>608</v>
      </c>
      <c r="E41" s="290" t="s">
        <v>609</v>
      </c>
      <c r="F41" s="290" t="s">
        <v>610</v>
      </c>
      <c r="G41" s="290" t="s">
        <v>611</v>
      </c>
      <c r="H41" s="8" t="s">
        <v>81</v>
      </c>
      <c r="I41" s="291" t="s">
        <v>559</v>
      </c>
      <c r="J41" s="274">
        <v>44136</v>
      </c>
      <c r="K41" s="292">
        <v>44195</v>
      </c>
      <c r="L41" s="313">
        <v>44561</v>
      </c>
      <c r="M41" s="294" t="s">
        <v>578</v>
      </c>
      <c r="N41" s="51" t="s">
        <v>612</v>
      </c>
      <c r="O41" s="298">
        <v>1</v>
      </c>
      <c r="P41" s="80" t="s">
        <v>77</v>
      </c>
      <c r="Q41" s="316" t="s">
        <v>613</v>
      </c>
      <c r="R41" s="262" t="s">
        <v>11</v>
      </c>
    </row>
    <row r="42" spans="1:20" ht="189.75" customHeight="1" x14ac:dyDescent="0.25">
      <c r="A42" s="300"/>
      <c r="B42" s="301"/>
      <c r="C42" s="300"/>
      <c r="D42" s="303"/>
      <c r="E42" s="290" t="s">
        <v>614</v>
      </c>
      <c r="F42" s="290" t="s">
        <v>615</v>
      </c>
      <c r="G42" s="290" t="s">
        <v>616</v>
      </c>
      <c r="H42" s="8" t="s">
        <v>81</v>
      </c>
      <c r="I42" s="291" t="s">
        <v>559</v>
      </c>
      <c r="J42" s="274">
        <v>44136</v>
      </c>
      <c r="K42" s="292">
        <v>44195</v>
      </c>
      <c r="L42" s="313">
        <v>44561</v>
      </c>
      <c r="M42" s="294" t="s">
        <v>578</v>
      </c>
      <c r="N42" s="51" t="s">
        <v>617</v>
      </c>
      <c r="O42" s="298">
        <v>1</v>
      </c>
      <c r="P42" s="80" t="s">
        <v>77</v>
      </c>
      <c r="Q42" s="316" t="s">
        <v>618</v>
      </c>
      <c r="R42" s="262" t="s">
        <v>11</v>
      </c>
    </row>
    <row r="43" spans="1:20" ht="204" customHeight="1" x14ac:dyDescent="0.25">
      <c r="A43" s="300"/>
      <c r="B43" s="301"/>
      <c r="C43" s="300"/>
      <c r="D43" s="303"/>
      <c r="E43" s="290" t="s">
        <v>619</v>
      </c>
      <c r="F43" s="290" t="s">
        <v>620</v>
      </c>
      <c r="G43" s="290" t="s">
        <v>621</v>
      </c>
      <c r="H43" s="8" t="s">
        <v>81</v>
      </c>
      <c r="I43" s="291" t="s">
        <v>559</v>
      </c>
      <c r="J43" s="274">
        <v>44136</v>
      </c>
      <c r="K43" s="292">
        <v>44195</v>
      </c>
      <c r="L43" s="313">
        <v>44561</v>
      </c>
      <c r="M43" s="294" t="s">
        <v>578</v>
      </c>
      <c r="N43" s="51" t="s">
        <v>622</v>
      </c>
      <c r="O43" s="298">
        <v>1</v>
      </c>
      <c r="P43" s="80" t="s">
        <v>77</v>
      </c>
      <c r="Q43" s="316" t="s">
        <v>623</v>
      </c>
      <c r="R43" s="262" t="s">
        <v>11</v>
      </c>
    </row>
    <row r="44" spans="1:20" ht="327.75" customHeight="1" x14ac:dyDescent="0.25">
      <c r="A44" s="300"/>
      <c r="B44" s="301"/>
      <c r="C44" s="300"/>
      <c r="D44" s="303"/>
      <c r="E44" s="290" t="s">
        <v>624</v>
      </c>
      <c r="F44" s="290" t="s">
        <v>625</v>
      </c>
      <c r="G44" s="290" t="s">
        <v>626</v>
      </c>
      <c r="H44" s="8" t="s">
        <v>81</v>
      </c>
      <c r="I44" s="291" t="s">
        <v>559</v>
      </c>
      <c r="J44" s="274">
        <v>44136</v>
      </c>
      <c r="K44" s="292">
        <v>44287</v>
      </c>
      <c r="L44" s="317" t="s">
        <v>627</v>
      </c>
      <c r="M44" s="294" t="s">
        <v>628</v>
      </c>
      <c r="N44" s="51" t="s">
        <v>629</v>
      </c>
      <c r="O44" s="298">
        <v>1</v>
      </c>
      <c r="P44" s="80" t="s">
        <v>77</v>
      </c>
      <c r="Q44" s="316" t="s">
        <v>630</v>
      </c>
      <c r="R44" s="262" t="s">
        <v>11</v>
      </c>
      <c r="S44" s="66"/>
      <c r="T44" s="66"/>
    </row>
    <row r="45" spans="1:20" ht="19.5" customHeight="1" x14ac:dyDescent="0.25">
      <c r="A45" s="267"/>
      <c r="B45" s="267"/>
      <c r="C45" s="267"/>
      <c r="D45" s="267"/>
      <c r="E45" s="299"/>
      <c r="F45" s="267"/>
      <c r="G45" s="267"/>
      <c r="H45" s="267"/>
      <c r="I45" s="267"/>
      <c r="J45" s="267"/>
      <c r="K45" s="267"/>
      <c r="L45" s="267"/>
      <c r="M45" s="267"/>
      <c r="N45" s="267"/>
      <c r="O45" s="267"/>
      <c r="P45" s="267"/>
      <c r="Q45" s="267"/>
      <c r="R45" s="267"/>
    </row>
    <row r="46" spans="1:20" ht="177" customHeight="1" x14ac:dyDescent="0.25">
      <c r="A46" s="243" t="s">
        <v>26</v>
      </c>
      <c r="B46" s="288" t="s">
        <v>25</v>
      </c>
      <c r="C46" s="269">
        <v>6</v>
      </c>
      <c r="D46" s="303" t="s">
        <v>631</v>
      </c>
      <c r="E46" s="290" t="s">
        <v>632</v>
      </c>
      <c r="F46" s="290" t="s">
        <v>633</v>
      </c>
      <c r="G46" s="294" t="s">
        <v>634</v>
      </c>
      <c r="H46" s="8" t="s">
        <v>81</v>
      </c>
      <c r="I46" s="291" t="s">
        <v>559</v>
      </c>
      <c r="J46" s="274">
        <v>44228</v>
      </c>
      <c r="K46" s="292">
        <v>44561</v>
      </c>
      <c r="L46" s="293" t="s">
        <v>627</v>
      </c>
      <c r="M46" s="294" t="s">
        <v>561</v>
      </c>
      <c r="N46" s="50" t="s">
        <v>635</v>
      </c>
      <c r="O46" s="276">
        <v>0.1</v>
      </c>
      <c r="P46" s="291" t="s">
        <v>150</v>
      </c>
      <c r="Q46" s="75" t="s">
        <v>636</v>
      </c>
      <c r="R46" s="262" t="s">
        <v>10</v>
      </c>
      <c r="S46" s="318"/>
    </row>
    <row r="47" spans="1:20" ht="108" customHeight="1" x14ac:dyDescent="0.25">
      <c r="A47" s="243"/>
      <c r="B47" s="288"/>
      <c r="C47" s="269"/>
      <c r="D47" s="303"/>
      <c r="E47" s="289" t="s">
        <v>637</v>
      </c>
      <c r="F47" s="302" t="s">
        <v>638</v>
      </c>
      <c r="G47" s="303" t="s">
        <v>639</v>
      </c>
      <c r="H47" s="269" t="s">
        <v>81</v>
      </c>
      <c r="I47" s="304" t="s">
        <v>559</v>
      </c>
      <c r="J47" s="305">
        <v>44119</v>
      </c>
      <c r="K47" s="306">
        <v>44196</v>
      </c>
      <c r="L47" s="319" t="s">
        <v>627</v>
      </c>
      <c r="M47" s="320" t="s">
        <v>640</v>
      </c>
      <c r="N47" s="172" t="s">
        <v>641</v>
      </c>
      <c r="O47" s="321">
        <v>1</v>
      </c>
      <c r="P47" s="322" t="s">
        <v>41</v>
      </c>
      <c r="Q47" s="172" t="s">
        <v>642</v>
      </c>
      <c r="R47" s="194" t="s">
        <v>10</v>
      </c>
      <c r="S47" s="318" t="s">
        <v>643</v>
      </c>
    </row>
    <row r="48" spans="1:20" ht="172.5" customHeight="1" x14ac:dyDescent="0.25">
      <c r="A48" s="243"/>
      <c r="B48" s="288"/>
      <c r="C48" s="269"/>
      <c r="D48" s="303"/>
      <c r="E48" s="289" t="s">
        <v>644</v>
      </c>
      <c r="F48" s="302"/>
      <c r="G48" s="303"/>
      <c r="H48" s="269"/>
      <c r="I48" s="304"/>
      <c r="J48" s="305"/>
      <c r="K48" s="306"/>
      <c r="L48" s="323"/>
      <c r="M48" s="324"/>
      <c r="N48" s="312"/>
      <c r="O48" s="325"/>
      <c r="P48" s="326"/>
      <c r="Q48" s="327"/>
      <c r="R48" s="196"/>
    </row>
    <row r="49" spans="1:19" ht="409.5" customHeight="1" x14ac:dyDescent="0.25">
      <c r="A49" s="243"/>
      <c r="B49" s="288"/>
      <c r="C49" s="269"/>
      <c r="D49" s="303"/>
      <c r="E49" s="289" t="s">
        <v>645</v>
      </c>
      <c r="F49" s="290" t="s">
        <v>646</v>
      </c>
      <c r="G49" s="294" t="s">
        <v>647</v>
      </c>
      <c r="H49" s="8" t="s">
        <v>81</v>
      </c>
      <c r="I49" s="291" t="s">
        <v>559</v>
      </c>
      <c r="J49" s="274">
        <v>44119</v>
      </c>
      <c r="K49" s="292">
        <v>44196</v>
      </c>
      <c r="L49" s="328" t="s">
        <v>627</v>
      </c>
      <c r="M49" s="294" t="s">
        <v>648</v>
      </c>
      <c r="N49" s="50" t="s">
        <v>649</v>
      </c>
      <c r="O49" s="281">
        <v>0.5</v>
      </c>
      <c r="P49" s="291" t="s">
        <v>150</v>
      </c>
      <c r="Q49" s="50" t="s">
        <v>650</v>
      </c>
      <c r="R49" s="262" t="s">
        <v>10</v>
      </c>
    </row>
    <row r="50" spans="1:19" ht="262.5" customHeight="1" x14ac:dyDescent="0.25">
      <c r="A50" s="243"/>
      <c r="B50" s="288"/>
      <c r="C50" s="269"/>
      <c r="D50" s="303"/>
      <c r="E50" s="289" t="s">
        <v>651</v>
      </c>
      <c r="F50" s="290" t="s">
        <v>652</v>
      </c>
      <c r="G50" s="290" t="s">
        <v>653</v>
      </c>
      <c r="H50" s="8" t="s">
        <v>81</v>
      </c>
      <c r="I50" s="291" t="s">
        <v>559</v>
      </c>
      <c r="J50" s="274">
        <v>44119</v>
      </c>
      <c r="K50" s="292">
        <v>44196</v>
      </c>
      <c r="L50" s="329">
        <v>44561</v>
      </c>
      <c r="M50" s="294" t="s">
        <v>654</v>
      </c>
      <c r="N50" s="50" t="s">
        <v>655</v>
      </c>
      <c r="O50" s="298">
        <v>1</v>
      </c>
      <c r="P50" s="80" t="s">
        <v>41</v>
      </c>
      <c r="Q50" s="330" t="s">
        <v>656</v>
      </c>
      <c r="R50" s="262" t="s">
        <v>10</v>
      </c>
    </row>
    <row r="51" spans="1:19" ht="15" customHeight="1" x14ac:dyDescent="0.25">
      <c r="A51" s="267"/>
      <c r="B51" s="267"/>
      <c r="C51" s="267"/>
      <c r="D51" s="267"/>
      <c r="E51" s="299"/>
      <c r="F51" s="267"/>
      <c r="G51" s="267"/>
      <c r="H51" s="267"/>
      <c r="I51" s="267"/>
      <c r="J51" s="267"/>
      <c r="K51" s="267"/>
      <c r="L51" s="267"/>
      <c r="M51" s="267"/>
      <c r="N51" s="267"/>
      <c r="O51" s="267"/>
      <c r="P51" s="267"/>
      <c r="Q51" s="267"/>
      <c r="R51" s="267"/>
    </row>
    <row r="52" spans="1:19" ht="409.5" customHeight="1" x14ac:dyDescent="0.25">
      <c r="A52" s="243" t="s">
        <v>26</v>
      </c>
      <c r="B52" s="288" t="s">
        <v>25</v>
      </c>
      <c r="C52" s="243">
        <v>7</v>
      </c>
      <c r="D52" s="167" t="s">
        <v>657</v>
      </c>
      <c r="E52" s="302" t="s">
        <v>658</v>
      </c>
      <c r="F52" s="290" t="s">
        <v>659</v>
      </c>
      <c r="G52" s="290" t="s">
        <v>660</v>
      </c>
      <c r="H52" s="8" t="s">
        <v>81</v>
      </c>
      <c r="I52" s="291" t="s">
        <v>661</v>
      </c>
      <c r="J52" s="274">
        <v>44136</v>
      </c>
      <c r="K52" s="292">
        <v>44196</v>
      </c>
      <c r="L52" s="295" t="s">
        <v>627</v>
      </c>
      <c r="M52" s="294" t="s">
        <v>654</v>
      </c>
      <c r="N52" s="331" t="s">
        <v>662</v>
      </c>
      <c r="O52" s="298">
        <v>1</v>
      </c>
      <c r="P52" s="291" t="s">
        <v>77</v>
      </c>
      <c r="Q52" s="330" t="s">
        <v>663</v>
      </c>
      <c r="R52" s="273" t="s">
        <v>11</v>
      </c>
    </row>
    <row r="53" spans="1:19" ht="390" customHeight="1" x14ac:dyDescent="0.25">
      <c r="A53" s="243"/>
      <c r="B53" s="288"/>
      <c r="C53" s="243"/>
      <c r="D53" s="167"/>
      <c r="E53" s="302"/>
      <c r="F53" s="290" t="s">
        <v>664</v>
      </c>
      <c r="G53" s="290" t="s">
        <v>665</v>
      </c>
      <c r="H53" s="8" t="s">
        <v>81</v>
      </c>
      <c r="I53" s="291" t="s">
        <v>666</v>
      </c>
      <c r="J53" s="274">
        <v>44136</v>
      </c>
      <c r="K53" s="292">
        <v>44196</v>
      </c>
      <c r="L53" s="296">
        <v>44561</v>
      </c>
      <c r="M53" s="290" t="s">
        <v>578</v>
      </c>
      <c r="N53" s="331" t="s">
        <v>662</v>
      </c>
      <c r="O53" s="298">
        <v>1</v>
      </c>
      <c r="P53" s="291" t="s">
        <v>77</v>
      </c>
      <c r="Q53" s="332" t="s">
        <v>667</v>
      </c>
      <c r="R53" s="273" t="s">
        <v>11</v>
      </c>
    </row>
    <row r="54" spans="1:19" ht="255" customHeight="1" x14ac:dyDescent="0.25">
      <c r="A54" s="243"/>
      <c r="B54" s="288"/>
      <c r="C54" s="243"/>
      <c r="D54" s="167"/>
      <c r="E54" s="50" t="s">
        <v>668</v>
      </c>
      <c r="F54" s="290" t="s">
        <v>669</v>
      </c>
      <c r="G54" s="290" t="s">
        <v>670</v>
      </c>
      <c r="H54" s="8" t="s">
        <v>81</v>
      </c>
      <c r="I54" s="291" t="s">
        <v>666</v>
      </c>
      <c r="J54" s="274">
        <v>44136</v>
      </c>
      <c r="K54" s="292">
        <v>44196</v>
      </c>
      <c r="L54" s="296">
        <v>44561</v>
      </c>
      <c r="M54" s="290" t="s">
        <v>578</v>
      </c>
      <c r="N54" s="330" t="s">
        <v>671</v>
      </c>
      <c r="O54" s="298">
        <v>1</v>
      </c>
      <c r="P54" s="291" t="s">
        <v>77</v>
      </c>
      <c r="Q54" s="330" t="s">
        <v>672</v>
      </c>
      <c r="R54" s="273" t="s">
        <v>11</v>
      </c>
    </row>
    <row r="55" spans="1:19" ht="21" customHeight="1" x14ac:dyDescent="0.25">
      <c r="A55" s="267"/>
      <c r="B55" s="267"/>
      <c r="C55" s="267"/>
      <c r="D55" s="267"/>
      <c r="E55" s="299"/>
      <c r="F55" s="267"/>
      <c r="G55" s="267"/>
      <c r="H55" s="267"/>
      <c r="I55" s="267"/>
      <c r="J55" s="267"/>
      <c r="K55" s="267"/>
      <c r="L55" s="267"/>
      <c r="M55" s="267"/>
      <c r="N55" s="267"/>
      <c r="O55" s="267"/>
      <c r="P55" s="267"/>
      <c r="Q55" s="267"/>
      <c r="R55" s="267"/>
    </row>
    <row r="56" spans="1:19" ht="254.25" customHeight="1" x14ac:dyDescent="0.25">
      <c r="A56" s="243" t="s">
        <v>26</v>
      </c>
      <c r="B56" s="288" t="s">
        <v>25</v>
      </c>
      <c r="C56" s="243">
        <v>8</v>
      </c>
      <c r="D56" s="303" t="s">
        <v>673</v>
      </c>
      <c r="E56" s="289" t="s">
        <v>674</v>
      </c>
      <c r="F56" s="290" t="s">
        <v>675</v>
      </c>
      <c r="G56" s="290" t="s">
        <v>676</v>
      </c>
      <c r="H56" s="8" t="s">
        <v>81</v>
      </c>
      <c r="I56" s="291" t="s">
        <v>559</v>
      </c>
      <c r="J56" s="274">
        <v>44136</v>
      </c>
      <c r="K56" s="292">
        <v>44255</v>
      </c>
      <c r="L56" s="293" t="s">
        <v>677</v>
      </c>
      <c r="M56" s="294" t="s">
        <v>654</v>
      </c>
      <c r="N56" s="50" t="s">
        <v>678</v>
      </c>
      <c r="O56" s="298">
        <v>0</v>
      </c>
      <c r="P56" s="80" t="s">
        <v>150</v>
      </c>
      <c r="Q56" s="75" t="s">
        <v>679</v>
      </c>
      <c r="R56" s="262" t="s">
        <v>10</v>
      </c>
    </row>
    <row r="57" spans="1:19" ht="262.5" customHeight="1" x14ac:dyDescent="0.25">
      <c r="A57" s="243"/>
      <c r="B57" s="288"/>
      <c r="C57" s="243"/>
      <c r="D57" s="303"/>
      <c r="E57" s="289" t="s">
        <v>680</v>
      </c>
      <c r="F57" s="290" t="s">
        <v>681</v>
      </c>
      <c r="G57" s="290" t="s">
        <v>682</v>
      </c>
      <c r="H57" s="8" t="s">
        <v>81</v>
      </c>
      <c r="I57" s="291" t="s">
        <v>559</v>
      </c>
      <c r="J57" s="274">
        <v>44136</v>
      </c>
      <c r="K57" s="333" t="s">
        <v>683</v>
      </c>
      <c r="L57" s="293" t="s">
        <v>684</v>
      </c>
      <c r="M57" s="294" t="s">
        <v>654</v>
      </c>
      <c r="N57" s="50" t="s">
        <v>685</v>
      </c>
      <c r="O57" s="334">
        <v>0.4</v>
      </c>
      <c r="P57" s="291" t="s">
        <v>150</v>
      </c>
      <c r="Q57" s="52" t="s">
        <v>686</v>
      </c>
      <c r="R57" s="262" t="s">
        <v>10</v>
      </c>
      <c r="S57" s="318"/>
    </row>
    <row r="58" spans="1:19" ht="131.25" customHeight="1" x14ac:dyDescent="0.25">
      <c r="A58" s="243"/>
      <c r="B58" s="288"/>
      <c r="C58" s="243"/>
      <c r="D58" s="303"/>
      <c r="E58" s="289" t="s">
        <v>687</v>
      </c>
      <c r="F58" s="290" t="s">
        <v>688</v>
      </c>
      <c r="G58" s="290" t="s">
        <v>689</v>
      </c>
      <c r="H58" s="8" t="s">
        <v>81</v>
      </c>
      <c r="I58" s="291" t="s">
        <v>559</v>
      </c>
      <c r="J58" s="274">
        <v>44136</v>
      </c>
      <c r="K58" s="333" t="s">
        <v>690</v>
      </c>
      <c r="L58" s="293" t="s">
        <v>691</v>
      </c>
      <c r="M58" s="294" t="s">
        <v>654</v>
      </c>
      <c r="N58" s="52" t="s">
        <v>692</v>
      </c>
      <c r="O58" s="298">
        <v>0</v>
      </c>
      <c r="P58" s="80" t="s">
        <v>150</v>
      </c>
      <c r="Q58" s="134" t="s">
        <v>693</v>
      </c>
      <c r="R58" s="262" t="s">
        <v>10</v>
      </c>
    </row>
    <row r="59" spans="1:19" ht="183.75" customHeight="1" x14ac:dyDescent="0.25">
      <c r="A59" s="243"/>
      <c r="B59" s="288"/>
      <c r="C59" s="243"/>
      <c r="D59" s="303"/>
      <c r="E59" s="294" t="s">
        <v>694</v>
      </c>
      <c r="F59" s="290" t="s">
        <v>695</v>
      </c>
      <c r="G59" s="290" t="s">
        <v>696</v>
      </c>
      <c r="H59" s="8" t="s">
        <v>81</v>
      </c>
      <c r="I59" s="291" t="s">
        <v>697</v>
      </c>
      <c r="J59" s="274">
        <v>44123</v>
      </c>
      <c r="K59" s="333" t="s">
        <v>698</v>
      </c>
      <c r="L59" s="293" t="s">
        <v>691</v>
      </c>
      <c r="M59" s="294" t="s">
        <v>654</v>
      </c>
      <c r="N59" s="50" t="s">
        <v>699</v>
      </c>
      <c r="O59" s="298">
        <v>0</v>
      </c>
      <c r="P59" s="80" t="s">
        <v>150</v>
      </c>
      <c r="Q59" s="75" t="s">
        <v>700</v>
      </c>
      <c r="R59" s="262" t="s">
        <v>10</v>
      </c>
    </row>
    <row r="60" spans="1:19" ht="18.75" customHeight="1" x14ac:dyDescent="0.25">
      <c r="A60" s="267"/>
      <c r="B60" s="267"/>
      <c r="C60" s="267"/>
      <c r="D60" s="267"/>
      <c r="E60" s="299"/>
      <c r="F60" s="267"/>
      <c r="G60" s="267"/>
      <c r="H60" s="267"/>
      <c r="I60" s="267"/>
      <c r="J60" s="267"/>
      <c r="K60" s="267"/>
      <c r="L60" s="267"/>
      <c r="M60" s="267"/>
      <c r="N60" s="267"/>
      <c r="O60" s="267"/>
      <c r="P60" s="267"/>
      <c r="Q60" s="267"/>
      <c r="R60" s="267"/>
    </row>
    <row r="61" spans="1:19" ht="309.75" customHeight="1" x14ac:dyDescent="0.25">
      <c r="A61" s="11" t="s">
        <v>26</v>
      </c>
      <c r="B61" s="20" t="s">
        <v>25</v>
      </c>
      <c r="C61" s="11">
        <v>9</v>
      </c>
      <c r="D61" s="294" t="s">
        <v>701</v>
      </c>
      <c r="E61" s="290" t="s">
        <v>702</v>
      </c>
      <c r="F61" s="290" t="s">
        <v>703</v>
      </c>
      <c r="G61" s="290" t="s">
        <v>704</v>
      </c>
      <c r="H61" s="8" t="s">
        <v>81</v>
      </c>
      <c r="I61" s="291" t="s">
        <v>559</v>
      </c>
      <c r="J61" s="274">
        <v>44124</v>
      </c>
      <c r="K61" s="292">
        <v>44155</v>
      </c>
      <c r="L61" s="293" t="s">
        <v>627</v>
      </c>
      <c r="M61" s="294" t="s">
        <v>705</v>
      </c>
      <c r="N61" s="330" t="s">
        <v>706</v>
      </c>
      <c r="O61" s="298">
        <v>1</v>
      </c>
      <c r="P61" s="80" t="s">
        <v>41</v>
      </c>
      <c r="Q61" s="330" t="s">
        <v>707</v>
      </c>
      <c r="R61" s="159" t="s">
        <v>10</v>
      </c>
      <c r="S61" s="318"/>
    </row>
    <row r="62" spans="1:19" ht="14.25" customHeight="1" x14ac:dyDescent="0.25">
      <c r="A62" s="267"/>
      <c r="B62" s="267"/>
      <c r="C62" s="267"/>
      <c r="D62" s="267"/>
      <c r="E62" s="299"/>
      <c r="F62" s="267"/>
      <c r="G62" s="267"/>
      <c r="H62" s="267"/>
      <c r="I62" s="267"/>
      <c r="J62" s="267"/>
      <c r="K62" s="267"/>
      <c r="L62" s="267"/>
      <c r="M62" s="267"/>
      <c r="N62" s="267"/>
      <c r="O62" s="267"/>
      <c r="P62" s="267"/>
      <c r="Q62" s="267"/>
      <c r="R62" s="267"/>
    </row>
    <row r="63" spans="1:19" ht="264.75" customHeight="1" x14ac:dyDescent="0.25">
      <c r="A63" s="243" t="s">
        <v>26</v>
      </c>
      <c r="B63" s="288" t="s">
        <v>25</v>
      </c>
      <c r="C63" s="243">
        <v>10</v>
      </c>
      <c r="D63" s="167" t="s">
        <v>708</v>
      </c>
      <c r="E63" s="290" t="s">
        <v>709</v>
      </c>
      <c r="F63" s="290" t="s">
        <v>710</v>
      </c>
      <c r="G63" s="290" t="s">
        <v>711</v>
      </c>
      <c r="H63" s="8" t="s">
        <v>81</v>
      </c>
      <c r="I63" s="291" t="s">
        <v>559</v>
      </c>
      <c r="J63" s="274">
        <v>44124</v>
      </c>
      <c r="K63" s="292">
        <v>44256</v>
      </c>
      <c r="L63" s="293" t="s">
        <v>712</v>
      </c>
      <c r="M63" s="294" t="s">
        <v>705</v>
      </c>
      <c r="N63" s="330" t="s">
        <v>713</v>
      </c>
      <c r="O63" s="298">
        <v>0.5</v>
      </c>
      <c r="P63" s="80" t="s">
        <v>150</v>
      </c>
      <c r="Q63" s="50" t="s">
        <v>714</v>
      </c>
      <c r="R63" s="262" t="s">
        <v>10</v>
      </c>
    </row>
    <row r="64" spans="1:19" ht="167.25" customHeight="1" x14ac:dyDescent="0.25">
      <c r="A64" s="243"/>
      <c r="B64" s="288"/>
      <c r="C64" s="243"/>
      <c r="D64" s="167"/>
      <c r="E64" s="126" t="s">
        <v>715</v>
      </c>
      <c r="F64" s="290" t="s">
        <v>716</v>
      </c>
      <c r="G64" s="290" t="s">
        <v>717</v>
      </c>
      <c r="H64" s="8" t="s">
        <v>72</v>
      </c>
      <c r="I64" s="291" t="s">
        <v>559</v>
      </c>
      <c r="J64" s="274">
        <v>44124</v>
      </c>
      <c r="K64" s="292">
        <v>44165</v>
      </c>
      <c r="L64" s="293">
        <v>44561</v>
      </c>
      <c r="M64" s="294" t="s">
        <v>578</v>
      </c>
      <c r="N64" s="330" t="s">
        <v>718</v>
      </c>
      <c r="O64" s="298">
        <v>1</v>
      </c>
      <c r="P64" s="80" t="s">
        <v>77</v>
      </c>
      <c r="Q64" s="330" t="s">
        <v>719</v>
      </c>
      <c r="R64" s="262" t="s">
        <v>11</v>
      </c>
    </row>
    <row r="65" spans="1:18" ht="21" customHeight="1" x14ac:dyDescent="0.25">
      <c r="A65" s="267"/>
      <c r="B65" s="267"/>
      <c r="C65" s="267"/>
      <c r="D65" s="267"/>
      <c r="E65" s="299"/>
      <c r="F65" s="267"/>
      <c r="G65" s="267"/>
      <c r="H65" s="267"/>
      <c r="I65" s="267"/>
      <c r="J65" s="267"/>
      <c r="K65" s="267"/>
      <c r="L65" s="267"/>
      <c r="M65" s="267"/>
      <c r="N65" s="267"/>
      <c r="O65" s="267"/>
      <c r="P65" s="267"/>
      <c r="Q65" s="267"/>
      <c r="R65" s="267"/>
    </row>
    <row r="66" spans="1:18" ht="378.75" customHeight="1" x14ac:dyDescent="0.25">
      <c r="A66" s="11" t="s">
        <v>26</v>
      </c>
      <c r="B66" s="20" t="s">
        <v>25</v>
      </c>
      <c r="C66" s="11">
        <v>11</v>
      </c>
      <c r="D66" s="294" t="s">
        <v>720</v>
      </c>
      <c r="E66" s="290" t="s">
        <v>721</v>
      </c>
      <c r="F66" s="294" t="s">
        <v>722</v>
      </c>
      <c r="G66" s="294" t="s">
        <v>723</v>
      </c>
      <c r="H66" s="294" t="s">
        <v>81</v>
      </c>
      <c r="I66" s="294" t="s">
        <v>559</v>
      </c>
      <c r="J66" s="335">
        <v>44114</v>
      </c>
      <c r="K66" s="335">
        <v>44183</v>
      </c>
      <c r="L66" s="293" t="s">
        <v>627</v>
      </c>
      <c r="M66" s="294" t="s">
        <v>705</v>
      </c>
      <c r="N66" s="50" t="s">
        <v>724</v>
      </c>
      <c r="O66" s="298">
        <v>1</v>
      </c>
      <c r="P66" s="291" t="s">
        <v>77</v>
      </c>
      <c r="Q66" s="50" t="s">
        <v>725</v>
      </c>
      <c r="R66" s="273" t="s">
        <v>11</v>
      </c>
    </row>
  </sheetData>
  <autoFilter ref="A12:T12" xr:uid="{00000000-0009-0000-0000-000000000000}"/>
  <mergeCells count="92">
    <mergeCell ref="A9:D9"/>
    <mergeCell ref="E9:N9"/>
    <mergeCell ref="O9:R9"/>
    <mergeCell ref="A10:D10"/>
    <mergeCell ref="E10:N10"/>
    <mergeCell ref="O10:R10"/>
    <mergeCell ref="A56:A59"/>
    <mergeCell ref="B56:B59"/>
    <mergeCell ref="C56:C59"/>
    <mergeCell ref="D56:D59"/>
    <mergeCell ref="A63:A64"/>
    <mergeCell ref="B63:B64"/>
    <mergeCell ref="C63:C64"/>
    <mergeCell ref="D63:D64"/>
    <mergeCell ref="N47:N48"/>
    <mergeCell ref="O47:O48"/>
    <mergeCell ref="P47:P48"/>
    <mergeCell ref="Q47:Q48"/>
    <mergeCell ref="R47:R48"/>
    <mergeCell ref="A52:A54"/>
    <mergeCell ref="B52:B54"/>
    <mergeCell ref="C52:C54"/>
    <mergeCell ref="D52:D54"/>
    <mergeCell ref="E52:E53"/>
    <mergeCell ref="H47:H48"/>
    <mergeCell ref="I47:I48"/>
    <mergeCell ref="J47:J48"/>
    <mergeCell ref="K47:K48"/>
    <mergeCell ref="L47:L48"/>
    <mergeCell ref="M47:M48"/>
    <mergeCell ref="A46:A50"/>
    <mergeCell ref="B46:B50"/>
    <mergeCell ref="C46:C50"/>
    <mergeCell ref="D46:D50"/>
    <mergeCell ref="F47:F48"/>
    <mergeCell ref="G47:G48"/>
    <mergeCell ref="A36:A37"/>
    <mergeCell ref="B36:B37"/>
    <mergeCell ref="C36:C37"/>
    <mergeCell ref="D36:D37"/>
    <mergeCell ref="A41:A44"/>
    <mergeCell ref="B41:B44"/>
    <mergeCell ref="C41:C44"/>
    <mergeCell ref="D41:D44"/>
    <mergeCell ref="M33:M34"/>
    <mergeCell ref="N33:N34"/>
    <mergeCell ref="O33:O34"/>
    <mergeCell ref="P33:P34"/>
    <mergeCell ref="Q33:Q34"/>
    <mergeCell ref="R33:R34"/>
    <mergeCell ref="G33:G34"/>
    <mergeCell ref="H33:H34"/>
    <mergeCell ref="I33:I34"/>
    <mergeCell ref="J33:J34"/>
    <mergeCell ref="K33:K34"/>
    <mergeCell ref="L33:L34"/>
    <mergeCell ref="A26:R27"/>
    <mergeCell ref="A28:A31"/>
    <mergeCell ref="B28:B31"/>
    <mergeCell ref="C28:C31"/>
    <mergeCell ref="D28:D31"/>
    <mergeCell ref="A33:A34"/>
    <mergeCell ref="B33:B34"/>
    <mergeCell ref="C33:C34"/>
    <mergeCell ref="D33:D34"/>
    <mergeCell ref="F33:F34"/>
    <mergeCell ref="E15:K15"/>
    <mergeCell ref="E17:K17"/>
    <mergeCell ref="E21:K21"/>
    <mergeCell ref="A23:A24"/>
    <mergeCell ref="B23:B24"/>
    <mergeCell ref="C23:C24"/>
    <mergeCell ref="D23:D24"/>
    <mergeCell ref="G11:G12"/>
    <mergeCell ref="H11:H12"/>
    <mergeCell ref="I11:I12"/>
    <mergeCell ref="J11:J12"/>
    <mergeCell ref="K11:K12"/>
    <mergeCell ref="L11:R11"/>
    <mergeCell ref="A11:A12"/>
    <mergeCell ref="B11:B12"/>
    <mergeCell ref="C11:C12"/>
    <mergeCell ref="D11:D12"/>
    <mergeCell ref="E11:E12"/>
    <mergeCell ref="F11:F12"/>
    <mergeCell ref="A1:H3"/>
    <mergeCell ref="A7:D7"/>
    <mergeCell ref="E7:O7"/>
    <mergeCell ref="P7:R7"/>
    <mergeCell ref="A8:D8"/>
    <mergeCell ref="E8:O8"/>
    <mergeCell ref="P8:R8"/>
  </mergeCells>
  <dataValidations count="5">
    <dataValidation type="list" allowBlank="1" showInputMessage="1" showErrorMessage="1" sqref="H67:H1048576" xr:uid="{1B2913C3-353E-4541-8A2E-7DB28F16F691}">
      <formula1>#REF!</formula1>
    </dataValidation>
    <dataValidation type="list" allowBlank="1" showInputMessage="1" showErrorMessage="1" sqref="R13 R19 R15 R17 R21 R28:R31 R36:R37 R39 R41:R44 R66 R52:R54 R49:R50 R63:R64 R46:R47 R56:R59" xr:uid="{65949B62-9513-4A33-A724-F20B7B203A8F}">
      <formula1>$R$1:$R$2</formula1>
    </dataValidation>
    <dataValidation type="list" allowBlank="1" showInputMessage="1" showErrorMessage="1" sqref="P13 P19 P15 P17 P21 P66 P36:P37 P39 P49:P50 P46:P47 P61 P63:P64 P56:P59 P28:P31 P41:P44 P52:P54 P23:P24" xr:uid="{61720D14-0208-406E-8531-0F80469745E9}">
      <formula1>$Q$1:$Q$6</formula1>
    </dataValidation>
    <dataValidation type="list" allowBlank="1" showInputMessage="1" showErrorMessage="1" sqref="H13 H19 H23:H24" xr:uid="{A6B96918-87DC-40F2-95DF-7B789A9BDEA6}">
      <formula1>$O$1:$O$3</formula1>
    </dataValidation>
    <dataValidation type="list" allowBlank="1" showInputMessage="1" showErrorMessage="1" sqref="H39 H41:H44 H56:H59 H61 H63:H64 H28:H31 H36:H37 H52:H54 H33 H46:H47 H50" xr:uid="{59EA4B2B-CFF6-4103-81B7-09E77BE40786}">
      <formula1>$AE$2:$AE$6</formula1>
    </dataValidation>
  </dataValidations>
  <pageMargins left="0.39370078740157483" right="0.39370078740157483" top="0.39370078740157483" bottom="0.39370078740157483" header="0.31496062992125984" footer="0.31496062992125984"/>
  <pageSetup paperSize="5" scale="70" orientation="landscape" verticalDpi="599"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FF0199-164F-4F50-9821-F0AAA18FFB83}">
  <dimension ref="A1:S102"/>
  <sheetViews>
    <sheetView showGridLines="0" topLeftCell="A9" zoomScale="70" zoomScaleNormal="70" zoomScaleSheetLayoutView="90" workbookViewId="0">
      <pane xSplit="4" ySplit="4" topLeftCell="N62" activePane="bottomRight" state="frozen"/>
      <selection activeCell="A9" sqref="A9"/>
      <selection pane="topRight" activeCell="E9" sqref="E9"/>
      <selection pane="bottomLeft" activeCell="A11" sqref="A11"/>
      <selection pane="bottomRight" activeCell="E65" sqref="E65:K65"/>
    </sheetView>
  </sheetViews>
  <sheetFormatPr baseColWidth="10" defaultRowHeight="59.25" customHeight="1" x14ac:dyDescent="0.25"/>
  <cols>
    <col min="1" max="1" width="12.85546875" style="66" customWidth="1"/>
    <col min="2" max="2" width="20.140625" style="66" customWidth="1"/>
    <col min="3" max="3" width="10.7109375" style="66" customWidth="1"/>
    <col min="4" max="4" width="28.5703125" style="66" customWidth="1"/>
    <col min="5" max="5" width="39.42578125" style="66" customWidth="1"/>
    <col min="6" max="6" width="52.7109375" style="66" customWidth="1"/>
    <col min="7" max="7" width="17.42578125" style="66" customWidth="1"/>
    <col min="8" max="8" width="13.5703125" style="66" customWidth="1"/>
    <col min="9" max="9" width="16.5703125" style="66" customWidth="1"/>
    <col min="10" max="10" width="14.7109375" style="66" customWidth="1"/>
    <col min="11" max="11" width="14.85546875" style="66" customWidth="1"/>
    <col min="12" max="12" width="14.7109375" style="66" customWidth="1"/>
    <col min="13" max="13" width="17.28515625" style="66" customWidth="1"/>
    <col min="14" max="14" width="96.28515625" style="66" customWidth="1"/>
    <col min="15" max="15" width="20.42578125" style="66" customWidth="1"/>
    <col min="16" max="16" width="25.5703125" style="66" customWidth="1"/>
    <col min="17" max="17" width="65.7109375" style="66" customWidth="1"/>
    <col min="18" max="18" width="21.28515625" style="66" customWidth="1"/>
    <col min="19" max="16384" width="11.42578125" style="66"/>
  </cols>
  <sheetData>
    <row r="1" spans="1:18" ht="59.25" hidden="1" customHeight="1" x14ac:dyDescent="0.25">
      <c r="A1" s="336"/>
      <c r="B1" s="337"/>
      <c r="C1" s="337"/>
      <c r="D1" s="337"/>
      <c r="E1" s="337"/>
      <c r="F1" s="337"/>
      <c r="G1" s="337"/>
      <c r="H1" s="338"/>
      <c r="Q1" s="66" t="s">
        <v>312</v>
      </c>
      <c r="R1" s="66" t="s">
        <v>10</v>
      </c>
    </row>
    <row r="2" spans="1:18" ht="59.25" hidden="1" customHeight="1" x14ac:dyDescent="0.25">
      <c r="A2" s="339"/>
      <c r="B2" s="340"/>
      <c r="C2" s="340"/>
      <c r="D2" s="340"/>
      <c r="E2" s="340"/>
      <c r="F2" s="340"/>
      <c r="G2" s="340"/>
      <c r="H2" s="341"/>
      <c r="Q2" s="66" t="s">
        <v>77</v>
      </c>
      <c r="R2" s="66" t="s">
        <v>11</v>
      </c>
    </row>
    <row r="3" spans="1:18" ht="59.25" hidden="1" customHeight="1" x14ac:dyDescent="0.25">
      <c r="A3" s="339"/>
      <c r="B3" s="340"/>
      <c r="C3" s="340"/>
      <c r="D3" s="340"/>
      <c r="E3" s="340"/>
      <c r="F3" s="340"/>
      <c r="G3" s="340"/>
      <c r="H3" s="341"/>
      <c r="Q3" s="66" t="s">
        <v>150</v>
      </c>
    </row>
    <row r="4" spans="1:18" ht="59.25" hidden="1" customHeight="1" x14ac:dyDescent="0.25">
      <c r="A4" s="67"/>
      <c r="B4" s="67"/>
      <c r="C4" s="67"/>
      <c r="D4" s="67"/>
      <c r="E4" s="67"/>
      <c r="F4" s="67"/>
      <c r="G4" s="67"/>
      <c r="H4" s="67"/>
      <c r="Q4" s="66" t="s">
        <v>41</v>
      </c>
    </row>
    <row r="5" spans="1:18" ht="59.25" hidden="1" customHeight="1" x14ac:dyDescent="0.25">
      <c r="A5" s="67"/>
      <c r="B5" s="67"/>
      <c r="C5" s="67"/>
      <c r="D5" s="67"/>
      <c r="E5" s="67"/>
      <c r="F5" s="67"/>
      <c r="G5" s="67"/>
      <c r="H5" s="67"/>
      <c r="Q5" s="66" t="s">
        <v>42</v>
      </c>
    </row>
    <row r="6" spans="1:18" ht="59.25" hidden="1" customHeight="1" x14ac:dyDescent="0.25">
      <c r="A6" s="67"/>
      <c r="B6" s="67"/>
      <c r="C6" s="67"/>
      <c r="D6" s="67"/>
      <c r="E6" s="67"/>
      <c r="F6" s="67"/>
      <c r="G6" s="67"/>
      <c r="H6" s="67"/>
      <c r="Q6" s="66" t="s">
        <v>9</v>
      </c>
    </row>
    <row r="7" spans="1:18" ht="59.25" customHeight="1" x14ac:dyDescent="0.25">
      <c r="A7" s="186"/>
      <c r="B7" s="186"/>
      <c r="C7" s="186"/>
      <c r="D7" s="186"/>
      <c r="E7" s="187" t="s">
        <v>43</v>
      </c>
      <c r="F7" s="188"/>
      <c r="G7" s="188"/>
      <c r="H7" s="188"/>
      <c r="I7" s="188"/>
      <c r="J7" s="188"/>
      <c r="K7" s="188"/>
      <c r="L7" s="188"/>
      <c r="M7" s="188"/>
      <c r="N7" s="188"/>
      <c r="O7" s="189"/>
      <c r="P7" s="190"/>
      <c r="Q7" s="188"/>
      <c r="R7" s="189"/>
    </row>
    <row r="8" spans="1:18" ht="19.5" customHeight="1" x14ac:dyDescent="0.25">
      <c r="A8" s="186" t="s">
        <v>44</v>
      </c>
      <c r="B8" s="186"/>
      <c r="C8" s="186"/>
      <c r="D8" s="186"/>
      <c r="E8" s="186" t="s">
        <v>45</v>
      </c>
      <c r="F8" s="186"/>
      <c r="G8" s="186"/>
      <c r="H8" s="186"/>
      <c r="I8" s="186"/>
      <c r="J8" s="186"/>
      <c r="K8" s="186"/>
      <c r="L8" s="186"/>
      <c r="M8" s="186"/>
      <c r="N8" s="186"/>
      <c r="O8" s="186"/>
      <c r="P8" s="342" t="s">
        <v>46</v>
      </c>
      <c r="Q8" s="343"/>
      <c r="R8" s="344"/>
    </row>
    <row r="9" spans="1:18" s="60" customFormat="1" ht="51" customHeight="1" x14ac:dyDescent="0.25">
      <c r="A9" s="186"/>
      <c r="B9" s="186"/>
      <c r="C9" s="186"/>
      <c r="D9" s="186"/>
      <c r="E9" s="187" t="s">
        <v>43</v>
      </c>
      <c r="F9" s="188"/>
      <c r="G9" s="188"/>
      <c r="H9" s="188"/>
      <c r="I9" s="188"/>
      <c r="J9" s="188"/>
      <c r="K9" s="188"/>
      <c r="L9" s="188"/>
      <c r="M9" s="188"/>
      <c r="N9" s="189"/>
      <c r="O9" s="457"/>
      <c r="P9" s="458"/>
      <c r="Q9" s="458"/>
      <c r="R9" s="459"/>
    </row>
    <row r="10" spans="1:18" s="60" customFormat="1" ht="28.5" customHeight="1" x14ac:dyDescent="0.25">
      <c r="A10" s="186" t="s">
        <v>44</v>
      </c>
      <c r="B10" s="186"/>
      <c r="C10" s="186"/>
      <c r="D10" s="186"/>
      <c r="E10" s="186" t="s">
        <v>45</v>
      </c>
      <c r="F10" s="186"/>
      <c r="G10" s="186"/>
      <c r="H10" s="186"/>
      <c r="I10" s="186"/>
      <c r="J10" s="186"/>
      <c r="K10" s="186"/>
      <c r="L10" s="186"/>
      <c r="M10" s="186"/>
      <c r="N10" s="186"/>
      <c r="O10" s="460" t="s">
        <v>46</v>
      </c>
      <c r="P10" s="460"/>
      <c r="Q10" s="460"/>
      <c r="R10" s="460"/>
    </row>
    <row r="11" spans="1:18" s="65" customFormat="1" ht="59.25" customHeight="1" x14ac:dyDescent="0.25">
      <c r="A11" s="259" t="s">
        <v>48</v>
      </c>
      <c r="B11" s="259" t="s">
        <v>49</v>
      </c>
      <c r="C11" s="259" t="s">
        <v>50</v>
      </c>
      <c r="D11" s="259" t="s">
        <v>51</v>
      </c>
      <c r="E11" s="259" t="s">
        <v>52</v>
      </c>
      <c r="F11" s="259" t="s">
        <v>53</v>
      </c>
      <c r="G11" s="259" t="s">
        <v>54</v>
      </c>
      <c r="H11" s="259" t="s">
        <v>55</v>
      </c>
      <c r="I11" s="259" t="s">
        <v>56</v>
      </c>
      <c r="J11" s="259" t="s">
        <v>57</v>
      </c>
      <c r="K11" s="259" t="s">
        <v>58</v>
      </c>
      <c r="L11" s="185" t="s">
        <v>47</v>
      </c>
      <c r="M11" s="185"/>
      <c r="N11" s="185"/>
      <c r="O11" s="185"/>
      <c r="P11" s="185"/>
      <c r="Q11" s="185"/>
      <c r="R11" s="185"/>
    </row>
    <row r="12" spans="1:18" s="65" customFormat="1" ht="59.25" customHeight="1" x14ac:dyDescent="0.25">
      <c r="A12" s="259"/>
      <c r="B12" s="259"/>
      <c r="C12" s="259"/>
      <c r="D12" s="259"/>
      <c r="E12" s="259"/>
      <c r="F12" s="259"/>
      <c r="G12" s="259"/>
      <c r="H12" s="259"/>
      <c r="I12" s="259"/>
      <c r="J12" s="259"/>
      <c r="K12" s="259"/>
      <c r="L12" s="61" t="s">
        <v>59</v>
      </c>
      <c r="M12" s="61" t="s">
        <v>60</v>
      </c>
      <c r="N12" s="61" t="s">
        <v>61</v>
      </c>
      <c r="O12" s="61" t="s">
        <v>62</v>
      </c>
      <c r="P12" s="61" t="s">
        <v>63</v>
      </c>
      <c r="Q12" s="61" t="s">
        <v>64</v>
      </c>
      <c r="R12" s="63" t="s">
        <v>65</v>
      </c>
    </row>
    <row r="13" spans="1:18" s="65" customFormat="1" ht="153.75" customHeight="1" x14ac:dyDescent="0.25">
      <c r="A13" s="345" t="s">
        <v>28</v>
      </c>
      <c r="B13" s="346" t="s">
        <v>727</v>
      </c>
      <c r="C13" s="271">
        <v>1</v>
      </c>
      <c r="D13" s="346" t="s">
        <v>728</v>
      </c>
      <c r="E13" s="294" t="s">
        <v>729</v>
      </c>
      <c r="F13" s="20" t="s">
        <v>730</v>
      </c>
      <c r="G13" s="294" t="s">
        <v>731</v>
      </c>
      <c r="H13" s="8" t="s">
        <v>72</v>
      </c>
      <c r="I13" s="20" t="s">
        <v>732</v>
      </c>
      <c r="J13" s="333">
        <v>43374</v>
      </c>
      <c r="K13" s="333" t="s">
        <v>733</v>
      </c>
      <c r="L13" s="129">
        <v>44793</v>
      </c>
      <c r="M13" s="347" t="s">
        <v>734</v>
      </c>
      <c r="N13" s="264" t="s">
        <v>735</v>
      </c>
      <c r="O13" s="265">
        <v>0.5</v>
      </c>
      <c r="P13" s="80" t="s">
        <v>150</v>
      </c>
      <c r="Q13" s="50" t="s">
        <v>736</v>
      </c>
      <c r="R13" s="262" t="s">
        <v>10</v>
      </c>
    </row>
    <row r="14" spans="1:18" s="65" customFormat="1" ht="252" customHeight="1" x14ac:dyDescent="0.25">
      <c r="A14" s="345"/>
      <c r="B14" s="346"/>
      <c r="C14" s="271"/>
      <c r="D14" s="346"/>
      <c r="E14" s="294" t="s">
        <v>737</v>
      </c>
      <c r="F14" s="20" t="s">
        <v>738</v>
      </c>
      <c r="G14" s="294" t="s">
        <v>739</v>
      </c>
      <c r="H14" s="8" t="s">
        <v>72</v>
      </c>
      <c r="I14" s="20" t="s">
        <v>740</v>
      </c>
      <c r="J14" s="333">
        <v>43373</v>
      </c>
      <c r="K14" s="333">
        <v>43449</v>
      </c>
      <c r="L14" s="129">
        <v>44803</v>
      </c>
      <c r="M14" s="80" t="s">
        <v>734</v>
      </c>
      <c r="N14" s="268" t="s">
        <v>741</v>
      </c>
      <c r="O14" s="265">
        <v>1</v>
      </c>
      <c r="P14" s="262" t="s">
        <v>150</v>
      </c>
      <c r="Q14" s="50" t="s">
        <v>742</v>
      </c>
      <c r="R14" s="262" t="s">
        <v>10</v>
      </c>
    </row>
    <row r="15" spans="1:18" s="65" customFormat="1" ht="357" customHeight="1" x14ac:dyDescent="0.25">
      <c r="A15" s="348" t="s">
        <v>28</v>
      </c>
      <c r="B15" s="346" t="s">
        <v>727</v>
      </c>
      <c r="C15" s="271">
        <v>2</v>
      </c>
      <c r="D15" s="346" t="s">
        <v>743</v>
      </c>
      <c r="E15" s="346" t="s">
        <v>744</v>
      </c>
      <c r="F15" s="80" t="s">
        <v>745</v>
      </c>
      <c r="G15" s="294" t="s">
        <v>746</v>
      </c>
      <c r="H15" s="8" t="s">
        <v>72</v>
      </c>
      <c r="I15" s="333" t="s">
        <v>747</v>
      </c>
      <c r="J15" s="333">
        <v>43374</v>
      </c>
      <c r="K15" s="333" t="s">
        <v>748</v>
      </c>
      <c r="L15" s="129">
        <v>43679</v>
      </c>
      <c r="M15" s="80" t="s">
        <v>749</v>
      </c>
      <c r="N15" s="264" t="s">
        <v>750</v>
      </c>
      <c r="O15" s="265">
        <v>1</v>
      </c>
      <c r="P15" s="262" t="s">
        <v>77</v>
      </c>
      <c r="Q15" s="268" t="s">
        <v>751</v>
      </c>
      <c r="R15" s="266" t="s">
        <v>10</v>
      </c>
    </row>
    <row r="16" spans="1:18" s="65" customFormat="1" ht="408.75" customHeight="1" x14ac:dyDescent="0.25">
      <c r="A16" s="348"/>
      <c r="B16" s="346"/>
      <c r="C16" s="271"/>
      <c r="D16" s="346"/>
      <c r="E16" s="346"/>
      <c r="F16" s="80" t="s">
        <v>752</v>
      </c>
      <c r="G16" s="290" t="s">
        <v>753</v>
      </c>
      <c r="H16" s="8" t="s">
        <v>72</v>
      </c>
      <c r="I16" s="349" t="s">
        <v>747</v>
      </c>
      <c r="J16" s="333">
        <v>43374</v>
      </c>
      <c r="K16" s="333" t="s">
        <v>754</v>
      </c>
      <c r="L16" s="129">
        <v>44803</v>
      </c>
      <c r="M16" s="80" t="s">
        <v>734</v>
      </c>
      <c r="N16" s="268" t="s">
        <v>755</v>
      </c>
      <c r="O16" s="265">
        <v>1</v>
      </c>
      <c r="P16" s="262" t="s">
        <v>41</v>
      </c>
      <c r="Q16" s="268" t="s">
        <v>756</v>
      </c>
      <c r="R16" s="266" t="s">
        <v>10</v>
      </c>
    </row>
    <row r="17" spans="1:19" s="65" customFormat="1" ht="212.25" customHeight="1" x14ac:dyDescent="0.25">
      <c r="A17" s="348"/>
      <c r="B17" s="346"/>
      <c r="C17" s="271"/>
      <c r="D17" s="346"/>
      <c r="E17" s="346" t="s">
        <v>757</v>
      </c>
      <c r="F17" s="80" t="s">
        <v>758</v>
      </c>
      <c r="G17" s="289" t="s">
        <v>759</v>
      </c>
      <c r="H17" s="260" t="s">
        <v>72</v>
      </c>
      <c r="I17" s="350" t="s">
        <v>760</v>
      </c>
      <c r="J17" s="350">
        <v>43374</v>
      </c>
      <c r="K17" s="350">
        <v>43388</v>
      </c>
      <c r="L17" s="333" t="s">
        <v>761</v>
      </c>
      <c r="M17" s="330" t="s">
        <v>762</v>
      </c>
      <c r="N17" s="330" t="s">
        <v>763</v>
      </c>
      <c r="O17" s="265">
        <v>1</v>
      </c>
      <c r="P17" s="262" t="s">
        <v>77</v>
      </c>
      <c r="Q17" s="351" t="s">
        <v>764</v>
      </c>
      <c r="R17" s="266" t="s">
        <v>10</v>
      </c>
    </row>
    <row r="18" spans="1:19" s="65" customFormat="1" ht="153" customHeight="1" x14ac:dyDescent="0.25">
      <c r="A18" s="348"/>
      <c r="B18" s="346"/>
      <c r="C18" s="271"/>
      <c r="D18" s="346"/>
      <c r="E18" s="346"/>
      <c r="F18" s="80" t="s">
        <v>765</v>
      </c>
      <c r="G18" s="290" t="s">
        <v>766</v>
      </c>
      <c r="H18" s="8" t="s">
        <v>72</v>
      </c>
      <c r="I18" s="349" t="s">
        <v>760</v>
      </c>
      <c r="J18" s="333">
        <v>43374</v>
      </c>
      <c r="K18" s="333">
        <v>43465</v>
      </c>
      <c r="L18" s="274">
        <v>43679</v>
      </c>
      <c r="M18" s="330" t="s">
        <v>749</v>
      </c>
      <c r="N18" s="330" t="s">
        <v>767</v>
      </c>
      <c r="O18" s="265">
        <v>1</v>
      </c>
      <c r="P18" s="262" t="s">
        <v>77</v>
      </c>
      <c r="Q18" s="126" t="s">
        <v>768</v>
      </c>
      <c r="R18" s="266" t="s">
        <v>10</v>
      </c>
    </row>
    <row r="19" spans="1:19" s="65" customFormat="1" ht="201.75" customHeight="1" x14ac:dyDescent="0.25">
      <c r="A19" s="352" t="s">
        <v>28</v>
      </c>
      <c r="B19" s="303" t="s">
        <v>727</v>
      </c>
      <c r="C19" s="288">
        <v>3</v>
      </c>
      <c r="D19" s="303" t="s">
        <v>769</v>
      </c>
      <c r="E19" s="294" t="s">
        <v>769</v>
      </c>
      <c r="F19" s="20" t="s">
        <v>770</v>
      </c>
      <c r="G19" s="294" t="s">
        <v>771</v>
      </c>
      <c r="H19" s="20" t="s">
        <v>72</v>
      </c>
      <c r="I19" s="333" t="s">
        <v>747</v>
      </c>
      <c r="J19" s="333" t="s">
        <v>772</v>
      </c>
      <c r="K19" s="333">
        <v>43555</v>
      </c>
      <c r="L19" s="129">
        <v>44803</v>
      </c>
      <c r="M19" s="80" t="s">
        <v>734</v>
      </c>
      <c r="N19" s="264" t="s">
        <v>773</v>
      </c>
      <c r="O19" s="265">
        <v>1</v>
      </c>
      <c r="P19" s="262" t="s">
        <v>77</v>
      </c>
      <c r="Q19" s="50" t="s">
        <v>774</v>
      </c>
      <c r="R19" s="266" t="s">
        <v>10</v>
      </c>
    </row>
    <row r="20" spans="1:19" s="65" customFormat="1" ht="120" x14ac:dyDescent="0.25">
      <c r="A20" s="352"/>
      <c r="B20" s="303"/>
      <c r="C20" s="288"/>
      <c r="D20" s="303"/>
      <c r="E20" s="294" t="s">
        <v>775</v>
      </c>
      <c r="F20" s="20" t="s">
        <v>776</v>
      </c>
      <c r="G20" s="294" t="s">
        <v>777</v>
      </c>
      <c r="H20" s="20" t="s">
        <v>72</v>
      </c>
      <c r="I20" s="333" t="s">
        <v>778</v>
      </c>
      <c r="J20" s="333" t="s">
        <v>772</v>
      </c>
      <c r="K20" s="333">
        <v>43555</v>
      </c>
      <c r="L20" s="129">
        <v>44803</v>
      </c>
      <c r="M20" s="80" t="s">
        <v>734</v>
      </c>
      <c r="N20" s="264" t="s">
        <v>779</v>
      </c>
      <c r="O20" s="265">
        <v>1</v>
      </c>
      <c r="P20" s="262" t="s">
        <v>41</v>
      </c>
      <c r="Q20" s="50" t="s">
        <v>780</v>
      </c>
      <c r="R20" s="266" t="s">
        <v>10</v>
      </c>
    </row>
    <row r="21" spans="1:19" s="65" customFormat="1" ht="329.25" customHeight="1" x14ac:dyDescent="0.25">
      <c r="A21" s="352" t="s">
        <v>28</v>
      </c>
      <c r="B21" s="303" t="s">
        <v>727</v>
      </c>
      <c r="C21" s="288">
        <v>4</v>
      </c>
      <c r="D21" s="303" t="s">
        <v>781</v>
      </c>
      <c r="E21" s="294" t="s">
        <v>782</v>
      </c>
      <c r="F21" s="20" t="s">
        <v>783</v>
      </c>
      <c r="G21" s="294" t="s">
        <v>784</v>
      </c>
      <c r="H21" s="20" t="s">
        <v>72</v>
      </c>
      <c r="I21" s="20" t="s">
        <v>785</v>
      </c>
      <c r="J21" s="333">
        <v>43435</v>
      </c>
      <c r="K21" s="333">
        <v>43555</v>
      </c>
      <c r="L21" s="129">
        <v>44803</v>
      </c>
      <c r="M21" s="80" t="s">
        <v>734</v>
      </c>
      <c r="N21" s="268" t="s">
        <v>786</v>
      </c>
      <c r="O21" s="265">
        <v>1</v>
      </c>
      <c r="P21" s="262" t="s">
        <v>77</v>
      </c>
      <c r="Q21" s="268" t="s">
        <v>787</v>
      </c>
      <c r="R21" s="266" t="s">
        <v>10</v>
      </c>
    </row>
    <row r="22" spans="1:19" s="65" customFormat="1" ht="137.25" customHeight="1" x14ac:dyDescent="0.25">
      <c r="A22" s="352"/>
      <c r="B22" s="303"/>
      <c r="C22" s="288"/>
      <c r="D22" s="303"/>
      <c r="E22" s="294" t="s">
        <v>788</v>
      </c>
      <c r="F22" s="20" t="s">
        <v>789</v>
      </c>
      <c r="G22" s="294" t="s">
        <v>790</v>
      </c>
      <c r="H22" s="20" t="s">
        <v>72</v>
      </c>
      <c r="I22" s="20" t="s">
        <v>747</v>
      </c>
      <c r="J22" s="333">
        <v>43419</v>
      </c>
      <c r="K22" s="333">
        <v>43524</v>
      </c>
      <c r="L22" s="129">
        <v>44803</v>
      </c>
      <c r="M22" s="80" t="s">
        <v>734</v>
      </c>
      <c r="N22" s="268" t="s">
        <v>791</v>
      </c>
      <c r="O22" s="265">
        <v>0</v>
      </c>
      <c r="P22" s="266" t="s">
        <v>9</v>
      </c>
      <c r="Q22" s="126" t="s">
        <v>792</v>
      </c>
      <c r="R22" s="266" t="s">
        <v>10</v>
      </c>
    </row>
    <row r="23" spans="1:19" s="65" customFormat="1" ht="267" customHeight="1" x14ac:dyDescent="0.25">
      <c r="A23" s="353" t="s">
        <v>28</v>
      </c>
      <c r="B23" s="288" t="s">
        <v>727</v>
      </c>
      <c r="C23" s="288">
        <v>5</v>
      </c>
      <c r="D23" s="303" t="s">
        <v>793</v>
      </c>
      <c r="E23" s="294" t="s">
        <v>794</v>
      </c>
      <c r="F23" s="20" t="s">
        <v>795</v>
      </c>
      <c r="G23" s="20" t="s">
        <v>796</v>
      </c>
      <c r="H23" s="20" t="s">
        <v>72</v>
      </c>
      <c r="I23" s="20" t="s">
        <v>797</v>
      </c>
      <c r="J23" s="333">
        <v>43377</v>
      </c>
      <c r="K23" s="333">
        <v>43555</v>
      </c>
      <c r="L23" s="129">
        <v>44803</v>
      </c>
      <c r="M23" s="80" t="s">
        <v>734</v>
      </c>
      <c r="N23" s="50" t="s">
        <v>798</v>
      </c>
      <c r="O23" s="265">
        <v>0.8</v>
      </c>
      <c r="P23" s="266" t="s">
        <v>77</v>
      </c>
      <c r="Q23" s="268" t="s">
        <v>799</v>
      </c>
      <c r="R23" s="266" t="s">
        <v>10</v>
      </c>
    </row>
    <row r="24" spans="1:19" ht="334.5" customHeight="1" x14ac:dyDescent="0.25">
      <c r="A24" s="353"/>
      <c r="B24" s="288"/>
      <c r="C24" s="288"/>
      <c r="D24" s="303"/>
      <c r="E24" s="294" t="s">
        <v>800</v>
      </c>
      <c r="F24" s="20" t="s">
        <v>801</v>
      </c>
      <c r="G24" s="20" t="s">
        <v>802</v>
      </c>
      <c r="H24" s="20" t="s">
        <v>72</v>
      </c>
      <c r="I24" s="20" t="s">
        <v>803</v>
      </c>
      <c r="J24" s="333">
        <v>43435</v>
      </c>
      <c r="K24" s="333">
        <v>43555</v>
      </c>
      <c r="L24" s="129">
        <v>44803</v>
      </c>
      <c r="M24" s="80" t="s">
        <v>734</v>
      </c>
      <c r="N24" s="268" t="s">
        <v>804</v>
      </c>
      <c r="O24" s="265">
        <v>1</v>
      </c>
      <c r="P24" s="262" t="s">
        <v>77</v>
      </c>
      <c r="Q24" s="268" t="s">
        <v>787</v>
      </c>
      <c r="R24" s="266" t="s">
        <v>10</v>
      </c>
      <c r="S24" s="65"/>
    </row>
    <row r="25" spans="1:19" ht="150" x14ac:dyDescent="0.25">
      <c r="A25" s="353"/>
      <c r="B25" s="288"/>
      <c r="C25" s="288"/>
      <c r="D25" s="303"/>
      <c r="E25" s="294" t="s">
        <v>805</v>
      </c>
      <c r="F25" s="20" t="s">
        <v>806</v>
      </c>
      <c r="G25" s="294" t="s">
        <v>807</v>
      </c>
      <c r="H25" s="20" t="s">
        <v>72</v>
      </c>
      <c r="I25" s="20" t="s">
        <v>808</v>
      </c>
      <c r="J25" s="333" t="s">
        <v>809</v>
      </c>
      <c r="K25" s="333">
        <v>43830</v>
      </c>
      <c r="L25" s="129">
        <v>44803</v>
      </c>
      <c r="M25" s="80" t="s">
        <v>734</v>
      </c>
      <c r="N25" s="268" t="s">
        <v>810</v>
      </c>
      <c r="O25" s="354">
        <v>0.125</v>
      </c>
      <c r="P25" s="266" t="s">
        <v>41</v>
      </c>
      <c r="Q25" s="330" t="s">
        <v>811</v>
      </c>
      <c r="R25" s="266" t="s">
        <v>10</v>
      </c>
      <c r="S25" s="65"/>
    </row>
    <row r="26" spans="1:19" ht="150" x14ac:dyDescent="0.25">
      <c r="A26" s="353"/>
      <c r="B26" s="288"/>
      <c r="C26" s="288"/>
      <c r="D26" s="303"/>
      <c r="E26" s="294" t="s">
        <v>812</v>
      </c>
      <c r="F26" s="20" t="s">
        <v>813</v>
      </c>
      <c r="G26" s="294" t="s">
        <v>814</v>
      </c>
      <c r="H26" s="20" t="s">
        <v>72</v>
      </c>
      <c r="I26" s="20" t="s">
        <v>815</v>
      </c>
      <c r="J26" s="333" t="s">
        <v>809</v>
      </c>
      <c r="K26" s="333">
        <v>43830</v>
      </c>
      <c r="L26" s="129">
        <v>44803</v>
      </c>
      <c r="M26" s="80" t="s">
        <v>734</v>
      </c>
      <c r="N26" s="260" t="s">
        <v>816</v>
      </c>
      <c r="O26" s="298">
        <v>0</v>
      </c>
      <c r="P26" s="266" t="s">
        <v>150</v>
      </c>
      <c r="Q26" s="330" t="s">
        <v>817</v>
      </c>
      <c r="R26" s="266" t="s">
        <v>10</v>
      </c>
    </row>
    <row r="27" spans="1:19" ht="180" x14ac:dyDescent="0.25">
      <c r="A27" s="353"/>
      <c r="B27" s="288"/>
      <c r="C27" s="288"/>
      <c r="D27" s="303"/>
      <c r="E27" s="294" t="s">
        <v>818</v>
      </c>
      <c r="F27" s="20" t="s">
        <v>819</v>
      </c>
      <c r="G27" s="294" t="s">
        <v>820</v>
      </c>
      <c r="H27" s="20" t="s">
        <v>72</v>
      </c>
      <c r="I27" s="20" t="s">
        <v>821</v>
      </c>
      <c r="J27" s="333">
        <v>43466</v>
      </c>
      <c r="K27" s="333">
        <v>43646</v>
      </c>
      <c r="L27" s="129">
        <v>44803</v>
      </c>
      <c r="M27" s="80" t="s">
        <v>734</v>
      </c>
      <c r="N27" s="50" t="s">
        <v>822</v>
      </c>
      <c r="O27" s="265">
        <v>1</v>
      </c>
      <c r="P27" s="266" t="s">
        <v>77</v>
      </c>
      <c r="Q27" s="50" t="s">
        <v>823</v>
      </c>
      <c r="R27" s="260" t="s">
        <v>10</v>
      </c>
    </row>
    <row r="28" spans="1:19" ht="123" customHeight="1" x14ac:dyDescent="0.25">
      <c r="A28" s="353" t="s">
        <v>28</v>
      </c>
      <c r="B28" s="303" t="s">
        <v>727</v>
      </c>
      <c r="C28" s="288">
        <v>6</v>
      </c>
      <c r="D28" s="303" t="s">
        <v>824</v>
      </c>
      <c r="E28" s="294" t="s">
        <v>825</v>
      </c>
      <c r="F28" s="20" t="s">
        <v>826</v>
      </c>
      <c r="G28" s="294" t="s">
        <v>827</v>
      </c>
      <c r="H28" s="20" t="s">
        <v>72</v>
      </c>
      <c r="I28" s="333" t="s">
        <v>747</v>
      </c>
      <c r="J28" s="333">
        <v>43374</v>
      </c>
      <c r="K28" s="333">
        <v>43465</v>
      </c>
      <c r="L28" s="274">
        <v>43679</v>
      </c>
      <c r="M28" s="272" t="s">
        <v>749</v>
      </c>
      <c r="N28" s="50" t="s">
        <v>828</v>
      </c>
      <c r="O28" s="265">
        <v>1</v>
      </c>
      <c r="P28" s="266" t="s">
        <v>77</v>
      </c>
      <c r="Q28" s="50" t="s">
        <v>829</v>
      </c>
      <c r="R28" s="260" t="s">
        <v>10</v>
      </c>
    </row>
    <row r="29" spans="1:19" ht="209.25" customHeight="1" x14ac:dyDescent="0.25">
      <c r="A29" s="353"/>
      <c r="B29" s="303"/>
      <c r="C29" s="288"/>
      <c r="D29" s="303"/>
      <c r="E29" s="294" t="s">
        <v>830</v>
      </c>
      <c r="F29" s="20" t="s">
        <v>831</v>
      </c>
      <c r="G29" s="294" t="s">
        <v>832</v>
      </c>
      <c r="H29" s="20" t="s">
        <v>72</v>
      </c>
      <c r="I29" s="333" t="s">
        <v>833</v>
      </c>
      <c r="J29" s="333">
        <v>43466</v>
      </c>
      <c r="K29" s="333">
        <v>43830</v>
      </c>
      <c r="L29" s="129">
        <v>44803</v>
      </c>
      <c r="M29" s="80" t="s">
        <v>734</v>
      </c>
      <c r="N29" s="50" t="s">
        <v>834</v>
      </c>
      <c r="O29" s="265">
        <v>1</v>
      </c>
      <c r="P29" s="266" t="s">
        <v>77</v>
      </c>
      <c r="Q29" s="330" t="s">
        <v>835</v>
      </c>
      <c r="R29" s="260" t="s">
        <v>10</v>
      </c>
    </row>
    <row r="30" spans="1:19" ht="150.75" customHeight="1" x14ac:dyDescent="0.25">
      <c r="A30" s="353"/>
      <c r="B30" s="303"/>
      <c r="C30" s="288"/>
      <c r="D30" s="303"/>
      <c r="E30" s="294" t="s">
        <v>836</v>
      </c>
      <c r="F30" s="20" t="s">
        <v>837</v>
      </c>
      <c r="G30" s="294" t="s">
        <v>838</v>
      </c>
      <c r="H30" s="20" t="s">
        <v>72</v>
      </c>
      <c r="I30" s="333" t="s">
        <v>833</v>
      </c>
      <c r="J30" s="333">
        <v>43374</v>
      </c>
      <c r="K30" s="333" t="s">
        <v>839</v>
      </c>
      <c r="L30" s="274">
        <v>43679</v>
      </c>
      <c r="M30" s="272" t="s">
        <v>749</v>
      </c>
      <c r="N30" s="50" t="s">
        <v>840</v>
      </c>
      <c r="O30" s="265">
        <v>1</v>
      </c>
      <c r="P30" s="266" t="s">
        <v>77</v>
      </c>
      <c r="Q30" s="50" t="s">
        <v>829</v>
      </c>
      <c r="R30" s="266"/>
    </row>
    <row r="31" spans="1:19" ht="210.75" customHeight="1" x14ac:dyDescent="0.25">
      <c r="A31" s="353" t="s">
        <v>28</v>
      </c>
      <c r="B31" s="288" t="s">
        <v>727</v>
      </c>
      <c r="C31" s="288">
        <v>7</v>
      </c>
      <c r="D31" s="303" t="s">
        <v>841</v>
      </c>
      <c r="E31" s="294" t="s">
        <v>842</v>
      </c>
      <c r="F31" s="20" t="s">
        <v>843</v>
      </c>
      <c r="G31" s="294" t="s">
        <v>759</v>
      </c>
      <c r="H31" s="20" t="s">
        <v>72</v>
      </c>
      <c r="I31" s="333" t="s">
        <v>844</v>
      </c>
      <c r="J31" s="333">
        <v>43374</v>
      </c>
      <c r="K31" s="333" t="s">
        <v>845</v>
      </c>
      <c r="L31" s="129" t="s">
        <v>761</v>
      </c>
      <c r="M31" s="126" t="s">
        <v>846</v>
      </c>
      <c r="N31" s="50" t="s">
        <v>847</v>
      </c>
      <c r="O31" s="355">
        <v>1</v>
      </c>
      <c r="P31" s="266" t="s">
        <v>77</v>
      </c>
      <c r="Q31" s="50" t="s">
        <v>829</v>
      </c>
      <c r="R31" s="262" t="s">
        <v>11</v>
      </c>
    </row>
    <row r="32" spans="1:19" ht="203.25" customHeight="1" x14ac:dyDescent="0.25">
      <c r="A32" s="353"/>
      <c r="B32" s="288"/>
      <c r="C32" s="288"/>
      <c r="D32" s="303"/>
      <c r="E32" s="294" t="s">
        <v>848</v>
      </c>
      <c r="F32" s="20" t="s">
        <v>849</v>
      </c>
      <c r="G32" s="294" t="s">
        <v>759</v>
      </c>
      <c r="H32" s="20" t="s">
        <v>72</v>
      </c>
      <c r="I32" s="333" t="s">
        <v>844</v>
      </c>
      <c r="J32" s="333">
        <v>43388</v>
      </c>
      <c r="K32" s="333" t="s">
        <v>748</v>
      </c>
      <c r="L32" s="129" t="s">
        <v>850</v>
      </c>
      <c r="M32" s="126" t="s">
        <v>846</v>
      </c>
      <c r="N32" s="50" t="s">
        <v>851</v>
      </c>
      <c r="O32" s="355">
        <v>1</v>
      </c>
      <c r="P32" s="266" t="s">
        <v>77</v>
      </c>
      <c r="Q32" s="50" t="s">
        <v>829</v>
      </c>
      <c r="R32" s="262" t="s">
        <v>11</v>
      </c>
    </row>
    <row r="33" spans="1:19" ht="186.75" customHeight="1" x14ac:dyDescent="0.25">
      <c r="A33" s="353"/>
      <c r="B33" s="288"/>
      <c r="C33" s="288"/>
      <c r="D33" s="303"/>
      <c r="E33" s="294" t="s">
        <v>852</v>
      </c>
      <c r="F33" s="20" t="s">
        <v>853</v>
      </c>
      <c r="G33" s="294" t="s">
        <v>759</v>
      </c>
      <c r="H33" s="20" t="s">
        <v>72</v>
      </c>
      <c r="I33" s="333" t="s">
        <v>844</v>
      </c>
      <c r="J33" s="333">
        <v>43388</v>
      </c>
      <c r="K33" s="333" t="s">
        <v>748</v>
      </c>
      <c r="L33" s="129" t="s">
        <v>850</v>
      </c>
      <c r="M33" s="126" t="s">
        <v>846</v>
      </c>
      <c r="N33" s="50" t="s">
        <v>854</v>
      </c>
      <c r="O33" s="355">
        <v>1</v>
      </c>
      <c r="P33" s="266" t="s">
        <v>77</v>
      </c>
      <c r="Q33" s="50" t="s">
        <v>829</v>
      </c>
      <c r="R33" s="262" t="s">
        <v>11</v>
      </c>
    </row>
    <row r="34" spans="1:19" ht="210.75" customHeight="1" x14ac:dyDescent="0.25">
      <c r="A34" s="356" t="s">
        <v>28</v>
      </c>
      <c r="B34" s="303" t="s">
        <v>727</v>
      </c>
      <c r="C34" s="288">
        <v>8</v>
      </c>
      <c r="D34" s="303" t="s">
        <v>855</v>
      </c>
      <c r="E34" s="294" t="s">
        <v>856</v>
      </c>
      <c r="F34" s="294" t="s">
        <v>857</v>
      </c>
      <c r="G34" s="294" t="s">
        <v>858</v>
      </c>
      <c r="H34" s="20" t="s">
        <v>72</v>
      </c>
      <c r="I34" s="333" t="s">
        <v>844</v>
      </c>
      <c r="J34" s="333">
        <v>43374</v>
      </c>
      <c r="K34" s="333" t="s">
        <v>859</v>
      </c>
      <c r="L34" s="129">
        <v>44803</v>
      </c>
      <c r="M34" s="80" t="s">
        <v>734</v>
      </c>
      <c r="N34" s="330" t="s">
        <v>860</v>
      </c>
      <c r="O34" s="355">
        <v>1</v>
      </c>
      <c r="P34" s="266" t="s">
        <v>77</v>
      </c>
      <c r="Q34" s="50" t="s">
        <v>829</v>
      </c>
      <c r="R34" s="262" t="s">
        <v>11</v>
      </c>
      <c r="S34" s="65"/>
    </row>
    <row r="35" spans="1:19" ht="320.25" customHeight="1" x14ac:dyDescent="0.25">
      <c r="A35" s="357"/>
      <c r="B35" s="303"/>
      <c r="C35" s="288"/>
      <c r="D35" s="303"/>
      <c r="E35" s="294" t="s">
        <v>861</v>
      </c>
      <c r="F35" s="20" t="s">
        <v>862</v>
      </c>
      <c r="G35" s="294" t="s">
        <v>863</v>
      </c>
      <c r="H35" s="20" t="s">
        <v>72</v>
      </c>
      <c r="I35" s="333" t="s">
        <v>844</v>
      </c>
      <c r="J35" s="333">
        <v>43388</v>
      </c>
      <c r="K35" s="333" t="s">
        <v>839</v>
      </c>
      <c r="L35" s="274">
        <v>43679</v>
      </c>
      <c r="M35" s="272" t="s">
        <v>749</v>
      </c>
      <c r="N35" s="330" t="s">
        <v>864</v>
      </c>
      <c r="O35" s="355">
        <v>1</v>
      </c>
      <c r="P35" s="266" t="s">
        <v>77</v>
      </c>
      <c r="Q35" s="50" t="s">
        <v>829</v>
      </c>
      <c r="R35" s="262" t="s">
        <v>11</v>
      </c>
    </row>
    <row r="36" spans="1:19" ht="75" x14ac:dyDescent="0.25">
      <c r="A36" s="358" t="s">
        <v>28</v>
      </c>
      <c r="B36" s="294" t="s">
        <v>727</v>
      </c>
      <c r="C36" s="20">
        <v>9</v>
      </c>
      <c r="D36" s="294" t="s">
        <v>865</v>
      </c>
      <c r="E36" s="294" t="s">
        <v>866</v>
      </c>
      <c r="F36" s="20" t="s">
        <v>867</v>
      </c>
      <c r="G36" s="294" t="s">
        <v>868</v>
      </c>
      <c r="H36" s="20" t="s">
        <v>72</v>
      </c>
      <c r="I36" s="20" t="s">
        <v>869</v>
      </c>
      <c r="J36" s="333" t="s">
        <v>870</v>
      </c>
      <c r="K36" s="333">
        <v>43465</v>
      </c>
      <c r="L36" s="129">
        <v>44803</v>
      </c>
      <c r="M36" s="80" t="s">
        <v>734</v>
      </c>
      <c r="N36" s="359" t="s">
        <v>871</v>
      </c>
      <c r="O36" s="355">
        <v>1</v>
      </c>
      <c r="P36" s="266" t="s">
        <v>41</v>
      </c>
      <c r="Q36" s="359" t="s">
        <v>872</v>
      </c>
      <c r="R36" s="260" t="s">
        <v>10</v>
      </c>
    </row>
    <row r="37" spans="1:19" ht="30" customHeight="1" x14ac:dyDescent="0.25">
      <c r="A37" s="236" t="s">
        <v>873</v>
      </c>
      <c r="B37" s="236"/>
      <c r="C37" s="236"/>
      <c r="D37" s="236"/>
      <c r="E37" s="236"/>
      <c r="F37" s="236"/>
      <c r="G37" s="236"/>
      <c r="H37" s="236"/>
      <c r="I37" s="236"/>
      <c r="J37" s="236"/>
      <c r="K37" s="236"/>
      <c r="L37" s="160"/>
      <c r="M37" s="160"/>
      <c r="N37" s="160"/>
      <c r="O37" s="159"/>
      <c r="P37" s="160"/>
      <c r="Q37" s="160"/>
      <c r="R37" s="160"/>
    </row>
    <row r="38" spans="1:19" ht="240.75" customHeight="1" x14ac:dyDescent="0.25">
      <c r="A38" s="353" t="s">
        <v>29</v>
      </c>
      <c r="B38" s="353" t="s">
        <v>727</v>
      </c>
      <c r="C38" s="353">
        <v>1</v>
      </c>
      <c r="D38" s="360" t="s">
        <v>874</v>
      </c>
      <c r="E38" s="360" t="s">
        <v>875</v>
      </c>
      <c r="F38" s="358" t="s">
        <v>876</v>
      </c>
      <c r="G38" s="10" t="s">
        <v>877</v>
      </c>
      <c r="H38" s="358" t="s">
        <v>72</v>
      </c>
      <c r="I38" s="10" t="s">
        <v>878</v>
      </c>
      <c r="J38" s="333">
        <v>43831</v>
      </c>
      <c r="K38" s="333">
        <v>44073</v>
      </c>
      <c r="L38" s="296">
        <v>44802</v>
      </c>
      <c r="M38" s="10" t="s">
        <v>879</v>
      </c>
      <c r="N38" s="508" t="s">
        <v>880</v>
      </c>
      <c r="O38" s="298">
        <v>0.1</v>
      </c>
      <c r="P38" s="8" t="s">
        <v>150</v>
      </c>
      <c r="Q38" s="50" t="s">
        <v>881</v>
      </c>
      <c r="R38" s="361" t="s">
        <v>10</v>
      </c>
    </row>
    <row r="39" spans="1:19" ht="162.75" customHeight="1" x14ac:dyDescent="0.25">
      <c r="A39" s="353"/>
      <c r="B39" s="353"/>
      <c r="C39" s="353"/>
      <c r="D39" s="360"/>
      <c r="E39" s="360"/>
      <c r="F39" s="358" t="s">
        <v>882</v>
      </c>
      <c r="G39" s="10" t="s">
        <v>883</v>
      </c>
      <c r="H39" s="358" t="s">
        <v>72</v>
      </c>
      <c r="I39" s="10" t="s">
        <v>878</v>
      </c>
      <c r="J39" s="333">
        <v>43831</v>
      </c>
      <c r="K39" s="333">
        <v>44073</v>
      </c>
      <c r="L39" s="296">
        <v>44802</v>
      </c>
      <c r="M39" s="10" t="s">
        <v>879</v>
      </c>
      <c r="N39" s="508" t="s">
        <v>884</v>
      </c>
      <c r="O39" s="298">
        <v>0.1</v>
      </c>
      <c r="P39" s="8" t="s">
        <v>150</v>
      </c>
      <c r="Q39" s="50" t="s">
        <v>885</v>
      </c>
      <c r="R39" s="362"/>
    </row>
    <row r="40" spans="1:19" ht="272.25" customHeight="1" x14ac:dyDescent="0.25">
      <c r="A40" s="353"/>
      <c r="B40" s="353"/>
      <c r="C40" s="353"/>
      <c r="D40" s="360"/>
      <c r="E40" s="363" t="s">
        <v>886</v>
      </c>
      <c r="F40" s="358" t="s">
        <v>887</v>
      </c>
      <c r="G40" s="10" t="s">
        <v>888</v>
      </c>
      <c r="H40" s="358" t="s">
        <v>81</v>
      </c>
      <c r="I40" s="10" t="s">
        <v>889</v>
      </c>
      <c r="J40" s="333">
        <v>43831</v>
      </c>
      <c r="K40" s="333">
        <v>44196</v>
      </c>
      <c r="L40" s="296">
        <v>44802</v>
      </c>
      <c r="M40" s="10" t="s">
        <v>879</v>
      </c>
      <c r="N40" s="508" t="s">
        <v>890</v>
      </c>
      <c r="O40" s="281">
        <v>0.5</v>
      </c>
      <c r="P40" s="262" t="s">
        <v>150</v>
      </c>
      <c r="Q40" s="50" t="s">
        <v>891</v>
      </c>
      <c r="R40" s="362"/>
    </row>
    <row r="41" spans="1:19" ht="212.25" customHeight="1" x14ac:dyDescent="0.25">
      <c r="A41" s="353"/>
      <c r="B41" s="353"/>
      <c r="C41" s="353"/>
      <c r="D41" s="360"/>
      <c r="E41" s="363" t="s">
        <v>892</v>
      </c>
      <c r="F41" s="358" t="s">
        <v>893</v>
      </c>
      <c r="G41" s="10" t="s">
        <v>894</v>
      </c>
      <c r="H41" s="358" t="s">
        <v>72</v>
      </c>
      <c r="I41" s="10" t="s">
        <v>889</v>
      </c>
      <c r="J41" s="333">
        <v>43850</v>
      </c>
      <c r="K41" s="333">
        <v>44012</v>
      </c>
      <c r="L41" s="296">
        <v>44802</v>
      </c>
      <c r="M41" s="10" t="s">
        <v>879</v>
      </c>
      <c r="N41" s="508" t="s">
        <v>895</v>
      </c>
      <c r="O41" s="281">
        <v>0</v>
      </c>
      <c r="P41" s="262" t="s">
        <v>150</v>
      </c>
      <c r="Q41" s="50" t="s">
        <v>896</v>
      </c>
      <c r="R41" s="362"/>
    </row>
    <row r="42" spans="1:19" ht="88.5" customHeight="1" x14ac:dyDescent="0.25">
      <c r="A42" s="353"/>
      <c r="B42" s="353"/>
      <c r="C42" s="353"/>
      <c r="D42" s="360"/>
      <c r="E42" s="363" t="s">
        <v>892</v>
      </c>
      <c r="F42" s="358" t="s">
        <v>897</v>
      </c>
      <c r="G42" s="363" t="s">
        <v>898</v>
      </c>
      <c r="H42" s="358" t="s">
        <v>72</v>
      </c>
      <c r="I42" s="10" t="s">
        <v>899</v>
      </c>
      <c r="J42" s="333">
        <v>43850</v>
      </c>
      <c r="K42" s="333">
        <v>44012</v>
      </c>
      <c r="L42" s="296">
        <v>44802</v>
      </c>
      <c r="M42" s="10" t="s">
        <v>879</v>
      </c>
      <c r="N42" s="509" t="s">
        <v>900</v>
      </c>
      <c r="O42" s="281">
        <v>0</v>
      </c>
      <c r="P42" s="262" t="s">
        <v>150</v>
      </c>
      <c r="Q42" s="75" t="s">
        <v>901</v>
      </c>
      <c r="R42" s="364"/>
    </row>
    <row r="43" spans="1:19" ht="11.25" customHeight="1" x14ac:dyDescent="0.25">
      <c r="A43" s="365"/>
      <c r="B43" s="365"/>
      <c r="C43" s="365"/>
      <c r="D43" s="365"/>
      <c r="E43" s="365"/>
      <c r="F43" s="365"/>
      <c r="G43" s="365"/>
      <c r="H43" s="365"/>
      <c r="I43" s="365"/>
      <c r="J43" s="365"/>
      <c r="K43" s="365"/>
      <c r="L43" s="365"/>
      <c r="M43" s="365"/>
      <c r="N43" s="510"/>
      <c r="O43" s="365"/>
      <c r="P43" s="365"/>
      <c r="Q43" s="365"/>
      <c r="R43" s="365"/>
    </row>
    <row r="44" spans="1:19" ht="96.75" customHeight="1" x14ac:dyDescent="0.25">
      <c r="A44" s="353" t="s">
        <v>29</v>
      </c>
      <c r="B44" s="353" t="s">
        <v>727</v>
      </c>
      <c r="C44" s="353">
        <v>2</v>
      </c>
      <c r="D44" s="360" t="s">
        <v>902</v>
      </c>
      <c r="E44" s="363" t="s">
        <v>903</v>
      </c>
      <c r="F44" s="358" t="s">
        <v>904</v>
      </c>
      <c r="G44" s="363" t="s">
        <v>905</v>
      </c>
      <c r="H44" s="358" t="s">
        <v>81</v>
      </c>
      <c r="I44" s="10" t="s">
        <v>906</v>
      </c>
      <c r="J44" s="333" t="s">
        <v>907</v>
      </c>
      <c r="K44" s="333" t="s">
        <v>908</v>
      </c>
      <c r="L44" s="296">
        <v>44802</v>
      </c>
      <c r="M44" s="10" t="s">
        <v>879</v>
      </c>
      <c r="N44" s="509" t="s">
        <v>909</v>
      </c>
      <c r="O44" s="281">
        <v>0.25</v>
      </c>
      <c r="P44" s="262" t="s">
        <v>150</v>
      </c>
      <c r="Q44" s="75" t="s">
        <v>885</v>
      </c>
      <c r="R44" s="361" t="s">
        <v>10</v>
      </c>
    </row>
    <row r="45" spans="1:19" ht="118.5" customHeight="1" x14ac:dyDescent="0.25">
      <c r="A45" s="353"/>
      <c r="B45" s="353"/>
      <c r="C45" s="353"/>
      <c r="D45" s="360"/>
      <c r="E45" s="363" t="s">
        <v>910</v>
      </c>
      <c r="F45" s="358" t="s">
        <v>911</v>
      </c>
      <c r="G45" s="363" t="s">
        <v>912</v>
      </c>
      <c r="H45" s="358" t="s">
        <v>72</v>
      </c>
      <c r="I45" s="10" t="s">
        <v>913</v>
      </c>
      <c r="J45" s="333" t="s">
        <v>907</v>
      </c>
      <c r="K45" s="333" t="s">
        <v>914</v>
      </c>
      <c r="L45" s="296">
        <v>44802</v>
      </c>
      <c r="M45" s="10" t="s">
        <v>879</v>
      </c>
      <c r="N45" s="509" t="s">
        <v>915</v>
      </c>
      <c r="O45" s="281">
        <v>0.5</v>
      </c>
      <c r="P45" s="262" t="s">
        <v>150</v>
      </c>
      <c r="Q45" s="75" t="s">
        <v>885</v>
      </c>
      <c r="R45" s="362"/>
    </row>
    <row r="46" spans="1:19" ht="114" customHeight="1" x14ac:dyDescent="0.25">
      <c r="A46" s="353"/>
      <c r="B46" s="353"/>
      <c r="C46" s="353"/>
      <c r="D46" s="360"/>
      <c r="E46" s="363" t="s">
        <v>916</v>
      </c>
      <c r="F46" s="358" t="s">
        <v>917</v>
      </c>
      <c r="G46" s="363" t="s">
        <v>918</v>
      </c>
      <c r="H46" s="358" t="s">
        <v>72</v>
      </c>
      <c r="I46" s="10" t="s">
        <v>919</v>
      </c>
      <c r="J46" s="333" t="s">
        <v>907</v>
      </c>
      <c r="K46" s="333" t="s">
        <v>908</v>
      </c>
      <c r="L46" s="296">
        <v>44802</v>
      </c>
      <c r="M46" s="10" t="s">
        <v>879</v>
      </c>
      <c r="N46" s="509" t="s">
        <v>920</v>
      </c>
      <c r="O46" s="281">
        <v>0</v>
      </c>
      <c r="P46" s="262" t="s">
        <v>150</v>
      </c>
      <c r="Q46" s="75" t="s">
        <v>921</v>
      </c>
      <c r="R46" s="364"/>
    </row>
    <row r="47" spans="1:19" ht="11.25" customHeight="1" x14ac:dyDescent="0.25">
      <c r="A47" s="365"/>
      <c r="B47" s="365"/>
      <c r="C47" s="365"/>
      <c r="D47" s="365"/>
      <c r="E47" s="365"/>
      <c r="F47" s="365"/>
      <c r="G47" s="365"/>
      <c r="H47" s="365"/>
      <c r="I47" s="365"/>
      <c r="J47" s="365"/>
      <c r="K47" s="365"/>
      <c r="L47" s="365"/>
      <c r="M47" s="365"/>
      <c r="N47" s="510"/>
      <c r="O47" s="365"/>
      <c r="P47" s="365"/>
      <c r="Q47" s="365"/>
      <c r="R47" s="365"/>
    </row>
    <row r="48" spans="1:19" ht="107.25" customHeight="1" x14ac:dyDescent="0.25">
      <c r="A48" s="353" t="s">
        <v>29</v>
      </c>
      <c r="B48" s="353" t="s">
        <v>727</v>
      </c>
      <c r="C48" s="353">
        <v>3</v>
      </c>
      <c r="D48" s="360" t="s">
        <v>922</v>
      </c>
      <c r="E48" s="363" t="s">
        <v>923</v>
      </c>
      <c r="F48" s="358" t="s">
        <v>924</v>
      </c>
      <c r="G48" s="363" t="s">
        <v>925</v>
      </c>
      <c r="H48" s="358" t="s">
        <v>81</v>
      </c>
      <c r="I48" s="10" t="s">
        <v>926</v>
      </c>
      <c r="J48" s="333" t="s">
        <v>907</v>
      </c>
      <c r="K48" s="333" t="s">
        <v>927</v>
      </c>
      <c r="L48" s="296">
        <v>44802</v>
      </c>
      <c r="M48" s="10" t="s">
        <v>879</v>
      </c>
      <c r="N48" s="509" t="s">
        <v>928</v>
      </c>
      <c r="O48" s="281">
        <v>0.5</v>
      </c>
      <c r="P48" s="262" t="s">
        <v>150</v>
      </c>
      <c r="Q48" s="75" t="s">
        <v>929</v>
      </c>
      <c r="R48" s="361" t="s">
        <v>10</v>
      </c>
    </row>
    <row r="49" spans="1:18" ht="116.25" customHeight="1" x14ac:dyDescent="0.25">
      <c r="A49" s="353"/>
      <c r="B49" s="353"/>
      <c r="C49" s="353"/>
      <c r="D49" s="360"/>
      <c r="E49" s="363" t="s">
        <v>930</v>
      </c>
      <c r="F49" s="358" t="s">
        <v>931</v>
      </c>
      <c r="G49" s="363" t="s">
        <v>932</v>
      </c>
      <c r="H49" s="358" t="s">
        <v>72</v>
      </c>
      <c r="I49" s="10" t="s">
        <v>933</v>
      </c>
      <c r="J49" s="333" t="s">
        <v>934</v>
      </c>
      <c r="K49" s="333" t="s">
        <v>935</v>
      </c>
      <c r="L49" s="296">
        <v>44802</v>
      </c>
      <c r="M49" s="10" t="s">
        <v>879</v>
      </c>
      <c r="N49" s="508" t="s">
        <v>936</v>
      </c>
      <c r="O49" s="281">
        <v>0</v>
      </c>
      <c r="P49" s="262" t="s">
        <v>150</v>
      </c>
      <c r="Q49" s="75" t="s">
        <v>937</v>
      </c>
      <c r="R49" s="362"/>
    </row>
    <row r="50" spans="1:18" ht="59.25" customHeight="1" x14ac:dyDescent="0.25">
      <c r="A50" s="353"/>
      <c r="B50" s="353"/>
      <c r="C50" s="353"/>
      <c r="D50" s="360"/>
      <c r="E50" s="363" t="s">
        <v>938</v>
      </c>
      <c r="F50" s="358" t="s">
        <v>939</v>
      </c>
      <c r="G50" s="363" t="s">
        <v>940</v>
      </c>
      <c r="H50" s="358" t="s">
        <v>72</v>
      </c>
      <c r="I50" s="10" t="s">
        <v>941</v>
      </c>
      <c r="J50" s="333" t="s">
        <v>942</v>
      </c>
      <c r="K50" s="333" t="s">
        <v>943</v>
      </c>
      <c r="L50" s="296">
        <v>44802</v>
      </c>
      <c r="M50" s="10" t="s">
        <v>879</v>
      </c>
      <c r="N50" s="509" t="s">
        <v>944</v>
      </c>
      <c r="O50" s="281">
        <v>1</v>
      </c>
      <c r="P50" s="80" t="s">
        <v>41</v>
      </c>
      <c r="Q50" s="95" t="s">
        <v>945</v>
      </c>
      <c r="R50" s="364"/>
    </row>
    <row r="51" spans="1:18" ht="14.25" customHeight="1" x14ac:dyDescent="0.25">
      <c r="A51" s="365"/>
      <c r="B51" s="365"/>
      <c r="C51" s="365"/>
      <c r="D51" s="365"/>
      <c r="E51" s="365"/>
      <c r="F51" s="365"/>
      <c r="G51" s="365"/>
      <c r="H51" s="365"/>
      <c r="I51" s="365"/>
      <c r="J51" s="365"/>
      <c r="K51" s="365"/>
      <c r="L51" s="365"/>
      <c r="M51" s="365"/>
      <c r="N51" s="510"/>
      <c r="O51" s="365"/>
      <c r="P51" s="365"/>
      <c r="Q51" s="365"/>
      <c r="R51" s="365"/>
    </row>
    <row r="52" spans="1:18" ht="354.75" customHeight="1" x14ac:dyDescent="0.25">
      <c r="A52" s="353" t="s">
        <v>29</v>
      </c>
      <c r="B52" s="353" t="s">
        <v>727</v>
      </c>
      <c r="C52" s="353">
        <v>4</v>
      </c>
      <c r="D52" s="360" t="s">
        <v>946</v>
      </c>
      <c r="E52" s="363" t="s">
        <v>947</v>
      </c>
      <c r="F52" s="358" t="s">
        <v>948</v>
      </c>
      <c r="G52" s="363" t="s">
        <v>949</v>
      </c>
      <c r="H52" s="358" t="s">
        <v>81</v>
      </c>
      <c r="I52" s="10" t="s">
        <v>950</v>
      </c>
      <c r="J52" s="333">
        <v>43770</v>
      </c>
      <c r="K52" s="333">
        <v>43889</v>
      </c>
      <c r="L52" s="296">
        <v>44802</v>
      </c>
      <c r="M52" s="10" t="s">
        <v>879</v>
      </c>
      <c r="N52" s="508" t="s">
        <v>951</v>
      </c>
      <c r="O52" s="355">
        <v>1</v>
      </c>
      <c r="P52" s="262" t="s">
        <v>77</v>
      </c>
      <c r="Q52" s="75" t="s">
        <v>952</v>
      </c>
      <c r="R52" s="361" t="s">
        <v>10</v>
      </c>
    </row>
    <row r="53" spans="1:18" ht="96" customHeight="1" x14ac:dyDescent="0.25">
      <c r="A53" s="353"/>
      <c r="B53" s="353"/>
      <c r="C53" s="353"/>
      <c r="D53" s="360"/>
      <c r="E53" s="363" t="s">
        <v>953</v>
      </c>
      <c r="F53" s="358" t="s">
        <v>954</v>
      </c>
      <c r="G53" s="363" t="s">
        <v>955</v>
      </c>
      <c r="H53" s="358" t="s">
        <v>81</v>
      </c>
      <c r="I53" s="10" t="s">
        <v>956</v>
      </c>
      <c r="J53" s="333">
        <v>43770</v>
      </c>
      <c r="K53" s="333">
        <v>43920</v>
      </c>
      <c r="L53" s="296">
        <v>44802</v>
      </c>
      <c r="M53" s="10" t="s">
        <v>879</v>
      </c>
      <c r="N53" s="509" t="s">
        <v>957</v>
      </c>
      <c r="O53" s="281">
        <v>0.1</v>
      </c>
      <c r="P53" s="262" t="s">
        <v>150</v>
      </c>
      <c r="Q53" s="75" t="s">
        <v>958</v>
      </c>
      <c r="R53" s="362"/>
    </row>
    <row r="54" spans="1:18" ht="99.75" customHeight="1" x14ac:dyDescent="0.25">
      <c r="A54" s="353"/>
      <c r="B54" s="353"/>
      <c r="C54" s="353"/>
      <c r="D54" s="360"/>
      <c r="E54" s="363" t="s">
        <v>959</v>
      </c>
      <c r="F54" s="358" t="s">
        <v>960</v>
      </c>
      <c r="G54" s="363" t="s">
        <v>961</v>
      </c>
      <c r="H54" s="358" t="s">
        <v>81</v>
      </c>
      <c r="I54" s="10" t="s">
        <v>962</v>
      </c>
      <c r="J54" s="333">
        <v>43770</v>
      </c>
      <c r="K54" s="333">
        <v>43920</v>
      </c>
      <c r="L54" s="296">
        <v>44802</v>
      </c>
      <c r="M54" s="10" t="s">
        <v>879</v>
      </c>
      <c r="N54" s="508" t="s">
        <v>963</v>
      </c>
      <c r="O54" s="281">
        <v>0.1</v>
      </c>
      <c r="P54" s="262" t="s">
        <v>150</v>
      </c>
      <c r="Q54" s="75" t="s">
        <v>964</v>
      </c>
      <c r="R54" s="364"/>
    </row>
    <row r="55" spans="1:18" ht="11.25" customHeight="1" x14ac:dyDescent="0.25">
      <c r="A55" s="365"/>
      <c r="B55" s="365"/>
      <c r="C55" s="365"/>
      <c r="D55" s="365"/>
      <c r="E55" s="365"/>
      <c r="F55" s="365"/>
      <c r="G55" s="365"/>
      <c r="H55" s="365"/>
      <c r="I55" s="365"/>
      <c r="J55" s="365"/>
      <c r="K55" s="365"/>
      <c r="L55" s="365"/>
      <c r="M55" s="365"/>
      <c r="N55" s="510"/>
      <c r="O55" s="365"/>
      <c r="P55" s="365"/>
      <c r="Q55" s="365"/>
      <c r="R55" s="365"/>
    </row>
    <row r="56" spans="1:18" ht="110.25" customHeight="1" x14ac:dyDescent="0.25">
      <c r="A56" s="353" t="s">
        <v>29</v>
      </c>
      <c r="B56" s="353" t="s">
        <v>727</v>
      </c>
      <c r="C56" s="353">
        <v>5</v>
      </c>
      <c r="D56" s="360" t="s">
        <v>965</v>
      </c>
      <c r="E56" s="363" t="s">
        <v>966</v>
      </c>
      <c r="F56" s="358" t="s">
        <v>967</v>
      </c>
      <c r="G56" s="363" t="s">
        <v>968</v>
      </c>
      <c r="H56" s="358" t="s">
        <v>72</v>
      </c>
      <c r="I56" s="10" t="s">
        <v>950</v>
      </c>
      <c r="J56" s="333">
        <v>43831</v>
      </c>
      <c r="K56" s="333">
        <v>44012</v>
      </c>
      <c r="L56" s="296">
        <v>44802</v>
      </c>
      <c r="M56" s="10" t="s">
        <v>879</v>
      </c>
      <c r="N56" s="508" t="s">
        <v>969</v>
      </c>
      <c r="O56" s="281">
        <v>0</v>
      </c>
      <c r="P56" s="262" t="s">
        <v>150</v>
      </c>
      <c r="Q56" s="95" t="s">
        <v>970</v>
      </c>
      <c r="R56" s="361" t="s">
        <v>10</v>
      </c>
    </row>
    <row r="57" spans="1:18" ht="84.75" customHeight="1" x14ac:dyDescent="0.25">
      <c r="A57" s="353"/>
      <c r="B57" s="353"/>
      <c r="C57" s="353"/>
      <c r="D57" s="360"/>
      <c r="E57" s="363" t="s">
        <v>971</v>
      </c>
      <c r="F57" s="358" t="s">
        <v>972</v>
      </c>
      <c r="G57" s="363" t="s">
        <v>973</v>
      </c>
      <c r="H57" s="358" t="s">
        <v>81</v>
      </c>
      <c r="I57" s="10" t="s">
        <v>950</v>
      </c>
      <c r="J57" s="333">
        <v>43760</v>
      </c>
      <c r="K57" s="333">
        <v>44196</v>
      </c>
      <c r="L57" s="296">
        <v>44802</v>
      </c>
      <c r="M57" s="10" t="s">
        <v>879</v>
      </c>
      <c r="N57" s="509" t="s">
        <v>974</v>
      </c>
      <c r="O57" s="281">
        <v>0.1</v>
      </c>
      <c r="P57" s="262" t="s">
        <v>150</v>
      </c>
      <c r="Q57" s="95" t="s">
        <v>885</v>
      </c>
      <c r="R57" s="362"/>
    </row>
    <row r="58" spans="1:18" ht="120" customHeight="1" x14ac:dyDescent="0.25">
      <c r="A58" s="353"/>
      <c r="B58" s="353"/>
      <c r="C58" s="353"/>
      <c r="D58" s="360"/>
      <c r="E58" s="363" t="s">
        <v>975</v>
      </c>
      <c r="F58" s="358" t="s">
        <v>976</v>
      </c>
      <c r="G58" s="363" t="s">
        <v>977</v>
      </c>
      <c r="H58" s="358" t="s">
        <v>81</v>
      </c>
      <c r="I58" s="10" t="s">
        <v>950</v>
      </c>
      <c r="J58" s="333">
        <v>43770</v>
      </c>
      <c r="K58" s="333">
        <v>44196</v>
      </c>
      <c r="L58" s="296">
        <v>44802</v>
      </c>
      <c r="M58" s="10" t="s">
        <v>879</v>
      </c>
      <c r="N58" s="509" t="s">
        <v>978</v>
      </c>
      <c r="O58" s="281">
        <v>0.25</v>
      </c>
      <c r="P58" s="262" t="s">
        <v>150</v>
      </c>
      <c r="Q58" s="95" t="s">
        <v>885</v>
      </c>
      <c r="R58" s="364"/>
    </row>
    <row r="59" spans="1:18" ht="17.25" customHeight="1" x14ac:dyDescent="0.25">
      <c r="A59" s="365"/>
      <c r="B59" s="365"/>
      <c r="C59" s="365"/>
      <c r="D59" s="365"/>
      <c r="E59" s="365"/>
      <c r="F59" s="365"/>
      <c r="G59" s="365"/>
      <c r="H59" s="365"/>
      <c r="I59" s="365"/>
      <c r="J59" s="365"/>
      <c r="K59" s="365"/>
      <c r="L59" s="365"/>
      <c r="M59" s="365"/>
      <c r="N59" s="510"/>
      <c r="O59" s="365"/>
      <c r="P59" s="365"/>
      <c r="Q59" s="365"/>
      <c r="R59" s="365"/>
    </row>
    <row r="60" spans="1:18" ht="264.75" customHeight="1" x14ac:dyDescent="0.25">
      <c r="A60" s="353" t="s">
        <v>29</v>
      </c>
      <c r="B60" s="353" t="s">
        <v>727</v>
      </c>
      <c r="C60" s="353">
        <v>6</v>
      </c>
      <c r="D60" s="360" t="s">
        <v>979</v>
      </c>
      <c r="E60" s="363" t="s">
        <v>980</v>
      </c>
      <c r="F60" s="358" t="s">
        <v>981</v>
      </c>
      <c r="G60" s="363" t="s">
        <v>982</v>
      </c>
      <c r="H60" s="358" t="s">
        <v>72</v>
      </c>
      <c r="I60" s="10" t="s">
        <v>950</v>
      </c>
      <c r="J60" s="333">
        <v>43770</v>
      </c>
      <c r="K60" s="333">
        <v>43889</v>
      </c>
      <c r="L60" s="296">
        <v>44802</v>
      </c>
      <c r="M60" s="10" t="s">
        <v>879</v>
      </c>
      <c r="N60" s="509" t="s">
        <v>983</v>
      </c>
      <c r="O60" s="355">
        <v>1</v>
      </c>
      <c r="P60" s="262" t="s">
        <v>77</v>
      </c>
      <c r="Q60" s="95" t="s">
        <v>984</v>
      </c>
      <c r="R60" s="361" t="s">
        <v>10</v>
      </c>
    </row>
    <row r="61" spans="1:18" ht="59.25" customHeight="1" x14ac:dyDescent="0.25">
      <c r="A61" s="353"/>
      <c r="B61" s="353"/>
      <c r="C61" s="353"/>
      <c r="D61" s="360"/>
      <c r="E61" s="363" t="s">
        <v>985</v>
      </c>
      <c r="F61" s="358" t="s">
        <v>986</v>
      </c>
      <c r="G61" s="363" t="s">
        <v>987</v>
      </c>
      <c r="H61" s="358" t="s">
        <v>72</v>
      </c>
      <c r="I61" s="10" t="s">
        <v>950</v>
      </c>
      <c r="J61" s="333">
        <v>43770</v>
      </c>
      <c r="K61" s="333">
        <v>44195</v>
      </c>
      <c r="L61" s="296">
        <v>44802</v>
      </c>
      <c r="M61" s="10" t="s">
        <v>879</v>
      </c>
      <c r="N61" s="509" t="s">
        <v>988</v>
      </c>
      <c r="O61" s="281">
        <v>0.1</v>
      </c>
      <c r="P61" s="262" t="s">
        <v>150</v>
      </c>
      <c r="Q61" s="95" t="s">
        <v>989</v>
      </c>
      <c r="R61" s="362"/>
    </row>
    <row r="62" spans="1:18" ht="59.25" customHeight="1" x14ac:dyDescent="0.25">
      <c r="A62" s="353"/>
      <c r="B62" s="353"/>
      <c r="C62" s="353"/>
      <c r="D62" s="360"/>
      <c r="E62" s="363" t="s">
        <v>990</v>
      </c>
      <c r="F62" s="358" t="s">
        <v>991</v>
      </c>
      <c r="G62" s="363" t="s">
        <v>992</v>
      </c>
      <c r="H62" s="358" t="s">
        <v>81</v>
      </c>
      <c r="I62" s="10" t="s">
        <v>889</v>
      </c>
      <c r="J62" s="333">
        <v>43831</v>
      </c>
      <c r="K62" s="333">
        <v>44196</v>
      </c>
      <c r="L62" s="296">
        <v>44802</v>
      </c>
      <c r="M62" s="10" t="s">
        <v>879</v>
      </c>
      <c r="N62" s="509" t="s">
        <v>993</v>
      </c>
      <c r="O62" s="281">
        <v>0.5</v>
      </c>
      <c r="P62" s="262" t="s">
        <v>150</v>
      </c>
      <c r="Q62" s="95" t="s">
        <v>989</v>
      </c>
      <c r="R62" s="362"/>
    </row>
    <row r="63" spans="1:18" ht="59.25" customHeight="1" x14ac:dyDescent="0.25">
      <c r="A63" s="353"/>
      <c r="B63" s="353"/>
      <c r="C63" s="353"/>
      <c r="D63" s="360"/>
      <c r="E63" s="363" t="s">
        <v>994</v>
      </c>
      <c r="F63" s="358" t="s">
        <v>995</v>
      </c>
      <c r="G63" s="363" t="s">
        <v>996</v>
      </c>
      <c r="H63" s="358" t="s">
        <v>81</v>
      </c>
      <c r="I63" s="10" t="s">
        <v>926</v>
      </c>
      <c r="J63" s="333" t="s">
        <v>907</v>
      </c>
      <c r="K63" s="333" t="s">
        <v>927</v>
      </c>
      <c r="L63" s="296">
        <v>44802</v>
      </c>
      <c r="M63" s="10" t="s">
        <v>879</v>
      </c>
      <c r="N63" s="509" t="s">
        <v>997</v>
      </c>
      <c r="O63" s="281">
        <v>1</v>
      </c>
      <c r="P63" s="80" t="s">
        <v>41</v>
      </c>
      <c r="Q63" s="95" t="s">
        <v>998</v>
      </c>
      <c r="R63" s="364"/>
    </row>
    <row r="64" spans="1:18" ht="17.25" customHeight="1" x14ac:dyDescent="0.25">
      <c r="A64" s="365"/>
      <c r="B64" s="365"/>
      <c r="C64" s="365"/>
      <c r="D64" s="365"/>
      <c r="E64" s="365"/>
      <c r="F64" s="365"/>
      <c r="G64" s="365"/>
      <c r="H64" s="365"/>
      <c r="I64" s="365"/>
      <c r="J64" s="365"/>
      <c r="K64" s="365"/>
      <c r="L64" s="365"/>
      <c r="M64" s="365"/>
      <c r="N64" s="510"/>
      <c r="O64" s="365"/>
      <c r="P64" s="365"/>
      <c r="Q64" s="365"/>
      <c r="R64" s="365"/>
    </row>
    <row r="65" spans="1:18" ht="75" x14ac:dyDescent="0.25">
      <c r="A65" s="358" t="s">
        <v>29</v>
      </c>
      <c r="B65" s="358" t="s">
        <v>727</v>
      </c>
      <c r="C65" s="358">
        <v>7</v>
      </c>
      <c r="D65" s="363" t="s">
        <v>999</v>
      </c>
      <c r="E65" s="366" t="s">
        <v>1000</v>
      </c>
      <c r="F65" s="366"/>
      <c r="G65" s="366"/>
      <c r="H65" s="366"/>
      <c r="I65" s="366"/>
      <c r="J65" s="366"/>
      <c r="K65" s="366"/>
      <c r="L65" s="296">
        <v>44802</v>
      </c>
      <c r="M65" s="10" t="s">
        <v>879</v>
      </c>
      <c r="N65" s="509" t="s">
        <v>1001</v>
      </c>
      <c r="O65" s="281" t="s">
        <v>1002</v>
      </c>
      <c r="P65" s="262" t="s">
        <v>150</v>
      </c>
      <c r="Q65" s="95" t="s">
        <v>1003</v>
      </c>
      <c r="R65" s="159" t="s">
        <v>10</v>
      </c>
    </row>
    <row r="66" spans="1:18" ht="14.25" customHeight="1" x14ac:dyDescent="0.25">
      <c r="A66" s="365"/>
      <c r="B66" s="365"/>
      <c r="C66" s="365"/>
      <c r="D66" s="365"/>
      <c r="E66" s="365"/>
      <c r="F66" s="365"/>
      <c r="G66" s="365"/>
      <c r="H66" s="365"/>
      <c r="I66" s="365"/>
      <c r="J66" s="365"/>
      <c r="K66" s="365"/>
      <c r="L66" s="365"/>
      <c r="M66" s="365"/>
      <c r="N66" s="510"/>
      <c r="O66" s="365"/>
      <c r="P66" s="365"/>
      <c r="Q66" s="365"/>
      <c r="R66" s="365"/>
    </row>
    <row r="67" spans="1:18" ht="59.25" customHeight="1" x14ac:dyDescent="0.25">
      <c r="A67" s="353" t="s">
        <v>29</v>
      </c>
      <c r="B67" s="353" t="s">
        <v>727</v>
      </c>
      <c r="C67" s="353">
        <v>8</v>
      </c>
      <c r="D67" s="360" t="s">
        <v>1004</v>
      </c>
      <c r="E67" s="363" t="s">
        <v>1005</v>
      </c>
      <c r="F67" s="358" t="s">
        <v>1006</v>
      </c>
      <c r="G67" s="363" t="s">
        <v>1007</v>
      </c>
      <c r="H67" s="358" t="s">
        <v>81</v>
      </c>
      <c r="I67" s="10" t="s">
        <v>1008</v>
      </c>
      <c r="J67" s="333">
        <v>43770</v>
      </c>
      <c r="K67" s="333">
        <v>43830</v>
      </c>
      <c r="L67" s="296">
        <v>44802</v>
      </c>
      <c r="M67" s="10" t="s">
        <v>879</v>
      </c>
      <c r="N67" s="509" t="s">
        <v>1009</v>
      </c>
      <c r="O67" s="281">
        <v>1</v>
      </c>
      <c r="P67" s="80" t="s">
        <v>41</v>
      </c>
      <c r="Q67" s="95" t="s">
        <v>1010</v>
      </c>
      <c r="R67" s="361" t="s">
        <v>10</v>
      </c>
    </row>
    <row r="68" spans="1:18" ht="59.25" customHeight="1" x14ac:dyDescent="0.25">
      <c r="A68" s="353"/>
      <c r="B68" s="353"/>
      <c r="C68" s="353"/>
      <c r="D68" s="360"/>
      <c r="E68" s="363" t="s">
        <v>1005</v>
      </c>
      <c r="F68" s="358" t="s">
        <v>1011</v>
      </c>
      <c r="G68" s="363" t="s">
        <v>1012</v>
      </c>
      <c r="H68" s="358" t="s">
        <v>72</v>
      </c>
      <c r="I68" s="10" t="s">
        <v>1013</v>
      </c>
      <c r="J68" s="333">
        <v>43770</v>
      </c>
      <c r="K68" s="333">
        <v>44196</v>
      </c>
      <c r="L68" s="296">
        <v>44802</v>
      </c>
      <c r="M68" s="10" t="s">
        <v>879</v>
      </c>
      <c r="N68" s="509" t="s">
        <v>1014</v>
      </c>
      <c r="O68" s="281">
        <v>0.1</v>
      </c>
      <c r="P68" s="262" t="s">
        <v>150</v>
      </c>
      <c r="Q68" s="95" t="s">
        <v>989</v>
      </c>
      <c r="R68" s="364"/>
    </row>
    <row r="69" spans="1:18" ht="15.75" customHeight="1" x14ac:dyDescent="0.25">
      <c r="A69" s="365"/>
      <c r="B69" s="365"/>
      <c r="C69" s="365"/>
      <c r="D69" s="365"/>
      <c r="E69" s="365"/>
      <c r="F69" s="365"/>
      <c r="G69" s="365"/>
      <c r="H69" s="365"/>
      <c r="I69" s="365"/>
      <c r="J69" s="365"/>
      <c r="K69" s="365"/>
      <c r="L69" s="365"/>
      <c r="M69" s="365"/>
      <c r="N69" s="510"/>
      <c r="O69" s="365"/>
      <c r="P69" s="365"/>
      <c r="Q69" s="365"/>
      <c r="R69" s="365"/>
    </row>
    <row r="70" spans="1:18" ht="93" customHeight="1" x14ac:dyDescent="0.25">
      <c r="A70" s="358" t="s">
        <v>29</v>
      </c>
      <c r="B70" s="358" t="s">
        <v>727</v>
      </c>
      <c r="C70" s="358">
        <v>9</v>
      </c>
      <c r="D70" s="363" t="s">
        <v>1015</v>
      </c>
      <c r="E70" s="363" t="s">
        <v>1016</v>
      </c>
      <c r="F70" s="358" t="s">
        <v>1017</v>
      </c>
      <c r="G70" s="363" t="s">
        <v>1018</v>
      </c>
      <c r="H70" s="358" t="s">
        <v>81</v>
      </c>
      <c r="I70" s="10" t="s">
        <v>1019</v>
      </c>
      <c r="J70" s="333">
        <v>43770</v>
      </c>
      <c r="K70" s="333">
        <v>43830</v>
      </c>
      <c r="L70" s="296">
        <v>44802</v>
      </c>
      <c r="M70" s="10" t="s">
        <v>879</v>
      </c>
      <c r="N70" s="509" t="s">
        <v>1020</v>
      </c>
      <c r="O70" s="281">
        <v>1</v>
      </c>
      <c r="P70" s="262" t="s">
        <v>77</v>
      </c>
      <c r="Q70" s="95" t="s">
        <v>1021</v>
      </c>
      <c r="R70" s="159" t="s">
        <v>11</v>
      </c>
    </row>
    <row r="71" spans="1:18" ht="30" hidden="1" customHeight="1" x14ac:dyDescent="0.25">
      <c r="A71" s="236" t="s">
        <v>1022</v>
      </c>
      <c r="B71" s="236"/>
      <c r="C71" s="236"/>
      <c r="D71" s="236"/>
      <c r="E71" s="236"/>
      <c r="F71" s="236"/>
      <c r="G71" s="236"/>
      <c r="H71" s="236"/>
      <c r="I71" s="236"/>
      <c r="J71" s="236"/>
      <c r="K71" s="236"/>
      <c r="L71" s="160"/>
      <c r="M71" s="160"/>
      <c r="N71" s="160"/>
      <c r="O71" s="159"/>
      <c r="P71" s="160"/>
      <c r="Q71" s="160"/>
      <c r="R71" s="160"/>
    </row>
    <row r="72" spans="1:18" ht="59.25" hidden="1" customHeight="1" x14ac:dyDescent="0.25">
      <c r="A72" s="241" t="s">
        <v>1023</v>
      </c>
      <c r="B72" s="245" t="s">
        <v>727</v>
      </c>
      <c r="C72" s="353">
        <v>1</v>
      </c>
      <c r="D72" s="245" t="s">
        <v>1024</v>
      </c>
      <c r="E72" s="367" t="s">
        <v>1025</v>
      </c>
      <c r="F72" s="367" t="s">
        <v>1026</v>
      </c>
      <c r="G72" s="159">
        <v>1</v>
      </c>
      <c r="H72" s="159" t="s">
        <v>72</v>
      </c>
      <c r="I72" s="159" t="s">
        <v>1027</v>
      </c>
      <c r="J72" s="333">
        <v>44593</v>
      </c>
      <c r="K72" s="333">
        <v>44651</v>
      </c>
      <c r="L72" s="160"/>
      <c r="M72" s="160"/>
      <c r="N72" s="160"/>
      <c r="O72" s="159"/>
      <c r="P72" s="160"/>
      <c r="Q72" s="160"/>
      <c r="R72" s="160"/>
    </row>
    <row r="73" spans="1:18" ht="59.25" hidden="1" customHeight="1" x14ac:dyDescent="0.25">
      <c r="A73" s="241"/>
      <c r="B73" s="245"/>
      <c r="C73" s="353"/>
      <c r="D73" s="245"/>
      <c r="E73" s="367" t="s">
        <v>1028</v>
      </c>
      <c r="F73" s="367" t="s">
        <v>1029</v>
      </c>
      <c r="G73" s="159">
        <v>1</v>
      </c>
      <c r="H73" s="159" t="s">
        <v>81</v>
      </c>
      <c r="I73" s="159" t="s">
        <v>1027</v>
      </c>
      <c r="J73" s="333">
        <v>44593</v>
      </c>
      <c r="K73" s="333">
        <v>44926</v>
      </c>
      <c r="L73" s="160"/>
      <c r="M73" s="160"/>
      <c r="N73" s="160"/>
      <c r="O73" s="159"/>
      <c r="P73" s="160"/>
      <c r="Q73" s="160"/>
      <c r="R73" s="160"/>
    </row>
    <row r="74" spans="1:18" ht="59.25" hidden="1" customHeight="1" x14ac:dyDescent="0.25">
      <c r="A74" s="241"/>
      <c r="B74" s="245"/>
      <c r="C74" s="353"/>
      <c r="D74" s="245"/>
      <c r="E74" s="368" t="s">
        <v>1030</v>
      </c>
      <c r="F74" s="367" t="s">
        <v>1031</v>
      </c>
      <c r="G74" s="159">
        <v>1</v>
      </c>
      <c r="H74" s="159" t="s">
        <v>81</v>
      </c>
      <c r="I74" s="358" t="s">
        <v>1032</v>
      </c>
      <c r="J74" s="333">
        <v>44593</v>
      </c>
      <c r="K74" s="333">
        <v>44651</v>
      </c>
      <c r="L74" s="160"/>
      <c r="M74" s="160"/>
      <c r="N74" s="160"/>
      <c r="O74" s="159"/>
      <c r="P74" s="160"/>
      <c r="Q74" s="160"/>
      <c r="R74" s="160"/>
    </row>
    <row r="75" spans="1:18" ht="59.25" hidden="1" customHeight="1" x14ac:dyDescent="0.25">
      <c r="A75" s="241" t="s">
        <v>1023</v>
      </c>
      <c r="B75" s="245" t="s">
        <v>727</v>
      </c>
      <c r="C75" s="353">
        <v>2</v>
      </c>
      <c r="D75" s="241" t="s">
        <v>1033</v>
      </c>
      <c r="E75" s="331" t="s">
        <v>1034</v>
      </c>
      <c r="F75" s="359" t="s">
        <v>1035</v>
      </c>
      <c r="G75" s="358" t="s">
        <v>1036</v>
      </c>
      <c r="H75" s="159" t="s">
        <v>81</v>
      </c>
      <c r="I75" s="358" t="s">
        <v>1037</v>
      </c>
      <c r="J75" s="333">
        <v>44593</v>
      </c>
      <c r="K75" s="333">
        <v>44926</v>
      </c>
      <c r="L75" s="160"/>
      <c r="M75" s="160"/>
      <c r="N75" s="160"/>
      <c r="O75" s="159"/>
      <c r="P75" s="160"/>
      <c r="Q75" s="160"/>
      <c r="R75" s="160"/>
    </row>
    <row r="76" spans="1:18" ht="59.25" hidden="1" customHeight="1" x14ac:dyDescent="0.25">
      <c r="A76" s="241"/>
      <c r="B76" s="245"/>
      <c r="C76" s="353"/>
      <c r="D76" s="241"/>
      <c r="E76" s="331" t="s">
        <v>1038</v>
      </c>
      <c r="F76" s="359" t="s">
        <v>1039</v>
      </c>
      <c r="G76" s="358" t="s">
        <v>1040</v>
      </c>
      <c r="H76" s="159" t="s">
        <v>72</v>
      </c>
      <c r="I76" s="358" t="s">
        <v>1037</v>
      </c>
      <c r="J76" s="333">
        <v>44593</v>
      </c>
      <c r="K76" s="333">
        <v>44926</v>
      </c>
      <c r="L76" s="160"/>
      <c r="M76" s="160"/>
      <c r="N76" s="160"/>
      <c r="O76" s="159"/>
      <c r="P76" s="160"/>
      <c r="Q76" s="160"/>
      <c r="R76" s="160"/>
    </row>
    <row r="77" spans="1:18" ht="59.25" hidden="1" customHeight="1" x14ac:dyDescent="0.25">
      <c r="A77" s="241"/>
      <c r="B77" s="245"/>
      <c r="C77" s="353"/>
      <c r="D77" s="241"/>
      <c r="E77" s="331" t="s">
        <v>1041</v>
      </c>
      <c r="F77" s="359" t="s">
        <v>1042</v>
      </c>
      <c r="G77" s="358" t="s">
        <v>1043</v>
      </c>
      <c r="H77" s="159" t="s">
        <v>72</v>
      </c>
      <c r="I77" s="358" t="s">
        <v>869</v>
      </c>
      <c r="J77" s="333">
        <v>44593</v>
      </c>
      <c r="K77" s="333">
        <v>44926</v>
      </c>
      <c r="L77" s="160"/>
      <c r="M77" s="160"/>
      <c r="N77" s="160"/>
      <c r="O77" s="159"/>
      <c r="P77" s="160"/>
      <c r="Q77" s="160"/>
      <c r="R77" s="160"/>
    </row>
    <row r="78" spans="1:18" ht="59.25" hidden="1" customHeight="1" x14ac:dyDescent="0.25">
      <c r="A78" s="10" t="s">
        <v>1023</v>
      </c>
      <c r="B78" s="95" t="s">
        <v>727</v>
      </c>
      <c r="C78" s="358">
        <v>3</v>
      </c>
      <c r="D78" s="74" t="s">
        <v>1044</v>
      </c>
      <c r="E78" s="369" t="s">
        <v>1045</v>
      </c>
      <c r="F78" s="370"/>
      <c r="G78" s="370"/>
      <c r="H78" s="370"/>
      <c r="I78" s="370"/>
      <c r="J78" s="370"/>
      <c r="K78" s="370"/>
      <c r="L78" s="160"/>
      <c r="M78" s="160"/>
      <c r="N78" s="160"/>
      <c r="O78" s="159"/>
      <c r="P78" s="160"/>
      <c r="Q78" s="160"/>
      <c r="R78" s="160"/>
    </row>
    <row r="79" spans="1:18" ht="59.25" hidden="1" customHeight="1" x14ac:dyDescent="0.25">
      <c r="A79" s="10" t="s">
        <v>1023</v>
      </c>
      <c r="B79" s="95" t="s">
        <v>727</v>
      </c>
      <c r="C79" s="358">
        <v>4</v>
      </c>
      <c r="D79" s="74" t="s">
        <v>1046</v>
      </c>
      <c r="E79" s="371" t="s">
        <v>1047</v>
      </c>
      <c r="F79" s="359" t="s">
        <v>1048</v>
      </c>
      <c r="G79" s="159">
        <v>1</v>
      </c>
      <c r="H79" s="159" t="s">
        <v>81</v>
      </c>
      <c r="I79" s="159" t="s">
        <v>1027</v>
      </c>
      <c r="J79" s="333">
        <v>44593</v>
      </c>
      <c r="K79" s="333">
        <v>44926</v>
      </c>
      <c r="L79" s="160"/>
      <c r="M79" s="160"/>
      <c r="N79" s="160"/>
      <c r="O79" s="159"/>
      <c r="P79" s="160"/>
      <c r="Q79" s="160"/>
      <c r="R79" s="160"/>
    </row>
    <row r="80" spans="1:18" ht="59.25" hidden="1" customHeight="1" x14ac:dyDescent="0.25">
      <c r="A80" s="241" t="s">
        <v>1023</v>
      </c>
      <c r="B80" s="241" t="s">
        <v>727</v>
      </c>
      <c r="C80" s="372">
        <v>5</v>
      </c>
      <c r="D80" s="245" t="s">
        <v>1049</v>
      </c>
      <c r="E80" s="367" t="s">
        <v>1050</v>
      </c>
      <c r="F80" s="367" t="s">
        <v>1051</v>
      </c>
      <c r="G80" s="159">
        <v>1</v>
      </c>
      <c r="H80" s="159" t="s">
        <v>81</v>
      </c>
      <c r="I80" s="358" t="s">
        <v>1052</v>
      </c>
      <c r="J80" s="333">
        <v>44593</v>
      </c>
      <c r="K80" s="333">
        <v>44620</v>
      </c>
      <c r="L80" s="160"/>
      <c r="M80" s="160"/>
      <c r="N80" s="160"/>
      <c r="O80" s="159"/>
      <c r="P80" s="160"/>
      <c r="Q80" s="160"/>
      <c r="R80" s="160"/>
    </row>
    <row r="81" spans="1:18" ht="59.25" hidden="1" customHeight="1" x14ac:dyDescent="0.25">
      <c r="A81" s="241"/>
      <c r="B81" s="241"/>
      <c r="C81" s="372"/>
      <c r="D81" s="245"/>
      <c r="E81" s="367" t="s">
        <v>1053</v>
      </c>
      <c r="F81" s="367" t="s">
        <v>1054</v>
      </c>
      <c r="G81" s="159">
        <v>1</v>
      </c>
      <c r="H81" s="159" t="s">
        <v>81</v>
      </c>
      <c r="I81" s="358" t="s">
        <v>1055</v>
      </c>
      <c r="J81" s="333">
        <v>44593</v>
      </c>
      <c r="K81" s="333">
        <v>44620</v>
      </c>
      <c r="L81" s="160"/>
      <c r="M81" s="160"/>
      <c r="N81" s="160"/>
      <c r="O81" s="159"/>
      <c r="P81" s="160"/>
      <c r="Q81" s="160"/>
      <c r="R81" s="160"/>
    </row>
    <row r="82" spans="1:18" ht="59.25" hidden="1" customHeight="1" x14ac:dyDescent="0.25">
      <c r="A82" s="241"/>
      <c r="B82" s="241"/>
      <c r="C82" s="372"/>
      <c r="D82" s="245"/>
      <c r="E82" s="367" t="s">
        <v>1056</v>
      </c>
      <c r="F82" s="367" t="s">
        <v>1057</v>
      </c>
      <c r="G82" s="159">
        <v>2</v>
      </c>
      <c r="H82" s="159" t="s">
        <v>81</v>
      </c>
      <c r="I82" s="159" t="s">
        <v>1058</v>
      </c>
      <c r="J82" s="333">
        <v>44593</v>
      </c>
      <c r="K82" s="333">
        <v>44620</v>
      </c>
      <c r="L82" s="160"/>
      <c r="M82" s="160"/>
      <c r="N82" s="160"/>
      <c r="O82" s="159"/>
      <c r="P82" s="160"/>
      <c r="Q82" s="160"/>
      <c r="R82" s="160"/>
    </row>
    <row r="83" spans="1:18" ht="59.25" hidden="1" customHeight="1" x14ac:dyDescent="0.25">
      <c r="A83" s="241"/>
      <c r="B83" s="241"/>
      <c r="C83" s="372"/>
      <c r="D83" s="245"/>
      <c r="E83" s="367" t="s">
        <v>1059</v>
      </c>
      <c r="F83" s="367" t="s">
        <v>1060</v>
      </c>
      <c r="G83" s="159">
        <v>1</v>
      </c>
      <c r="H83" s="159" t="s">
        <v>81</v>
      </c>
      <c r="I83" s="358" t="s">
        <v>1061</v>
      </c>
      <c r="J83" s="333">
        <v>44593</v>
      </c>
      <c r="K83" s="333">
        <v>44620</v>
      </c>
      <c r="L83" s="160"/>
      <c r="M83" s="160"/>
      <c r="N83" s="160"/>
      <c r="O83" s="159"/>
      <c r="P83" s="160"/>
      <c r="Q83" s="160"/>
      <c r="R83" s="160"/>
    </row>
    <row r="84" spans="1:18" ht="59.25" hidden="1" customHeight="1" x14ac:dyDescent="0.25">
      <c r="A84" s="241" t="s">
        <v>1023</v>
      </c>
      <c r="B84" s="241" t="s">
        <v>727</v>
      </c>
      <c r="C84" s="372">
        <v>6</v>
      </c>
      <c r="D84" s="241" t="s">
        <v>1062</v>
      </c>
      <c r="E84" s="367" t="s">
        <v>1063</v>
      </c>
      <c r="F84" s="367" t="s">
        <v>1064</v>
      </c>
      <c r="G84" s="159">
        <v>1</v>
      </c>
      <c r="H84" s="159" t="s">
        <v>81</v>
      </c>
      <c r="I84" s="358" t="s">
        <v>869</v>
      </c>
      <c r="J84" s="333">
        <v>44593</v>
      </c>
      <c r="K84" s="333">
        <v>44804</v>
      </c>
      <c r="L84" s="160"/>
      <c r="M84" s="160"/>
      <c r="N84" s="160"/>
      <c r="O84" s="159"/>
      <c r="P84" s="160"/>
      <c r="Q84" s="160"/>
      <c r="R84" s="160"/>
    </row>
    <row r="85" spans="1:18" ht="59.25" hidden="1" customHeight="1" x14ac:dyDescent="0.25">
      <c r="A85" s="241"/>
      <c r="B85" s="241"/>
      <c r="C85" s="372"/>
      <c r="D85" s="241"/>
      <c r="E85" s="367" t="s">
        <v>1065</v>
      </c>
      <c r="F85" s="367" t="s">
        <v>1066</v>
      </c>
      <c r="G85" s="159">
        <v>1</v>
      </c>
      <c r="H85" s="159" t="s">
        <v>81</v>
      </c>
      <c r="I85" s="358" t="s">
        <v>869</v>
      </c>
      <c r="J85" s="333">
        <v>44593</v>
      </c>
      <c r="K85" s="333">
        <v>44804</v>
      </c>
      <c r="L85" s="160"/>
      <c r="M85" s="160"/>
      <c r="N85" s="160"/>
      <c r="O85" s="159"/>
      <c r="P85" s="160"/>
      <c r="Q85" s="160"/>
      <c r="R85" s="160"/>
    </row>
    <row r="86" spans="1:18" ht="59.25" hidden="1" customHeight="1" x14ac:dyDescent="0.25">
      <c r="A86" s="10" t="s">
        <v>1023</v>
      </c>
      <c r="B86" s="10" t="s">
        <v>727</v>
      </c>
      <c r="C86" s="159">
        <v>7</v>
      </c>
      <c r="D86" s="95" t="s">
        <v>1067</v>
      </c>
      <c r="E86" s="369" t="s">
        <v>1068</v>
      </c>
      <c r="F86" s="370"/>
      <c r="G86" s="370"/>
      <c r="H86" s="370"/>
      <c r="I86" s="370"/>
      <c r="J86" s="370"/>
      <c r="K86" s="370"/>
      <c r="L86" s="160"/>
      <c r="M86" s="160"/>
      <c r="N86" s="160"/>
      <c r="O86" s="159"/>
      <c r="P86" s="160"/>
      <c r="Q86" s="160"/>
      <c r="R86" s="160"/>
    </row>
    <row r="87" spans="1:18" ht="59.25" hidden="1" customHeight="1" x14ac:dyDescent="0.25">
      <c r="A87" s="10" t="s">
        <v>1023</v>
      </c>
      <c r="B87" s="10" t="s">
        <v>727</v>
      </c>
      <c r="C87" s="159">
        <v>8</v>
      </c>
      <c r="D87" s="95" t="s">
        <v>1069</v>
      </c>
      <c r="E87" s="369" t="s">
        <v>1070</v>
      </c>
      <c r="F87" s="370"/>
      <c r="G87" s="370"/>
      <c r="H87" s="370"/>
      <c r="I87" s="370"/>
      <c r="J87" s="370"/>
      <c r="K87" s="370"/>
      <c r="L87" s="160"/>
      <c r="M87" s="160"/>
      <c r="N87" s="160"/>
      <c r="O87" s="159"/>
      <c r="P87" s="160"/>
      <c r="Q87" s="160"/>
      <c r="R87" s="160"/>
    </row>
    <row r="88" spans="1:18" ht="59.25" hidden="1" customHeight="1" x14ac:dyDescent="0.25">
      <c r="A88" s="10" t="s">
        <v>1023</v>
      </c>
      <c r="B88" s="10" t="s">
        <v>727</v>
      </c>
      <c r="C88" s="159">
        <v>9</v>
      </c>
      <c r="D88" s="95" t="s">
        <v>1071</v>
      </c>
      <c r="E88" s="369" t="s">
        <v>1072</v>
      </c>
      <c r="F88" s="370"/>
      <c r="G88" s="370"/>
      <c r="H88" s="370"/>
      <c r="I88" s="370"/>
      <c r="J88" s="370"/>
      <c r="K88" s="370"/>
      <c r="L88" s="160"/>
      <c r="M88" s="160"/>
      <c r="N88" s="160"/>
      <c r="O88" s="159"/>
      <c r="P88" s="160"/>
      <c r="Q88" s="160"/>
      <c r="R88" s="160"/>
    </row>
    <row r="89" spans="1:18" ht="59.25" hidden="1" customHeight="1" x14ac:dyDescent="0.25">
      <c r="A89" s="10" t="s">
        <v>1023</v>
      </c>
      <c r="B89" s="10" t="s">
        <v>727</v>
      </c>
      <c r="C89" s="159">
        <v>10</v>
      </c>
      <c r="D89" s="95" t="s">
        <v>1073</v>
      </c>
      <c r="E89" s="369" t="s">
        <v>1074</v>
      </c>
      <c r="F89" s="370"/>
      <c r="G89" s="370"/>
      <c r="H89" s="370"/>
      <c r="I89" s="370"/>
      <c r="J89" s="370"/>
      <c r="K89" s="370"/>
      <c r="L89" s="160"/>
      <c r="M89" s="160"/>
      <c r="N89" s="160"/>
      <c r="O89" s="159"/>
      <c r="P89" s="160"/>
      <c r="Q89" s="160"/>
      <c r="R89" s="160"/>
    </row>
    <row r="90" spans="1:18" ht="59.25" hidden="1" customHeight="1" x14ac:dyDescent="0.25">
      <c r="O90" s="67"/>
    </row>
    <row r="91" spans="1:18" ht="59.25" customHeight="1" x14ac:dyDescent="0.25">
      <c r="O91" s="67"/>
    </row>
    <row r="92" spans="1:18" ht="59.25" customHeight="1" x14ac:dyDescent="0.25">
      <c r="O92" s="67"/>
    </row>
    <row r="93" spans="1:18" ht="59.25" customHeight="1" x14ac:dyDescent="0.25">
      <c r="O93" s="67"/>
    </row>
    <row r="94" spans="1:18" ht="59.25" customHeight="1" x14ac:dyDescent="0.25">
      <c r="O94" s="67"/>
    </row>
    <row r="95" spans="1:18" ht="59.25" customHeight="1" x14ac:dyDescent="0.25">
      <c r="O95" s="67"/>
    </row>
    <row r="96" spans="1:18" ht="59.25" customHeight="1" x14ac:dyDescent="0.25">
      <c r="O96" s="67"/>
    </row>
    <row r="97" spans="15:15" ht="59.25" customHeight="1" x14ac:dyDescent="0.25">
      <c r="O97" s="67"/>
    </row>
    <row r="98" spans="15:15" ht="59.25" customHeight="1" x14ac:dyDescent="0.25">
      <c r="O98" s="67"/>
    </row>
    <row r="99" spans="15:15" ht="59.25" customHeight="1" x14ac:dyDescent="0.25">
      <c r="O99" s="67"/>
    </row>
    <row r="100" spans="15:15" ht="59.25" customHeight="1" x14ac:dyDescent="0.25">
      <c r="O100" s="67"/>
    </row>
    <row r="101" spans="15:15" ht="59.25" customHeight="1" x14ac:dyDescent="0.25">
      <c r="O101" s="67"/>
    </row>
    <row r="102" spans="15:15" ht="59.25" customHeight="1" x14ac:dyDescent="0.25">
      <c r="O102" s="67"/>
    </row>
  </sheetData>
  <autoFilter ref="A12:S36" xr:uid="{00000000-0009-0000-0000-000000000000}"/>
  <mergeCells count="119">
    <mergeCell ref="O9:R9"/>
    <mergeCell ref="A10:D10"/>
    <mergeCell ref="E10:N10"/>
    <mergeCell ref="O10:R10"/>
    <mergeCell ref="E86:K86"/>
    <mergeCell ref="E87:K87"/>
    <mergeCell ref="E88:K88"/>
    <mergeCell ref="E89:K89"/>
    <mergeCell ref="A9:D9"/>
    <mergeCell ref="E9:N9"/>
    <mergeCell ref="E78:K78"/>
    <mergeCell ref="A80:A83"/>
    <mergeCell ref="B80:B83"/>
    <mergeCell ref="C80:C83"/>
    <mergeCell ref="D80:D83"/>
    <mergeCell ref="A84:A85"/>
    <mergeCell ref="B84:B85"/>
    <mergeCell ref="C84:C85"/>
    <mergeCell ref="D84:D85"/>
    <mergeCell ref="A71:K71"/>
    <mergeCell ref="A72:A74"/>
    <mergeCell ref="B72:B74"/>
    <mergeCell ref="C72:C74"/>
    <mergeCell ref="D72:D74"/>
    <mergeCell ref="A75:A77"/>
    <mergeCell ref="B75:B77"/>
    <mergeCell ref="C75:C77"/>
    <mergeCell ref="D75:D77"/>
    <mergeCell ref="E65:K65"/>
    <mergeCell ref="A67:A68"/>
    <mergeCell ref="B67:B68"/>
    <mergeCell ref="C67:C68"/>
    <mergeCell ref="D67:D68"/>
    <mergeCell ref="R67:R68"/>
    <mergeCell ref="A56:A58"/>
    <mergeCell ref="B56:B58"/>
    <mergeCell ref="C56:C58"/>
    <mergeCell ref="D56:D58"/>
    <mergeCell ref="R56:R58"/>
    <mergeCell ref="A60:A63"/>
    <mergeCell ref="B60:B63"/>
    <mergeCell ref="C60:C63"/>
    <mergeCell ref="D60:D63"/>
    <mergeCell ref="R60:R63"/>
    <mergeCell ref="A48:A50"/>
    <mergeCell ref="B48:B50"/>
    <mergeCell ref="C48:C50"/>
    <mergeCell ref="D48:D50"/>
    <mergeCell ref="R48:R50"/>
    <mergeCell ref="A52:A54"/>
    <mergeCell ref="B52:B54"/>
    <mergeCell ref="C52:C54"/>
    <mergeCell ref="D52:D54"/>
    <mergeCell ref="R52:R54"/>
    <mergeCell ref="R38:R42"/>
    <mergeCell ref="A44:A46"/>
    <mergeCell ref="B44:B46"/>
    <mergeCell ref="C44:C46"/>
    <mergeCell ref="D44:D46"/>
    <mergeCell ref="R44:R46"/>
    <mergeCell ref="A34:A35"/>
    <mergeCell ref="B34:B35"/>
    <mergeCell ref="C34:C35"/>
    <mergeCell ref="D34:D35"/>
    <mergeCell ref="A37:K37"/>
    <mergeCell ref="A38:A42"/>
    <mergeCell ref="B38:B42"/>
    <mergeCell ref="C38:C42"/>
    <mergeCell ref="D38:D42"/>
    <mergeCell ref="E38:E39"/>
    <mergeCell ref="A28:A30"/>
    <mergeCell ref="B28:B30"/>
    <mergeCell ref="C28:C30"/>
    <mergeCell ref="D28:D30"/>
    <mergeCell ref="A31:A33"/>
    <mergeCell ref="B31:B33"/>
    <mergeCell ref="C31:C33"/>
    <mergeCell ref="D31:D33"/>
    <mergeCell ref="A21:A22"/>
    <mergeCell ref="B21:B22"/>
    <mergeCell ref="C21:C22"/>
    <mergeCell ref="D21:D22"/>
    <mergeCell ref="A23:A27"/>
    <mergeCell ref="B23:B27"/>
    <mergeCell ref="C23:C27"/>
    <mergeCell ref="D23:D27"/>
    <mergeCell ref="E15:E16"/>
    <mergeCell ref="E17:E18"/>
    <mergeCell ref="A19:A20"/>
    <mergeCell ref="B19:B20"/>
    <mergeCell ref="C19:C20"/>
    <mergeCell ref="D19:D20"/>
    <mergeCell ref="A13:A14"/>
    <mergeCell ref="B13:B14"/>
    <mergeCell ref="C13:C14"/>
    <mergeCell ref="D13:D14"/>
    <mergeCell ref="A15:A18"/>
    <mergeCell ref="B15:B18"/>
    <mergeCell ref="C15:C18"/>
    <mergeCell ref="D15:D18"/>
    <mergeCell ref="G11:G12"/>
    <mergeCell ref="H11:H12"/>
    <mergeCell ref="I11:I12"/>
    <mergeCell ref="J11:J12"/>
    <mergeCell ref="K11:K12"/>
    <mergeCell ref="L11:R11"/>
    <mergeCell ref="A11:A12"/>
    <mergeCell ref="B11:B12"/>
    <mergeCell ref="C11:C12"/>
    <mergeCell ref="D11:D12"/>
    <mergeCell ref="E11:E12"/>
    <mergeCell ref="F11:F12"/>
    <mergeCell ref="A1:H3"/>
    <mergeCell ref="A7:D7"/>
    <mergeCell ref="E7:O7"/>
    <mergeCell ref="P7:R7"/>
    <mergeCell ref="A8:D8"/>
    <mergeCell ref="E8:O8"/>
    <mergeCell ref="P8:R8"/>
  </mergeCells>
  <dataValidations count="4">
    <dataValidation type="list" allowBlank="1" showInputMessage="1" showErrorMessage="1" sqref="H13:H36 H103:H1048576 H70 H67:H68 H56:H58 H60:H63 H52:H54 H48:H50 H44:H46 H38:H42 H79:H85 H72:H77" xr:uid="{F476ABE0-59FD-4FAA-9811-CDF1266EA454}">
      <formula1>#REF!</formula1>
    </dataValidation>
    <dataValidation type="list" allowBlank="1" showInputMessage="1" showErrorMessage="1" sqref="P13:P36 P38:P42 P44:P46 P48:P50 P70 P52:P54 P60:P63 P65 P67:P68 P56:P58" xr:uid="{F35D80B8-025D-4742-B7A8-FDCB5DEBC32B}">
      <formula1>$Q$1:$Q$6</formula1>
    </dataValidation>
    <dataValidation type="list" allowBlank="1" showInputMessage="1" showErrorMessage="1" sqref="R13:R36" xr:uid="{F3E62DF8-A724-4256-9207-D1D4BF0F9EB3}">
      <formula1>$R$1:$R$2</formula1>
    </dataValidation>
    <dataValidation type="list" allowBlank="1" showInputMessage="1" showErrorMessage="1" sqref="H90:H102" xr:uid="{01F56C27-C299-4CA9-9728-0242B4051FB1}">
      <formula1>#REF!</formula1>
    </dataValidation>
  </dataValidations>
  <pageMargins left="0.39370078740157483" right="0.39370078740157483" top="0.39370078740157483" bottom="0.39370078740157483" header="0.31496062992125984" footer="0.31496062992125984"/>
  <pageSetup paperSize="5" scale="70" orientation="landscape" verticalDpi="599"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7FBAF2-8A99-4AEC-BA6F-EA618B91C73C}">
  <dimension ref="A1:R62"/>
  <sheetViews>
    <sheetView showGridLines="0" topLeftCell="J60" zoomScale="70" zoomScaleNormal="70" zoomScaleSheetLayoutView="90" workbookViewId="0">
      <selection activeCell="E60" sqref="E60:K60"/>
    </sheetView>
  </sheetViews>
  <sheetFormatPr baseColWidth="10" defaultColWidth="11.42578125" defaultRowHeight="59.25" customHeight="1" outlineLevelRow="1" x14ac:dyDescent="0.25"/>
  <cols>
    <col min="1" max="1" width="19.140625" style="60" customWidth="1"/>
    <col min="2" max="2" width="20.140625" style="60" customWidth="1"/>
    <col min="3" max="3" width="10.7109375" style="60" customWidth="1"/>
    <col min="4" max="4" width="28.5703125" style="60" customWidth="1"/>
    <col min="5" max="5" width="18.28515625" style="60" customWidth="1"/>
    <col min="6" max="6" width="21.7109375" style="60" customWidth="1"/>
    <col min="7" max="7" width="17.42578125" style="60" customWidth="1"/>
    <col min="8" max="8" width="13.5703125" style="60" customWidth="1"/>
    <col min="9" max="9" width="16.5703125" style="60" customWidth="1"/>
    <col min="10" max="10" width="12.140625" style="60" bestFit="1" customWidth="1"/>
    <col min="11" max="11" width="16.85546875" style="60" bestFit="1" customWidth="1"/>
    <col min="12" max="12" width="12" style="60" bestFit="1" customWidth="1"/>
    <col min="13" max="13" width="15.28515625" style="70" bestFit="1" customWidth="1"/>
    <col min="14" max="14" width="75.5703125" style="60" customWidth="1"/>
    <col min="15" max="15" width="20.42578125" style="60" customWidth="1"/>
    <col min="16" max="16" width="25.5703125" style="60" customWidth="1"/>
    <col min="17" max="17" width="64.5703125" style="70" customWidth="1"/>
    <col min="18" max="18" width="21.28515625" style="60" customWidth="1"/>
    <col min="19" max="16384" width="11.42578125" style="60"/>
  </cols>
  <sheetData>
    <row r="1" spans="1:18" ht="59.25" hidden="1" customHeight="1" x14ac:dyDescent="0.25">
      <c r="A1" s="251"/>
      <c r="B1" s="252"/>
      <c r="C1" s="252"/>
      <c r="D1" s="252"/>
      <c r="E1" s="252"/>
      <c r="F1" s="252"/>
      <c r="G1" s="252"/>
      <c r="H1" s="253"/>
      <c r="Q1" s="70" t="s">
        <v>312</v>
      </c>
      <c r="R1" s="60" t="s">
        <v>10</v>
      </c>
    </row>
    <row r="2" spans="1:18" ht="59.25" hidden="1" customHeight="1" x14ac:dyDescent="0.25">
      <c r="A2" s="254"/>
      <c r="B2" s="255"/>
      <c r="C2" s="255"/>
      <c r="D2" s="255"/>
      <c r="E2" s="255"/>
      <c r="F2" s="255"/>
      <c r="G2" s="255"/>
      <c r="H2" s="256"/>
      <c r="Q2" s="70" t="s">
        <v>77</v>
      </c>
      <c r="R2" s="60" t="s">
        <v>11</v>
      </c>
    </row>
    <row r="3" spans="1:18" ht="59.25" hidden="1" customHeight="1" x14ac:dyDescent="0.25">
      <c r="A3" s="254"/>
      <c r="B3" s="255"/>
      <c r="C3" s="255"/>
      <c r="D3" s="255"/>
      <c r="E3" s="255"/>
      <c r="F3" s="255"/>
      <c r="G3" s="255"/>
      <c r="H3" s="256"/>
      <c r="Q3" s="70" t="s">
        <v>150</v>
      </c>
      <c r="R3" s="60" t="s">
        <v>1075</v>
      </c>
    </row>
    <row r="4" spans="1:18" ht="59.25" hidden="1" customHeight="1" x14ac:dyDescent="0.25">
      <c r="A4" s="59"/>
      <c r="B4" s="59"/>
      <c r="C4" s="59"/>
      <c r="D4" s="59"/>
      <c r="E4" s="59"/>
      <c r="F4" s="59"/>
      <c r="G4" s="59"/>
      <c r="H4" s="59"/>
      <c r="Q4" s="70" t="s">
        <v>41</v>
      </c>
      <c r="R4" s="60" t="s">
        <v>1076</v>
      </c>
    </row>
    <row r="5" spans="1:18" ht="59.25" hidden="1" customHeight="1" x14ac:dyDescent="0.25">
      <c r="A5" s="59"/>
      <c r="B5" s="59"/>
      <c r="C5" s="59"/>
      <c r="D5" s="59"/>
      <c r="E5" s="59"/>
      <c r="F5" s="59"/>
      <c r="G5" s="59"/>
      <c r="H5" s="59"/>
      <c r="Q5" s="70" t="s">
        <v>42</v>
      </c>
    </row>
    <row r="6" spans="1:18" ht="59.25" hidden="1" customHeight="1" x14ac:dyDescent="0.25">
      <c r="A6" s="59"/>
      <c r="B6" s="59"/>
      <c r="C6" s="59"/>
      <c r="D6" s="59"/>
      <c r="E6" s="59"/>
      <c r="F6" s="59"/>
      <c r="G6" s="59"/>
      <c r="H6" s="59"/>
      <c r="Q6" s="70" t="s">
        <v>9</v>
      </c>
    </row>
    <row r="7" spans="1:18" ht="51.75" customHeight="1" x14ac:dyDescent="0.25">
      <c r="A7" s="186"/>
      <c r="B7" s="186"/>
      <c r="C7" s="186"/>
      <c r="D7" s="186"/>
      <c r="E7" s="187" t="s">
        <v>43</v>
      </c>
      <c r="F7" s="188"/>
      <c r="G7" s="188"/>
      <c r="H7" s="188"/>
      <c r="I7" s="188"/>
      <c r="J7" s="188"/>
      <c r="K7" s="188"/>
      <c r="L7" s="188"/>
      <c r="M7" s="188"/>
      <c r="N7" s="188"/>
      <c r="O7" s="189"/>
      <c r="P7" s="190"/>
      <c r="Q7" s="188"/>
      <c r="R7" s="189"/>
    </row>
    <row r="8" spans="1:18" ht="42.75" customHeight="1" x14ac:dyDescent="0.25">
      <c r="A8" s="186" t="s">
        <v>44</v>
      </c>
      <c r="B8" s="186"/>
      <c r="C8" s="186"/>
      <c r="D8" s="186"/>
      <c r="E8" s="186" t="s">
        <v>45</v>
      </c>
      <c r="F8" s="186"/>
      <c r="G8" s="186"/>
      <c r="H8" s="186"/>
      <c r="I8" s="186"/>
      <c r="J8" s="186"/>
      <c r="K8" s="186"/>
      <c r="L8" s="186"/>
      <c r="M8" s="186"/>
      <c r="N8" s="186"/>
      <c r="O8" s="186"/>
      <c r="P8" s="191" t="s">
        <v>46</v>
      </c>
      <c r="Q8" s="192"/>
      <c r="R8" s="193"/>
    </row>
    <row r="9" spans="1:18" s="62" customFormat="1" ht="59.25" customHeight="1" x14ac:dyDescent="0.25">
      <c r="A9" s="259" t="s">
        <v>48</v>
      </c>
      <c r="B9" s="259" t="s">
        <v>49</v>
      </c>
      <c r="C9" s="259" t="s">
        <v>50</v>
      </c>
      <c r="D9" s="259" t="s">
        <v>51</v>
      </c>
      <c r="E9" s="259" t="s">
        <v>52</v>
      </c>
      <c r="F9" s="259" t="s">
        <v>53</v>
      </c>
      <c r="G9" s="259" t="s">
        <v>54</v>
      </c>
      <c r="H9" s="259" t="s">
        <v>55</v>
      </c>
      <c r="I9" s="259" t="s">
        <v>56</v>
      </c>
      <c r="J9" s="259" t="s">
        <v>57</v>
      </c>
      <c r="K9" s="259" t="s">
        <v>58</v>
      </c>
      <c r="L9" s="185" t="s">
        <v>47</v>
      </c>
      <c r="M9" s="185"/>
      <c r="N9" s="185"/>
      <c r="O9" s="185"/>
      <c r="P9" s="185"/>
      <c r="Q9" s="185"/>
      <c r="R9" s="185"/>
    </row>
    <row r="10" spans="1:18" s="62" customFormat="1" ht="59.25" customHeight="1" x14ac:dyDescent="0.25">
      <c r="A10" s="259"/>
      <c r="B10" s="259"/>
      <c r="C10" s="259"/>
      <c r="D10" s="259"/>
      <c r="E10" s="259"/>
      <c r="F10" s="259"/>
      <c r="G10" s="259"/>
      <c r="H10" s="259"/>
      <c r="I10" s="259"/>
      <c r="J10" s="259"/>
      <c r="K10" s="259"/>
      <c r="L10" s="61" t="s">
        <v>1077</v>
      </c>
      <c r="M10" s="61" t="s">
        <v>60</v>
      </c>
      <c r="N10" s="61" t="s">
        <v>61</v>
      </c>
      <c r="O10" s="61" t="s">
        <v>62</v>
      </c>
      <c r="P10" s="61" t="s">
        <v>63</v>
      </c>
      <c r="Q10" s="61" t="s">
        <v>64</v>
      </c>
      <c r="R10" s="63" t="s">
        <v>65</v>
      </c>
    </row>
    <row r="11" spans="1:18" s="65" customFormat="1" ht="24" customHeight="1" x14ac:dyDescent="0.25">
      <c r="A11" s="236" t="s">
        <v>1078</v>
      </c>
      <c r="B11" s="236"/>
      <c r="C11" s="236"/>
      <c r="D11" s="236"/>
      <c r="E11" s="237"/>
      <c r="F11" s="237"/>
      <c r="G11" s="237"/>
      <c r="H11" s="237"/>
      <c r="I11" s="237"/>
      <c r="J11" s="237"/>
      <c r="K11" s="237"/>
      <c r="L11" s="236"/>
      <c r="M11" s="236"/>
      <c r="N11" s="236"/>
      <c r="O11" s="236"/>
      <c r="P11" s="236"/>
      <c r="Q11" s="92"/>
      <c r="R11" s="266"/>
    </row>
    <row r="12" spans="1:18" s="65" customFormat="1" ht="210" customHeight="1" x14ac:dyDescent="0.25">
      <c r="A12" s="269" t="s">
        <v>30</v>
      </c>
      <c r="B12" s="269" t="s">
        <v>32</v>
      </c>
      <c r="C12" s="271">
        <v>1</v>
      </c>
      <c r="D12" s="167" t="s">
        <v>1079</v>
      </c>
      <c r="E12" s="261" t="s">
        <v>1080</v>
      </c>
      <c r="F12" s="261" t="s">
        <v>1081</v>
      </c>
      <c r="G12" s="261" t="s">
        <v>1082</v>
      </c>
      <c r="H12" s="262" t="s">
        <v>72</v>
      </c>
      <c r="I12" s="126" t="s">
        <v>1083</v>
      </c>
      <c r="J12" s="122">
        <v>43466</v>
      </c>
      <c r="K12" s="122">
        <v>43646</v>
      </c>
      <c r="L12" s="122">
        <v>44372</v>
      </c>
      <c r="M12" s="373" t="s">
        <v>1084</v>
      </c>
      <c r="N12" s="124" t="s">
        <v>1085</v>
      </c>
      <c r="O12" s="374">
        <v>1</v>
      </c>
      <c r="P12" s="266" t="s">
        <v>77</v>
      </c>
      <c r="Q12" s="308" t="s">
        <v>1086</v>
      </c>
      <c r="R12" s="194" t="s">
        <v>11</v>
      </c>
    </row>
    <row r="13" spans="1:18" s="65" customFormat="1" ht="330" x14ac:dyDescent="0.25">
      <c r="A13" s="269"/>
      <c r="B13" s="269"/>
      <c r="C13" s="271"/>
      <c r="D13" s="167"/>
      <c r="E13" s="261" t="s">
        <v>1087</v>
      </c>
      <c r="F13" s="261" t="s">
        <v>1088</v>
      </c>
      <c r="G13" s="261" t="s">
        <v>1089</v>
      </c>
      <c r="H13" s="262" t="s">
        <v>72</v>
      </c>
      <c r="I13" s="126" t="s">
        <v>1083</v>
      </c>
      <c r="J13" s="122">
        <v>43466</v>
      </c>
      <c r="K13" s="122">
        <v>43646</v>
      </c>
      <c r="L13" s="122">
        <v>44372</v>
      </c>
      <c r="M13" s="373" t="s">
        <v>1084</v>
      </c>
      <c r="N13" s="124" t="s">
        <v>1090</v>
      </c>
      <c r="O13" s="374">
        <v>1</v>
      </c>
      <c r="P13" s="266" t="s">
        <v>77</v>
      </c>
      <c r="Q13" s="311"/>
      <c r="R13" s="195"/>
    </row>
    <row r="14" spans="1:18" s="65" customFormat="1" ht="255" x14ac:dyDescent="0.25">
      <c r="A14" s="269"/>
      <c r="B14" s="269"/>
      <c r="C14" s="271"/>
      <c r="D14" s="167"/>
      <c r="E14" s="375" t="s">
        <v>1091</v>
      </c>
      <c r="F14" s="375" t="s">
        <v>1092</v>
      </c>
      <c r="G14" s="375" t="s">
        <v>1093</v>
      </c>
      <c r="H14" s="376" t="s">
        <v>72</v>
      </c>
      <c r="I14" s="377" t="s">
        <v>1094</v>
      </c>
      <c r="J14" s="378">
        <v>43466</v>
      </c>
      <c r="K14" s="378">
        <v>43830</v>
      </c>
      <c r="L14" s="122">
        <v>44372</v>
      </c>
      <c r="M14" s="316" t="s">
        <v>749</v>
      </c>
      <c r="N14" s="124" t="s">
        <v>1095</v>
      </c>
      <c r="O14" s="374">
        <v>1</v>
      </c>
      <c r="P14" s="266" t="s">
        <v>77</v>
      </c>
      <c r="Q14" s="126" t="s">
        <v>1096</v>
      </c>
      <c r="R14" s="196"/>
    </row>
    <row r="15" spans="1:18" s="65" customFormat="1" ht="18" customHeight="1" x14ac:dyDescent="0.25">
      <c r="A15" s="379"/>
      <c r="B15" s="380"/>
      <c r="C15" s="380"/>
      <c r="D15" s="380"/>
      <c r="E15" s="380"/>
      <c r="F15" s="380"/>
      <c r="G15" s="380"/>
      <c r="H15" s="380"/>
      <c r="I15" s="380"/>
      <c r="J15" s="380"/>
      <c r="K15" s="380"/>
      <c r="L15" s="380"/>
      <c r="M15" s="380"/>
      <c r="N15" s="381"/>
      <c r="O15" s="380"/>
      <c r="P15" s="380"/>
      <c r="Q15" s="380"/>
      <c r="R15" s="380"/>
    </row>
    <row r="16" spans="1:18" s="65" customFormat="1" ht="150" x14ac:dyDescent="0.25">
      <c r="A16" s="269" t="s">
        <v>30</v>
      </c>
      <c r="B16" s="269" t="s">
        <v>32</v>
      </c>
      <c r="C16" s="271">
        <v>2</v>
      </c>
      <c r="D16" s="167" t="s">
        <v>1097</v>
      </c>
      <c r="E16" s="261" t="s">
        <v>1080</v>
      </c>
      <c r="F16" s="261" t="s">
        <v>1081</v>
      </c>
      <c r="G16" s="261" t="s">
        <v>1098</v>
      </c>
      <c r="H16" s="262" t="s">
        <v>72</v>
      </c>
      <c r="I16" s="126" t="s">
        <v>1083</v>
      </c>
      <c r="J16" s="122">
        <v>43466</v>
      </c>
      <c r="K16" s="122">
        <v>43646</v>
      </c>
      <c r="L16" s="122">
        <v>44372</v>
      </c>
      <c r="M16" s="373" t="s">
        <v>1084</v>
      </c>
      <c r="N16" s="382" t="s">
        <v>1099</v>
      </c>
      <c r="O16" s="374">
        <v>1</v>
      </c>
      <c r="P16" s="266" t="s">
        <v>77</v>
      </c>
      <c r="Q16" s="308" t="s">
        <v>1100</v>
      </c>
      <c r="R16" s="194" t="s">
        <v>11</v>
      </c>
    </row>
    <row r="17" spans="1:18" s="65" customFormat="1" ht="330" x14ac:dyDescent="0.25">
      <c r="A17" s="269"/>
      <c r="B17" s="269"/>
      <c r="C17" s="271"/>
      <c r="D17" s="167"/>
      <c r="E17" s="261" t="s">
        <v>1101</v>
      </c>
      <c r="F17" s="261" t="s">
        <v>1102</v>
      </c>
      <c r="G17" s="261" t="s">
        <v>1103</v>
      </c>
      <c r="H17" s="262" t="s">
        <v>72</v>
      </c>
      <c r="I17" s="126" t="s">
        <v>1083</v>
      </c>
      <c r="J17" s="122">
        <v>43466</v>
      </c>
      <c r="K17" s="122">
        <v>43646</v>
      </c>
      <c r="L17" s="122">
        <v>44372</v>
      </c>
      <c r="M17" s="373" t="s">
        <v>1084</v>
      </c>
      <c r="N17" s="124" t="s">
        <v>1090</v>
      </c>
      <c r="O17" s="374">
        <v>1</v>
      </c>
      <c r="P17" s="266" t="s">
        <v>77</v>
      </c>
      <c r="Q17" s="311"/>
      <c r="R17" s="195"/>
    </row>
    <row r="18" spans="1:18" s="65" customFormat="1" ht="255" x14ac:dyDescent="0.25">
      <c r="A18" s="269"/>
      <c r="B18" s="269"/>
      <c r="C18" s="271"/>
      <c r="D18" s="167"/>
      <c r="E18" s="261" t="s">
        <v>1104</v>
      </c>
      <c r="F18" s="261" t="s">
        <v>1105</v>
      </c>
      <c r="G18" s="261" t="s">
        <v>1106</v>
      </c>
      <c r="H18" s="262" t="s">
        <v>72</v>
      </c>
      <c r="I18" s="126" t="s">
        <v>1094</v>
      </c>
      <c r="J18" s="122">
        <v>43466</v>
      </c>
      <c r="K18" s="122">
        <v>43646</v>
      </c>
      <c r="L18" s="122">
        <v>44372</v>
      </c>
      <c r="M18" s="316" t="s">
        <v>749</v>
      </c>
      <c r="N18" s="124" t="s">
        <v>1095</v>
      </c>
      <c r="O18" s="374">
        <v>1</v>
      </c>
      <c r="P18" s="266" t="s">
        <v>77</v>
      </c>
      <c r="Q18" s="316" t="s">
        <v>1096</v>
      </c>
      <c r="R18" s="196"/>
    </row>
    <row r="19" spans="1:18" s="65" customFormat="1" ht="17.25" customHeight="1" x14ac:dyDescent="0.25">
      <c r="A19" s="379"/>
      <c r="B19" s="380"/>
      <c r="C19" s="380"/>
      <c r="D19" s="380"/>
      <c r="E19" s="380"/>
      <c r="F19" s="380"/>
      <c r="G19" s="380"/>
      <c r="H19" s="380"/>
      <c r="I19" s="380"/>
      <c r="J19" s="380"/>
      <c r="K19" s="380"/>
      <c r="L19" s="380"/>
      <c r="M19" s="380"/>
      <c r="N19" s="381"/>
      <c r="O19" s="380"/>
      <c r="P19" s="380"/>
      <c r="Q19" s="380"/>
      <c r="R19" s="380"/>
    </row>
    <row r="20" spans="1:18" s="65" customFormat="1" ht="150" x14ac:dyDescent="0.25">
      <c r="A20" s="383" t="s">
        <v>30</v>
      </c>
      <c r="B20" s="269" t="s">
        <v>32</v>
      </c>
      <c r="C20" s="271">
        <v>3</v>
      </c>
      <c r="D20" s="167" t="s">
        <v>1107</v>
      </c>
      <c r="E20" s="270" t="s">
        <v>1080</v>
      </c>
      <c r="F20" s="261" t="s">
        <v>1081</v>
      </c>
      <c r="G20" s="261" t="s">
        <v>1108</v>
      </c>
      <c r="H20" s="262" t="s">
        <v>72</v>
      </c>
      <c r="I20" s="126" t="s">
        <v>1083</v>
      </c>
      <c r="J20" s="122">
        <v>43466</v>
      </c>
      <c r="K20" s="122">
        <v>43646</v>
      </c>
      <c r="L20" s="122">
        <v>44372</v>
      </c>
      <c r="M20" s="373" t="s">
        <v>1084</v>
      </c>
      <c r="N20" s="124" t="s">
        <v>1085</v>
      </c>
      <c r="O20" s="374">
        <v>1</v>
      </c>
      <c r="P20" s="266" t="s">
        <v>77</v>
      </c>
      <c r="Q20" s="384" t="s">
        <v>1109</v>
      </c>
      <c r="R20" s="194" t="s">
        <v>11</v>
      </c>
    </row>
    <row r="21" spans="1:18" s="65" customFormat="1" ht="330" x14ac:dyDescent="0.25">
      <c r="A21" s="385"/>
      <c r="B21" s="269"/>
      <c r="C21" s="271"/>
      <c r="D21" s="167"/>
      <c r="E21" s="270"/>
      <c r="F21" s="261" t="s">
        <v>1110</v>
      </c>
      <c r="G21" s="261" t="s">
        <v>1089</v>
      </c>
      <c r="H21" s="262" t="s">
        <v>72</v>
      </c>
      <c r="I21" s="126" t="s">
        <v>1083</v>
      </c>
      <c r="J21" s="122">
        <v>43466</v>
      </c>
      <c r="K21" s="122">
        <v>43646</v>
      </c>
      <c r="L21" s="122">
        <v>44372</v>
      </c>
      <c r="M21" s="373" t="s">
        <v>1084</v>
      </c>
      <c r="N21" s="124" t="s">
        <v>1090</v>
      </c>
      <c r="O21" s="374">
        <v>1</v>
      </c>
      <c r="P21" s="266" t="s">
        <v>77</v>
      </c>
      <c r="Q21" s="386"/>
      <c r="R21" s="195"/>
    </row>
    <row r="22" spans="1:18" ht="255" x14ac:dyDescent="0.25">
      <c r="A22" s="385"/>
      <c r="B22" s="269"/>
      <c r="C22" s="271"/>
      <c r="D22" s="167"/>
      <c r="E22" s="270" t="s">
        <v>1104</v>
      </c>
      <c r="F22" s="261" t="s">
        <v>1105</v>
      </c>
      <c r="G22" s="261" t="s">
        <v>1111</v>
      </c>
      <c r="H22" s="262" t="s">
        <v>72</v>
      </c>
      <c r="I22" s="126" t="s">
        <v>1094</v>
      </c>
      <c r="J22" s="122">
        <v>43466</v>
      </c>
      <c r="K22" s="122">
        <v>43830</v>
      </c>
      <c r="L22" s="122">
        <v>44372</v>
      </c>
      <c r="M22" s="316" t="s">
        <v>749</v>
      </c>
      <c r="N22" s="124" t="s">
        <v>1095</v>
      </c>
      <c r="O22" s="374">
        <v>1</v>
      </c>
      <c r="P22" s="266" t="s">
        <v>77</v>
      </c>
      <c r="Q22" s="316" t="s">
        <v>1096</v>
      </c>
      <c r="R22" s="195"/>
    </row>
    <row r="23" spans="1:18" ht="255" x14ac:dyDescent="0.25">
      <c r="A23" s="387"/>
      <c r="B23" s="269"/>
      <c r="C23" s="271"/>
      <c r="D23" s="167"/>
      <c r="E23" s="270"/>
      <c r="F23" s="261" t="s">
        <v>1112</v>
      </c>
      <c r="G23" s="261" t="s">
        <v>1113</v>
      </c>
      <c r="H23" s="262" t="s">
        <v>72</v>
      </c>
      <c r="I23" s="260" t="s">
        <v>1114</v>
      </c>
      <c r="J23" s="122">
        <v>43466</v>
      </c>
      <c r="K23" s="122">
        <v>43830</v>
      </c>
      <c r="L23" s="122">
        <v>44372</v>
      </c>
      <c r="M23" s="316" t="s">
        <v>749</v>
      </c>
      <c r="N23" s="388" t="s">
        <v>1115</v>
      </c>
      <c r="O23" s="374">
        <v>1</v>
      </c>
      <c r="P23" s="266" t="s">
        <v>77</v>
      </c>
      <c r="Q23" s="316" t="s">
        <v>1096</v>
      </c>
      <c r="R23" s="196"/>
    </row>
    <row r="24" spans="1:18" s="65" customFormat="1" ht="18" customHeight="1" x14ac:dyDescent="0.25">
      <c r="A24" s="379"/>
      <c r="B24" s="380"/>
      <c r="C24" s="380"/>
      <c r="D24" s="380"/>
      <c r="E24" s="380"/>
      <c r="F24" s="380"/>
      <c r="G24" s="380"/>
      <c r="H24" s="380"/>
      <c r="I24" s="380"/>
      <c r="J24" s="380"/>
      <c r="K24" s="380"/>
      <c r="L24" s="380"/>
      <c r="M24" s="380"/>
      <c r="N24" s="381"/>
      <c r="O24" s="380"/>
      <c r="P24" s="380"/>
      <c r="Q24" s="380"/>
      <c r="R24" s="380"/>
    </row>
    <row r="25" spans="1:18" ht="195" customHeight="1" x14ac:dyDescent="0.25">
      <c r="A25" s="269" t="s">
        <v>30</v>
      </c>
      <c r="B25" s="269" t="s">
        <v>32</v>
      </c>
      <c r="C25" s="271">
        <v>4</v>
      </c>
      <c r="D25" s="167" t="s">
        <v>1116</v>
      </c>
      <c r="E25" s="261" t="s">
        <v>1117</v>
      </c>
      <c r="F25" s="167" t="s">
        <v>1118</v>
      </c>
      <c r="G25" s="270" t="s">
        <v>1119</v>
      </c>
      <c r="H25" s="271" t="s">
        <v>72</v>
      </c>
      <c r="I25" s="288" t="s">
        <v>1120</v>
      </c>
      <c r="J25" s="389">
        <v>43466</v>
      </c>
      <c r="K25" s="389">
        <v>43585</v>
      </c>
      <c r="L25" s="390">
        <v>44830</v>
      </c>
      <c r="M25" s="391" t="s">
        <v>1121</v>
      </c>
      <c r="N25" s="392" t="s">
        <v>1122</v>
      </c>
      <c r="O25" s="393">
        <v>1</v>
      </c>
      <c r="P25" s="194" t="s">
        <v>42</v>
      </c>
      <c r="Q25" s="394" t="s">
        <v>1123</v>
      </c>
      <c r="R25" s="194" t="s">
        <v>10</v>
      </c>
    </row>
    <row r="26" spans="1:18" ht="135" x14ac:dyDescent="0.25">
      <c r="A26" s="269"/>
      <c r="B26" s="269"/>
      <c r="C26" s="271"/>
      <c r="D26" s="167"/>
      <c r="E26" s="261" t="s">
        <v>1124</v>
      </c>
      <c r="F26" s="280"/>
      <c r="G26" s="280"/>
      <c r="H26" s="271"/>
      <c r="I26" s="271"/>
      <c r="J26" s="389"/>
      <c r="K26" s="389"/>
      <c r="L26" s="395"/>
      <c r="M26" s="396"/>
      <c r="N26" s="397"/>
      <c r="O26" s="398"/>
      <c r="P26" s="196"/>
      <c r="Q26" s="394"/>
      <c r="R26" s="195"/>
    </row>
    <row r="27" spans="1:18" ht="60" x14ac:dyDescent="0.25">
      <c r="A27" s="269"/>
      <c r="B27" s="269"/>
      <c r="C27" s="271"/>
      <c r="D27" s="167"/>
      <c r="E27" s="261" t="s">
        <v>1125</v>
      </c>
      <c r="F27" s="270" t="s">
        <v>1126</v>
      </c>
      <c r="G27" s="270" t="s">
        <v>1127</v>
      </c>
      <c r="H27" s="271" t="s">
        <v>72</v>
      </c>
      <c r="I27" s="288" t="s">
        <v>1120</v>
      </c>
      <c r="J27" s="389">
        <v>43466</v>
      </c>
      <c r="K27" s="389">
        <v>43585</v>
      </c>
      <c r="L27" s="390">
        <v>44830</v>
      </c>
      <c r="M27" s="391" t="s">
        <v>1121</v>
      </c>
      <c r="N27" s="392" t="s">
        <v>1128</v>
      </c>
      <c r="O27" s="399">
        <v>1</v>
      </c>
      <c r="P27" s="194" t="s">
        <v>42</v>
      </c>
      <c r="Q27" s="400" t="s">
        <v>1129</v>
      </c>
      <c r="R27" s="195"/>
    </row>
    <row r="28" spans="1:18" ht="192.75" customHeight="1" x14ac:dyDescent="0.25">
      <c r="A28" s="269"/>
      <c r="B28" s="269"/>
      <c r="C28" s="271"/>
      <c r="D28" s="167"/>
      <c r="E28" s="261" t="s">
        <v>1130</v>
      </c>
      <c r="F28" s="280"/>
      <c r="G28" s="280"/>
      <c r="H28" s="271"/>
      <c r="I28" s="271"/>
      <c r="J28" s="389"/>
      <c r="K28" s="389"/>
      <c r="L28" s="395"/>
      <c r="M28" s="396"/>
      <c r="N28" s="397"/>
      <c r="O28" s="399"/>
      <c r="P28" s="196"/>
      <c r="Q28" s="394"/>
      <c r="R28" s="195"/>
    </row>
    <row r="29" spans="1:18" ht="165" x14ac:dyDescent="0.25">
      <c r="A29" s="269"/>
      <c r="B29" s="269"/>
      <c r="C29" s="271"/>
      <c r="D29" s="167"/>
      <c r="E29" s="261" t="s">
        <v>1131</v>
      </c>
      <c r="F29" s="261" t="s">
        <v>1132</v>
      </c>
      <c r="G29" s="261" t="s">
        <v>1133</v>
      </c>
      <c r="H29" s="266" t="s">
        <v>72</v>
      </c>
      <c r="I29" s="20" t="s">
        <v>1120</v>
      </c>
      <c r="J29" s="122">
        <v>43466</v>
      </c>
      <c r="K29" s="122">
        <v>43585</v>
      </c>
      <c r="L29" s="122">
        <v>44830</v>
      </c>
      <c r="M29" s="401" t="s">
        <v>1121</v>
      </c>
      <c r="N29" s="330" t="s">
        <v>1134</v>
      </c>
      <c r="O29" s="265">
        <v>1</v>
      </c>
      <c r="P29" s="266" t="s">
        <v>42</v>
      </c>
      <c r="Q29" s="373" t="s">
        <v>1123</v>
      </c>
      <c r="R29" s="196"/>
    </row>
    <row r="30" spans="1:18" ht="15.75" x14ac:dyDescent="0.25">
      <c r="A30" s="33"/>
      <c r="B30" s="402"/>
      <c r="C30" s="403"/>
      <c r="D30" s="404"/>
      <c r="E30" s="405"/>
      <c r="F30" s="405"/>
      <c r="G30" s="405"/>
      <c r="H30" s="406"/>
      <c r="I30" s="407"/>
      <c r="J30" s="408"/>
      <c r="K30" s="408"/>
      <c r="L30" s="408"/>
      <c r="M30" s="409"/>
      <c r="N30" s="410"/>
      <c r="O30" s="411"/>
      <c r="P30" s="406"/>
      <c r="Q30" s="412"/>
      <c r="R30" s="413"/>
    </row>
    <row r="31" spans="1:18" ht="15.75" x14ac:dyDescent="0.25">
      <c r="A31" s="33"/>
      <c r="B31" s="402"/>
      <c r="C31" s="403"/>
      <c r="D31" s="404"/>
      <c r="E31" s="405"/>
      <c r="F31" s="405"/>
      <c r="G31" s="405"/>
      <c r="H31" s="406"/>
      <c r="I31" s="407"/>
      <c r="J31" s="408"/>
      <c r="K31" s="408"/>
      <c r="L31" s="408"/>
      <c r="M31" s="409"/>
      <c r="N31" s="410"/>
      <c r="O31" s="411"/>
      <c r="P31" s="406"/>
      <c r="Q31" s="412"/>
      <c r="R31" s="413"/>
    </row>
    <row r="32" spans="1:18" s="65" customFormat="1" ht="18" customHeight="1" x14ac:dyDescent="0.25">
      <c r="A32" s="414" t="s">
        <v>1135</v>
      </c>
      <c r="B32" s="415"/>
      <c r="C32" s="415"/>
      <c r="D32" s="415"/>
      <c r="E32" s="415"/>
      <c r="F32" s="415"/>
      <c r="G32" s="415"/>
      <c r="H32" s="415"/>
      <c r="I32" s="415"/>
      <c r="J32" s="415"/>
      <c r="K32" s="415"/>
      <c r="L32" s="415"/>
      <c r="M32" s="415"/>
      <c r="N32" s="415"/>
      <c r="O32" s="415"/>
      <c r="P32" s="415"/>
      <c r="Q32" s="415"/>
      <c r="R32" s="416"/>
    </row>
    <row r="33" spans="1:18" s="65" customFormat="1" ht="150" x14ac:dyDescent="0.25">
      <c r="A33" s="417" t="s">
        <v>34</v>
      </c>
      <c r="B33" s="418" t="s">
        <v>33</v>
      </c>
      <c r="C33" s="417">
        <v>1</v>
      </c>
      <c r="D33" s="172" t="s">
        <v>1136</v>
      </c>
      <c r="E33" s="172" t="s">
        <v>1137</v>
      </c>
      <c r="F33" s="290" t="s">
        <v>1138</v>
      </c>
      <c r="G33" s="290" t="s">
        <v>1139</v>
      </c>
      <c r="H33" s="8" t="s">
        <v>72</v>
      </c>
      <c r="I33" s="291" t="s">
        <v>1140</v>
      </c>
      <c r="J33" s="419">
        <v>43770</v>
      </c>
      <c r="K33" s="292">
        <v>44196</v>
      </c>
      <c r="L33" s="122">
        <v>44809</v>
      </c>
      <c r="M33" s="401" t="s">
        <v>1121</v>
      </c>
      <c r="N33" s="388" t="s">
        <v>1141</v>
      </c>
      <c r="O33" s="420">
        <v>1</v>
      </c>
      <c r="P33" s="266" t="s">
        <v>41</v>
      </c>
      <c r="Q33" s="85" t="s">
        <v>1142</v>
      </c>
      <c r="R33" s="194" t="s">
        <v>10</v>
      </c>
    </row>
    <row r="34" spans="1:18" s="65" customFormat="1" ht="240" x14ac:dyDescent="0.25">
      <c r="A34" s="421"/>
      <c r="B34" s="422"/>
      <c r="C34" s="421"/>
      <c r="D34" s="312"/>
      <c r="E34" s="312"/>
      <c r="F34" s="290" t="s">
        <v>1143</v>
      </c>
      <c r="G34" s="290" t="s">
        <v>1144</v>
      </c>
      <c r="H34" s="8" t="s">
        <v>72</v>
      </c>
      <c r="I34" s="291" t="s">
        <v>1145</v>
      </c>
      <c r="J34" s="419">
        <v>43770</v>
      </c>
      <c r="K34" s="292">
        <v>44196</v>
      </c>
      <c r="L34" s="122">
        <v>44809</v>
      </c>
      <c r="M34" s="401" t="s">
        <v>1121</v>
      </c>
      <c r="N34" s="388" t="s">
        <v>1146</v>
      </c>
      <c r="O34" s="374">
        <v>0</v>
      </c>
      <c r="P34" s="266" t="s">
        <v>150</v>
      </c>
      <c r="Q34" s="85" t="s">
        <v>1147</v>
      </c>
      <c r="R34" s="196"/>
    </row>
    <row r="35" spans="1:18" s="424" customFormat="1" ht="15" x14ac:dyDescent="0.25">
      <c r="A35" s="379"/>
      <c r="B35" s="380"/>
      <c r="C35" s="380"/>
      <c r="D35" s="380"/>
      <c r="E35" s="380"/>
      <c r="F35" s="380"/>
      <c r="G35" s="380"/>
      <c r="H35" s="380"/>
      <c r="I35" s="380"/>
      <c r="J35" s="380"/>
      <c r="K35" s="380"/>
      <c r="L35" s="380"/>
      <c r="M35" s="380"/>
      <c r="N35" s="380"/>
      <c r="O35" s="380"/>
      <c r="P35" s="380"/>
      <c r="Q35" s="380"/>
      <c r="R35" s="423"/>
    </row>
    <row r="36" spans="1:18" s="65" customFormat="1" ht="186.75" customHeight="1" outlineLevel="1" x14ac:dyDescent="0.25">
      <c r="A36" s="300" t="s">
        <v>34</v>
      </c>
      <c r="B36" s="425" t="s">
        <v>33</v>
      </c>
      <c r="C36" s="300">
        <v>2</v>
      </c>
      <c r="D36" s="172" t="s">
        <v>1148</v>
      </c>
      <c r="E36" s="290" t="s">
        <v>1149</v>
      </c>
      <c r="F36" s="290" t="s">
        <v>1150</v>
      </c>
      <c r="G36" s="290" t="s">
        <v>1151</v>
      </c>
      <c r="H36" s="11" t="s">
        <v>72</v>
      </c>
      <c r="I36" s="291" t="s">
        <v>1152</v>
      </c>
      <c r="J36" s="419">
        <v>43770</v>
      </c>
      <c r="K36" s="292">
        <v>44196</v>
      </c>
      <c r="L36" s="122">
        <v>43977</v>
      </c>
      <c r="M36" s="401" t="s">
        <v>1121</v>
      </c>
      <c r="N36" s="316" t="s">
        <v>1153</v>
      </c>
      <c r="O36" s="426">
        <v>1</v>
      </c>
      <c r="P36" s="266" t="s">
        <v>41</v>
      </c>
      <c r="Q36" s="85" t="s">
        <v>1154</v>
      </c>
      <c r="R36" s="427" t="s">
        <v>312</v>
      </c>
    </row>
    <row r="37" spans="1:18" s="65" customFormat="1" ht="150" outlineLevel="1" x14ac:dyDescent="0.25">
      <c r="A37" s="300"/>
      <c r="B37" s="425"/>
      <c r="C37" s="300"/>
      <c r="D37" s="312"/>
      <c r="E37" s="290" t="s">
        <v>1155</v>
      </c>
      <c r="F37" s="290" t="s">
        <v>1156</v>
      </c>
      <c r="G37" s="290" t="s">
        <v>1157</v>
      </c>
      <c r="H37" s="11" t="s">
        <v>72</v>
      </c>
      <c r="I37" s="291" t="s">
        <v>1152</v>
      </c>
      <c r="J37" s="419">
        <v>43770</v>
      </c>
      <c r="K37" s="292">
        <v>44196</v>
      </c>
      <c r="L37" s="122">
        <v>43977</v>
      </c>
      <c r="M37" s="401" t="s">
        <v>1121</v>
      </c>
      <c r="N37" s="316" t="s">
        <v>1158</v>
      </c>
      <c r="O37" s="426">
        <v>1</v>
      </c>
      <c r="P37" s="266" t="s">
        <v>41</v>
      </c>
      <c r="Q37" s="85" t="s">
        <v>1159</v>
      </c>
      <c r="R37" s="428"/>
    </row>
    <row r="38" spans="1:18" s="424" customFormat="1" ht="15" x14ac:dyDescent="0.25">
      <c r="A38" s="379"/>
      <c r="B38" s="380"/>
      <c r="C38" s="380"/>
      <c r="D38" s="380"/>
      <c r="E38" s="380"/>
      <c r="F38" s="380"/>
      <c r="G38" s="380"/>
      <c r="H38" s="380"/>
      <c r="I38" s="380"/>
      <c r="J38" s="380"/>
      <c r="K38" s="380"/>
      <c r="L38" s="380"/>
      <c r="M38" s="380"/>
      <c r="N38" s="380"/>
      <c r="O38" s="380"/>
      <c r="P38" s="380"/>
      <c r="Q38" s="380"/>
      <c r="R38" s="423"/>
    </row>
    <row r="39" spans="1:18" s="65" customFormat="1" ht="125.25" customHeight="1" outlineLevel="1" x14ac:dyDescent="0.25">
      <c r="A39" s="314" t="s">
        <v>34</v>
      </c>
      <c r="B39" s="429" t="s">
        <v>33</v>
      </c>
      <c r="C39" s="314">
        <v>3</v>
      </c>
      <c r="D39" s="290" t="s">
        <v>1160</v>
      </c>
      <c r="E39" s="290" t="s">
        <v>1161</v>
      </c>
      <c r="F39" s="290" t="s">
        <v>1162</v>
      </c>
      <c r="G39" s="290" t="s">
        <v>1163</v>
      </c>
      <c r="H39" s="11" t="s">
        <v>72</v>
      </c>
      <c r="I39" s="291" t="s">
        <v>1140</v>
      </c>
      <c r="J39" s="419">
        <v>43770</v>
      </c>
      <c r="K39" s="292">
        <v>44012</v>
      </c>
      <c r="L39" s="122">
        <v>44809</v>
      </c>
      <c r="M39" s="401" t="s">
        <v>1121</v>
      </c>
      <c r="N39" s="316" t="s">
        <v>1164</v>
      </c>
      <c r="O39" s="426">
        <v>0</v>
      </c>
      <c r="P39" s="266" t="s">
        <v>150</v>
      </c>
      <c r="Q39" s="316" t="s">
        <v>1165</v>
      </c>
      <c r="R39" s="127" t="s">
        <v>312</v>
      </c>
    </row>
    <row r="40" spans="1:18" s="65" customFormat="1" ht="18" customHeight="1" x14ac:dyDescent="0.25">
      <c r="A40" s="379"/>
      <c r="B40" s="380"/>
      <c r="C40" s="380"/>
      <c r="D40" s="380"/>
      <c r="E40" s="380"/>
      <c r="F40" s="380"/>
      <c r="G40" s="380"/>
      <c r="H40" s="380"/>
      <c r="I40" s="380"/>
      <c r="J40" s="380"/>
      <c r="K40" s="380"/>
      <c r="L40" s="380"/>
      <c r="M40" s="380"/>
      <c r="N40" s="381"/>
      <c r="O40" s="380"/>
      <c r="P40" s="380"/>
      <c r="Q40" s="380"/>
      <c r="R40" s="380"/>
    </row>
    <row r="41" spans="1:18" s="65" customFormat="1" ht="144.75" customHeight="1" outlineLevel="1" x14ac:dyDescent="0.25">
      <c r="A41" s="417" t="s">
        <v>34</v>
      </c>
      <c r="B41" s="418" t="s">
        <v>33</v>
      </c>
      <c r="C41" s="417">
        <v>4</v>
      </c>
      <c r="D41" s="430" t="s">
        <v>1166</v>
      </c>
      <c r="E41" s="172" t="s">
        <v>1167</v>
      </c>
      <c r="F41" s="290" t="s">
        <v>1168</v>
      </c>
      <c r="G41" s="290" t="s">
        <v>1169</v>
      </c>
      <c r="H41" s="11" t="s">
        <v>72</v>
      </c>
      <c r="I41" s="291" t="s">
        <v>1140</v>
      </c>
      <c r="J41" s="419">
        <v>43770</v>
      </c>
      <c r="K41" s="292">
        <v>44012</v>
      </c>
      <c r="L41" s="122">
        <v>44809</v>
      </c>
      <c r="M41" s="401" t="s">
        <v>1121</v>
      </c>
      <c r="N41" s="316" t="s">
        <v>1170</v>
      </c>
      <c r="O41" s="426">
        <v>1</v>
      </c>
      <c r="P41" s="266" t="s">
        <v>41</v>
      </c>
      <c r="Q41" s="85" t="s">
        <v>1171</v>
      </c>
      <c r="R41" s="215" t="s">
        <v>312</v>
      </c>
    </row>
    <row r="42" spans="1:18" s="65" customFormat="1" ht="135" outlineLevel="1" x14ac:dyDescent="0.25">
      <c r="A42" s="421"/>
      <c r="B42" s="422"/>
      <c r="C42" s="421"/>
      <c r="D42" s="431"/>
      <c r="E42" s="312"/>
      <c r="F42" s="290" t="s">
        <v>1172</v>
      </c>
      <c r="G42" s="290" t="s">
        <v>1169</v>
      </c>
      <c r="H42" s="11" t="s">
        <v>72</v>
      </c>
      <c r="I42" s="291" t="s">
        <v>1140</v>
      </c>
      <c r="J42" s="419">
        <v>43770</v>
      </c>
      <c r="K42" s="292">
        <v>44012</v>
      </c>
      <c r="L42" s="122">
        <v>44809</v>
      </c>
      <c r="M42" s="401" t="s">
        <v>1121</v>
      </c>
      <c r="N42" s="316" t="s">
        <v>1173</v>
      </c>
      <c r="O42" s="426">
        <v>0</v>
      </c>
      <c r="P42" s="266" t="s">
        <v>150</v>
      </c>
      <c r="Q42" s="85" t="s">
        <v>1174</v>
      </c>
      <c r="R42" s="432"/>
    </row>
    <row r="43" spans="1:18" s="65" customFormat="1" ht="113.25" customHeight="1" outlineLevel="1" x14ac:dyDescent="0.25">
      <c r="A43" s="433"/>
      <c r="B43" s="434"/>
      <c r="C43" s="433"/>
      <c r="D43" s="435"/>
      <c r="E43" s="290" t="s">
        <v>1175</v>
      </c>
      <c r="F43" s="290" t="s">
        <v>1176</v>
      </c>
      <c r="G43" s="290" t="s">
        <v>1177</v>
      </c>
      <c r="H43" s="11" t="s">
        <v>72</v>
      </c>
      <c r="I43" s="291" t="s">
        <v>1140</v>
      </c>
      <c r="J43" s="419">
        <v>43770</v>
      </c>
      <c r="K43" s="292">
        <v>44012</v>
      </c>
      <c r="L43" s="122">
        <v>44809</v>
      </c>
      <c r="M43" s="401" t="s">
        <v>1121</v>
      </c>
      <c r="N43" s="316" t="s">
        <v>1173</v>
      </c>
      <c r="O43" s="426">
        <v>0</v>
      </c>
      <c r="P43" s="266" t="s">
        <v>150</v>
      </c>
      <c r="Q43" s="85" t="s">
        <v>1178</v>
      </c>
      <c r="R43" s="216"/>
    </row>
    <row r="44" spans="1:18" s="424" customFormat="1" ht="15" x14ac:dyDescent="0.25">
      <c r="A44" s="379"/>
      <c r="B44" s="380"/>
      <c r="C44" s="380"/>
      <c r="D44" s="380"/>
      <c r="E44" s="380"/>
      <c r="F44" s="380"/>
      <c r="G44" s="380"/>
      <c r="H44" s="380"/>
      <c r="I44" s="380"/>
      <c r="J44" s="380"/>
      <c r="K44" s="380"/>
      <c r="L44" s="380"/>
      <c r="M44" s="380"/>
      <c r="N44" s="380"/>
      <c r="O44" s="380"/>
      <c r="P44" s="380"/>
      <c r="Q44" s="380"/>
      <c r="R44" s="423"/>
    </row>
    <row r="45" spans="1:18" s="442" customFormat="1" ht="37.5" customHeight="1" outlineLevel="1" x14ac:dyDescent="0.25">
      <c r="A45" s="417" t="s">
        <v>34</v>
      </c>
      <c r="B45" s="418" t="s">
        <v>33</v>
      </c>
      <c r="C45" s="417">
        <v>5</v>
      </c>
      <c r="D45" s="436" t="s">
        <v>1179</v>
      </c>
      <c r="E45" s="437"/>
      <c r="F45" s="437"/>
      <c r="G45" s="437"/>
      <c r="H45" s="437"/>
      <c r="I45" s="437"/>
      <c r="J45" s="437"/>
      <c r="K45" s="438"/>
      <c r="L45" s="439">
        <v>44809</v>
      </c>
      <c r="M45" s="391" t="s">
        <v>1121</v>
      </c>
      <c r="N45" s="440" t="s">
        <v>1180</v>
      </c>
      <c r="O45" s="441" t="s">
        <v>1181</v>
      </c>
      <c r="P45" s="194" t="s">
        <v>41</v>
      </c>
      <c r="Q45" s="239" t="s">
        <v>1182</v>
      </c>
      <c r="R45" s="199" t="s">
        <v>10</v>
      </c>
    </row>
    <row r="46" spans="1:18" s="442" customFormat="1" ht="236.25" customHeight="1" outlineLevel="1" x14ac:dyDescent="0.25">
      <c r="A46" s="433"/>
      <c r="B46" s="434"/>
      <c r="C46" s="433"/>
      <c r="D46" s="443"/>
      <c r="E46" s="444"/>
      <c r="F46" s="444"/>
      <c r="G46" s="444"/>
      <c r="H46" s="444"/>
      <c r="I46" s="444"/>
      <c r="J46" s="444"/>
      <c r="K46" s="445"/>
      <c r="L46" s="446"/>
      <c r="M46" s="396"/>
      <c r="N46" s="447"/>
      <c r="O46" s="448"/>
      <c r="P46" s="196"/>
      <c r="Q46" s="240"/>
      <c r="R46" s="200"/>
    </row>
    <row r="47" spans="1:18" s="65" customFormat="1" ht="18" customHeight="1" x14ac:dyDescent="0.25">
      <c r="A47" s="414" t="s">
        <v>1183</v>
      </c>
      <c r="B47" s="415"/>
      <c r="C47" s="415"/>
      <c r="D47" s="415"/>
      <c r="E47" s="415"/>
      <c r="F47" s="415"/>
      <c r="G47" s="415"/>
      <c r="H47" s="415"/>
      <c r="I47" s="415"/>
      <c r="J47" s="415"/>
      <c r="K47" s="415"/>
      <c r="L47" s="415"/>
      <c r="M47" s="415"/>
      <c r="N47" s="415"/>
      <c r="O47" s="415"/>
      <c r="P47" s="415"/>
      <c r="Q47" s="415"/>
      <c r="R47" s="416"/>
    </row>
    <row r="48" spans="1:18" ht="178.5" x14ac:dyDescent="0.25">
      <c r="A48" s="372" t="s">
        <v>31</v>
      </c>
      <c r="B48" s="353" t="s">
        <v>32</v>
      </c>
      <c r="C48" s="372">
        <v>1</v>
      </c>
      <c r="D48" s="353" t="s">
        <v>1184</v>
      </c>
      <c r="E48" s="75" t="s">
        <v>1185</v>
      </c>
      <c r="F48" s="75" t="s">
        <v>1186</v>
      </c>
      <c r="G48" s="10" t="s">
        <v>1187</v>
      </c>
      <c r="H48" s="10" t="s">
        <v>1188</v>
      </c>
      <c r="I48" s="10" t="s">
        <v>1140</v>
      </c>
      <c r="J48" s="449">
        <v>44409</v>
      </c>
      <c r="K48" s="449">
        <v>44561</v>
      </c>
      <c r="L48" s="122">
        <v>44797</v>
      </c>
      <c r="M48" s="401" t="s">
        <v>1121</v>
      </c>
      <c r="N48" s="388" t="s">
        <v>1189</v>
      </c>
      <c r="O48" s="374">
        <v>1</v>
      </c>
      <c r="P48" s="92" t="s">
        <v>41</v>
      </c>
      <c r="Q48" s="126" t="s">
        <v>1190</v>
      </c>
      <c r="R48" s="260" t="s">
        <v>10</v>
      </c>
    </row>
    <row r="49" spans="1:18" ht="114.75" x14ac:dyDescent="0.25">
      <c r="A49" s="372"/>
      <c r="B49" s="353"/>
      <c r="C49" s="372"/>
      <c r="D49" s="353"/>
      <c r="E49" s="134" t="s">
        <v>1191</v>
      </c>
      <c r="F49" s="134" t="s">
        <v>1192</v>
      </c>
      <c r="G49" s="118" t="s">
        <v>1193</v>
      </c>
      <c r="H49" s="118" t="s">
        <v>1188</v>
      </c>
      <c r="I49" s="118" t="s">
        <v>1140</v>
      </c>
      <c r="J49" s="450">
        <v>44409</v>
      </c>
      <c r="K49" s="450">
        <v>44561</v>
      </c>
      <c r="L49" s="122">
        <v>44797</v>
      </c>
      <c r="M49" s="401" t="s">
        <v>1121</v>
      </c>
      <c r="N49" s="388" t="s">
        <v>1194</v>
      </c>
      <c r="O49" s="374">
        <v>1</v>
      </c>
      <c r="P49" s="92" t="s">
        <v>41</v>
      </c>
      <c r="Q49" s="126" t="s">
        <v>1190</v>
      </c>
      <c r="R49" s="260" t="s">
        <v>10</v>
      </c>
    </row>
    <row r="50" spans="1:18" s="65" customFormat="1" ht="18" customHeight="1" x14ac:dyDescent="0.25">
      <c r="A50" s="379"/>
      <c r="B50" s="380"/>
      <c r="C50" s="380"/>
      <c r="D50" s="380"/>
      <c r="E50" s="380"/>
      <c r="F50" s="380"/>
      <c r="G50" s="380"/>
      <c r="H50" s="380"/>
      <c r="I50" s="380"/>
      <c r="J50" s="380"/>
      <c r="K50" s="380"/>
      <c r="L50" s="380"/>
      <c r="M50" s="380"/>
      <c r="N50" s="381"/>
      <c r="O50" s="380"/>
      <c r="P50" s="380"/>
      <c r="Q50" s="380"/>
      <c r="R50" s="380"/>
    </row>
    <row r="51" spans="1:18" ht="178.5" x14ac:dyDescent="0.25">
      <c r="A51" s="372" t="s">
        <v>31</v>
      </c>
      <c r="B51" s="353" t="s">
        <v>32</v>
      </c>
      <c r="C51" s="372">
        <v>2</v>
      </c>
      <c r="D51" s="353" t="s">
        <v>1195</v>
      </c>
      <c r="E51" s="75" t="s">
        <v>1196</v>
      </c>
      <c r="F51" s="75" t="s">
        <v>1197</v>
      </c>
      <c r="G51" s="10" t="s">
        <v>1187</v>
      </c>
      <c r="H51" s="10" t="s">
        <v>1188</v>
      </c>
      <c r="I51" s="10" t="s">
        <v>1140</v>
      </c>
      <c r="J51" s="449">
        <v>44409</v>
      </c>
      <c r="K51" s="449">
        <v>44561</v>
      </c>
      <c r="L51" s="122">
        <v>44797</v>
      </c>
      <c r="M51" s="401" t="s">
        <v>1121</v>
      </c>
      <c r="N51" s="388" t="s">
        <v>1189</v>
      </c>
      <c r="O51" s="374">
        <v>1</v>
      </c>
      <c r="P51" s="92" t="s">
        <v>41</v>
      </c>
      <c r="Q51" s="126" t="s">
        <v>1190</v>
      </c>
      <c r="R51" s="260" t="s">
        <v>10</v>
      </c>
    </row>
    <row r="52" spans="1:18" ht="114.75" x14ac:dyDescent="0.25">
      <c r="A52" s="372"/>
      <c r="B52" s="353"/>
      <c r="C52" s="372"/>
      <c r="D52" s="353"/>
      <c r="E52" s="134" t="s">
        <v>1191</v>
      </c>
      <c r="F52" s="134" t="s">
        <v>1198</v>
      </c>
      <c r="G52" s="118" t="s">
        <v>1193</v>
      </c>
      <c r="H52" s="118" t="s">
        <v>1188</v>
      </c>
      <c r="I52" s="118" t="s">
        <v>1140</v>
      </c>
      <c r="J52" s="450">
        <v>44409</v>
      </c>
      <c r="K52" s="450">
        <v>44561</v>
      </c>
      <c r="L52" s="122">
        <v>44797</v>
      </c>
      <c r="M52" s="401" t="s">
        <v>1121</v>
      </c>
      <c r="N52" s="388" t="s">
        <v>1194</v>
      </c>
      <c r="O52" s="374">
        <v>1</v>
      </c>
      <c r="P52" s="92" t="s">
        <v>41</v>
      </c>
      <c r="Q52" s="126" t="s">
        <v>1190</v>
      </c>
      <c r="R52" s="260" t="s">
        <v>10</v>
      </c>
    </row>
    <row r="53" spans="1:18" s="65" customFormat="1" ht="15" x14ac:dyDescent="0.25">
      <c r="A53" s="379"/>
      <c r="B53" s="380"/>
      <c r="C53" s="380"/>
      <c r="D53" s="380"/>
      <c r="E53" s="380"/>
      <c r="F53" s="380"/>
      <c r="G53" s="380"/>
      <c r="H53" s="380"/>
      <c r="I53" s="380"/>
      <c r="J53" s="380"/>
      <c r="K53" s="380"/>
      <c r="L53" s="380"/>
      <c r="M53" s="380"/>
      <c r="N53" s="381"/>
      <c r="O53" s="380"/>
      <c r="P53" s="380"/>
      <c r="Q53" s="380"/>
      <c r="R53" s="380"/>
    </row>
    <row r="54" spans="1:18" ht="178.5" x14ac:dyDescent="0.25">
      <c r="A54" s="372" t="s">
        <v>31</v>
      </c>
      <c r="B54" s="353" t="s">
        <v>32</v>
      </c>
      <c r="C54" s="372">
        <v>3</v>
      </c>
      <c r="D54" s="353" t="s">
        <v>1199</v>
      </c>
      <c r="E54" s="75" t="s">
        <v>1196</v>
      </c>
      <c r="F54" s="75" t="s">
        <v>1200</v>
      </c>
      <c r="G54" s="10" t="s">
        <v>1187</v>
      </c>
      <c r="H54" s="10" t="s">
        <v>1188</v>
      </c>
      <c r="I54" s="10" t="s">
        <v>1140</v>
      </c>
      <c r="J54" s="449">
        <v>44409</v>
      </c>
      <c r="K54" s="449">
        <v>44561</v>
      </c>
      <c r="L54" s="122">
        <v>44797</v>
      </c>
      <c r="M54" s="401" t="s">
        <v>1121</v>
      </c>
      <c r="N54" s="388" t="s">
        <v>1189</v>
      </c>
      <c r="O54" s="374">
        <v>1</v>
      </c>
      <c r="P54" s="92" t="s">
        <v>41</v>
      </c>
      <c r="Q54" s="126" t="s">
        <v>1190</v>
      </c>
      <c r="R54" s="260" t="s">
        <v>10</v>
      </c>
    </row>
    <row r="55" spans="1:18" ht="114.75" x14ac:dyDescent="0.25">
      <c r="A55" s="372"/>
      <c r="B55" s="353"/>
      <c r="C55" s="372"/>
      <c r="D55" s="353"/>
      <c r="E55" s="134" t="s">
        <v>1191</v>
      </c>
      <c r="F55" s="134" t="s">
        <v>1198</v>
      </c>
      <c r="G55" s="118" t="s">
        <v>1193</v>
      </c>
      <c r="H55" s="118" t="s">
        <v>1188</v>
      </c>
      <c r="I55" s="118" t="s">
        <v>1140</v>
      </c>
      <c r="J55" s="450">
        <v>44409</v>
      </c>
      <c r="K55" s="450">
        <v>44561</v>
      </c>
      <c r="L55" s="122">
        <v>44797</v>
      </c>
      <c r="M55" s="401" t="s">
        <v>1121</v>
      </c>
      <c r="N55" s="388" t="s">
        <v>1194</v>
      </c>
      <c r="O55" s="374">
        <v>1</v>
      </c>
      <c r="P55" s="92" t="s">
        <v>41</v>
      </c>
      <c r="Q55" s="126" t="s">
        <v>1190</v>
      </c>
      <c r="R55" s="260" t="s">
        <v>10</v>
      </c>
    </row>
    <row r="56" spans="1:18" s="65" customFormat="1" ht="15" x14ac:dyDescent="0.25">
      <c r="A56" s="379"/>
      <c r="B56" s="380"/>
      <c r="C56" s="380"/>
      <c r="D56" s="380"/>
      <c r="E56" s="380"/>
      <c r="F56" s="380"/>
      <c r="G56" s="380"/>
      <c r="H56" s="380"/>
      <c r="I56" s="380"/>
      <c r="J56" s="380"/>
      <c r="K56" s="380"/>
      <c r="L56" s="380"/>
      <c r="M56" s="380"/>
      <c r="N56" s="381"/>
      <c r="O56" s="380"/>
      <c r="P56" s="380"/>
      <c r="Q56" s="380"/>
      <c r="R56" s="380"/>
    </row>
    <row r="57" spans="1:18" ht="178.5" x14ac:dyDescent="0.25">
      <c r="A57" s="372" t="s">
        <v>31</v>
      </c>
      <c r="B57" s="353" t="s">
        <v>32</v>
      </c>
      <c r="C57" s="372">
        <v>4</v>
      </c>
      <c r="D57" s="353" t="s">
        <v>1201</v>
      </c>
      <c r="E57" s="75" t="s">
        <v>1202</v>
      </c>
      <c r="F57" s="75" t="s">
        <v>1200</v>
      </c>
      <c r="G57" s="10" t="s">
        <v>1187</v>
      </c>
      <c r="H57" s="10" t="s">
        <v>1188</v>
      </c>
      <c r="I57" s="10" t="s">
        <v>1140</v>
      </c>
      <c r="J57" s="449">
        <v>44409</v>
      </c>
      <c r="K57" s="449">
        <v>44561</v>
      </c>
      <c r="L57" s="122">
        <v>44797</v>
      </c>
      <c r="M57" s="401" t="s">
        <v>1121</v>
      </c>
      <c r="N57" s="388" t="s">
        <v>1189</v>
      </c>
      <c r="O57" s="374">
        <v>1</v>
      </c>
      <c r="P57" s="92" t="s">
        <v>41</v>
      </c>
      <c r="Q57" s="126" t="s">
        <v>1190</v>
      </c>
      <c r="R57" s="260" t="s">
        <v>10</v>
      </c>
    </row>
    <row r="58" spans="1:18" ht="114.75" x14ac:dyDescent="0.25">
      <c r="A58" s="372"/>
      <c r="B58" s="353"/>
      <c r="C58" s="372"/>
      <c r="D58" s="353"/>
      <c r="E58" s="75" t="s">
        <v>1191</v>
      </c>
      <c r="F58" s="75" t="s">
        <v>1192</v>
      </c>
      <c r="G58" s="10" t="s">
        <v>1203</v>
      </c>
      <c r="H58" s="10" t="s">
        <v>1188</v>
      </c>
      <c r="I58" s="10" t="s">
        <v>1140</v>
      </c>
      <c r="J58" s="449">
        <v>44409</v>
      </c>
      <c r="K58" s="449">
        <v>44561</v>
      </c>
      <c r="L58" s="122">
        <v>44797</v>
      </c>
      <c r="M58" s="401" t="s">
        <v>1121</v>
      </c>
      <c r="N58" s="388" t="s">
        <v>1194</v>
      </c>
      <c r="O58" s="374">
        <v>1</v>
      </c>
      <c r="P58" s="92" t="s">
        <v>41</v>
      </c>
      <c r="Q58" s="126" t="s">
        <v>1190</v>
      </c>
      <c r="R58" s="260" t="s">
        <v>10</v>
      </c>
    </row>
    <row r="59" spans="1:18" s="65" customFormat="1" ht="15" x14ac:dyDescent="0.25">
      <c r="A59" s="379"/>
      <c r="B59" s="380"/>
      <c r="C59" s="380"/>
      <c r="D59" s="380"/>
      <c r="E59" s="380"/>
      <c r="F59" s="380"/>
      <c r="G59" s="380"/>
      <c r="H59" s="380"/>
      <c r="I59" s="380"/>
      <c r="J59" s="380"/>
      <c r="K59" s="380"/>
      <c r="L59" s="380"/>
      <c r="M59" s="380"/>
      <c r="N59" s="381"/>
      <c r="O59" s="380"/>
      <c r="P59" s="380"/>
      <c r="Q59" s="380"/>
      <c r="R59" s="380"/>
    </row>
    <row r="60" spans="1:18" ht="350.25" customHeight="1" x14ac:dyDescent="0.25">
      <c r="A60" s="159" t="s">
        <v>31</v>
      </c>
      <c r="B60" s="358" t="s">
        <v>32</v>
      </c>
      <c r="C60" s="159">
        <v>5</v>
      </c>
      <c r="D60" s="359" t="s">
        <v>1204</v>
      </c>
      <c r="E60" s="451" t="s">
        <v>1205</v>
      </c>
      <c r="F60" s="452"/>
      <c r="G60" s="452"/>
      <c r="H60" s="452"/>
      <c r="I60" s="452"/>
      <c r="J60" s="452"/>
      <c r="K60" s="453"/>
      <c r="L60" s="122">
        <v>44797</v>
      </c>
      <c r="M60" s="401" t="s">
        <v>1121</v>
      </c>
      <c r="N60" s="388" t="s">
        <v>1206</v>
      </c>
      <c r="O60" s="420" t="s">
        <v>1181</v>
      </c>
      <c r="P60" s="266"/>
      <c r="Q60" s="388" t="s">
        <v>1207</v>
      </c>
      <c r="R60" s="260" t="s">
        <v>10</v>
      </c>
    </row>
    <row r="61" spans="1:18" s="65" customFormat="1" ht="15" x14ac:dyDescent="0.25">
      <c r="A61" s="379"/>
      <c r="B61" s="380"/>
      <c r="C61" s="380"/>
      <c r="D61" s="380"/>
      <c r="E61" s="380"/>
      <c r="F61" s="380"/>
      <c r="G61" s="380"/>
      <c r="H61" s="380"/>
      <c r="I61" s="380"/>
      <c r="J61" s="380"/>
      <c r="K61" s="380"/>
      <c r="L61" s="380"/>
      <c r="M61" s="380"/>
      <c r="N61" s="381"/>
      <c r="O61" s="380"/>
      <c r="P61" s="380"/>
      <c r="Q61" s="380"/>
      <c r="R61" s="380"/>
    </row>
    <row r="62" spans="1:18" ht="273.75" hidden="1" customHeight="1" x14ac:dyDescent="0.25">
      <c r="A62" s="159" t="s">
        <v>31</v>
      </c>
      <c r="B62" s="358" t="s">
        <v>32</v>
      </c>
      <c r="C62" s="159">
        <v>6</v>
      </c>
      <c r="D62" s="358" t="s">
        <v>1208</v>
      </c>
      <c r="E62" s="454" t="s">
        <v>1209</v>
      </c>
      <c r="F62" s="455"/>
      <c r="G62" s="455"/>
      <c r="H62" s="455"/>
      <c r="I62" s="455"/>
      <c r="J62" s="455"/>
      <c r="K62" s="455"/>
      <c r="L62" s="122">
        <v>44797</v>
      </c>
      <c r="M62" s="401" t="s">
        <v>1210</v>
      </c>
      <c r="N62" s="456" t="s">
        <v>1211</v>
      </c>
      <c r="O62" s="260" t="s">
        <v>1212</v>
      </c>
      <c r="P62" s="266" t="s">
        <v>9</v>
      </c>
      <c r="Q62" s="126" t="s">
        <v>1213</v>
      </c>
      <c r="R62" s="266" t="s">
        <v>11</v>
      </c>
    </row>
  </sheetData>
  <mergeCells count="117">
    <mergeCell ref="A57:A58"/>
    <mergeCell ref="B57:B58"/>
    <mergeCell ref="C57:C58"/>
    <mergeCell ref="D57:D58"/>
    <mergeCell ref="E60:K60"/>
    <mergeCell ref="E62:K62"/>
    <mergeCell ref="A51:A52"/>
    <mergeCell ref="B51:B52"/>
    <mergeCell ref="C51:C52"/>
    <mergeCell ref="D51:D52"/>
    <mergeCell ref="A54:A55"/>
    <mergeCell ref="B54:B55"/>
    <mergeCell ref="C54:C55"/>
    <mergeCell ref="D54:D55"/>
    <mergeCell ref="Q45:Q46"/>
    <mergeCell ref="R45:R46"/>
    <mergeCell ref="A47:R47"/>
    <mergeCell ref="A48:A49"/>
    <mergeCell ref="B48:B49"/>
    <mergeCell ref="C48:C49"/>
    <mergeCell ref="D48:D49"/>
    <mergeCell ref="R41:R43"/>
    <mergeCell ref="A45:A46"/>
    <mergeCell ref="B45:B46"/>
    <mergeCell ref="C45:C46"/>
    <mergeCell ref="D45:K46"/>
    <mergeCell ref="L45:L46"/>
    <mergeCell ref="M45:M46"/>
    <mergeCell ref="N45:N46"/>
    <mergeCell ref="O45:O46"/>
    <mergeCell ref="P45:P46"/>
    <mergeCell ref="A36:A37"/>
    <mergeCell ref="B36:B37"/>
    <mergeCell ref="C36:C37"/>
    <mergeCell ref="D36:D37"/>
    <mergeCell ref="R36:R37"/>
    <mergeCell ref="A41:A43"/>
    <mergeCell ref="B41:B43"/>
    <mergeCell ref="C41:C43"/>
    <mergeCell ref="D41:D43"/>
    <mergeCell ref="E41:E42"/>
    <mergeCell ref="A33:A34"/>
    <mergeCell ref="B33:B34"/>
    <mergeCell ref="C33:C34"/>
    <mergeCell ref="D33:D34"/>
    <mergeCell ref="E33:E34"/>
    <mergeCell ref="R33:R34"/>
    <mergeCell ref="M27:M28"/>
    <mergeCell ref="N27:N28"/>
    <mergeCell ref="O27:O28"/>
    <mergeCell ref="P27:P28"/>
    <mergeCell ref="Q27:Q28"/>
    <mergeCell ref="A32:R32"/>
    <mergeCell ref="P25:P26"/>
    <mergeCell ref="Q25:Q26"/>
    <mergeCell ref="R25:R29"/>
    <mergeCell ref="F27:F28"/>
    <mergeCell ref="G27:G28"/>
    <mergeCell ref="H27:H28"/>
    <mergeCell ref="I27:I28"/>
    <mergeCell ref="J27:J28"/>
    <mergeCell ref="K27:K28"/>
    <mergeCell ref="L27:L28"/>
    <mergeCell ref="J25:J26"/>
    <mergeCell ref="K25:K26"/>
    <mergeCell ref="L25:L26"/>
    <mergeCell ref="M25:M26"/>
    <mergeCell ref="N25:N26"/>
    <mergeCell ref="O25:O26"/>
    <mergeCell ref="R20:R23"/>
    <mergeCell ref="E22:E23"/>
    <mergeCell ref="A25:A29"/>
    <mergeCell ref="B25:B29"/>
    <mergeCell ref="C25:C29"/>
    <mergeCell ref="D25:D29"/>
    <mergeCell ref="F25:F26"/>
    <mergeCell ref="G25:G26"/>
    <mergeCell ref="H25:H26"/>
    <mergeCell ref="I25:I26"/>
    <mergeCell ref="A20:A23"/>
    <mergeCell ref="B20:B23"/>
    <mergeCell ref="C20:C23"/>
    <mergeCell ref="D20:D23"/>
    <mergeCell ref="E20:E21"/>
    <mergeCell ref="Q20:Q21"/>
    <mergeCell ref="R12:R14"/>
    <mergeCell ref="A16:A18"/>
    <mergeCell ref="B16:B18"/>
    <mergeCell ref="C16:C18"/>
    <mergeCell ref="D16:D18"/>
    <mergeCell ref="Q16:Q17"/>
    <mergeCell ref="R16:R18"/>
    <mergeCell ref="A11:P11"/>
    <mergeCell ref="A12:A14"/>
    <mergeCell ref="B12:B14"/>
    <mergeCell ref="C12:C14"/>
    <mergeCell ref="D12:D14"/>
    <mergeCell ref="Q12:Q13"/>
    <mergeCell ref="G9:G10"/>
    <mergeCell ref="H9:H10"/>
    <mergeCell ref="I9:I10"/>
    <mergeCell ref="J9:J10"/>
    <mergeCell ref="K9:K10"/>
    <mergeCell ref="L9:R9"/>
    <mergeCell ref="A9:A10"/>
    <mergeCell ref="B9:B10"/>
    <mergeCell ref="C9:C10"/>
    <mergeCell ref="D9:D10"/>
    <mergeCell ref="E9:E10"/>
    <mergeCell ref="F9:F10"/>
    <mergeCell ref="A1:H3"/>
    <mergeCell ref="A7:D7"/>
    <mergeCell ref="E7:O7"/>
    <mergeCell ref="P7:R7"/>
    <mergeCell ref="A8:D8"/>
    <mergeCell ref="E8:O8"/>
    <mergeCell ref="P8:R8"/>
  </mergeCells>
  <dataValidations count="6">
    <dataValidation type="list" allowBlank="1" showInputMessage="1" showErrorMessage="1" sqref="L45 R36 R41 R39 R45" xr:uid="{255AB6F2-195B-464D-A98E-AB7A2F4D8343}">
      <formula1>$AE$2:$AE$4</formula1>
    </dataValidation>
    <dataValidation type="list" allowBlank="1" showInputMessage="1" showErrorMessage="1" sqref="H33:H34 H36:H37 H39 H41:H43" xr:uid="{C748346D-8E6C-4BB1-80A8-A6251C4F808C}">
      <formula1>$AC$2:$AC$4</formula1>
    </dataValidation>
    <dataValidation type="list" allowBlank="1" showInputMessage="1" showErrorMessage="1" sqref="H12:H14 H16:H18 H27 H25 H20:H23 H29:H31" xr:uid="{2A438A89-BB84-41EB-BF01-14CBAFFDCD1B}">
      <formula1>$O$1:$O$3</formula1>
    </dataValidation>
    <dataValidation type="list" allowBlank="1" showInputMessage="1" showErrorMessage="1" sqref="P62 P12:P14 P16:P18 P20:P23 P45 P48:P49 P51:P52 P54:P55 P57:P58 P60 P33:P34 P36:P37 P39 P41:P43 P25 P27 P29:P31" xr:uid="{D60245F2-DFCE-4BF3-8D69-8D78CE7A012C}">
      <formula1>$Q$1:$Q$6</formula1>
    </dataValidation>
    <dataValidation type="list" allowBlank="1" showInputMessage="1" showErrorMessage="1" sqref="R62 R11:R12 R33 R16 R48:R49 R51:R52 R54:R55 R57:R58 R60 R25 R20 R30:R31" xr:uid="{3BB03419-87F5-4AE8-BF76-48DB044A061E}">
      <formula1>$R$1:$R$4</formula1>
    </dataValidation>
    <dataValidation type="list" allowBlank="1" showInputMessage="1" showErrorMessage="1" sqref="H63:H1048576" xr:uid="{561D2B43-71FC-4DAC-8EE4-893D33E80D76}">
      <formula1>#REF!</formula1>
    </dataValidation>
  </dataValidations>
  <pageMargins left="0.39370078740157483" right="0.39370078740157483" top="0.39370078740157483" bottom="0.39370078740157483" header="0.31496062992125984" footer="0.31496062992125984"/>
  <pageSetup paperSize="5" scale="70" orientation="landscape" verticalDpi="599"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E267F5-D1B3-48CD-940A-E9189F271450}">
  <sheetPr>
    <tabColor theme="4" tint="0.79998168889431442"/>
  </sheetPr>
  <dimension ref="A1:R81"/>
  <sheetViews>
    <sheetView topLeftCell="I4" zoomScale="70" zoomScaleNormal="70" workbookViewId="0">
      <pane ySplit="4" topLeftCell="A62" activePane="bottomLeft" state="frozen"/>
      <selection activeCell="K72" sqref="K72:K73"/>
      <selection pane="bottomLeft" activeCell="Q62" sqref="Q62"/>
    </sheetView>
  </sheetViews>
  <sheetFormatPr baseColWidth="10" defaultRowHeight="15" outlineLevelRow="1" x14ac:dyDescent="0.25"/>
  <cols>
    <col min="1" max="1" width="23.5703125" customWidth="1"/>
    <col min="2" max="2" width="28.85546875" customWidth="1"/>
    <col min="3" max="3" width="14.5703125" customWidth="1"/>
    <col min="4" max="4" width="28.5703125" customWidth="1"/>
    <col min="5" max="5" width="55.85546875" customWidth="1"/>
    <col min="6" max="6" width="43.85546875" customWidth="1"/>
    <col min="7" max="7" width="31.28515625" customWidth="1"/>
    <col min="8" max="8" width="18" customWidth="1"/>
    <col min="9" max="9" width="36.28515625" customWidth="1"/>
    <col min="10" max="10" width="13.5703125" bestFit="1" customWidth="1"/>
    <col min="11" max="11" width="14" bestFit="1" customWidth="1"/>
    <col min="12" max="12" width="22" customWidth="1"/>
    <col min="13" max="13" width="14.5703125" bestFit="1" customWidth="1"/>
    <col min="14" max="14" width="18.7109375" customWidth="1"/>
    <col min="15" max="15" width="119.5703125" customWidth="1"/>
    <col min="16" max="16" width="17" customWidth="1"/>
    <col min="17" max="17" width="69.85546875" customWidth="1"/>
    <col min="18" max="18" width="23.5703125" customWidth="1"/>
  </cols>
  <sheetData>
    <row r="1" spans="1:18" s="60" customFormat="1" ht="24.75" hidden="1" customHeight="1" x14ac:dyDescent="0.25">
      <c r="A1" s="251"/>
      <c r="B1" s="252"/>
      <c r="C1" s="252"/>
      <c r="D1" s="252"/>
      <c r="E1" s="252"/>
      <c r="F1" s="252"/>
      <c r="G1" s="252"/>
      <c r="H1" s="253"/>
      <c r="O1" s="60" t="s">
        <v>81</v>
      </c>
      <c r="Q1" s="60" t="s">
        <v>312</v>
      </c>
      <c r="R1" s="60" t="s">
        <v>10</v>
      </c>
    </row>
    <row r="2" spans="1:18" s="60" customFormat="1" ht="27" hidden="1" customHeight="1" x14ac:dyDescent="0.25">
      <c r="A2" s="254"/>
      <c r="B2" s="255"/>
      <c r="C2" s="255"/>
      <c r="D2" s="255"/>
      <c r="E2" s="255"/>
      <c r="F2" s="255"/>
      <c r="G2" s="255"/>
      <c r="H2" s="256"/>
      <c r="O2" s="60" t="s">
        <v>72</v>
      </c>
      <c r="Q2" s="60" t="s">
        <v>1214</v>
      </c>
      <c r="R2" s="60" t="s">
        <v>11</v>
      </c>
    </row>
    <row r="3" spans="1:18" s="60" customFormat="1" ht="32.25" hidden="1" customHeight="1" x14ac:dyDescent="0.25">
      <c r="A3" s="254"/>
      <c r="B3" s="255"/>
      <c r="C3" s="255"/>
      <c r="D3" s="255"/>
      <c r="E3" s="255"/>
      <c r="F3" s="255"/>
      <c r="G3" s="255"/>
      <c r="H3" s="256"/>
      <c r="O3" s="60" t="s">
        <v>1215</v>
      </c>
      <c r="Q3" s="60" t="s">
        <v>1216</v>
      </c>
    </row>
    <row r="4" spans="1:18" s="60" customFormat="1" ht="57" customHeight="1" x14ac:dyDescent="0.25">
      <c r="A4" s="186"/>
      <c r="B4" s="186"/>
      <c r="C4" s="186"/>
      <c r="D4" s="186"/>
      <c r="E4" s="187" t="s">
        <v>43</v>
      </c>
      <c r="F4" s="188"/>
      <c r="G4" s="188"/>
      <c r="H4" s="188"/>
      <c r="I4" s="188"/>
      <c r="J4" s="188"/>
      <c r="K4" s="188"/>
      <c r="L4" s="188"/>
      <c r="M4" s="188"/>
      <c r="N4" s="189"/>
      <c r="O4" s="457"/>
      <c r="P4" s="458"/>
      <c r="Q4" s="458"/>
      <c r="R4" s="459"/>
    </row>
    <row r="5" spans="1:18" s="60" customFormat="1" ht="15.75" customHeight="1" x14ac:dyDescent="0.25">
      <c r="A5" s="186" t="s">
        <v>44</v>
      </c>
      <c r="B5" s="186"/>
      <c r="C5" s="186"/>
      <c r="D5" s="186"/>
      <c r="E5" s="186" t="s">
        <v>45</v>
      </c>
      <c r="F5" s="186"/>
      <c r="G5" s="186"/>
      <c r="H5" s="186"/>
      <c r="I5" s="186"/>
      <c r="J5" s="186"/>
      <c r="K5" s="186"/>
      <c r="L5" s="186"/>
      <c r="M5" s="186"/>
      <c r="N5" s="186"/>
      <c r="O5" s="460" t="s">
        <v>46</v>
      </c>
      <c r="P5" s="460"/>
      <c r="Q5" s="460"/>
      <c r="R5" s="460"/>
    </row>
    <row r="6" spans="1:18" s="60" customFormat="1" ht="30" customHeight="1" x14ac:dyDescent="0.25">
      <c r="A6" s="461" t="s">
        <v>48</v>
      </c>
      <c r="B6" s="461" t="s">
        <v>0</v>
      </c>
      <c r="C6" s="461" t="s">
        <v>50</v>
      </c>
      <c r="D6" s="461" t="s">
        <v>51</v>
      </c>
      <c r="E6" s="461" t="s">
        <v>52</v>
      </c>
      <c r="F6" s="461" t="s">
        <v>53</v>
      </c>
      <c r="G6" s="461" t="s">
        <v>54</v>
      </c>
      <c r="H6" s="461" t="s">
        <v>55</v>
      </c>
      <c r="I6" s="461" t="s">
        <v>56</v>
      </c>
      <c r="J6" s="461" t="s">
        <v>57</v>
      </c>
      <c r="K6" s="461" t="s">
        <v>58</v>
      </c>
      <c r="L6" s="462" t="s">
        <v>63</v>
      </c>
      <c r="M6" s="463" t="s">
        <v>1217</v>
      </c>
      <c r="N6" s="463"/>
      <c r="O6" s="463"/>
      <c r="P6" s="463"/>
      <c r="Q6" s="463"/>
      <c r="R6" s="463"/>
    </row>
    <row r="7" spans="1:18" s="60" customFormat="1" ht="31.5" x14ac:dyDescent="0.25">
      <c r="A7" s="461"/>
      <c r="B7" s="461"/>
      <c r="C7" s="461"/>
      <c r="D7" s="461"/>
      <c r="E7" s="461"/>
      <c r="F7" s="461"/>
      <c r="G7" s="461"/>
      <c r="H7" s="461"/>
      <c r="I7" s="461"/>
      <c r="J7" s="461"/>
      <c r="K7" s="461"/>
      <c r="L7" s="462"/>
      <c r="M7" s="464" t="s">
        <v>1077</v>
      </c>
      <c r="N7" s="464" t="s">
        <v>1218</v>
      </c>
      <c r="O7" s="464" t="s">
        <v>1219</v>
      </c>
      <c r="P7" s="464" t="s">
        <v>60</v>
      </c>
      <c r="Q7" s="464" t="s">
        <v>1220</v>
      </c>
      <c r="R7" s="465" t="s">
        <v>65</v>
      </c>
    </row>
    <row r="8" spans="1:18" s="65" customFormat="1" ht="244.5" customHeight="1" outlineLevel="1" x14ac:dyDescent="0.25">
      <c r="A8" s="203" t="s">
        <v>35</v>
      </c>
      <c r="B8" s="203" t="s">
        <v>36</v>
      </c>
      <c r="C8" s="203">
        <v>1</v>
      </c>
      <c r="D8" s="466" t="s">
        <v>1221</v>
      </c>
      <c r="E8" s="466" t="s">
        <v>1222</v>
      </c>
      <c r="F8" s="261" t="s">
        <v>1223</v>
      </c>
      <c r="G8" s="261" t="s">
        <v>1224</v>
      </c>
      <c r="H8" s="8" t="s">
        <v>81</v>
      </c>
      <c r="I8" s="50" t="s">
        <v>1225</v>
      </c>
      <c r="J8" s="292">
        <v>43628</v>
      </c>
      <c r="K8" s="292">
        <v>43644</v>
      </c>
      <c r="L8" s="355" t="s">
        <v>12</v>
      </c>
      <c r="M8" s="274">
        <v>43977</v>
      </c>
      <c r="N8" s="355">
        <v>1</v>
      </c>
      <c r="O8" s="330" t="s">
        <v>1226</v>
      </c>
      <c r="P8" s="272" t="s">
        <v>83</v>
      </c>
      <c r="Q8" s="330" t="s">
        <v>1227</v>
      </c>
      <c r="R8" s="203" t="s">
        <v>10</v>
      </c>
    </row>
    <row r="9" spans="1:18" s="65" customFormat="1" ht="165" outlineLevel="1" x14ac:dyDescent="0.25">
      <c r="A9" s="467"/>
      <c r="B9" s="467"/>
      <c r="C9" s="467"/>
      <c r="D9" s="468"/>
      <c r="E9" s="468"/>
      <c r="F9" s="261" t="s">
        <v>1228</v>
      </c>
      <c r="G9" s="261" t="s">
        <v>1229</v>
      </c>
      <c r="H9" s="8" t="s">
        <v>81</v>
      </c>
      <c r="I9" s="50" t="s">
        <v>1225</v>
      </c>
      <c r="J9" s="292">
        <v>43648</v>
      </c>
      <c r="K9" s="292">
        <v>43677</v>
      </c>
      <c r="L9" s="355" t="s">
        <v>12</v>
      </c>
      <c r="M9" s="469">
        <v>43977</v>
      </c>
      <c r="N9" s="355">
        <f>4/4</f>
        <v>1</v>
      </c>
      <c r="O9" s="316" t="s">
        <v>1230</v>
      </c>
      <c r="P9" s="373" t="s">
        <v>83</v>
      </c>
      <c r="Q9" s="316" t="s">
        <v>1227</v>
      </c>
      <c r="R9" s="467"/>
    </row>
    <row r="10" spans="1:18" s="65" customFormat="1" ht="165" outlineLevel="1" x14ac:dyDescent="0.25">
      <c r="A10" s="467"/>
      <c r="B10" s="467"/>
      <c r="C10" s="467"/>
      <c r="D10" s="468"/>
      <c r="E10" s="468"/>
      <c r="F10" s="261" t="s">
        <v>1231</v>
      </c>
      <c r="G10" s="261" t="s">
        <v>1232</v>
      </c>
      <c r="H10" s="8" t="s">
        <v>72</v>
      </c>
      <c r="I10" s="50" t="s">
        <v>1233</v>
      </c>
      <c r="J10" s="292">
        <v>43648</v>
      </c>
      <c r="K10" s="292">
        <v>43819</v>
      </c>
      <c r="L10" s="355" t="s">
        <v>12</v>
      </c>
      <c r="M10" s="469">
        <v>43977</v>
      </c>
      <c r="N10" s="355">
        <f>4/4</f>
        <v>1</v>
      </c>
      <c r="O10" s="316" t="s">
        <v>1234</v>
      </c>
      <c r="P10" s="373" t="s">
        <v>83</v>
      </c>
      <c r="Q10" s="316" t="s">
        <v>1227</v>
      </c>
      <c r="R10" s="467"/>
    </row>
    <row r="11" spans="1:18" s="65" customFormat="1" ht="165" outlineLevel="1" x14ac:dyDescent="0.25">
      <c r="A11" s="467"/>
      <c r="B11" s="467"/>
      <c r="C11" s="467"/>
      <c r="D11" s="468"/>
      <c r="E11" s="468"/>
      <c r="F11" s="261" t="s">
        <v>1235</v>
      </c>
      <c r="G11" s="261" t="s">
        <v>1236</v>
      </c>
      <c r="H11" s="8" t="s">
        <v>81</v>
      </c>
      <c r="I11" s="50" t="s">
        <v>1225</v>
      </c>
      <c r="J11" s="292">
        <v>43628</v>
      </c>
      <c r="K11" s="292">
        <v>43644</v>
      </c>
      <c r="L11" s="355" t="s">
        <v>12</v>
      </c>
      <c r="M11" s="469">
        <v>43977</v>
      </c>
      <c r="N11" s="355">
        <v>1</v>
      </c>
      <c r="O11" s="316" t="s">
        <v>1237</v>
      </c>
      <c r="P11" s="373" t="s">
        <v>83</v>
      </c>
      <c r="Q11" s="316" t="s">
        <v>1227</v>
      </c>
      <c r="R11" s="467"/>
    </row>
    <row r="12" spans="1:18" s="65" customFormat="1" ht="360.75" customHeight="1" outlineLevel="1" x14ac:dyDescent="0.25">
      <c r="A12" s="467"/>
      <c r="B12" s="467"/>
      <c r="C12" s="467"/>
      <c r="D12" s="468"/>
      <c r="E12" s="468"/>
      <c r="F12" s="261" t="s">
        <v>1238</v>
      </c>
      <c r="G12" s="261" t="s">
        <v>1239</v>
      </c>
      <c r="H12" s="8" t="s">
        <v>81</v>
      </c>
      <c r="I12" s="50" t="s">
        <v>1225</v>
      </c>
      <c r="J12" s="292">
        <v>43678</v>
      </c>
      <c r="K12" s="292">
        <v>43830</v>
      </c>
      <c r="L12" s="20" t="s">
        <v>8</v>
      </c>
      <c r="M12" s="470" t="s">
        <v>1240</v>
      </c>
      <c r="N12" s="355">
        <v>0.625</v>
      </c>
      <c r="O12" s="316" t="s">
        <v>1241</v>
      </c>
      <c r="P12" s="316" t="s">
        <v>1242</v>
      </c>
      <c r="Q12" s="316" t="s">
        <v>1243</v>
      </c>
      <c r="R12" s="467"/>
    </row>
    <row r="13" spans="1:18" s="65" customFormat="1" ht="205.5" customHeight="1" outlineLevel="1" x14ac:dyDescent="0.25">
      <c r="A13" s="467"/>
      <c r="B13" s="467"/>
      <c r="C13" s="467"/>
      <c r="D13" s="468"/>
      <c r="E13" s="468"/>
      <c r="F13" s="261" t="s">
        <v>1244</v>
      </c>
      <c r="G13" s="50" t="s">
        <v>1245</v>
      </c>
      <c r="H13" s="8" t="s">
        <v>81</v>
      </c>
      <c r="I13" s="50" t="s">
        <v>1225</v>
      </c>
      <c r="J13" s="292">
        <v>43648</v>
      </c>
      <c r="K13" s="292">
        <v>43830</v>
      </c>
      <c r="L13" s="355" t="s">
        <v>12</v>
      </c>
      <c r="M13" s="469" t="s">
        <v>1246</v>
      </c>
      <c r="N13" s="355">
        <v>1</v>
      </c>
      <c r="O13" s="373" t="s">
        <v>1247</v>
      </c>
      <c r="P13" s="373" t="s">
        <v>83</v>
      </c>
      <c r="Q13" s="316" t="s">
        <v>1227</v>
      </c>
      <c r="R13" s="467"/>
    </row>
    <row r="14" spans="1:18" s="65" customFormat="1" ht="234.75" customHeight="1" outlineLevel="1" x14ac:dyDescent="0.25">
      <c r="A14" s="467"/>
      <c r="B14" s="467"/>
      <c r="C14" s="467"/>
      <c r="D14" s="468"/>
      <c r="E14" s="468"/>
      <c r="F14" s="261" t="s">
        <v>1248</v>
      </c>
      <c r="G14" s="261" t="s">
        <v>1249</v>
      </c>
      <c r="H14" s="8" t="s">
        <v>81</v>
      </c>
      <c r="I14" s="50" t="s">
        <v>1225</v>
      </c>
      <c r="J14" s="292">
        <v>43648</v>
      </c>
      <c r="K14" s="292">
        <v>43819</v>
      </c>
      <c r="L14" s="355" t="s">
        <v>12</v>
      </c>
      <c r="M14" s="469">
        <v>43977</v>
      </c>
      <c r="N14" s="355">
        <v>1</v>
      </c>
      <c r="O14" s="373" t="s">
        <v>1250</v>
      </c>
      <c r="P14" s="373" t="s">
        <v>83</v>
      </c>
      <c r="Q14" s="316" t="s">
        <v>1227</v>
      </c>
      <c r="R14" s="467"/>
    </row>
    <row r="15" spans="1:18" s="65" customFormat="1" ht="258.75" customHeight="1" outlineLevel="1" x14ac:dyDescent="0.25">
      <c r="A15" s="467"/>
      <c r="B15" s="467"/>
      <c r="C15" s="467"/>
      <c r="D15" s="468"/>
      <c r="E15" s="468"/>
      <c r="F15" s="261" t="s">
        <v>1251</v>
      </c>
      <c r="G15" s="261" t="s">
        <v>1252</v>
      </c>
      <c r="H15" s="8" t="s">
        <v>81</v>
      </c>
      <c r="I15" s="50" t="s">
        <v>1225</v>
      </c>
      <c r="J15" s="292">
        <v>43628</v>
      </c>
      <c r="K15" s="292">
        <v>43644</v>
      </c>
      <c r="L15" s="355" t="s">
        <v>12</v>
      </c>
      <c r="M15" s="469">
        <v>43977</v>
      </c>
      <c r="N15" s="355">
        <v>1</v>
      </c>
      <c r="O15" s="316" t="s">
        <v>1253</v>
      </c>
      <c r="P15" s="373" t="s">
        <v>83</v>
      </c>
      <c r="Q15" s="316" t="s">
        <v>1227</v>
      </c>
      <c r="R15" s="467"/>
    </row>
    <row r="16" spans="1:18" s="65" customFormat="1" ht="327.75" customHeight="1" outlineLevel="1" x14ac:dyDescent="0.25">
      <c r="A16" s="467"/>
      <c r="B16" s="467"/>
      <c r="C16" s="467"/>
      <c r="D16" s="468"/>
      <c r="E16" s="468"/>
      <c r="F16" s="261" t="s">
        <v>1254</v>
      </c>
      <c r="G16" s="261" t="s">
        <v>1255</v>
      </c>
      <c r="H16" s="8" t="s">
        <v>81</v>
      </c>
      <c r="I16" s="50" t="s">
        <v>1225</v>
      </c>
      <c r="J16" s="292">
        <v>43648</v>
      </c>
      <c r="K16" s="292">
        <v>43830</v>
      </c>
      <c r="L16" s="20" t="s">
        <v>8</v>
      </c>
      <c r="M16" s="470" t="s">
        <v>1256</v>
      </c>
      <c r="N16" s="355">
        <v>0.66666666666666696</v>
      </c>
      <c r="O16" s="330" t="s">
        <v>1257</v>
      </c>
      <c r="P16" s="316" t="s">
        <v>1242</v>
      </c>
      <c r="Q16" s="50" t="s">
        <v>1258</v>
      </c>
      <c r="R16" s="467"/>
    </row>
    <row r="17" spans="1:18" s="65" customFormat="1" ht="353.25" customHeight="1" outlineLevel="1" x14ac:dyDescent="0.25">
      <c r="A17" s="467"/>
      <c r="B17" s="467"/>
      <c r="C17" s="467"/>
      <c r="D17" s="468"/>
      <c r="E17" s="468"/>
      <c r="F17" s="261" t="s">
        <v>1259</v>
      </c>
      <c r="G17" s="50" t="s">
        <v>1260</v>
      </c>
      <c r="H17" s="8" t="s">
        <v>81</v>
      </c>
      <c r="I17" s="50" t="s">
        <v>1225</v>
      </c>
      <c r="J17" s="292">
        <v>43628</v>
      </c>
      <c r="K17" s="292">
        <v>43644</v>
      </c>
      <c r="L17" s="355" t="s">
        <v>12</v>
      </c>
      <c r="M17" s="469">
        <v>43977</v>
      </c>
      <c r="N17" s="355">
        <v>1</v>
      </c>
      <c r="O17" s="316" t="s">
        <v>1261</v>
      </c>
      <c r="P17" s="373" t="s">
        <v>83</v>
      </c>
      <c r="Q17" s="316" t="s">
        <v>1227</v>
      </c>
      <c r="R17" s="467"/>
    </row>
    <row r="18" spans="1:18" s="65" customFormat="1" ht="305.25" customHeight="1" outlineLevel="1" x14ac:dyDescent="0.25">
      <c r="A18" s="204"/>
      <c r="B18" s="204"/>
      <c r="C18" s="204"/>
      <c r="D18" s="327"/>
      <c r="E18" s="327"/>
      <c r="F18" s="261" t="s">
        <v>1262</v>
      </c>
      <c r="G18" s="50" t="s">
        <v>1260</v>
      </c>
      <c r="H18" s="8" t="s">
        <v>81</v>
      </c>
      <c r="I18" s="50" t="s">
        <v>1225</v>
      </c>
      <c r="J18" s="292">
        <v>43628</v>
      </c>
      <c r="K18" s="292">
        <v>43644</v>
      </c>
      <c r="L18" s="355" t="s">
        <v>12</v>
      </c>
      <c r="M18" s="469">
        <v>43977</v>
      </c>
      <c r="N18" s="355">
        <v>1</v>
      </c>
      <c r="O18" s="316" t="s">
        <v>1263</v>
      </c>
      <c r="P18" s="373" t="s">
        <v>83</v>
      </c>
      <c r="Q18" s="316" t="s">
        <v>1227</v>
      </c>
      <c r="R18" s="204"/>
    </row>
    <row r="19" spans="1:18" s="424" customFormat="1" x14ac:dyDescent="0.25">
      <c r="A19" s="379"/>
      <c r="B19" s="380"/>
      <c r="C19" s="380"/>
      <c r="D19" s="380"/>
      <c r="E19" s="380"/>
      <c r="F19" s="380"/>
      <c r="G19" s="380"/>
      <c r="H19" s="380"/>
      <c r="I19" s="380"/>
      <c r="J19" s="380"/>
      <c r="K19" s="380"/>
      <c r="L19" s="380"/>
      <c r="M19" s="380"/>
      <c r="N19" s="380"/>
      <c r="O19" s="380"/>
      <c r="P19" s="380"/>
      <c r="Q19" s="380"/>
      <c r="R19" s="423"/>
    </row>
    <row r="20" spans="1:18" s="65" customFormat="1" ht="135" customHeight="1" outlineLevel="1" x14ac:dyDescent="0.25">
      <c r="A20" s="203" t="s">
        <v>35</v>
      </c>
      <c r="B20" s="203" t="s">
        <v>36</v>
      </c>
      <c r="C20" s="203">
        <v>2</v>
      </c>
      <c r="D20" s="466" t="s">
        <v>1264</v>
      </c>
      <c r="E20" s="466" t="s">
        <v>1265</v>
      </c>
      <c r="F20" s="261" t="s">
        <v>1266</v>
      </c>
      <c r="G20" s="261" t="s">
        <v>1267</v>
      </c>
      <c r="H20" s="8" t="s">
        <v>81</v>
      </c>
      <c r="I20" s="50" t="s">
        <v>1268</v>
      </c>
      <c r="J20" s="471">
        <v>43626</v>
      </c>
      <c r="K20" s="471">
        <v>43677</v>
      </c>
      <c r="L20" s="355" t="s">
        <v>12</v>
      </c>
      <c r="M20" s="472">
        <v>43689</v>
      </c>
      <c r="N20" s="473">
        <v>1</v>
      </c>
      <c r="O20" s="51" t="s">
        <v>1269</v>
      </c>
      <c r="P20" s="375" t="s">
        <v>749</v>
      </c>
      <c r="Q20" s="316" t="s">
        <v>1270</v>
      </c>
      <c r="R20" s="203" t="s">
        <v>11</v>
      </c>
    </row>
    <row r="21" spans="1:18" s="65" customFormat="1" ht="195" outlineLevel="1" x14ac:dyDescent="0.25">
      <c r="A21" s="467"/>
      <c r="B21" s="467"/>
      <c r="C21" s="467"/>
      <c r="D21" s="468"/>
      <c r="E21" s="468"/>
      <c r="F21" s="261" t="s">
        <v>1271</v>
      </c>
      <c r="G21" s="261" t="s">
        <v>1272</v>
      </c>
      <c r="H21" s="8" t="s">
        <v>81</v>
      </c>
      <c r="I21" s="50" t="s">
        <v>1268</v>
      </c>
      <c r="J21" s="471">
        <v>43678</v>
      </c>
      <c r="K21" s="471">
        <v>43707</v>
      </c>
      <c r="L21" s="355" t="s">
        <v>12</v>
      </c>
      <c r="M21" s="469">
        <v>43977</v>
      </c>
      <c r="N21" s="355">
        <v>1</v>
      </c>
      <c r="O21" s="330" t="s">
        <v>1273</v>
      </c>
      <c r="P21" s="373" t="s">
        <v>83</v>
      </c>
      <c r="Q21" s="316" t="s">
        <v>1270</v>
      </c>
      <c r="R21" s="467"/>
    </row>
    <row r="22" spans="1:18" s="65" customFormat="1" ht="105" outlineLevel="1" x14ac:dyDescent="0.25">
      <c r="A22" s="467"/>
      <c r="B22" s="467"/>
      <c r="C22" s="467"/>
      <c r="D22" s="468"/>
      <c r="E22" s="468"/>
      <c r="F22" s="261" t="s">
        <v>1274</v>
      </c>
      <c r="G22" s="261" t="s">
        <v>1275</v>
      </c>
      <c r="H22" s="8" t="s">
        <v>72</v>
      </c>
      <c r="I22" s="50" t="s">
        <v>1276</v>
      </c>
      <c r="J22" s="471">
        <v>43626</v>
      </c>
      <c r="K22" s="471">
        <v>43677</v>
      </c>
      <c r="L22" s="355" t="s">
        <v>12</v>
      </c>
      <c r="M22" s="472">
        <v>43689</v>
      </c>
      <c r="N22" s="473">
        <v>1</v>
      </c>
      <c r="O22" s="375" t="s">
        <v>1277</v>
      </c>
      <c r="P22" s="375" t="s">
        <v>749</v>
      </c>
      <c r="Q22" s="316" t="s">
        <v>1270</v>
      </c>
      <c r="R22" s="467"/>
    </row>
    <row r="23" spans="1:18" s="65" customFormat="1" ht="210" outlineLevel="1" x14ac:dyDescent="0.25">
      <c r="A23" s="467"/>
      <c r="B23" s="467"/>
      <c r="C23" s="467"/>
      <c r="D23" s="468"/>
      <c r="E23" s="327"/>
      <c r="F23" s="261" t="s">
        <v>1278</v>
      </c>
      <c r="G23" s="261" t="s">
        <v>1279</v>
      </c>
      <c r="H23" s="8" t="s">
        <v>81</v>
      </c>
      <c r="I23" s="50" t="s">
        <v>1268</v>
      </c>
      <c r="J23" s="471">
        <v>43678</v>
      </c>
      <c r="K23" s="471">
        <v>43707</v>
      </c>
      <c r="L23" s="355" t="s">
        <v>12</v>
      </c>
      <c r="M23" s="469">
        <v>43977</v>
      </c>
      <c r="N23" s="473">
        <v>1</v>
      </c>
      <c r="O23" s="50" t="s">
        <v>1280</v>
      </c>
      <c r="P23" s="373" t="s">
        <v>83</v>
      </c>
      <c r="Q23" s="316" t="s">
        <v>1270</v>
      </c>
      <c r="R23" s="467"/>
    </row>
    <row r="24" spans="1:18" s="65" customFormat="1" ht="135" outlineLevel="1" x14ac:dyDescent="0.25">
      <c r="A24" s="204"/>
      <c r="B24" s="204"/>
      <c r="C24" s="204"/>
      <c r="D24" s="327"/>
      <c r="E24" s="261" t="s">
        <v>1281</v>
      </c>
      <c r="F24" s="261" t="s">
        <v>1282</v>
      </c>
      <c r="G24" s="261" t="s">
        <v>1283</v>
      </c>
      <c r="H24" s="8" t="s">
        <v>81</v>
      </c>
      <c r="I24" s="50" t="s">
        <v>1284</v>
      </c>
      <c r="J24" s="471">
        <v>43678</v>
      </c>
      <c r="K24" s="471">
        <v>43738</v>
      </c>
      <c r="L24" s="355" t="s">
        <v>12</v>
      </c>
      <c r="M24" s="469">
        <v>43977</v>
      </c>
      <c r="N24" s="473">
        <v>1</v>
      </c>
      <c r="O24" s="51" t="s">
        <v>1285</v>
      </c>
      <c r="P24" s="373" t="s">
        <v>83</v>
      </c>
      <c r="Q24" s="316" t="s">
        <v>1270</v>
      </c>
      <c r="R24" s="204"/>
    </row>
    <row r="25" spans="1:18" s="424" customFormat="1" x14ac:dyDescent="0.25">
      <c r="A25" s="379"/>
      <c r="B25" s="380"/>
      <c r="C25" s="380"/>
      <c r="D25" s="380"/>
      <c r="E25" s="380"/>
      <c r="F25" s="380"/>
      <c r="G25" s="380"/>
      <c r="H25" s="380"/>
      <c r="I25" s="380"/>
      <c r="J25" s="380"/>
      <c r="K25" s="380"/>
      <c r="L25" s="380"/>
      <c r="M25" s="380"/>
      <c r="N25" s="380"/>
      <c r="O25" s="380"/>
      <c r="P25" s="380"/>
      <c r="Q25" s="380"/>
      <c r="R25" s="423"/>
    </row>
    <row r="26" spans="1:18" s="65" customFormat="1" ht="331.5" customHeight="1" outlineLevel="1" x14ac:dyDescent="0.25">
      <c r="A26" s="203" t="s">
        <v>35</v>
      </c>
      <c r="B26" s="203" t="s">
        <v>36</v>
      </c>
      <c r="C26" s="203">
        <v>3</v>
      </c>
      <c r="D26" s="466" t="s">
        <v>1286</v>
      </c>
      <c r="E26" s="466" t="s">
        <v>1287</v>
      </c>
      <c r="F26" s="261" t="s">
        <v>1288</v>
      </c>
      <c r="G26" s="261" t="s">
        <v>1289</v>
      </c>
      <c r="H26" s="8" t="s">
        <v>81</v>
      </c>
      <c r="I26" s="50" t="s">
        <v>1290</v>
      </c>
      <c r="J26" s="471">
        <v>43651</v>
      </c>
      <c r="K26" s="471">
        <v>43665</v>
      </c>
      <c r="L26" s="20" t="s">
        <v>8</v>
      </c>
      <c r="M26" s="470" t="s">
        <v>1240</v>
      </c>
      <c r="N26" s="355">
        <f>6/7</f>
        <v>0.8571428571428571</v>
      </c>
      <c r="O26" s="316" t="s">
        <v>1291</v>
      </c>
      <c r="P26" s="316" t="s">
        <v>1242</v>
      </c>
      <c r="Q26" s="316" t="s">
        <v>1292</v>
      </c>
      <c r="R26" s="203" t="s">
        <v>10</v>
      </c>
    </row>
    <row r="27" spans="1:18" s="65" customFormat="1" ht="175.5" customHeight="1" outlineLevel="1" x14ac:dyDescent="0.25">
      <c r="A27" s="467"/>
      <c r="B27" s="467"/>
      <c r="C27" s="467"/>
      <c r="D27" s="468"/>
      <c r="E27" s="468"/>
      <c r="F27" s="261" t="s">
        <v>1293</v>
      </c>
      <c r="G27" s="261" t="s">
        <v>1294</v>
      </c>
      <c r="H27" s="8" t="s">
        <v>81</v>
      </c>
      <c r="I27" s="50" t="s">
        <v>1290</v>
      </c>
      <c r="J27" s="471">
        <v>43668</v>
      </c>
      <c r="K27" s="474" t="s">
        <v>1295</v>
      </c>
      <c r="L27" s="355" t="s">
        <v>12</v>
      </c>
      <c r="M27" s="469">
        <v>43977</v>
      </c>
      <c r="N27" s="355">
        <v>1</v>
      </c>
      <c r="O27" s="330" t="s">
        <v>1296</v>
      </c>
      <c r="P27" s="373" t="s">
        <v>83</v>
      </c>
      <c r="Q27" s="316" t="s">
        <v>1297</v>
      </c>
      <c r="R27" s="467"/>
    </row>
    <row r="28" spans="1:18" s="65" customFormat="1" ht="90" outlineLevel="1" x14ac:dyDescent="0.25">
      <c r="A28" s="467"/>
      <c r="B28" s="467"/>
      <c r="C28" s="467"/>
      <c r="D28" s="468"/>
      <c r="E28" s="327"/>
      <c r="F28" s="261" t="s">
        <v>1298</v>
      </c>
      <c r="G28" s="261" t="s">
        <v>1299</v>
      </c>
      <c r="H28" s="8" t="s">
        <v>81</v>
      </c>
      <c r="I28" s="50" t="s">
        <v>1290</v>
      </c>
      <c r="J28" s="471">
        <v>43678</v>
      </c>
      <c r="K28" s="471">
        <v>43738</v>
      </c>
      <c r="L28" s="355" t="s">
        <v>12</v>
      </c>
      <c r="M28" s="469">
        <v>43977</v>
      </c>
      <c r="N28" s="355">
        <v>1</v>
      </c>
      <c r="O28" s="272" t="s">
        <v>1300</v>
      </c>
      <c r="P28" s="373" t="s">
        <v>83</v>
      </c>
      <c r="Q28" s="316" t="s">
        <v>1297</v>
      </c>
      <c r="R28" s="467"/>
    </row>
    <row r="29" spans="1:18" s="65" customFormat="1" ht="135" outlineLevel="1" x14ac:dyDescent="0.25">
      <c r="A29" s="467"/>
      <c r="B29" s="467"/>
      <c r="C29" s="467"/>
      <c r="D29" s="468"/>
      <c r="E29" s="261" t="s">
        <v>1301</v>
      </c>
      <c r="F29" s="261" t="s">
        <v>1302</v>
      </c>
      <c r="G29" s="261" t="s">
        <v>1303</v>
      </c>
      <c r="H29" s="8" t="s">
        <v>81</v>
      </c>
      <c r="I29" s="50" t="s">
        <v>1304</v>
      </c>
      <c r="J29" s="471">
        <v>43641</v>
      </c>
      <c r="K29" s="474" t="s">
        <v>1305</v>
      </c>
      <c r="L29" s="355" t="s">
        <v>12</v>
      </c>
      <c r="M29" s="469">
        <v>43977</v>
      </c>
      <c r="N29" s="355">
        <v>1</v>
      </c>
      <c r="O29" s="373" t="s">
        <v>1306</v>
      </c>
      <c r="P29" s="373" t="s">
        <v>83</v>
      </c>
      <c r="Q29" s="316" t="s">
        <v>1297</v>
      </c>
      <c r="R29" s="467"/>
    </row>
    <row r="30" spans="1:18" s="65" customFormat="1" ht="150" outlineLevel="1" x14ac:dyDescent="0.25">
      <c r="A30" s="467"/>
      <c r="B30" s="467"/>
      <c r="C30" s="467"/>
      <c r="D30" s="468"/>
      <c r="E30" s="466" t="s">
        <v>1307</v>
      </c>
      <c r="F30" s="261" t="s">
        <v>1308</v>
      </c>
      <c r="G30" s="261" t="s">
        <v>1299</v>
      </c>
      <c r="H30" s="8" t="s">
        <v>81</v>
      </c>
      <c r="I30" s="50" t="s">
        <v>1290</v>
      </c>
      <c r="J30" s="471">
        <v>43678</v>
      </c>
      <c r="K30" s="471">
        <v>43738</v>
      </c>
      <c r="L30" s="355" t="s">
        <v>12</v>
      </c>
      <c r="M30" s="469">
        <v>43977</v>
      </c>
      <c r="N30" s="355">
        <v>1</v>
      </c>
      <c r="O30" s="330" t="s">
        <v>1309</v>
      </c>
      <c r="P30" s="373" t="s">
        <v>83</v>
      </c>
      <c r="Q30" s="316" t="s">
        <v>1297</v>
      </c>
      <c r="R30" s="467"/>
    </row>
    <row r="31" spans="1:18" s="65" customFormat="1" ht="312" customHeight="1" outlineLevel="1" x14ac:dyDescent="0.25">
      <c r="A31" s="204"/>
      <c r="B31" s="204"/>
      <c r="C31" s="204"/>
      <c r="D31" s="327"/>
      <c r="E31" s="327"/>
      <c r="F31" s="261" t="s">
        <v>1310</v>
      </c>
      <c r="G31" s="261" t="s">
        <v>1311</v>
      </c>
      <c r="H31" s="8" t="s">
        <v>72</v>
      </c>
      <c r="I31" s="50" t="s">
        <v>1290</v>
      </c>
      <c r="J31" s="471">
        <v>43633</v>
      </c>
      <c r="K31" s="471">
        <v>43637</v>
      </c>
      <c r="L31" s="355" t="s">
        <v>12</v>
      </c>
      <c r="M31" s="475" t="s">
        <v>1312</v>
      </c>
      <c r="N31" s="355">
        <v>1</v>
      </c>
      <c r="O31" s="373" t="s">
        <v>1313</v>
      </c>
      <c r="P31" s="316" t="s">
        <v>1314</v>
      </c>
      <c r="Q31" s="50" t="s">
        <v>1315</v>
      </c>
      <c r="R31" s="204"/>
    </row>
    <row r="32" spans="1:18" s="424" customFormat="1" x14ac:dyDescent="0.25">
      <c r="A32" s="379"/>
      <c r="B32" s="380"/>
      <c r="C32" s="380"/>
      <c r="D32" s="380"/>
      <c r="E32" s="380"/>
      <c r="F32" s="380"/>
      <c r="G32" s="380"/>
      <c r="H32" s="380"/>
      <c r="I32" s="380"/>
      <c r="J32" s="380"/>
      <c r="K32" s="380"/>
      <c r="L32" s="380"/>
      <c r="M32" s="380"/>
      <c r="N32" s="380"/>
      <c r="O32" s="380"/>
      <c r="P32" s="380"/>
      <c r="Q32" s="380"/>
      <c r="R32" s="423"/>
    </row>
    <row r="33" spans="1:18" s="65" customFormat="1" ht="115.5" customHeight="1" outlineLevel="1" x14ac:dyDescent="0.25">
      <c r="A33" s="203" t="s">
        <v>35</v>
      </c>
      <c r="B33" s="203" t="s">
        <v>36</v>
      </c>
      <c r="C33" s="203">
        <v>4</v>
      </c>
      <c r="D33" s="466" t="s">
        <v>1316</v>
      </c>
      <c r="E33" s="466" t="s">
        <v>1317</v>
      </c>
      <c r="F33" s="261" t="s">
        <v>1318</v>
      </c>
      <c r="G33" s="261" t="s">
        <v>1319</v>
      </c>
      <c r="H33" s="8" t="s">
        <v>81</v>
      </c>
      <c r="I33" s="50" t="s">
        <v>1320</v>
      </c>
      <c r="J33" s="471">
        <v>43633</v>
      </c>
      <c r="K33" s="471">
        <v>43677</v>
      </c>
      <c r="L33" s="355" t="s">
        <v>12</v>
      </c>
      <c r="M33" s="476">
        <v>43987</v>
      </c>
      <c r="N33" s="355">
        <v>1</v>
      </c>
      <c r="O33" s="316" t="s">
        <v>1321</v>
      </c>
      <c r="P33" s="373" t="s">
        <v>83</v>
      </c>
      <c r="Q33" s="316" t="s">
        <v>1322</v>
      </c>
      <c r="R33" s="203" t="s">
        <v>10</v>
      </c>
    </row>
    <row r="34" spans="1:18" s="65" customFormat="1" ht="405" customHeight="1" outlineLevel="1" x14ac:dyDescent="0.25">
      <c r="A34" s="467"/>
      <c r="B34" s="467"/>
      <c r="C34" s="467"/>
      <c r="D34" s="468"/>
      <c r="E34" s="468"/>
      <c r="F34" s="261" t="s">
        <v>1323</v>
      </c>
      <c r="G34" s="261" t="s">
        <v>1324</v>
      </c>
      <c r="H34" s="8" t="s">
        <v>81</v>
      </c>
      <c r="I34" s="50" t="s">
        <v>1325</v>
      </c>
      <c r="J34" s="471">
        <v>43633</v>
      </c>
      <c r="K34" s="474" t="s">
        <v>1326</v>
      </c>
      <c r="L34" s="20" t="s">
        <v>13</v>
      </c>
      <c r="M34" s="477" t="s">
        <v>1327</v>
      </c>
      <c r="N34" s="473">
        <v>1</v>
      </c>
      <c r="O34" s="316" t="s">
        <v>1328</v>
      </c>
      <c r="P34" s="316" t="s">
        <v>1242</v>
      </c>
      <c r="Q34" s="51" t="s">
        <v>1329</v>
      </c>
      <c r="R34" s="467"/>
    </row>
    <row r="35" spans="1:18" s="65" customFormat="1" ht="200.25" customHeight="1" outlineLevel="1" x14ac:dyDescent="0.25">
      <c r="A35" s="467"/>
      <c r="B35" s="467"/>
      <c r="C35" s="467"/>
      <c r="D35" s="468"/>
      <c r="E35" s="327"/>
      <c r="F35" s="261" t="s">
        <v>1330</v>
      </c>
      <c r="G35" s="261" t="s">
        <v>1331</v>
      </c>
      <c r="H35" s="8" t="s">
        <v>72</v>
      </c>
      <c r="I35" s="50" t="s">
        <v>1332</v>
      </c>
      <c r="J35" s="471">
        <v>43633</v>
      </c>
      <c r="K35" s="471">
        <v>43677</v>
      </c>
      <c r="L35" s="355" t="s">
        <v>12</v>
      </c>
      <c r="M35" s="472">
        <v>43689</v>
      </c>
      <c r="N35" s="355">
        <v>1</v>
      </c>
      <c r="O35" s="316" t="s">
        <v>1333</v>
      </c>
      <c r="P35" s="373" t="s">
        <v>749</v>
      </c>
      <c r="Q35" s="316" t="s">
        <v>1322</v>
      </c>
      <c r="R35" s="467"/>
    </row>
    <row r="36" spans="1:18" s="65" customFormat="1" ht="240" customHeight="1" outlineLevel="1" x14ac:dyDescent="0.25">
      <c r="A36" s="467"/>
      <c r="B36" s="467"/>
      <c r="C36" s="467"/>
      <c r="D36" s="468"/>
      <c r="E36" s="261" t="s">
        <v>1334</v>
      </c>
      <c r="F36" s="261" t="s">
        <v>1335</v>
      </c>
      <c r="G36" s="261" t="s">
        <v>1303</v>
      </c>
      <c r="H36" s="8" t="s">
        <v>81</v>
      </c>
      <c r="I36" s="50" t="s">
        <v>1336</v>
      </c>
      <c r="J36" s="471">
        <v>43641</v>
      </c>
      <c r="K36" s="474" t="s">
        <v>1305</v>
      </c>
      <c r="L36" s="355" t="s">
        <v>12</v>
      </c>
      <c r="M36" s="476">
        <v>43987</v>
      </c>
      <c r="N36" s="355">
        <v>1</v>
      </c>
      <c r="O36" s="330" t="s">
        <v>1337</v>
      </c>
      <c r="P36" s="373" t="s">
        <v>83</v>
      </c>
      <c r="Q36" s="316" t="s">
        <v>1322</v>
      </c>
      <c r="R36" s="467"/>
    </row>
    <row r="37" spans="1:18" s="65" customFormat="1" ht="337.5" customHeight="1" outlineLevel="1" x14ac:dyDescent="0.25">
      <c r="A37" s="467"/>
      <c r="B37" s="467"/>
      <c r="C37" s="467"/>
      <c r="D37" s="468"/>
      <c r="E37" s="261" t="s">
        <v>1338</v>
      </c>
      <c r="F37" s="261" t="s">
        <v>1339</v>
      </c>
      <c r="G37" s="50" t="s">
        <v>1340</v>
      </c>
      <c r="H37" s="8" t="s">
        <v>72</v>
      </c>
      <c r="I37" s="50" t="s">
        <v>1341</v>
      </c>
      <c r="J37" s="471">
        <v>43633</v>
      </c>
      <c r="K37" s="474" t="s">
        <v>1305</v>
      </c>
      <c r="L37" s="20" t="s">
        <v>13</v>
      </c>
      <c r="M37" s="475" t="s">
        <v>1342</v>
      </c>
      <c r="N37" s="355">
        <v>1</v>
      </c>
      <c r="O37" s="330" t="s">
        <v>1343</v>
      </c>
      <c r="P37" s="316" t="s">
        <v>1242</v>
      </c>
      <c r="Q37" s="50" t="s">
        <v>1344</v>
      </c>
      <c r="R37" s="467"/>
    </row>
    <row r="38" spans="1:18" s="65" customFormat="1" ht="150" customHeight="1" outlineLevel="1" x14ac:dyDescent="0.25">
      <c r="A38" s="467"/>
      <c r="B38" s="467"/>
      <c r="C38" s="467"/>
      <c r="D38" s="468"/>
      <c r="E38" s="466" t="s">
        <v>1345</v>
      </c>
      <c r="F38" s="261" t="s">
        <v>1346</v>
      </c>
      <c r="G38" s="261" t="s">
        <v>1347</v>
      </c>
      <c r="H38" s="8" t="s">
        <v>72</v>
      </c>
      <c r="I38" s="50" t="s">
        <v>1348</v>
      </c>
      <c r="J38" s="471">
        <v>43648</v>
      </c>
      <c r="K38" s="471">
        <v>43830</v>
      </c>
      <c r="L38" s="355" t="s">
        <v>12</v>
      </c>
      <c r="M38" s="476">
        <v>43987</v>
      </c>
      <c r="N38" s="355">
        <v>1</v>
      </c>
      <c r="O38" s="272" t="s">
        <v>1349</v>
      </c>
      <c r="P38" s="373" t="s">
        <v>83</v>
      </c>
      <c r="Q38" s="316" t="s">
        <v>1322</v>
      </c>
      <c r="R38" s="467"/>
    </row>
    <row r="39" spans="1:18" s="65" customFormat="1" ht="140.25" customHeight="1" outlineLevel="1" x14ac:dyDescent="0.25">
      <c r="A39" s="467"/>
      <c r="B39" s="467"/>
      <c r="C39" s="467"/>
      <c r="D39" s="468"/>
      <c r="E39" s="327"/>
      <c r="F39" s="261" t="s">
        <v>1350</v>
      </c>
      <c r="G39" s="261" t="s">
        <v>1351</v>
      </c>
      <c r="H39" s="8" t="s">
        <v>81</v>
      </c>
      <c r="I39" s="261" t="s">
        <v>1352</v>
      </c>
      <c r="J39" s="471">
        <v>43648</v>
      </c>
      <c r="K39" s="474" t="s">
        <v>1305</v>
      </c>
      <c r="L39" s="355" t="s">
        <v>12</v>
      </c>
      <c r="M39" s="476">
        <v>43987</v>
      </c>
      <c r="N39" s="355">
        <v>1</v>
      </c>
      <c r="O39" s="272" t="s">
        <v>1353</v>
      </c>
      <c r="P39" s="373" t="s">
        <v>83</v>
      </c>
      <c r="Q39" s="316" t="s">
        <v>1322</v>
      </c>
      <c r="R39" s="467"/>
    </row>
    <row r="40" spans="1:18" s="65" customFormat="1" ht="198.75" customHeight="1" outlineLevel="1" x14ac:dyDescent="0.25">
      <c r="A40" s="467"/>
      <c r="B40" s="467"/>
      <c r="C40" s="467"/>
      <c r="D40" s="468"/>
      <c r="E40" s="466" t="s">
        <v>1354</v>
      </c>
      <c r="F40" s="261" t="s">
        <v>1355</v>
      </c>
      <c r="G40" s="261" t="s">
        <v>1356</v>
      </c>
      <c r="H40" s="8" t="s">
        <v>81</v>
      </c>
      <c r="I40" s="50" t="s">
        <v>1357</v>
      </c>
      <c r="J40" s="471">
        <v>43648</v>
      </c>
      <c r="K40" s="471">
        <v>43677</v>
      </c>
      <c r="L40" s="20" t="s">
        <v>8</v>
      </c>
      <c r="M40" s="470" t="s">
        <v>1240</v>
      </c>
      <c r="N40" s="473">
        <v>0.5</v>
      </c>
      <c r="O40" s="51" t="s">
        <v>1358</v>
      </c>
      <c r="P40" s="51" t="s">
        <v>1314</v>
      </c>
      <c r="Q40" s="50" t="s">
        <v>1359</v>
      </c>
      <c r="R40" s="467"/>
    </row>
    <row r="41" spans="1:18" s="65" customFormat="1" ht="180" customHeight="1" outlineLevel="1" x14ac:dyDescent="0.25">
      <c r="A41" s="467"/>
      <c r="B41" s="467"/>
      <c r="C41" s="467"/>
      <c r="D41" s="468"/>
      <c r="E41" s="327"/>
      <c r="F41" s="261" t="s">
        <v>1360</v>
      </c>
      <c r="G41" s="261" t="s">
        <v>1361</v>
      </c>
      <c r="H41" s="8" t="s">
        <v>81</v>
      </c>
      <c r="I41" s="50" t="s">
        <v>1362</v>
      </c>
      <c r="J41" s="471">
        <v>43648</v>
      </c>
      <c r="K41" s="474" t="s">
        <v>1305</v>
      </c>
      <c r="L41" s="355" t="s">
        <v>12</v>
      </c>
      <c r="M41" s="476">
        <v>44040</v>
      </c>
      <c r="N41" s="355">
        <v>1</v>
      </c>
      <c r="O41" s="330" t="s">
        <v>1363</v>
      </c>
      <c r="P41" s="373" t="s">
        <v>83</v>
      </c>
      <c r="Q41" s="316" t="s">
        <v>1322</v>
      </c>
      <c r="R41" s="467"/>
    </row>
    <row r="42" spans="1:18" s="65" customFormat="1" ht="390" customHeight="1" outlineLevel="1" x14ac:dyDescent="0.25">
      <c r="A42" s="204"/>
      <c r="B42" s="204"/>
      <c r="C42" s="204"/>
      <c r="D42" s="327"/>
      <c r="E42" s="261" t="s">
        <v>1354</v>
      </c>
      <c r="F42" s="261" t="s">
        <v>1364</v>
      </c>
      <c r="G42" s="261" t="s">
        <v>1365</v>
      </c>
      <c r="H42" s="8" t="s">
        <v>81</v>
      </c>
      <c r="I42" s="50" t="s">
        <v>1366</v>
      </c>
      <c r="J42" s="471">
        <v>43648</v>
      </c>
      <c r="K42" s="471">
        <v>43830</v>
      </c>
      <c r="L42" s="355" t="s">
        <v>12</v>
      </c>
      <c r="M42" s="476">
        <v>43987</v>
      </c>
      <c r="N42" s="355">
        <v>1</v>
      </c>
      <c r="O42" s="330" t="s">
        <v>1367</v>
      </c>
      <c r="P42" s="373" t="s">
        <v>83</v>
      </c>
      <c r="Q42" s="316" t="s">
        <v>1322</v>
      </c>
      <c r="R42" s="204"/>
    </row>
    <row r="43" spans="1:18" s="424" customFormat="1" x14ac:dyDescent="0.25">
      <c r="A43" s="379"/>
      <c r="B43" s="380"/>
      <c r="C43" s="380"/>
      <c r="D43" s="380"/>
      <c r="E43" s="380"/>
      <c r="F43" s="380"/>
      <c r="G43" s="380"/>
      <c r="H43" s="380"/>
      <c r="I43" s="380"/>
      <c r="J43" s="380"/>
      <c r="K43" s="380"/>
      <c r="L43" s="380"/>
      <c r="M43" s="380"/>
      <c r="N43" s="380"/>
      <c r="O43" s="380"/>
      <c r="P43" s="380"/>
      <c r="Q43" s="380"/>
      <c r="R43" s="423"/>
    </row>
    <row r="44" spans="1:18" s="65" customFormat="1" ht="225" outlineLevel="1" x14ac:dyDescent="0.25">
      <c r="A44" s="269" t="s">
        <v>35</v>
      </c>
      <c r="B44" s="269" t="s">
        <v>36</v>
      </c>
      <c r="C44" s="269">
        <v>5</v>
      </c>
      <c r="D44" s="288" t="s">
        <v>1368</v>
      </c>
      <c r="E44" s="288" t="s">
        <v>1369</v>
      </c>
      <c r="F44" s="126" t="s">
        <v>1370</v>
      </c>
      <c r="G44" s="126" t="s">
        <v>1371</v>
      </c>
      <c r="H44" s="8" t="s">
        <v>81</v>
      </c>
      <c r="I44" s="126" t="s">
        <v>1372</v>
      </c>
      <c r="J44" s="471">
        <v>43721</v>
      </c>
      <c r="K44" s="471">
        <v>43762</v>
      </c>
      <c r="L44" s="355" t="s">
        <v>12</v>
      </c>
      <c r="M44" s="476">
        <v>43987</v>
      </c>
      <c r="N44" s="355">
        <v>1</v>
      </c>
      <c r="O44" s="330" t="s">
        <v>1373</v>
      </c>
      <c r="P44" s="373" t="s">
        <v>83</v>
      </c>
      <c r="Q44" s="478" t="s">
        <v>1374</v>
      </c>
      <c r="R44" s="203" t="s">
        <v>11</v>
      </c>
    </row>
    <row r="45" spans="1:18" s="65" customFormat="1" ht="225" outlineLevel="1" x14ac:dyDescent="0.25">
      <c r="A45" s="269"/>
      <c r="B45" s="269"/>
      <c r="C45" s="269"/>
      <c r="D45" s="288"/>
      <c r="E45" s="288"/>
      <c r="F45" s="126" t="s">
        <v>1375</v>
      </c>
      <c r="G45" s="126" t="s">
        <v>1371</v>
      </c>
      <c r="H45" s="8" t="s">
        <v>81</v>
      </c>
      <c r="I45" s="126" t="s">
        <v>1372</v>
      </c>
      <c r="J45" s="471">
        <v>43759</v>
      </c>
      <c r="K45" s="471">
        <v>43763</v>
      </c>
      <c r="L45" s="355" t="s">
        <v>12</v>
      </c>
      <c r="M45" s="476">
        <v>43987</v>
      </c>
      <c r="N45" s="355">
        <v>1</v>
      </c>
      <c r="O45" s="330" t="s">
        <v>1376</v>
      </c>
      <c r="P45" s="373" t="s">
        <v>83</v>
      </c>
      <c r="Q45" s="478" t="s">
        <v>1377</v>
      </c>
      <c r="R45" s="204"/>
    </row>
    <row r="46" spans="1:18" s="424" customFormat="1" x14ac:dyDescent="0.25">
      <c r="A46" s="379"/>
      <c r="B46" s="380"/>
      <c r="C46" s="380"/>
      <c r="D46" s="380"/>
      <c r="E46" s="380"/>
      <c r="F46" s="380"/>
      <c r="G46" s="380"/>
      <c r="H46" s="380"/>
      <c r="I46" s="380"/>
      <c r="J46" s="380"/>
      <c r="K46" s="380"/>
      <c r="L46" s="380"/>
      <c r="M46" s="380"/>
      <c r="N46" s="380"/>
      <c r="O46" s="380"/>
      <c r="P46" s="380"/>
      <c r="Q46" s="380"/>
      <c r="R46" s="423"/>
    </row>
    <row r="47" spans="1:18" s="65" customFormat="1" ht="105" customHeight="1" outlineLevel="1" x14ac:dyDescent="0.25">
      <c r="A47" s="203" t="s">
        <v>35</v>
      </c>
      <c r="B47" s="203" t="s">
        <v>36</v>
      </c>
      <c r="C47" s="203">
        <v>6</v>
      </c>
      <c r="D47" s="466" t="s">
        <v>1378</v>
      </c>
      <c r="E47" s="466" t="s">
        <v>1379</v>
      </c>
      <c r="F47" s="261" t="s">
        <v>1380</v>
      </c>
      <c r="G47" s="261" t="s">
        <v>1381</v>
      </c>
      <c r="H47" s="8" t="s">
        <v>81</v>
      </c>
      <c r="I47" s="261" t="s">
        <v>1382</v>
      </c>
      <c r="J47" s="471">
        <v>43621</v>
      </c>
      <c r="K47" s="471">
        <v>43644</v>
      </c>
      <c r="L47" s="355" t="s">
        <v>12</v>
      </c>
      <c r="M47" s="472">
        <v>43689</v>
      </c>
      <c r="N47" s="473">
        <v>1</v>
      </c>
      <c r="O47" s="375" t="s">
        <v>1383</v>
      </c>
      <c r="P47" s="375" t="s">
        <v>749</v>
      </c>
      <c r="Q47" s="375" t="s">
        <v>1384</v>
      </c>
      <c r="R47" s="203" t="s">
        <v>11</v>
      </c>
    </row>
    <row r="48" spans="1:18" s="65" customFormat="1" ht="102.75" customHeight="1" outlineLevel="1" x14ac:dyDescent="0.25">
      <c r="A48" s="204"/>
      <c r="B48" s="204"/>
      <c r="C48" s="204"/>
      <c r="D48" s="327"/>
      <c r="E48" s="327"/>
      <c r="F48" s="261" t="s">
        <v>1385</v>
      </c>
      <c r="G48" s="261" t="s">
        <v>1386</v>
      </c>
      <c r="H48" s="8" t="s">
        <v>81</v>
      </c>
      <c r="I48" s="261" t="s">
        <v>1382</v>
      </c>
      <c r="J48" s="471">
        <v>43621</v>
      </c>
      <c r="K48" s="471">
        <v>43644</v>
      </c>
      <c r="L48" s="355" t="s">
        <v>12</v>
      </c>
      <c r="M48" s="472">
        <v>43689</v>
      </c>
      <c r="N48" s="473">
        <v>1</v>
      </c>
      <c r="O48" s="375" t="s">
        <v>1387</v>
      </c>
      <c r="P48" s="375" t="s">
        <v>749</v>
      </c>
      <c r="Q48" s="375" t="s">
        <v>1384</v>
      </c>
      <c r="R48" s="204"/>
    </row>
    <row r="49" spans="1:18" s="424" customFormat="1" x14ac:dyDescent="0.25">
      <c r="A49" s="379"/>
      <c r="B49" s="380"/>
      <c r="C49" s="380"/>
      <c r="D49" s="380"/>
      <c r="E49" s="380"/>
      <c r="F49" s="380"/>
      <c r="G49" s="380"/>
      <c r="H49" s="380"/>
      <c r="I49" s="380"/>
      <c r="J49" s="380"/>
      <c r="K49" s="380"/>
      <c r="L49" s="380"/>
      <c r="M49" s="380"/>
      <c r="N49" s="380"/>
      <c r="O49" s="380"/>
      <c r="P49" s="380"/>
      <c r="Q49" s="380"/>
      <c r="R49" s="423"/>
    </row>
    <row r="50" spans="1:18" s="65" customFormat="1" ht="120" customHeight="1" outlineLevel="1" x14ac:dyDescent="0.25">
      <c r="A50" s="203" t="s">
        <v>35</v>
      </c>
      <c r="B50" s="203" t="s">
        <v>36</v>
      </c>
      <c r="C50" s="203">
        <v>7</v>
      </c>
      <c r="D50" s="172" t="s">
        <v>1388</v>
      </c>
      <c r="E50" s="172" t="s">
        <v>1389</v>
      </c>
      <c r="F50" s="261" t="s">
        <v>1390</v>
      </c>
      <c r="G50" s="261" t="s">
        <v>1391</v>
      </c>
      <c r="H50" s="8" t="s">
        <v>81</v>
      </c>
      <c r="I50" s="50" t="s">
        <v>1392</v>
      </c>
      <c r="J50" s="471">
        <v>43620</v>
      </c>
      <c r="K50" s="471">
        <v>43644</v>
      </c>
      <c r="L50" s="355" t="s">
        <v>12</v>
      </c>
      <c r="M50" s="476">
        <v>43689</v>
      </c>
      <c r="N50" s="355">
        <v>1</v>
      </c>
      <c r="O50" s="316" t="s">
        <v>1393</v>
      </c>
      <c r="P50" s="373" t="s">
        <v>749</v>
      </c>
      <c r="Q50" s="373" t="s">
        <v>1394</v>
      </c>
      <c r="R50" s="203" t="s">
        <v>11</v>
      </c>
    </row>
    <row r="51" spans="1:18" s="65" customFormat="1" ht="60" outlineLevel="1" x14ac:dyDescent="0.25">
      <c r="A51" s="467"/>
      <c r="B51" s="467"/>
      <c r="C51" s="467"/>
      <c r="D51" s="479"/>
      <c r="E51" s="479"/>
      <c r="F51" s="261" t="s">
        <v>1395</v>
      </c>
      <c r="G51" s="261" t="s">
        <v>1396</v>
      </c>
      <c r="H51" s="8" t="s">
        <v>81</v>
      </c>
      <c r="I51" s="50" t="s">
        <v>1268</v>
      </c>
      <c r="J51" s="471">
        <v>43620</v>
      </c>
      <c r="K51" s="471">
        <v>43677</v>
      </c>
      <c r="L51" s="355" t="s">
        <v>12</v>
      </c>
      <c r="M51" s="476">
        <v>43987</v>
      </c>
      <c r="N51" s="355">
        <v>1</v>
      </c>
      <c r="O51" s="316" t="s">
        <v>1397</v>
      </c>
      <c r="P51" s="373" t="s">
        <v>83</v>
      </c>
      <c r="Q51" s="373" t="s">
        <v>1394</v>
      </c>
      <c r="R51" s="467"/>
    </row>
    <row r="52" spans="1:18" s="65" customFormat="1" ht="158.25" customHeight="1" outlineLevel="1" x14ac:dyDescent="0.25">
      <c r="A52" s="204"/>
      <c r="B52" s="204"/>
      <c r="C52" s="204"/>
      <c r="D52" s="312"/>
      <c r="E52" s="312"/>
      <c r="F52" s="261" t="s">
        <v>1398</v>
      </c>
      <c r="G52" s="50" t="s">
        <v>1399</v>
      </c>
      <c r="H52" s="8" t="s">
        <v>81</v>
      </c>
      <c r="I52" s="50" t="s">
        <v>1400</v>
      </c>
      <c r="J52" s="471">
        <v>43620</v>
      </c>
      <c r="K52" s="471">
        <v>43677</v>
      </c>
      <c r="L52" s="355" t="s">
        <v>12</v>
      </c>
      <c r="M52" s="476">
        <v>43987</v>
      </c>
      <c r="N52" s="355">
        <v>1</v>
      </c>
      <c r="O52" s="316" t="s">
        <v>1397</v>
      </c>
      <c r="P52" s="373" t="s">
        <v>83</v>
      </c>
      <c r="Q52" s="373" t="s">
        <v>1394</v>
      </c>
      <c r="R52" s="204"/>
    </row>
    <row r="53" spans="1:18" s="424" customFormat="1" x14ac:dyDescent="0.25">
      <c r="A53" s="379"/>
      <c r="B53" s="380"/>
      <c r="C53" s="380"/>
      <c r="D53" s="380"/>
      <c r="E53" s="380"/>
      <c r="F53" s="380"/>
      <c r="G53" s="380"/>
      <c r="H53" s="380"/>
      <c r="I53" s="380"/>
      <c r="J53" s="380"/>
      <c r="K53" s="380"/>
      <c r="L53" s="380"/>
      <c r="M53" s="380"/>
      <c r="N53" s="380"/>
      <c r="O53" s="380"/>
      <c r="P53" s="380"/>
      <c r="Q53" s="380"/>
      <c r="R53" s="423"/>
    </row>
    <row r="54" spans="1:18" s="60" customFormat="1" ht="21" x14ac:dyDescent="0.25">
      <c r="A54" s="236" t="s">
        <v>1401</v>
      </c>
      <c r="B54" s="236"/>
      <c r="C54" s="236"/>
      <c r="D54" s="236"/>
      <c r="E54" s="236"/>
      <c r="F54" s="236"/>
      <c r="G54" s="236"/>
      <c r="H54" s="236"/>
      <c r="I54" s="236"/>
      <c r="J54" s="236"/>
      <c r="K54" s="236"/>
      <c r="L54" s="236"/>
      <c r="M54" s="236"/>
      <c r="N54" s="236"/>
      <c r="O54" s="236"/>
      <c r="P54" s="236"/>
      <c r="Q54" s="236"/>
      <c r="R54" s="236"/>
    </row>
    <row r="55" spans="1:18" s="67" customFormat="1" ht="206.25" customHeight="1" x14ac:dyDescent="0.25">
      <c r="A55" s="480" t="s">
        <v>40</v>
      </c>
      <c r="B55" s="480" t="s">
        <v>36</v>
      </c>
      <c r="C55" s="480">
        <v>1</v>
      </c>
      <c r="D55" s="288" t="s">
        <v>1402</v>
      </c>
      <c r="E55" s="208" t="s">
        <v>1403</v>
      </c>
      <c r="F55" s="481" t="s">
        <v>1404</v>
      </c>
      <c r="G55" s="481" t="s">
        <v>1405</v>
      </c>
      <c r="H55" s="20" t="s">
        <v>81</v>
      </c>
      <c r="I55" s="20" t="s">
        <v>1406</v>
      </c>
      <c r="J55" s="471">
        <v>44440</v>
      </c>
      <c r="K55" s="471">
        <v>44531</v>
      </c>
      <c r="L55" s="20" t="s">
        <v>8</v>
      </c>
      <c r="M55" s="482">
        <v>44829</v>
      </c>
      <c r="N55" s="483">
        <v>0</v>
      </c>
      <c r="O55" s="382" t="s">
        <v>1407</v>
      </c>
      <c r="P55" s="20" t="s">
        <v>1408</v>
      </c>
      <c r="Q55" s="481" t="s">
        <v>1409</v>
      </c>
      <c r="R55" s="361" t="s">
        <v>1410</v>
      </c>
    </row>
    <row r="56" spans="1:18" s="485" customFormat="1" ht="155.25" customHeight="1" x14ac:dyDescent="0.25">
      <c r="A56" s="480"/>
      <c r="B56" s="480"/>
      <c r="C56" s="480"/>
      <c r="D56" s="288"/>
      <c r="E56" s="209"/>
      <c r="F56" s="481" t="s">
        <v>1411</v>
      </c>
      <c r="G56" s="481" t="s">
        <v>1412</v>
      </c>
      <c r="H56" s="20" t="s">
        <v>81</v>
      </c>
      <c r="I56" s="20" t="s">
        <v>1406</v>
      </c>
      <c r="J56" s="471">
        <v>44440</v>
      </c>
      <c r="K56" s="471">
        <v>44531</v>
      </c>
      <c r="L56" s="20" t="s">
        <v>8</v>
      </c>
      <c r="M56" s="482">
        <v>44829</v>
      </c>
      <c r="N56" s="484">
        <v>0.21</v>
      </c>
      <c r="O56" s="481" t="s">
        <v>1413</v>
      </c>
      <c r="P56" s="20" t="s">
        <v>1408</v>
      </c>
      <c r="Q56" s="481" t="s">
        <v>1414</v>
      </c>
      <c r="R56" s="362"/>
    </row>
    <row r="57" spans="1:18" s="485" customFormat="1" ht="176.25" customHeight="1" x14ac:dyDescent="0.25">
      <c r="A57" s="480"/>
      <c r="B57" s="480"/>
      <c r="C57" s="480"/>
      <c r="D57" s="288"/>
      <c r="E57" s="209"/>
      <c r="F57" s="481" t="s">
        <v>1415</v>
      </c>
      <c r="G57" s="481" t="s">
        <v>1416</v>
      </c>
      <c r="H57" s="20" t="s">
        <v>81</v>
      </c>
      <c r="I57" s="20" t="s">
        <v>1406</v>
      </c>
      <c r="J57" s="471">
        <v>44440</v>
      </c>
      <c r="K57" s="471">
        <v>44531</v>
      </c>
      <c r="L57" s="20" t="s">
        <v>8</v>
      </c>
      <c r="M57" s="482">
        <v>44829</v>
      </c>
      <c r="N57" s="484">
        <v>0.4</v>
      </c>
      <c r="O57" s="481" t="s">
        <v>1417</v>
      </c>
      <c r="P57" s="20" t="s">
        <v>1408</v>
      </c>
      <c r="Q57" s="481" t="s">
        <v>1418</v>
      </c>
      <c r="R57" s="362"/>
    </row>
    <row r="58" spans="1:18" s="485" customFormat="1" ht="72.75" customHeight="1" x14ac:dyDescent="0.25">
      <c r="A58" s="480"/>
      <c r="B58" s="480"/>
      <c r="C58" s="480"/>
      <c r="D58" s="288"/>
      <c r="E58" s="209"/>
      <c r="F58" s="481" t="s">
        <v>1419</v>
      </c>
      <c r="G58" s="481" t="s">
        <v>1420</v>
      </c>
      <c r="H58" s="20" t="s">
        <v>81</v>
      </c>
      <c r="I58" s="20" t="s">
        <v>1406</v>
      </c>
      <c r="J58" s="471">
        <v>44440</v>
      </c>
      <c r="K58" s="471">
        <v>44531</v>
      </c>
      <c r="L58" s="20" t="s">
        <v>8</v>
      </c>
      <c r="M58" s="482">
        <v>44829</v>
      </c>
      <c r="N58" s="484">
        <v>0</v>
      </c>
      <c r="O58" s="481" t="s">
        <v>1421</v>
      </c>
      <c r="P58" s="20" t="s">
        <v>1408</v>
      </c>
      <c r="Q58" s="481" t="s">
        <v>1422</v>
      </c>
      <c r="R58" s="362"/>
    </row>
    <row r="59" spans="1:18" s="485" customFormat="1" ht="81.75" customHeight="1" x14ac:dyDescent="0.25">
      <c r="A59" s="480"/>
      <c r="B59" s="480"/>
      <c r="C59" s="480"/>
      <c r="D59" s="288"/>
      <c r="E59" s="210"/>
      <c r="F59" s="481" t="s">
        <v>1423</v>
      </c>
      <c r="G59" s="481" t="s">
        <v>1424</v>
      </c>
      <c r="H59" s="20" t="s">
        <v>81</v>
      </c>
      <c r="I59" s="20" t="s">
        <v>1406</v>
      </c>
      <c r="J59" s="486">
        <v>44440</v>
      </c>
      <c r="K59" s="486">
        <v>44531</v>
      </c>
      <c r="L59" s="20" t="s">
        <v>8</v>
      </c>
      <c r="M59" s="482">
        <v>44829</v>
      </c>
      <c r="N59" s="484">
        <v>0</v>
      </c>
      <c r="O59" s="481" t="s">
        <v>1421</v>
      </c>
      <c r="P59" s="20" t="s">
        <v>1408</v>
      </c>
      <c r="Q59" s="481" t="s">
        <v>1422</v>
      </c>
      <c r="R59" s="364"/>
    </row>
    <row r="60" spans="1:18" s="485" customFormat="1" ht="218.25" customHeight="1" x14ac:dyDescent="0.25">
      <c r="A60" s="480" t="s">
        <v>40</v>
      </c>
      <c r="B60" s="480" t="s">
        <v>36</v>
      </c>
      <c r="C60" s="269">
        <v>2</v>
      </c>
      <c r="D60" s="288" t="s">
        <v>1425</v>
      </c>
      <c r="E60" s="487" t="s">
        <v>1426</v>
      </c>
      <c r="F60" s="481" t="s">
        <v>1404</v>
      </c>
      <c r="G60" s="481" t="s">
        <v>1405</v>
      </c>
      <c r="H60" s="8" t="s">
        <v>81</v>
      </c>
      <c r="I60" s="20" t="s">
        <v>1406</v>
      </c>
      <c r="J60" s="486">
        <v>44440</v>
      </c>
      <c r="K60" s="486">
        <v>44531</v>
      </c>
      <c r="L60" s="20" t="s">
        <v>8</v>
      </c>
      <c r="M60" s="482">
        <v>44829</v>
      </c>
      <c r="N60" s="483">
        <v>0</v>
      </c>
      <c r="O60" s="382" t="s">
        <v>1407</v>
      </c>
      <c r="P60" s="20" t="s">
        <v>1408</v>
      </c>
      <c r="Q60" s="481" t="s">
        <v>1409</v>
      </c>
      <c r="R60" s="203" t="s">
        <v>1410</v>
      </c>
    </row>
    <row r="61" spans="1:18" s="485" customFormat="1" ht="181.5" customHeight="1" x14ac:dyDescent="0.25">
      <c r="A61" s="480"/>
      <c r="B61" s="480"/>
      <c r="C61" s="269"/>
      <c r="D61" s="288"/>
      <c r="E61" s="487"/>
      <c r="F61" s="481" t="s">
        <v>1411</v>
      </c>
      <c r="G61" s="481" t="s">
        <v>1412</v>
      </c>
      <c r="H61" s="8" t="s">
        <v>81</v>
      </c>
      <c r="I61" s="20" t="s">
        <v>1406</v>
      </c>
      <c r="J61" s="486">
        <v>44440</v>
      </c>
      <c r="K61" s="486">
        <v>44531</v>
      </c>
      <c r="L61" s="20" t="s">
        <v>8</v>
      </c>
      <c r="M61" s="482">
        <v>44829</v>
      </c>
      <c r="N61" s="484">
        <v>0.21</v>
      </c>
      <c r="O61" s="481" t="s">
        <v>1413</v>
      </c>
      <c r="P61" s="20" t="s">
        <v>1408</v>
      </c>
      <c r="Q61" s="481" t="s">
        <v>1427</v>
      </c>
      <c r="R61" s="204"/>
    </row>
    <row r="62" spans="1:18" s="485" customFormat="1" ht="117" customHeight="1" x14ac:dyDescent="0.25">
      <c r="A62" s="278" t="s">
        <v>40</v>
      </c>
      <c r="B62" s="278" t="s">
        <v>36</v>
      </c>
      <c r="C62" s="8">
        <v>3</v>
      </c>
      <c r="D62" s="20" t="s">
        <v>1428</v>
      </c>
      <c r="E62" s="487" t="s">
        <v>1429</v>
      </c>
      <c r="F62" s="488"/>
      <c r="G62" s="488"/>
      <c r="H62" s="488"/>
      <c r="I62" s="488"/>
      <c r="J62" s="488"/>
      <c r="K62" s="488"/>
      <c r="L62" s="20"/>
      <c r="M62" s="482">
        <v>44829</v>
      </c>
      <c r="N62" s="485" t="s">
        <v>1181</v>
      </c>
      <c r="O62" s="8" t="s">
        <v>1181</v>
      </c>
      <c r="P62" s="20" t="s">
        <v>1408</v>
      </c>
      <c r="Q62" s="481" t="s">
        <v>1430</v>
      </c>
      <c r="R62" s="8" t="s">
        <v>10</v>
      </c>
    </row>
    <row r="63" spans="1:18" s="485" customFormat="1" ht="75" customHeight="1" x14ac:dyDescent="0.25">
      <c r="A63" s="480" t="s">
        <v>40</v>
      </c>
      <c r="B63" s="480" t="s">
        <v>36</v>
      </c>
      <c r="C63" s="269">
        <v>4</v>
      </c>
      <c r="D63" s="288" t="s">
        <v>1431</v>
      </c>
      <c r="E63" s="488" t="s">
        <v>1432</v>
      </c>
      <c r="F63" s="481" t="s">
        <v>1433</v>
      </c>
      <c r="G63" s="481" t="s">
        <v>1434</v>
      </c>
      <c r="H63" s="8" t="s">
        <v>72</v>
      </c>
      <c r="I63" s="20" t="s">
        <v>1406</v>
      </c>
      <c r="J63" s="486">
        <v>44440</v>
      </c>
      <c r="K63" s="486">
        <v>44531</v>
      </c>
      <c r="L63" s="20" t="s">
        <v>8</v>
      </c>
      <c r="M63" s="482">
        <v>44829</v>
      </c>
      <c r="N63" s="484">
        <v>0</v>
      </c>
      <c r="O63" s="481" t="s">
        <v>1421</v>
      </c>
      <c r="P63" s="20" t="s">
        <v>1408</v>
      </c>
      <c r="Q63" s="481" t="s">
        <v>1435</v>
      </c>
      <c r="R63" s="203" t="s">
        <v>1410</v>
      </c>
    </row>
    <row r="64" spans="1:18" s="485" customFormat="1" ht="148.5" customHeight="1" x14ac:dyDescent="0.25">
      <c r="A64" s="480"/>
      <c r="B64" s="480"/>
      <c r="C64" s="269"/>
      <c r="D64" s="288"/>
      <c r="E64" s="488"/>
      <c r="F64" s="481" t="s">
        <v>1436</v>
      </c>
      <c r="G64" s="481" t="s">
        <v>1437</v>
      </c>
      <c r="H64" s="8" t="s">
        <v>81</v>
      </c>
      <c r="I64" s="20" t="s">
        <v>1406</v>
      </c>
      <c r="J64" s="486">
        <v>44562</v>
      </c>
      <c r="K64" s="486">
        <v>44713</v>
      </c>
      <c r="L64" s="20" t="s">
        <v>8</v>
      </c>
      <c r="M64" s="482">
        <v>44829</v>
      </c>
      <c r="N64" s="484">
        <v>0</v>
      </c>
      <c r="O64" s="481" t="s">
        <v>1438</v>
      </c>
      <c r="P64" s="20" t="s">
        <v>1408</v>
      </c>
      <c r="Q64" s="481" t="s">
        <v>1439</v>
      </c>
      <c r="R64" s="467"/>
    </row>
    <row r="65" spans="1:18" s="485" customFormat="1" ht="66.75" customHeight="1" x14ac:dyDescent="0.25">
      <c r="A65" s="480"/>
      <c r="B65" s="480"/>
      <c r="C65" s="269"/>
      <c r="D65" s="288"/>
      <c r="E65" s="488"/>
      <c r="F65" s="489" t="s">
        <v>1440</v>
      </c>
      <c r="G65" s="481" t="s">
        <v>1441</v>
      </c>
      <c r="H65" s="8" t="s">
        <v>81</v>
      </c>
      <c r="I65" s="20" t="s">
        <v>1406</v>
      </c>
      <c r="J65" s="486">
        <v>44713</v>
      </c>
      <c r="K65" s="486">
        <v>44743</v>
      </c>
      <c r="L65" s="20" t="s">
        <v>8</v>
      </c>
      <c r="M65" s="482">
        <v>44829</v>
      </c>
      <c r="N65" s="484">
        <v>0</v>
      </c>
      <c r="O65" s="481" t="s">
        <v>1421</v>
      </c>
      <c r="P65" s="20" t="s">
        <v>1408</v>
      </c>
      <c r="Q65" s="481" t="s">
        <v>1442</v>
      </c>
      <c r="R65" s="467"/>
    </row>
    <row r="66" spans="1:18" s="485" customFormat="1" ht="66.75" customHeight="1" x14ac:dyDescent="0.25">
      <c r="A66" s="480"/>
      <c r="B66" s="480"/>
      <c r="C66" s="269"/>
      <c r="D66" s="288"/>
      <c r="E66" s="488"/>
      <c r="F66" s="489" t="s">
        <v>1443</v>
      </c>
      <c r="G66" s="489" t="s">
        <v>1444</v>
      </c>
      <c r="H66" s="8" t="s">
        <v>81</v>
      </c>
      <c r="I66" s="20" t="s">
        <v>1406</v>
      </c>
      <c r="J66" s="486">
        <v>44743</v>
      </c>
      <c r="K66" s="486">
        <v>44896</v>
      </c>
      <c r="L66" s="8" t="s">
        <v>312</v>
      </c>
      <c r="M66" s="482">
        <v>44829</v>
      </c>
      <c r="N66" s="484">
        <v>0</v>
      </c>
      <c r="O66" s="481" t="s">
        <v>1421</v>
      </c>
      <c r="P66" s="20" t="s">
        <v>1408</v>
      </c>
      <c r="Q66" s="481" t="s">
        <v>1445</v>
      </c>
      <c r="R66" s="467"/>
    </row>
    <row r="67" spans="1:18" s="485" customFormat="1" ht="94.5" customHeight="1" x14ac:dyDescent="0.25">
      <c r="A67" s="480"/>
      <c r="B67" s="480"/>
      <c r="C67" s="269"/>
      <c r="D67" s="288"/>
      <c r="E67" s="488"/>
      <c r="F67" s="481" t="s">
        <v>1446</v>
      </c>
      <c r="G67" s="489" t="s">
        <v>1447</v>
      </c>
      <c r="H67" s="8" t="s">
        <v>81</v>
      </c>
      <c r="I67" s="20" t="s">
        <v>1406</v>
      </c>
      <c r="J67" s="486">
        <v>44743</v>
      </c>
      <c r="K67" s="486">
        <v>44896</v>
      </c>
      <c r="L67" s="8" t="s">
        <v>312</v>
      </c>
      <c r="M67" s="482">
        <v>44829</v>
      </c>
      <c r="N67" s="484">
        <v>0</v>
      </c>
      <c r="O67" s="481" t="s">
        <v>1421</v>
      </c>
      <c r="P67" s="20" t="s">
        <v>1408</v>
      </c>
      <c r="Q67" s="481" t="s">
        <v>1445</v>
      </c>
      <c r="R67" s="204"/>
    </row>
    <row r="68" spans="1:18" s="485" customFormat="1" ht="60" customHeight="1" x14ac:dyDescent="0.25">
      <c r="A68" s="480" t="s">
        <v>40</v>
      </c>
      <c r="B68" s="480" t="s">
        <v>36</v>
      </c>
      <c r="C68" s="269">
        <v>5</v>
      </c>
      <c r="D68" s="288" t="s">
        <v>1448</v>
      </c>
      <c r="E68" s="481" t="s">
        <v>1449</v>
      </c>
      <c r="F68" s="487" t="s">
        <v>1450</v>
      </c>
      <c r="G68" s="487" t="s">
        <v>1451</v>
      </c>
      <c r="H68" s="288" t="s">
        <v>81</v>
      </c>
      <c r="I68" s="288" t="s">
        <v>1406</v>
      </c>
      <c r="J68" s="490">
        <v>44440</v>
      </c>
      <c r="K68" s="490">
        <v>44531</v>
      </c>
      <c r="L68" s="269" t="s">
        <v>8</v>
      </c>
      <c r="M68" s="491">
        <v>44829</v>
      </c>
      <c r="N68" s="492">
        <v>0.54</v>
      </c>
      <c r="O68" s="208" t="s">
        <v>1452</v>
      </c>
      <c r="P68" s="308" t="s">
        <v>1408</v>
      </c>
      <c r="Q68" s="487" t="s">
        <v>1453</v>
      </c>
      <c r="R68" s="203" t="s">
        <v>10</v>
      </c>
    </row>
    <row r="69" spans="1:18" s="485" customFormat="1" ht="60" customHeight="1" x14ac:dyDescent="0.25">
      <c r="A69" s="480"/>
      <c r="B69" s="480"/>
      <c r="C69" s="269"/>
      <c r="D69" s="288"/>
      <c r="E69" s="481" t="s">
        <v>1454</v>
      </c>
      <c r="F69" s="487"/>
      <c r="G69" s="487"/>
      <c r="H69" s="288"/>
      <c r="I69" s="288"/>
      <c r="J69" s="269"/>
      <c r="K69" s="269"/>
      <c r="L69" s="269"/>
      <c r="M69" s="493"/>
      <c r="N69" s="269"/>
      <c r="O69" s="210"/>
      <c r="P69" s="311"/>
      <c r="Q69" s="487"/>
      <c r="R69" s="467"/>
    </row>
    <row r="70" spans="1:18" ht="93" customHeight="1" x14ac:dyDescent="0.25">
      <c r="A70" s="480"/>
      <c r="B70" s="480"/>
      <c r="C70" s="269"/>
      <c r="D70" s="288"/>
      <c r="E70" s="481" t="s">
        <v>1455</v>
      </c>
      <c r="F70" s="481" t="s">
        <v>1456</v>
      </c>
      <c r="G70" s="481" t="s">
        <v>1457</v>
      </c>
      <c r="H70" s="20" t="s">
        <v>81</v>
      </c>
      <c r="I70" s="20" t="s">
        <v>1406</v>
      </c>
      <c r="J70" s="486">
        <v>44440</v>
      </c>
      <c r="K70" s="486">
        <v>44531</v>
      </c>
      <c r="L70" s="20" t="s">
        <v>8</v>
      </c>
      <c r="M70" s="482">
        <v>44829</v>
      </c>
      <c r="N70" s="484">
        <v>0</v>
      </c>
      <c r="O70" s="481" t="s">
        <v>1421</v>
      </c>
      <c r="P70" s="20" t="s">
        <v>1408</v>
      </c>
      <c r="Q70" s="481" t="s">
        <v>1445</v>
      </c>
      <c r="R70" s="204"/>
    </row>
    <row r="71" spans="1:18" ht="93" customHeight="1" x14ac:dyDescent="0.25">
      <c r="A71" s="278" t="s">
        <v>40</v>
      </c>
      <c r="B71" s="278" t="s">
        <v>36</v>
      </c>
      <c r="C71" s="8">
        <v>6</v>
      </c>
      <c r="D71" s="126" t="s">
        <v>1458</v>
      </c>
      <c r="E71" s="126" t="s">
        <v>1459</v>
      </c>
      <c r="F71" s="481" t="s">
        <v>1460</v>
      </c>
      <c r="G71" s="489" t="s">
        <v>1461</v>
      </c>
      <c r="H71" s="8" t="s">
        <v>81</v>
      </c>
      <c r="I71" s="20" t="s">
        <v>1406</v>
      </c>
      <c r="J71" s="486">
        <v>44440</v>
      </c>
      <c r="K71" s="486">
        <v>44531</v>
      </c>
      <c r="L71" s="20" t="s">
        <v>8</v>
      </c>
      <c r="M71" s="482">
        <v>44829</v>
      </c>
      <c r="N71" s="484">
        <v>0</v>
      </c>
      <c r="O71" s="481" t="s">
        <v>1421</v>
      </c>
      <c r="P71" s="20" t="s">
        <v>1408</v>
      </c>
      <c r="Q71" s="481" t="s">
        <v>1445</v>
      </c>
      <c r="R71" s="8" t="s">
        <v>10</v>
      </c>
    </row>
    <row r="72" spans="1:18" ht="57" customHeight="1" x14ac:dyDescent="0.25">
      <c r="A72" s="480" t="s">
        <v>40</v>
      </c>
      <c r="B72" s="480" t="s">
        <v>36</v>
      </c>
      <c r="C72" s="269">
        <v>7</v>
      </c>
      <c r="D72" s="487" t="s">
        <v>1462</v>
      </c>
      <c r="E72" s="481" t="s">
        <v>1463</v>
      </c>
      <c r="F72" s="487" t="s">
        <v>1464</v>
      </c>
      <c r="G72" s="488" t="s">
        <v>1465</v>
      </c>
      <c r="H72" s="269" t="s">
        <v>81</v>
      </c>
      <c r="I72" s="288" t="s">
        <v>1406</v>
      </c>
      <c r="J72" s="494">
        <v>44440</v>
      </c>
      <c r="K72" s="495">
        <v>44531</v>
      </c>
      <c r="L72" s="203" t="s">
        <v>8</v>
      </c>
      <c r="M72" s="491">
        <v>44829</v>
      </c>
      <c r="N72" s="496">
        <v>0</v>
      </c>
      <c r="O72" s="208" t="s">
        <v>1421</v>
      </c>
      <c r="P72" s="308" t="s">
        <v>1408</v>
      </c>
      <c r="Q72" s="487" t="s">
        <v>1445</v>
      </c>
      <c r="R72" s="269" t="s">
        <v>10</v>
      </c>
    </row>
    <row r="73" spans="1:18" ht="34.5" customHeight="1" x14ac:dyDescent="0.25">
      <c r="A73" s="480"/>
      <c r="B73" s="480"/>
      <c r="C73" s="269"/>
      <c r="D73" s="487"/>
      <c r="E73" s="489" t="s">
        <v>1466</v>
      </c>
      <c r="F73" s="487"/>
      <c r="G73" s="488"/>
      <c r="H73" s="269"/>
      <c r="I73" s="288"/>
      <c r="J73" s="497"/>
      <c r="K73" s="498"/>
      <c r="L73" s="204"/>
      <c r="M73" s="493"/>
      <c r="N73" s="499"/>
      <c r="O73" s="210"/>
      <c r="P73" s="311"/>
      <c r="Q73" s="487"/>
      <c r="R73" s="269"/>
    </row>
    <row r="76" spans="1:18" x14ac:dyDescent="0.25">
      <c r="F76">
        <f>9+7</f>
        <v>16</v>
      </c>
    </row>
    <row r="81" spans="6:6" x14ac:dyDescent="0.25">
      <c r="F81">
        <f>7+9</f>
        <v>16</v>
      </c>
    </row>
  </sheetData>
  <autoFilter ref="A7:R18" xr:uid="{00000000-0009-0000-0000-000000000000}"/>
  <mergeCells count="119">
    <mergeCell ref="P72:P73"/>
    <mergeCell ref="Q72:Q73"/>
    <mergeCell ref="R72:R73"/>
    <mergeCell ref="J72:J73"/>
    <mergeCell ref="K72:K73"/>
    <mergeCell ref="L72:L73"/>
    <mergeCell ref="M72:M73"/>
    <mergeCell ref="N72:N73"/>
    <mergeCell ref="O72:O73"/>
    <mergeCell ref="Q68:Q69"/>
    <mergeCell ref="R68:R70"/>
    <mergeCell ref="A72:A73"/>
    <mergeCell ref="B72:B73"/>
    <mergeCell ref="C72:C73"/>
    <mergeCell ref="D72:D73"/>
    <mergeCell ref="F72:F73"/>
    <mergeCell ref="G72:G73"/>
    <mergeCell ref="H72:H73"/>
    <mergeCell ref="I72:I73"/>
    <mergeCell ref="K68:K69"/>
    <mergeCell ref="L68:L69"/>
    <mergeCell ref="M68:M69"/>
    <mergeCell ref="N68:N69"/>
    <mergeCell ref="O68:O69"/>
    <mergeCell ref="P68:P69"/>
    <mergeCell ref="R63:R67"/>
    <mergeCell ref="A68:A70"/>
    <mergeCell ref="B68:B70"/>
    <mergeCell ref="C68:C70"/>
    <mergeCell ref="D68:D70"/>
    <mergeCell ref="F68:F69"/>
    <mergeCell ref="G68:G69"/>
    <mergeCell ref="H68:H69"/>
    <mergeCell ref="I68:I69"/>
    <mergeCell ref="J68:J69"/>
    <mergeCell ref="E62:K62"/>
    <mergeCell ref="A63:A67"/>
    <mergeCell ref="B63:B67"/>
    <mergeCell ref="C63:C67"/>
    <mergeCell ref="D63:D67"/>
    <mergeCell ref="E63:E67"/>
    <mergeCell ref="A60:A61"/>
    <mergeCell ref="B60:B61"/>
    <mergeCell ref="C60:C61"/>
    <mergeCell ref="D60:D61"/>
    <mergeCell ref="E60:E61"/>
    <mergeCell ref="R60:R61"/>
    <mergeCell ref="A54:R54"/>
    <mergeCell ref="A55:A59"/>
    <mergeCell ref="B55:B59"/>
    <mergeCell ref="C55:C59"/>
    <mergeCell ref="D55:D59"/>
    <mergeCell ref="E55:E59"/>
    <mergeCell ref="R55:R59"/>
    <mergeCell ref="A50:A52"/>
    <mergeCell ref="B50:B52"/>
    <mergeCell ref="C50:C52"/>
    <mergeCell ref="D50:D52"/>
    <mergeCell ref="E50:E52"/>
    <mergeCell ref="R50:R52"/>
    <mergeCell ref="A47:A48"/>
    <mergeCell ref="B47:B48"/>
    <mergeCell ref="C47:C48"/>
    <mergeCell ref="D47:D48"/>
    <mergeCell ref="E47:E48"/>
    <mergeCell ref="R47:R48"/>
    <mergeCell ref="A44:A45"/>
    <mergeCell ref="B44:B45"/>
    <mergeCell ref="C44:C45"/>
    <mergeCell ref="D44:D45"/>
    <mergeCell ref="E44:E45"/>
    <mergeCell ref="R44:R45"/>
    <mergeCell ref="A33:A42"/>
    <mergeCell ref="B33:B42"/>
    <mergeCell ref="C33:C42"/>
    <mergeCell ref="D33:D42"/>
    <mergeCell ref="E33:E35"/>
    <mergeCell ref="R33:R42"/>
    <mergeCell ref="E38:E39"/>
    <mergeCell ref="E40:E41"/>
    <mergeCell ref="A26:A31"/>
    <mergeCell ref="B26:B31"/>
    <mergeCell ref="C26:C31"/>
    <mergeCell ref="D26:D31"/>
    <mergeCell ref="E26:E28"/>
    <mergeCell ref="R26:R31"/>
    <mergeCell ref="E30:E31"/>
    <mergeCell ref="A20:A24"/>
    <mergeCell ref="B20:B24"/>
    <mergeCell ref="C20:C24"/>
    <mergeCell ref="D20:D24"/>
    <mergeCell ref="E20:E23"/>
    <mergeCell ref="R20:R24"/>
    <mergeCell ref="M6:R6"/>
    <mergeCell ref="A8:A18"/>
    <mergeCell ref="B8:B18"/>
    <mergeCell ref="C8:C18"/>
    <mergeCell ref="D8:D18"/>
    <mergeCell ref="E8:E18"/>
    <mergeCell ref="R8:R18"/>
    <mergeCell ref="G6:G7"/>
    <mergeCell ref="H6:H7"/>
    <mergeCell ref="I6:I7"/>
    <mergeCell ref="J6:J7"/>
    <mergeCell ref="K6:K7"/>
    <mergeCell ref="L6:L7"/>
    <mergeCell ref="A6:A7"/>
    <mergeCell ref="B6:B7"/>
    <mergeCell ref="C6:C7"/>
    <mergeCell ref="D6:D7"/>
    <mergeCell ref="E6:E7"/>
    <mergeCell ref="F6:F7"/>
    <mergeCell ref="A1:H3"/>
    <mergeCell ref="A4:D4"/>
    <mergeCell ref="E4:N4"/>
    <mergeCell ref="O4:R4"/>
    <mergeCell ref="A5:D5"/>
    <mergeCell ref="E5:N5"/>
    <mergeCell ref="O5:R5"/>
  </mergeCells>
  <dataValidations count="2">
    <dataValidation type="list" allowBlank="1" showInputMessage="1" showErrorMessage="1" sqref="H20:H24 H26:H31 H33:H42 H8:H18 H47:H48 H50:H52 H44:H45 H55" xr:uid="{0FF02EDE-AF6F-4281-A65E-4AA0A809D4CF}">
      <formula1>$O$1:$O$3</formula1>
    </dataValidation>
    <dataValidation type="list" allowBlank="1" showInputMessage="1" showErrorMessage="1" sqref="R8 R20 R26 R50 R33 R47 R44" xr:uid="{5179470C-23D7-4DB7-8DAD-1AF7A7E2AB50}">
      <formula1>$R$1:$R$2</formula1>
    </dataValidation>
  </dataValidations>
  <pageMargins left="0.39370078740157483" right="0.39370078740157483" top="0.39370078740157483" bottom="0.39370078740157483" header="0.31496062992125984" footer="0.31496062992125984"/>
  <pageSetup paperSize="5" scale="70" orientation="landscape" verticalDpi="599" r:id="rId1"/>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277926-44C5-4A76-A852-CA09EA6161A9}">
  <sheetPr>
    <tabColor theme="4" tint="0.79998168889431442"/>
    <pageSetUpPr fitToPage="1"/>
  </sheetPr>
  <dimension ref="A1:S81"/>
  <sheetViews>
    <sheetView topLeftCell="A4" zoomScale="70" zoomScaleNormal="70" workbookViewId="0">
      <pane ySplit="4" topLeftCell="A43" activePane="bottomLeft" state="frozen"/>
      <selection activeCell="A4" sqref="A4"/>
      <selection pane="bottomLeft" activeCell="F79" sqref="F79"/>
    </sheetView>
  </sheetViews>
  <sheetFormatPr baseColWidth="10" defaultRowHeight="15.75" x14ac:dyDescent="0.25"/>
  <cols>
    <col min="1" max="1" width="16.140625" style="60" customWidth="1"/>
    <col min="2" max="2" width="27" style="60" customWidth="1"/>
    <col min="3" max="3" width="15.140625" style="60" customWidth="1"/>
    <col min="4" max="4" width="47" style="60" customWidth="1"/>
    <col min="5" max="5" width="40.7109375" style="60" customWidth="1"/>
    <col min="6" max="6" width="55.140625" style="60" customWidth="1"/>
    <col min="7" max="7" width="32.28515625" style="60" customWidth="1"/>
    <col min="8" max="8" width="13.5703125" style="60" customWidth="1"/>
    <col min="9" max="9" width="24.5703125" style="60" customWidth="1"/>
    <col min="10" max="10" width="13.5703125" style="60" customWidth="1"/>
    <col min="11" max="11" width="16" style="60" bestFit="1" customWidth="1"/>
    <col min="12" max="12" width="15.5703125" style="60" bestFit="1" customWidth="1"/>
    <col min="13" max="13" width="17" style="60" customWidth="1"/>
    <col min="14" max="14" width="68.85546875" style="60" customWidth="1"/>
    <col min="15" max="15" width="19" style="60" bestFit="1" customWidth="1"/>
    <col min="16" max="16" width="32.85546875" bestFit="1" customWidth="1"/>
    <col min="17" max="17" width="67.28515625" style="60" customWidth="1"/>
    <col min="18" max="18" width="16.85546875" style="60" customWidth="1"/>
    <col min="19" max="16384" width="11.42578125" style="60"/>
  </cols>
  <sheetData>
    <row r="1" spans="1:19" ht="24.75" hidden="1" customHeight="1" x14ac:dyDescent="0.25">
      <c r="A1" s="251"/>
      <c r="B1" s="252"/>
      <c r="C1" s="252"/>
      <c r="D1" s="252"/>
      <c r="E1" s="252"/>
      <c r="F1" s="252"/>
      <c r="G1" s="252"/>
      <c r="H1" s="253"/>
      <c r="N1" s="60" t="s">
        <v>81</v>
      </c>
      <c r="P1" s="60"/>
      <c r="Q1" s="60" t="s">
        <v>312</v>
      </c>
      <c r="R1" s="60" t="s">
        <v>10</v>
      </c>
    </row>
    <row r="2" spans="1:19" ht="27" hidden="1" customHeight="1" x14ac:dyDescent="0.25">
      <c r="A2" s="254"/>
      <c r="B2" s="255"/>
      <c r="C2" s="255"/>
      <c r="D2" s="255"/>
      <c r="E2" s="255"/>
      <c r="F2" s="255"/>
      <c r="G2" s="255"/>
      <c r="H2" s="256"/>
      <c r="N2" s="60" t="s">
        <v>72</v>
      </c>
      <c r="P2" s="60"/>
      <c r="Q2" s="60" t="s">
        <v>1214</v>
      </c>
      <c r="R2" s="60" t="s">
        <v>11</v>
      </c>
    </row>
    <row r="3" spans="1:19" ht="32.25" hidden="1" customHeight="1" x14ac:dyDescent="0.25">
      <c r="A3" s="254"/>
      <c r="B3" s="255"/>
      <c r="C3" s="255"/>
      <c r="D3" s="255"/>
      <c r="E3" s="255"/>
      <c r="F3" s="255"/>
      <c r="G3" s="255"/>
      <c r="H3" s="256"/>
      <c r="N3" s="60" t="s">
        <v>1215</v>
      </c>
      <c r="P3" s="60"/>
      <c r="Q3" s="60" t="s">
        <v>1216</v>
      </c>
    </row>
    <row r="4" spans="1:19" ht="57" customHeight="1" x14ac:dyDescent="0.25">
      <c r="A4" s="186"/>
      <c r="B4" s="186"/>
      <c r="C4" s="186"/>
      <c r="D4" s="186"/>
      <c r="E4" s="187" t="s">
        <v>43</v>
      </c>
      <c r="F4" s="188"/>
      <c r="G4" s="188"/>
      <c r="H4" s="188"/>
      <c r="I4" s="188"/>
      <c r="J4" s="188"/>
      <c r="K4" s="188"/>
      <c r="L4" s="188"/>
      <c r="M4" s="188"/>
      <c r="N4" s="457"/>
      <c r="O4" s="458"/>
      <c r="P4" s="458"/>
      <c r="Q4" s="458"/>
      <c r="R4" s="459"/>
    </row>
    <row r="5" spans="1:19" ht="15.75" customHeight="1" x14ac:dyDescent="0.25">
      <c r="A5" s="186" t="s">
        <v>44</v>
      </c>
      <c r="B5" s="186"/>
      <c r="C5" s="186"/>
      <c r="D5" s="186"/>
      <c r="E5" s="186" t="s">
        <v>1467</v>
      </c>
      <c r="F5" s="186"/>
      <c r="G5" s="186"/>
      <c r="H5" s="186"/>
      <c r="I5" s="186"/>
      <c r="J5" s="186"/>
      <c r="K5" s="186"/>
      <c r="L5" s="186"/>
      <c r="M5" s="186"/>
      <c r="N5" s="460" t="s">
        <v>46</v>
      </c>
      <c r="O5" s="460"/>
      <c r="P5" s="460"/>
      <c r="Q5" s="460"/>
      <c r="R5" s="460"/>
    </row>
    <row r="6" spans="1:19" s="62" customFormat="1" ht="30" customHeight="1" x14ac:dyDescent="0.25">
      <c r="A6" s="259" t="s">
        <v>48</v>
      </c>
      <c r="B6" s="259" t="s">
        <v>0</v>
      </c>
      <c r="C6" s="259" t="s">
        <v>50</v>
      </c>
      <c r="D6" s="259" t="s">
        <v>51</v>
      </c>
      <c r="E6" s="259" t="s">
        <v>52</v>
      </c>
      <c r="F6" s="259" t="s">
        <v>53</v>
      </c>
      <c r="G6" s="259" t="s">
        <v>54</v>
      </c>
      <c r="H6" s="259" t="s">
        <v>55</v>
      </c>
      <c r="I6" s="259" t="s">
        <v>56</v>
      </c>
      <c r="J6" s="259" t="s">
        <v>57</v>
      </c>
      <c r="K6" s="259" t="s">
        <v>58</v>
      </c>
      <c r="L6" s="185" t="s">
        <v>1217</v>
      </c>
      <c r="M6" s="185"/>
      <c r="N6" s="185"/>
      <c r="O6" s="185"/>
      <c r="P6" s="185"/>
      <c r="Q6" s="185"/>
      <c r="R6" s="185"/>
    </row>
    <row r="7" spans="1:19" s="62" customFormat="1" ht="60" x14ac:dyDescent="0.25">
      <c r="A7" s="259"/>
      <c r="B7" s="259"/>
      <c r="C7" s="259"/>
      <c r="D7" s="259"/>
      <c r="E7" s="259"/>
      <c r="F7" s="259"/>
      <c r="G7" s="259"/>
      <c r="H7" s="259"/>
      <c r="I7" s="259"/>
      <c r="J7" s="259"/>
      <c r="K7" s="259"/>
      <c r="L7" s="61" t="s">
        <v>59</v>
      </c>
      <c r="M7" s="61" t="s">
        <v>60</v>
      </c>
      <c r="N7" s="61" t="s">
        <v>61</v>
      </c>
      <c r="O7" s="61" t="s">
        <v>62</v>
      </c>
      <c r="P7" s="61" t="s">
        <v>63</v>
      </c>
      <c r="Q7" s="61" t="s">
        <v>64</v>
      </c>
      <c r="R7" s="63" t="s">
        <v>65</v>
      </c>
    </row>
    <row r="8" spans="1:19" s="650" customFormat="1" ht="315" x14ac:dyDescent="0.25">
      <c r="A8" s="639" t="s">
        <v>37</v>
      </c>
      <c r="B8" s="640" t="s">
        <v>1468</v>
      </c>
      <c r="C8" s="641">
        <v>1</v>
      </c>
      <c r="D8" s="642" t="s">
        <v>1469</v>
      </c>
      <c r="E8" s="643" t="s">
        <v>1470</v>
      </c>
      <c r="F8" s="643" t="s">
        <v>1471</v>
      </c>
      <c r="G8" s="643" t="s">
        <v>1472</v>
      </c>
      <c r="H8" s="644" t="s">
        <v>81</v>
      </c>
      <c r="I8" s="643" t="s">
        <v>1473</v>
      </c>
      <c r="J8" s="645">
        <v>43437</v>
      </c>
      <c r="K8" s="645">
        <v>43585</v>
      </c>
      <c r="L8" s="645">
        <v>44060</v>
      </c>
      <c r="M8" s="646" t="s">
        <v>83</v>
      </c>
      <c r="N8" s="646" t="s">
        <v>1474</v>
      </c>
      <c r="O8" s="647">
        <v>1</v>
      </c>
      <c r="P8" s="515" t="s">
        <v>77</v>
      </c>
      <c r="Q8" s="648" t="s">
        <v>1475</v>
      </c>
      <c r="R8" s="649" t="s">
        <v>11</v>
      </c>
    </row>
    <row r="9" spans="1:19" s="650" customFormat="1" ht="330.75" x14ac:dyDescent="0.25">
      <c r="A9" s="651"/>
      <c r="B9" s="652"/>
      <c r="C9" s="653"/>
      <c r="D9" s="654"/>
      <c r="E9" s="643" t="s">
        <v>1476</v>
      </c>
      <c r="F9" s="643" t="s">
        <v>1477</v>
      </c>
      <c r="G9" s="643" t="s">
        <v>1478</v>
      </c>
      <c r="H9" s="644" t="s">
        <v>81</v>
      </c>
      <c r="I9" s="655" t="s">
        <v>1479</v>
      </c>
      <c r="J9" s="645">
        <v>43497</v>
      </c>
      <c r="K9" s="645">
        <v>43644</v>
      </c>
      <c r="L9" s="645">
        <v>44060</v>
      </c>
      <c r="M9" s="646" t="s">
        <v>83</v>
      </c>
      <c r="N9" s="646" t="s">
        <v>1480</v>
      </c>
      <c r="O9" s="647">
        <v>1</v>
      </c>
      <c r="P9" s="515" t="s">
        <v>77</v>
      </c>
      <c r="Q9" s="648" t="s">
        <v>1481</v>
      </c>
      <c r="R9" s="649"/>
    </row>
    <row r="10" spans="1:19" s="650" customFormat="1" ht="315" x14ac:dyDescent="0.25">
      <c r="A10" s="656"/>
      <c r="B10" s="657"/>
      <c r="C10" s="658"/>
      <c r="D10" s="659"/>
      <c r="E10" s="643" t="s">
        <v>1482</v>
      </c>
      <c r="F10" s="643" t="s">
        <v>1483</v>
      </c>
      <c r="G10" s="643" t="s">
        <v>1472</v>
      </c>
      <c r="H10" s="644" t="s">
        <v>81</v>
      </c>
      <c r="I10" s="655" t="s">
        <v>1479</v>
      </c>
      <c r="J10" s="645">
        <v>43497</v>
      </c>
      <c r="K10" s="645">
        <v>43585</v>
      </c>
      <c r="L10" s="645">
        <v>44060</v>
      </c>
      <c r="M10" s="646" t="s">
        <v>83</v>
      </c>
      <c r="N10" s="646" t="s">
        <v>1484</v>
      </c>
      <c r="O10" s="647">
        <v>1</v>
      </c>
      <c r="P10" s="515" t="s">
        <v>77</v>
      </c>
      <c r="Q10" s="648" t="s">
        <v>1485</v>
      </c>
      <c r="R10" s="649"/>
    </row>
    <row r="11" spans="1:19" s="650" customFormat="1" x14ac:dyDescent="0.25">
      <c r="A11" s="660"/>
      <c r="B11" s="661"/>
      <c r="C11" s="661"/>
      <c r="D11" s="661"/>
      <c r="E11" s="661"/>
      <c r="F11" s="661"/>
      <c r="G11" s="661"/>
      <c r="H11" s="661"/>
      <c r="I11" s="661"/>
      <c r="J11" s="661"/>
      <c r="K11" s="661"/>
      <c r="L11" s="661"/>
      <c r="M11" s="661"/>
      <c r="N11" s="661"/>
      <c r="O11" s="661"/>
      <c r="P11" s="661"/>
      <c r="Q11" s="661"/>
      <c r="R11" s="662"/>
    </row>
    <row r="12" spans="1:19" s="650" customFormat="1" ht="283.5" x14ac:dyDescent="0.25">
      <c r="A12" s="641" t="s">
        <v>37</v>
      </c>
      <c r="B12" s="640" t="s">
        <v>1468</v>
      </c>
      <c r="C12" s="641">
        <v>2</v>
      </c>
      <c r="D12" s="642" t="s">
        <v>1486</v>
      </c>
      <c r="E12" s="643" t="s">
        <v>1487</v>
      </c>
      <c r="F12" s="643" t="s">
        <v>1488</v>
      </c>
      <c r="G12" s="643" t="s">
        <v>1489</v>
      </c>
      <c r="H12" s="644" t="s">
        <v>81</v>
      </c>
      <c r="I12" s="643" t="s">
        <v>1490</v>
      </c>
      <c r="J12" s="645">
        <v>43420</v>
      </c>
      <c r="K12" s="645">
        <v>43449</v>
      </c>
      <c r="L12" s="645">
        <v>44060</v>
      </c>
      <c r="M12" s="646" t="s">
        <v>83</v>
      </c>
      <c r="N12" s="646" t="s">
        <v>1491</v>
      </c>
      <c r="O12" s="647">
        <v>1</v>
      </c>
      <c r="P12" s="515" t="s">
        <v>77</v>
      </c>
      <c r="Q12" s="648" t="s">
        <v>1492</v>
      </c>
      <c r="R12" s="649" t="s">
        <v>10</v>
      </c>
    </row>
    <row r="13" spans="1:19" s="650" customFormat="1" ht="126" x14ac:dyDescent="0.25">
      <c r="A13" s="653"/>
      <c r="B13" s="652"/>
      <c r="C13" s="653"/>
      <c r="D13" s="652"/>
      <c r="E13" s="640" t="s">
        <v>1493</v>
      </c>
      <c r="F13" s="643" t="s">
        <v>1494</v>
      </c>
      <c r="G13" s="643" t="s">
        <v>1495</v>
      </c>
      <c r="H13" s="644" t="s">
        <v>81</v>
      </c>
      <c r="I13" s="643" t="s">
        <v>1496</v>
      </c>
      <c r="J13" s="645">
        <v>43420</v>
      </c>
      <c r="K13" s="645">
        <v>43449</v>
      </c>
      <c r="L13" s="645">
        <v>44060</v>
      </c>
      <c r="M13" s="646" t="s">
        <v>83</v>
      </c>
      <c r="N13" s="643" t="s">
        <v>1497</v>
      </c>
      <c r="O13" s="647">
        <v>1</v>
      </c>
      <c r="P13" s="515" t="s">
        <v>77</v>
      </c>
      <c r="Q13" s="648" t="s">
        <v>1492</v>
      </c>
      <c r="R13" s="649"/>
    </row>
    <row r="14" spans="1:19" s="650" customFormat="1" ht="393.75" x14ac:dyDescent="0.25">
      <c r="A14" s="653"/>
      <c r="B14" s="652"/>
      <c r="C14" s="653"/>
      <c r="D14" s="652"/>
      <c r="E14" s="657"/>
      <c r="F14" s="643" t="s">
        <v>1498</v>
      </c>
      <c r="G14" s="643" t="s">
        <v>1499</v>
      </c>
      <c r="H14" s="644" t="s">
        <v>72</v>
      </c>
      <c r="I14" s="643" t="s">
        <v>1496</v>
      </c>
      <c r="J14" s="645">
        <v>43397</v>
      </c>
      <c r="K14" s="645">
        <v>43454</v>
      </c>
      <c r="L14" s="663" t="s">
        <v>1500</v>
      </c>
      <c r="M14" s="646" t="s">
        <v>83</v>
      </c>
      <c r="N14" s="646" t="s">
        <v>1501</v>
      </c>
      <c r="O14" s="647">
        <v>1</v>
      </c>
      <c r="P14" s="515" t="s">
        <v>77</v>
      </c>
      <c r="Q14" s="648" t="s">
        <v>1502</v>
      </c>
      <c r="R14" s="649"/>
      <c r="S14" s="664" t="s">
        <v>1503</v>
      </c>
    </row>
    <row r="15" spans="1:19" s="650" customFormat="1" ht="236.25" x14ac:dyDescent="0.25">
      <c r="A15" s="658"/>
      <c r="B15" s="657"/>
      <c r="C15" s="658"/>
      <c r="D15" s="657"/>
      <c r="E15" s="643" t="s">
        <v>1504</v>
      </c>
      <c r="F15" s="643" t="s">
        <v>1505</v>
      </c>
      <c r="G15" s="643" t="s">
        <v>1506</v>
      </c>
      <c r="H15" s="644" t="s">
        <v>72</v>
      </c>
      <c r="I15" s="643" t="s">
        <v>1490</v>
      </c>
      <c r="J15" s="645">
        <v>43480</v>
      </c>
      <c r="K15" s="645">
        <v>43554</v>
      </c>
      <c r="L15" s="663" t="s">
        <v>1500</v>
      </c>
      <c r="M15" s="646" t="s">
        <v>83</v>
      </c>
      <c r="N15" s="646" t="s">
        <v>1507</v>
      </c>
      <c r="O15" s="665">
        <f>1/3</f>
        <v>0.33333333333333331</v>
      </c>
      <c r="P15" s="515" t="s">
        <v>150</v>
      </c>
      <c r="Q15" s="648" t="s">
        <v>1508</v>
      </c>
      <c r="R15" s="649"/>
    </row>
    <row r="16" spans="1:19" s="650" customFormat="1" x14ac:dyDescent="0.25">
      <c r="A16" s="660"/>
      <c r="B16" s="661"/>
      <c r="C16" s="661"/>
      <c r="D16" s="661"/>
      <c r="E16" s="661"/>
      <c r="F16" s="661"/>
      <c r="G16" s="661"/>
      <c r="H16" s="661"/>
      <c r="I16" s="661"/>
      <c r="J16" s="661"/>
      <c r="K16" s="661"/>
      <c r="L16" s="661"/>
      <c r="M16" s="661"/>
      <c r="N16" s="661"/>
      <c r="O16" s="661"/>
      <c r="P16" s="661"/>
      <c r="Q16" s="661"/>
      <c r="R16" s="662"/>
    </row>
    <row r="17" spans="1:18" s="650" customFormat="1" ht="409.5" x14ac:dyDescent="0.25">
      <c r="A17" s="655" t="s">
        <v>37</v>
      </c>
      <c r="B17" s="643" t="s">
        <v>1468</v>
      </c>
      <c r="C17" s="644">
        <v>3</v>
      </c>
      <c r="D17" s="646" t="s">
        <v>1509</v>
      </c>
      <c r="E17" s="666" t="s">
        <v>1510</v>
      </c>
      <c r="F17" s="667"/>
      <c r="G17" s="667"/>
      <c r="H17" s="667"/>
      <c r="I17" s="667"/>
      <c r="J17" s="667"/>
      <c r="K17" s="668"/>
      <c r="L17" s="645">
        <v>44060</v>
      </c>
      <c r="M17" s="646" t="s">
        <v>83</v>
      </c>
      <c r="N17" s="646" t="s">
        <v>1732</v>
      </c>
      <c r="O17" s="647">
        <v>1</v>
      </c>
      <c r="P17" s="669" t="s">
        <v>1511</v>
      </c>
      <c r="Q17" s="648" t="s">
        <v>1512</v>
      </c>
      <c r="R17" s="644" t="s">
        <v>11</v>
      </c>
    </row>
    <row r="18" spans="1:18" s="650" customFormat="1" x14ac:dyDescent="0.25">
      <c r="A18" s="660"/>
      <c r="B18" s="661"/>
      <c r="C18" s="661"/>
      <c r="D18" s="661"/>
      <c r="E18" s="661"/>
      <c r="F18" s="661"/>
      <c r="G18" s="661"/>
      <c r="H18" s="661"/>
      <c r="I18" s="661"/>
      <c r="J18" s="661"/>
      <c r="K18" s="661"/>
      <c r="L18" s="661"/>
      <c r="M18" s="661"/>
      <c r="N18" s="661"/>
      <c r="O18" s="661"/>
      <c r="P18" s="661"/>
      <c r="Q18" s="661"/>
      <c r="R18" s="662"/>
    </row>
    <row r="19" spans="1:18" s="650" customFormat="1" ht="409.5" x14ac:dyDescent="0.25">
      <c r="A19" s="655" t="s">
        <v>37</v>
      </c>
      <c r="B19" s="643" t="s">
        <v>1468</v>
      </c>
      <c r="C19" s="644">
        <v>4</v>
      </c>
      <c r="D19" s="646" t="s">
        <v>1513</v>
      </c>
      <c r="E19" s="666" t="s">
        <v>1514</v>
      </c>
      <c r="F19" s="667"/>
      <c r="G19" s="667"/>
      <c r="H19" s="667"/>
      <c r="I19" s="667"/>
      <c r="J19" s="667"/>
      <c r="K19" s="668"/>
      <c r="L19" s="645">
        <v>44060</v>
      </c>
      <c r="M19" s="646" t="s">
        <v>83</v>
      </c>
      <c r="N19" s="646" t="s">
        <v>1733</v>
      </c>
      <c r="O19" s="647">
        <v>0</v>
      </c>
      <c r="P19" s="669" t="s">
        <v>1511</v>
      </c>
      <c r="Q19" s="648" t="s">
        <v>1734</v>
      </c>
      <c r="R19" s="644" t="s">
        <v>10</v>
      </c>
    </row>
    <row r="20" spans="1:18" s="650" customFormat="1" x14ac:dyDescent="0.25">
      <c r="A20" s="660"/>
      <c r="B20" s="661"/>
      <c r="C20" s="661"/>
      <c r="D20" s="661"/>
      <c r="E20" s="661"/>
      <c r="F20" s="661"/>
      <c r="G20" s="661"/>
      <c r="H20" s="661"/>
      <c r="I20" s="661"/>
      <c r="J20" s="661"/>
      <c r="K20" s="661"/>
      <c r="L20" s="661"/>
      <c r="M20" s="661"/>
      <c r="N20" s="661"/>
      <c r="O20" s="661"/>
      <c r="P20" s="661"/>
      <c r="Q20" s="661"/>
      <c r="R20" s="662"/>
    </row>
    <row r="21" spans="1:18" s="650" customFormat="1" ht="335.25" customHeight="1" x14ac:dyDescent="0.25">
      <c r="A21" s="641" t="s">
        <v>37</v>
      </c>
      <c r="B21" s="640" t="s">
        <v>1468</v>
      </c>
      <c r="C21" s="641">
        <v>5</v>
      </c>
      <c r="D21" s="642" t="s">
        <v>1515</v>
      </c>
      <c r="E21" s="643" t="s">
        <v>1516</v>
      </c>
      <c r="F21" s="643" t="s">
        <v>1471</v>
      </c>
      <c r="G21" s="643" t="s">
        <v>1517</v>
      </c>
      <c r="H21" s="644" t="s">
        <v>81</v>
      </c>
      <c r="I21" s="643" t="s">
        <v>1518</v>
      </c>
      <c r="J21" s="670">
        <v>43437</v>
      </c>
      <c r="K21" s="670">
        <v>43585</v>
      </c>
      <c r="L21" s="645">
        <v>44060</v>
      </c>
      <c r="M21" s="646" t="s">
        <v>83</v>
      </c>
      <c r="N21" s="646" t="s">
        <v>1474</v>
      </c>
      <c r="O21" s="647">
        <v>1</v>
      </c>
      <c r="P21" s="515" t="s">
        <v>77</v>
      </c>
      <c r="Q21" s="648" t="s">
        <v>1475</v>
      </c>
      <c r="R21" s="649" t="s">
        <v>11</v>
      </c>
    </row>
    <row r="22" spans="1:18" s="650" customFormat="1" ht="409.5" x14ac:dyDescent="0.25">
      <c r="A22" s="658"/>
      <c r="B22" s="657"/>
      <c r="C22" s="658"/>
      <c r="D22" s="659"/>
      <c r="E22" s="643" t="s">
        <v>1519</v>
      </c>
      <c r="F22" s="643" t="s">
        <v>1520</v>
      </c>
      <c r="G22" s="643" t="s">
        <v>1517</v>
      </c>
      <c r="H22" s="644" t="s">
        <v>81</v>
      </c>
      <c r="I22" s="643" t="s">
        <v>1521</v>
      </c>
      <c r="J22" s="670">
        <v>43419</v>
      </c>
      <c r="K22" s="670">
        <v>43646</v>
      </c>
      <c r="L22" s="663" t="s">
        <v>1522</v>
      </c>
      <c r="M22" s="643" t="s">
        <v>83</v>
      </c>
      <c r="N22" s="646" t="s">
        <v>1523</v>
      </c>
      <c r="O22" s="647">
        <v>1</v>
      </c>
      <c r="P22" s="515" t="s">
        <v>77</v>
      </c>
      <c r="Q22" s="648" t="s">
        <v>1524</v>
      </c>
      <c r="R22" s="649"/>
    </row>
    <row r="23" spans="1:18" s="650" customFormat="1" x14ac:dyDescent="0.25">
      <c r="A23" s="660"/>
      <c r="B23" s="661"/>
      <c r="C23" s="661"/>
      <c r="D23" s="661"/>
      <c r="E23" s="661"/>
      <c r="F23" s="661"/>
      <c r="G23" s="661"/>
      <c r="H23" s="661"/>
      <c r="I23" s="661"/>
      <c r="J23" s="661"/>
      <c r="K23" s="661"/>
      <c r="L23" s="661"/>
      <c r="M23" s="661"/>
      <c r="N23" s="661"/>
      <c r="O23" s="661"/>
      <c r="P23" s="661"/>
      <c r="Q23" s="661"/>
      <c r="R23" s="662"/>
    </row>
    <row r="24" spans="1:18" s="650" customFormat="1" ht="283.5" x14ac:dyDescent="0.25">
      <c r="A24" s="641" t="s">
        <v>37</v>
      </c>
      <c r="B24" s="640" t="s">
        <v>1468</v>
      </c>
      <c r="C24" s="641">
        <v>6</v>
      </c>
      <c r="D24" s="642" t="s">
        <v>1525</v>
      </c>
      <c r="E24" s="639" t="s">
        <v>1526</v>
      </c>
      <c r="F24" s="639" t="s">
        <v>1527</v>
      </c>
      <c r="G24" s="639" t="s">
        <v>1528</v>
      </c>
      <c r="H24" s="641" t="s">
        <v>81</v>
      </c>
      <c r="I24" s="641" t="s">
        <v>1529</v>
      </c>
      <c r="J24" s="671">
        <v>43497</v>
      </c>
      <c r="K24" s="671">
        <v>43644</v>
      </c>
      <c r="L24" s="645">
        <v>43682</v>
      </c>
      <c r="M24" s="643" t="s">
        <v>749</v>
      </c>
      <c r="N24" s="646" t="s">
        <v>1530</v>
      </c>
      <c r="O24" s="672">
        <v>1</v>
      </c>
      <c r="P24" s="511" t="s">
        <v>77</v>
      </c>
      <c r="Q24" s="673" t="s">
        <v>1531</v>
      </c>
      <c r="R24" s="674" t="s">
        <v>11</v>
      </c>
    </row>
    <row r="25" spans="1:18" s="650" customFormat="1" ht="409.5" x14ac:dyDescent="0.25">
      <c r="A25" s="653"/>
      <c r="B25" s="652"/>
      <c r="C25" s="653"/>
      <c r="D25" s="654"/>
      <c r="E25" s="656"/>
      <c r="F25" s="656"/>
      <c r="G25" s="656"/>
      <c r="H25" s="658"/>
      <c r="I25" s="658"/>
      <c r="J25" s="675"/>
      <c r="K25" s="675"/>
      <c r="L25" s="645">
        <v>44060</v>
      </c>
      <c r="M25" s="643" t="s">
        <v>83</v>
      </c>
      <c r="N25" s="646" t="s">
        <v>1532</v>
      </c>
      <c r="O25" s="676"/>
      <c r="P25" s="530"/>
      <c r="Q25" s="677"/>
      <c r="R25" s="674"/>
    </row>
    <row r="26" spans="1:18" s="650" customFormat="1" ht="409.5" x14ac:dyDescent="0.25">
      <c r="A26" s="653"/>
      <c r="B26" s="652"/>
      <c r="C26" s="653"/>
      <c r="D26" s="654"/>
      <c r="E26" s="643" t="s">
        <v>1533</v>
      </c>
      <c r="F26" s="643" t="s">
        <v>1534</v>
      </c>
      <c r="G26" s="643" t="s">
        <v>1535</v>
      </c>
      <c r="H26" s="644" t="s">
        <v>81</v>
      </c>
      <c r="I26" s="644" t="s">
        <v>1529</v>
      </c>
      <c r="J26" s="670">
        <v>43497</v>
      </c>
      <c r="K26" s="670">
        <v>43585</v>
      </c>
      <c r="L26" s="645">
        <v>43682</v>
      </c>
      <c r="M26" s="643" t="s">
        <v>83</v>
      </c>
      <c r="N26" s="646" t="s">
        <v>1536</v>
      </c>
      <c r="O26" s="647">
        <v>1</v>
      </c>
      <c r="P26" s="678" t="s">
        <v>77</v>
      </c>
      <c r="Q26" s="648" t="s">
        <v>1537</v>
      </c>
      <c r="R26" s="674"/>
    </row>
    <row r="27" spans="1:18" s="650" customFormat="1" ht="409.5" x14ac:dyDescent="0.25">
      <c r="A27" s="658"/>
      <c r="B27" s="657"/>
      <c r="C27" s="658"/>
      <c r="D27" s="659"/>
      <c r="E27" s="643" t="s">
        <v>1538</v>
      </c>
      <c r="F27" s="643" t="s">
        <v>1520</v>
      </c>
      <c r="G27" s="643" t="s">
        <v>1539</v>
      </c>
      <c r="H27" s="644" t="s">
        <v>81</v>
      </c>
      <c r="I27" s="643" t="s">
        <v>1521</v>
      </c>
      <c r="J27" s="670">
        <v>43419</v>
      </c>
      <c r="K27" s="670">
        <v>43646</v>
      </c>
      <c r="L27" s="663" t="s">
        <v>1522</v>
      </c>
      <c r="M27" s="643" t="s">
        <v>83</v>
      </c>
      <c r="N27" s="646" t="s">
        <v>1523</v>
      </c>
      <c r="O27" s="647">
        <v>1</v>
      </c>
      <c r="P27" s="678" t="s">
        <v>77</v>
      </c>
      <c r="Q27" s="648" t="s">
        <v>1537</v>
      </c>
      <c r="R27" s="674"/>
    </row>
    <row r="28" spans="1:18" s="650" customFormat="1" x14ac:dyDescent="0.25">
      <c r="A28" s="660"/>
      <c r="B28" s="661"/>
      <c r="C28" s="661"/>
      <c r="D28" s="661"/>
      <c r="E28" s="661"/>
      <c r="F28" s="661"/>
      <c r="G28" s="661"/>
      <c r="H28" s="661"/>
      <c r="I28" s="661"/>
      <c r="J28" s="661"/>
      <c r="K28" s="661"/>
      <c r="L28" s="661"/>
      <c r="M28" s="661"/>
      <c r="N28" s="661"/>
      <c r="O28" s="661"/>
      <c r="P28" s="661"/>
      <c r="Q28" s="661"/>
      <c r="R28" s="662"/>
    </row>
    <row r="29" spans="1:18" s="650" customFormat="1" ht="409.5" x14ac:dyDescent="0.25">
      <c r="A29" s="641" t="s">
        <v>37</v>
      </c>
      <c r="B29" s="640" t="s">
        <v>1468</v>
      </c>
      <c r="C29" s="641">
        <v>7</v>
      </c>
      <c r="D29" s="642" t="s">
        <v>1540</v>
      </c>
      <c r="E29" s="640" t="s">
        <v>1541</v>
      </c>
      <c r="F29" s="643" t="s">
        <v>1542</v>
      </c>
      <c r="G29" s="643" t="s">
        <v>1489</v>
      </c>
      <c r="H29" s="644" t="s">
        <v>81</v>
      </c>
      <c r="I29" s="643" t="s">
        <v>1490</v>
      </c>
      <c r="J29" s="670">
        <v>43420</v>
      </c>
      <c r="K29" s="670">
        <v>43449</v>
      </c>
      <c r="L29" s="663" t="s">
        <v>1522</v>
      </c>
      <c r="M29" s="646" t="s">
        <v>1543</v>
      </c>
      <c r="N29" s="646" t="s">
        <v>1544</v>
      </c>
      <c r="O29" s="647">
        <v>1</v>
      </c>
      <c r="P29" s="515" t="s">
        <v>150</v>
      </c>
      <c r="Q29" s="648" t="s">
        <v>1545</v>
      </c>
      <c r="R29" s="649" t="s">
        <v>10</v>
      </c>
    </row>
    <row r="30" spans="1:18" s="650" customFormat="1" ht="378" x14ac:dyDescent="0.25">
      <c r="A30" s="653"/>
      <c r="B30" s="652"/>
      <c r="C30" s="653"/>
      <c r="D30" s="654"/>
      <c r="E30" s="657"/>
      <c r="F30" s="643" t="s">
        <v>1546</v>
      </c>
      <c r="G30" s="643" t="s">
        <v>1547</v>
      </c>
      <c r="H30" s="644" t="s">
        <v>72</v>
      </c>
      <c r="I30" s="643" t="s">
        <v>1496</v>
      </c>
      <c r="J30" s="670">
        <v>43374</v>
      </c>
      <c r="K30" s="670">
        <v>43434</v>
      </c>
      <c r="L30" s="670">
        <v>43683</v>
      </c>
      <c r="M30" s="646" t="s">
        <v>1543</v>
      </c>
      <c r="N30" s="646" t="s">
        <v>1548</v>
      </c>
      <c r="O30" s="647">
        <v>1</v>
      </c>
      <c r="P30" s="678" t="s">
        <v>77</v>
      </c>
      <c r="Q30" s="648" t="s">
        <v>1549</v>
      </c>
      <c r="R30" s="649"/>
    </row>
    <row r="31" spans="1:18" s="650" customFormat="1" ht="236.25" x14ac:dyDescent="0.25">
      <c r="A31" s="653"/>
      <c r="B31" s="652"/>
      <c r="C31" s="653"/>
      <c r="D31" s="654"/>
      <c r="E31" s="679" t="s">
        <v>1550</v>
      </c>
      <c r="F31" s="643" t="s">
        <v>1551</v>
      </c>
      <c r="G31" s="643" t="s">
        <v>1552</v>
      </c>
      <c r="H31" s="644" t="s">
        <v>81</v>
      </c>
      <c r="I31" s="646" t="s">
        <v>1553</v>
      </c>
      <c r="J31" s="670">
        <v>43393</v>
      </c>
      <c r="K31" s="670">
        <v>43434</v>
      </c>
      <c r="L31" s="670">
        <v>43683</v>
      </c>
      <c r="M31" s="643" t="s">
        <v>749</v>
      </c>
      <c r="N31" s="643" t="s">
        <v>1554</v>
      </c>
      <c r="O31" s="647">
        <v>1</v>
      </c>
      <c r="P31" s="515" t="s">
        <v>150</v>
      </c>
      <c r="Q31" s="648" t="s">
        <v>1555</v>
      </c>
      <c r="R31" s="649"/>
    </row>
    <row r="32" spans="1:18" s="650" customFormat="1" ht="110.25" x14ac:dyDescent="0.25">
      <c r="A32" s="653"/>
      <c r="B32" s="652"/>
      <c r="C32" s="653"/>
      <c r="D32" s="654"/>
      <c r="E32" s="679" t="s">
        <v>1556</v>
      </c>
      <c r="F32" s="643" t="s">
        <v>1557</v>
      </c>
      <c r="G32" s="643" t="s">
        <v>1558</v>
      </c>
      <c r="H32" s="644" t="s">
        <v>72</v>
      </c>
      <c r="I32" s="646" t="s">
        <v>1559</v>
      </c>
      <c r="J32" s="670">
        <v>43413</v>
      </c>
      <c r="K32" s="670">
        <v>43434</v>
      </c>
      <c r="L32" s="670">
        <v>43683</v>
      </c>
      <c r="M32" s="643" t="s">
        <v>749</v>
      </c>
      <c r="N32" s="643" t="s">
        <v>1560</v>
      </c>
      <c r="O32" s="647">
        <v>1</v>
      </c>
      <c r="P32" s="678" t="s">
        <v>77</v>
      </c>
      <c r="Q32" s="680" t="s">
        <v>1561</v>
      </c>
      <c r="R32" s="649"/>
    </row>
    <row r="33" spans="1:18" s="650" customFormat="1" ht="409.5" x14ac:dyDescent="0.25">
      <c r="A33" s="658"/>
      <c r="B33" s="657"/>
      <c r="C33" s="658"/>
      <c r="D33" s="659"/>
      <c r="E33" s="679" t="s">
        <v>1562</v>
      </c>
      <c r="F33" s="643" t="s">
        <v>1563</v>
      </c>
      <c r="G33" s="643" t="s">
        <v>1564</v>
      </c>
      <c r="H33" s="644" t="s">
        <v>81</v>
      </c>
      <c r="I33" s="646" t="s">
        <v>1559</v>
      </c>
      <c r="J33" s="670">
        <v>43417</v>
      </c>
      <c r="K33" s="670">
        <v>43553</v>
      </c>
      <c r="L33" s="670">
        <v>44060</v>
      </c>
      <c r="M33" s="643" t="s">
        <v>83</v>
      </c>
      <c r="N33" s="646" t="s">
        <v>1735</v>
      </c>
      <c r="O33" s="647">
        <v>1</v>
      </c>
      <c r="P33" s="515" t="s">
        <v>150</v>
      </c>
      <c r="Q33" s="648" t="s">
        <v>1565</v>
      </c>
      <c r="R33" s="649"/>
    </row>
    <row r="34" spans="1:18" s="650" customFormat="1" x14ac:dyDescent="0.25">
      <c r="A34" s="660"/>
      <c r="B34" s="661"/>
      <c r="C34" s="661"/>
      <c r="D34" s="661"/>
      <c r="E34" s="661"/>
      <c r="F34" s="661"/>
      <c r="G34" s="661"/>
      <c r="H34" s="661"/>
      <c r="I34" s="661"/>
      <c r="J34" s="661"/>
      <c r="K34" s="661"/>
      <c r="L34" s="661"/>
      <c r="M34" s="661"/>
      <c r="N34" s="661"/>
      <c r="O34" s="661"/>
      <c r="P34" s="661"/>
      <c r="Q34" s="661"/>
      <c r="R34" s="662"/>
    </row>
    <row r="35" spans="1:18" s="650" customFormat="1" ht="283.5" x14ac:dyDescent="0.25">
      <c r="A35" s="649" t="s">
        <v>37</v>
      </c>
      <c r="B35" s="640" t="s">
        <v>1468</v>
      </c>
      <c r="C35" s="641">
        <v>8</v>
      </c>
      <c r="D35" s="642" t="s">
        <v>1566</v>
      </c>
      <c r="E35" s="643" t="s">
        <v>1567</v>
      </c>
      <c r="F35" s="643" t="s">
        <v>1568</v>
      </c>
      <c r="G35" s="643" t="s">
        <v>1569</v>
      </c>
      <c r="H35" s="644" t="s">
        <v>81</v>
      </c>
      <c r="I35" s="643" t="s">
        <v>1570</v>
      </c>
      <c r="J35" s="645">
        <v>43467</v>
      </c>
      <c r="K35" s="645">
        <v>43524</v>
      </c>
      <c r="L35" s="670">
        <v>44060</v>
      </c>
      <c r="M35" s="643" t="s">
        <v>83</v>
      </c>
      <c r="N35" s="646" t="s">
        <v>1571</v>
      </c>
      <c r="O35" s="647">
        <v>1</v>
      </c>
      <c r="P35" s="678" t="s">
        <v>77</v>
      </c>
      <c r="Q35" s="648" t="s">
        <v>1572</v>
      </c>
      <c r="R35" s="649" t="s">
        <v>10</v>
      </c>
    </row>
    <row r="36" spans="1:18" s="650" customFormat="1" ht="63" x14ac:dyDescent="0.25">
      <c r="A36" s="649"/>
      <c r="B36" s="652"/>
      <c r="C36" s="653"/>
      <c r="D36" s="654"/>
      <c r="E36" s="643" t="s">
        <v>1573</v>
      </c>
      <c r="F36" s="643" t="s">
        <v>1574</v>
      </c>
      <c r="G36" s="643" t="s">
        <v>1575</v>
      </c>
      <c r="H36" s="644" t="s">
        <v>81</v>
      </c>
      <c r="I36" s="643" t="s">
        <v>1490</v>
      </c>
      <c r="J36" s="645">
        <v>43413</v>
      </c>
      <c r="K36" s="645">
        <v>43420</v>
      </c>
      <c r="L36" s="681">
        <v>43685</v>
      </c>
      <c r="M36" s="643" t="s">
        <v>749</v>
      </c>
      <c r="N36" s="643" t="s">
        <v>1576</v>
      </c>
      <c r="O36" s="647">
        <v>1</v>
      </c>
      <c r="P36" s="678" t="s">
        <v>77</v>
      </c>
      <c r="Q36" s="680" t="s">
        <v>1577</v>
      </c>
      <c r="R36" s="649"/>
    </row>
    <row r="37" spans="1:18" s="650" customFormat="1" ht="362.25" x14ac:dyDescent="0.25">
      <c r="A37" s="649"/>
      <c r="B37" s="652"/>
      <c r="C37" s="653"/>
      <c r="D37" s="654"/>
      <c r="E37" s="643" t="s">
        <v>1573</v>
      </c>
      <c r="F37" s="643" t="s">
        <v>1578</v>
      </c>
      <c r="G37" s="643" t="s">
        <v>1579</v>
      </c>
      <c r="H37" s="644" t="s">
        <v>72</v>
      </c>
      <c r="I37" s="643" t="s">
        <v>1570</v>
      </c>
      <c r="J37" s="645">
        <v>43467</v>
      </c>
      <c r="K37" s="645">
        <v>43496</v>
      </c>
      <c r="L37" s="682" t="s">
        <v>1580</v>
      </c>
      <c r="M37" s="646" t="s">
        <v>1543</v>
      </c>
      <c r="N37" s="646" t="s">
        <v>1581</v>
      </c>
      <c r="O37" s="647">
        <v>1</v>
      </c>
      <c r="P37" s="515" t="s">
        <v>150</v>
      </c>
      <c r="Q37" s="648" t="s">
        <v>1582</v>
      </c>
      <c r="R37" s="649"/>
    </row>
    <row r="38" spans="1:18" s="650" customFormat="1" ht="409.5" x14ac:dyDescent="0.25">
      <c r="A38" s="649"/>
      <c r="B38" s="657"/>
      <c r="C38" s="658"/>
      <c r="D38" s="659"/>
      <c r="E38" s="643" t="s">
        <v>1583</v>
      </c>
      <c r="F38" s="643" t="s">
        <v>1584</v>
      </c>
      <c r="G38" s="643" t="s">
        <v>1585</v>
      </c>
      <c r="H38" s="644" t="s">
        <v>81</v>
      </c>
      <c r="I38" s="643" t="s">
        <v>1496</v>
      </c>
      <c r="J38" s="645">
        <v>43411</v>
      </c>
      <c r="K38" s="645">
        <v>43417</v>
      </c>
      <c r="L38" s="681">
        <v>43685</v>
      </c>
      <c r="M38" s="643" t="s">
        <v>749</v>
      </c>
      <c r="N38" s="683" t="s">
        <v>1586</v>
      </c>
      <c r="O38" s="647">
        <v>0</v>
      </c>
      <c r="P38" s="515" t="s">
        <v>150</v>
      </c>
      <c r="Q38" s="648" t="s">
        <v>1587</v>
      </c>
      <c r="R38" s="649"/>
    </row>
    <row r="39" spans="1:18" s="650" customFormat="1" x14ac:dyDescent="0.25">
      <c r="A39" s="660"/>
      <c r="B39" s="661"/>
      <c r="C39" s="661"/>
      <c r="D39" s="661"/>
      <c r="E39" s="661"/>
      <c r="F39" s="661"/>
      <c r="G39" s="661"/>
      <c r="H39" s="661"/>
      <c r="I39" s="661"/>
      <c r="J39" s="661"/>
      <c r="K39" s="661"/>
      <c r="L39" s="661"/>
      <c r="M39" s="661"/>
      <c r="N39" s="661"/>
      <c r="O39" s="661"/>
      <c r="P39" s="661"/>
      <c r="Q39" s="661"/>
      <c r="R39" s="662"/>
    </row>
    <row r="40" spans="1:18" s="650" customFormat="1" ht="21.75" thickBot="1" x14ac:dyDescent="0.3">
      <c r="A40" s="684" t="s">
        <v>1588</v>
      </c>
      <c r="B40" s="685"/>
      <c r="C40" s="685"/>
      <c r="D40" s="685"/>
      <c r="E40" s="685"/>
      <c r="F40" s="685"/>
      <c r="G40" s="685"/>
      <c r="H40" s="685"/>
      <c r="I40" s="685"/>
      <c r="J40" s="685"/>
      <c r="K40" s="685"/>
      <c r="L40" s="685"/>
      <c r="M40" s="685"/>
      <c r="N40" s="685"/>
      <c r="O40" s="685"/>
      <c r="P40" s="685"/>
      <c r="Q40" s="685"/>
      <c r="R40" s="686"/>
    </row>
    <row r="41" spans="1:18" s="650" customFormat="1" ht="180.75" customHeight="1" x14ac:dyDescent="0.25">
      <c r="A41" s="687" t="s">
        <v>38</v>
      </c>
      <c r="B41" s="688" t="s">
        <v>1589</v>
      </c>
      <c r="C41" s="689">
        <v>1</v>
      </c>
      <c r="D41" s="688" t="s">
        <v>1590</v>
      </c>
      <c r="E41" s="690" t="s">
        <v>1591</v>
      </c>
      <c r="F41" s="691" t="s">
        <v>1592</v>
      </c>
      <c r="G41" s="692" t="s">
        <v>1593</v>
      </c>
      <c r="H41" s="692" t="s">
        <v>410</v>
      </c>
      <c r="I41" s="692" t="s">
        <v>1594</v>
      </c>
      <c r="J41" s="693">
        <v>44470</v>
      </c>
      <c r="K41" s="693">
        <v>44561</v>
      </c>
      <c r="L41" s="694">
        <v>44799</v>
      </c>
      <c r="M41" s="695" t="s">
        <v>1595</v>
      </c>
      <c r="N41" s="765" t="s">
        <v>1596</v>
      </c>
      <c r="O41" s="696">
        <v>1</v>
      </c>
      <c r="P41" s="697" t="s">
        <v>41</v>
      </c>
      <c r="Q41" s="766" t="s">
        <v>1597</v>
      </c>
      <c r="R41" s="698" t="s">
        <v>10</v>
      </c>
    </row>
    <row r="42" spans="1:18" s="650" customFormat="1" ht="66" customHeight="1" x14ac:dyDescent="0.25">
      <c r="A42" s="699"/>
      <c r="B42" s="700"/>
      <c r="C42" s="649"/>
      <c r="D42" s="700"/>
      <c r="E42" s="701"/>
      <c r="F42" s="701" t="s">
        <v>1598</v>
      </c>
      <c r="G42" s="767" t="s">
        <v>1599</v>
      </c>
      <c r="H42" s="702" t="s">
        <v>81</v>
      </c>
      <c r="I42" s="702" t="s">
        <v>1594</v>
      </c>
      <c r="J42" s="703">
        <v>44470</v>
      </c>
      <c r="K42" s="703">
        <v>44620</v>
      </c>
      <c r="L42" s="645">
        <v>44799</v>
      </c>
      <c r="M42" s="704" t="s">
        <v>1595</v>
      </c>
      <c r="N42" s="768" t="s">
        <v>1600</v>
      </c>
      <c r="O42" s="705">
        <v>1</v>
      </c>
      <c r="P42" s="515" t="s">
        <v>41</v>
      </c>
      <c r="Q42" s="769" t="s">
        <v>1601</v>
      </c>
      <c r="R42" s="706"/>
    </row>
    <row r="43" spans="1:18" s="650" customFormat="1" ht="43.5" customHeight="1" x14ac:dyDescent="0.25">
      <c r="A43" s="699"/>
      <c r="B43" s="700"/>
      <c r="C43" s="649"/>
      <c r="D43" s="700"/>
      <c r="E43" s="701"/>
      <c r="F43" s="701"/>
      <c r="G43" s="707" t="s">
        <v>1602</v>
      </c>
      <c r="H43" s="702"/>
      <c r="I43" s="702"/>
      <c r="J43" s="703"/>
      <c r="K43" s="703"/>
      <c r="L43" s="645">
        <v>44799</v>
      </c>
      <c r="M43" s="704" t="s">
        <v>1595</v>
      </c>
      <c r="N43" s="770" t="s">
        <v>1603</v>
      </c>
      <c r="O43" s="705">
        <v>1</v>
      </c>
      <c r="P43" s="515" t="s">
        <v>41</v>
      </c>
      <c r="Q43" s="769"/>
      <c r="R43" s="706"/>
    </row>
    <row r="44" spans="1:18" s="650" customFormat="1" ht="47.25" x14ac:dyDescent="0.25">
      <c r="A44" s="699"/>
      <c r="B44" s="700"/>
      <c r="C44" s="649"/>
      <c r="D44" s="700"/>
      <c r="E44" s="701"/>
      <c r="F44" s="701"/>
      <c r="G44" s="707" t="s">
        <v>1604</v>
      </c>
      <c r="H44" s="702"/>
      <c r="I44" s="702"/>
      <c r="J44" s="703"/>
      <c r="K44" s="703"/>
      <c r="L44" s="645">
        <v>44799</v>
      </c>
      <c r="M44" s="704" t="s">
        <v>1595</v>
      </c>
      <c r="N44" s="768" t="s">
        <v>1605</v>
      </c>
      <c r="O44" s="705">
        <v>1</v>
      </c>
      <c r="P44" s="515" t="s">
        <v>41</v>
      </c>
      <c r="Q44" s="769"/>
      <c r="R44" s="706"/>
    </row>
    <row r="45" spans="1:18" s="650" customFormat="1" ht="72.75" customHeight="1" x14ac:dyDescent="0.25">
      <c r="A45" s="699"/>
      <c r="B45" s="700"/>
      <c r="C45" s="649"/>
      <c r="D45" s="700"/>
      <c r="E45" s="701" t="s">
        <v>1606</v>
      </c>
      <c r="F45" s="708" t="s">
        <v>1607</v>
      </c>
      <c r="G45" s="707" t="s">
        <v>1608</v>
      </c>
      <c r="H45" s="707" t="s">
        <v>1609</v>
      </c>
      <c r="I45" s="707" t="s">
        <v>1594</v>
      </c>
      <c r="J45" s="709">
        <v>44470</v>
      </c>
      <c r="K45" s="709">
        <v>44561</v>
      </c>
      <c r="L45" s="645">
        <v>44799</v>
      </c>
      <c r="M45" s="704" t="s">
        <v>1595</v>
      </c>
      <c r="N45" s="768" t="s">
        <v>1610</v>
      </c>
      <c r="O45" s="647">
        <v>1</v>
      </c>
      <c r="P45" s="515" t="s">
        <v>41</v>
      </c>
      <c r="Q45" s="768" t="s">
        <v>1611</v>
      </c>
      <c r="R45" s="706"/>
    </row>
    <row r="46" spans="1:18" s="650" customFormat="1" ht="98.25" customHeight="1" x14ac:dyDescent="0.25">
      <c r="A46" s="699"/>
      <c r="B46" s="700"/>
      <c r="C46" s="649"/>
      <c r="D46" s="700"/>
      <c r="E46" s="701"/>
      <c r="F46" s="708" t="s">
        <v>1612</v>
      </c>
      <c r="G46" s="702" t="s">
        <v>1613</v>
      </c>
      <c r="H46" s="702" t="s">
        <v>1609</v>
      </c>
      <c r="I46" s="702" t="s">
        <v>1594</v>
      </c>
      <c r="J46" s="703">
        <v>44470</v>
      </c>
      <c r="K46" s="703">
        <v>44561</v>
      </c>
      <c r="L46" s="710">
        <v>44799</v>
      </c>
      <c r="M46" s="700" t="s">
        <v>1595</v>
      </c>
      <c r="N46" s="769" t="s">
        <v>1614</v>
      </c>
      <c r="O46" s="711">
        <v>1</v>
      </c>
      <c r="P46" s="771" t="s">
        <v>41</v>
      </c>
      <c r="Q46" s="772" t="s">
        <v>1615</v>
      </c>
      <c r="R46" s="706"/>
    </row>
    <row r="47" spans="1:18" s="650" customFormat="1" ht="47.25" customHeight="1" thickBot="1" x14ac:dyDescent="0.3">
      <c r="A47" s="712"/>
      <c r="B47" s="713"/>
      <c r="C47" s="714"/>
      <c r="D47" s="713"/>
      <c r="E47" s="715"/>
      <c r="F47" s="716" t="s">
        <v>1616</v>
      </c>
      <c r="G47" s="717"/>
      <c r="H47" s="717"/>
      <c r="I47" s="717"/>
      <c r="J47" s="718"/>
      <c r="K47" s="718"/>
      <c r="L47" s="719"/>
      <c r="M47" s="713"/>
      <c r="N47" s="773"/>
      <c r="O47" s="720"/>
      <c r="P47" s="774"/>
      <c r="Q47" s="775"/>
      <c r="R47" s="721"/>
    </row>
    <row r="48" spans="1:18" s="650" customFormat="1" ht="130.5" customHeight="1" x14ac:dyDescent="0.25">
      <c r="A48" s="722" t="s">
        <v>38</v>
      </c>
      <c r="B48" s="723" t="s">
        <v>1589</v>
      </c>
      <c r="C48" s="724">
        <v>2</v>
      </c>
      <c r="D48" s="723" t="s">
        <v>1617</v>
      </c>
      <c r="E48" s="691" t="s">
        <v>1618</v>
      </c>
      <c r="F48" s="691" t="s">
        <v>1619</v>
      </c>
      <c r="G48" s="692" t="s">
        <v>1620</v>
      </c>
      <c r="H48" s="692" t="s">
        <v>410</v>
      </c>
      <c r="I48" s="692" t="s">
        <v>1621</v>
      </c>
      <c r="J48" s="693">
        <v>44562</v>
      </c>
      <c r="K48" s="693">
        <v>44650</v>
      </c>
      <c r="L48" s="694">
        <v>44799</v>
      </c>
      <c r="M48" s="725" t="s">
        <v>1595</v>
      </c>
      <c r="N48" s="766" t="s">
        <v>1622</v>
      </c>
      <c r="O48" s="726">
        <v>1</v>
      </c>
      <c r="P48" s="776" t="s">
        <v>41</v>
      </c>
      <c r="Q48" s="766" t="s">
        <v>1623</v>
      </c>
      <c r="R48" s="777" t="s">
        <v>10</v>
      </c>
    </row>
    <row r="49" spans="1:18" s="650" customFormat="1" ht="138" customHeight="1" x14ac:dyDescent="0.25">
      <c r="A49" s="727"/>
      <c r="B49" s="728"/>
      <c r="C49" s="729"/>
      <c r="D49" s="728"/>
      <c r="E49" s="708" t="s">
        <v>1624</v>
      </c>
      <c r="F49" s="708" t="s">
        <v>1625</v>
      </c>
      <c r="G49" s="707" t="s">
        <v>1626</v>
      </c>
      <c r="H49" s="707" t="s">
        <v>410</v>
      </c>
      <c r="I49" s="707" t="s">
        <v>1621</v>
      </c>
      <c r="J49" s="709">
        <v>44849</v>
      </c>
      <c r="K49" s="709">
        <v>44621</v>
      </c>
      <c r="L49" s="645">
        <v>44799</v>
      </c>
      <c r="M49" s="646" t="s">
        <v>1595</v>
      </c>
      <c r="N49" s="768" t="s">
        <v>1627</v>
      </c>
      <c r="O49" s="647">
        <v>1</v>
      </c>
      <c r="P49" s="778" t="s">
        <v>41</v>
      </c>
      <c r="Q49" s="768" t="s">
        <v>1736</v>
      </c>
      <c r="R49" s="779"/>
    </row>
    <row r="50" spans="1:18" s="650" customFormat="1" ht="121.5" customHeight="1" x14ac:dyDescent="0.25">
      <c r="A50" s="727"/>
      <c r="B50" s="728"/>
      <c r="C50" s="729"/>
      <c r="D50" s="728"/>
      <c r="E50" s="701" t="s">
        <v>1628</v>
      </c>
      <c r="F50" s="708" t="s">
        <v>1629</v>
      </c>
      <c r="G50" s="707" t="s">
        <v>1593</v>
      </c>
      <c r="H50" s="707" t="s">
        <v>410</v>
      </c>
      <c r="I50" s="707" t="s">
        <v>1594</v>
      </c>
      <c r="J50" s="709">
        <v>44470</v>
      </c>
      <c r="K50" s="709">
        <v>44561</v>
      </c>
      <c r="L50" s="645">
        <v>44799</v>
      </c>
      <c r="M50" s="646" t="s">
        <v>1595</v>
      </c>
      <c r="N50" s="768" t="s">
        <v>1630</v>
      </c>
      <c r="O50" s="647">
        <v>1</v>
      </c>
      <c r="P50" s="778" t="s">
        <v>41</v>
      </c>
      <c r="Q50" s="768" t="s">
        <v>1631</v>
      </c>
      <c r="R50" s="779"/>
    </row>
    <row r="51" spans="1:18" s="650" customFormat="1" ht="18.75" customHeight="1" x14ac:dyDescent="0.25">
      <c r="A51" s="727"/>
      <c r="B51" s="728"/>
      <c r="C51" s="729"/>
      <c r="D51" s="728"/>
      <c r="E51" s="701"/>
      <c r="F51" s="701" t="s">
        <v>1632</v>
      </c>
      <c r="G51" s="707" t="s">
        <v>1599</v>
      </c>
      <c r="H51" s="702" t="s">
        <v>410</v>
      </c>
      <c r="I51" s="702" t="s">
        <v>1594</v>
      </c>
      <c r="J51" s="703">
        <v>44562</v>
      </c>
      <c r="K51" s="703">
        <v>44620</v>
      </c>
      <c r="L51" s="710">
        <v>44799</v>
      </c>
      <c r="M51" s="700" t="s">
        <v>1595</v>
      </c>
      <c r="N51" s="780" t="s">
        <v>1633</v>
      </c>
      <c r="O51" s="711">
        <v>1</v>
      </c>
      <c r="P51" s="771" t="s">
        <v>41</v>
      </c>
      <c r="Q51" s="772" t="s">
        <v>1537</v>
      </c>
      <c r="R51" s="779"/>
    </row>
    <row r="52" spans="1:18" s="650" customFormat="1" x14ac:dyDescent="0.25">
      <c r="A52" s="727"/>
      <c r="B52" s="728"/>
      <c r="C52" s="729"/>
      <c r="D52" s="728"/>
      <c r="E52" s="701"/>
      <c r="F52" s="701"/>
      <c r="G52" s="707" t="s">
        <v>1634</v>
      </c>
      <c r="H52" s="702"/>
      <c r="I52" s="702"/>
      <c r="J52" s="703"/>
      <c r="K52" s="703"/>
      <c r="L52" s="710"/>
      <c r="M52" s="700"/>
      <c r="N52" s="780"/>
      <c r="O52" s="711"/>
      <c r="P52" s="771"/>
      <c r="Q52" s="772"/>
      <c r="R52" s="779"/>
    </row>
    <row r="53" spans="1:18" s="650" customFormat="1" x14ac:dyDescent="0.25">
      <c r="A53" s="727"/>
      <c r="B53" s="728"/>
      <c r="C53" s="729"/>
      <c r="D53" s="728"/>
      <c r="E53" s="701"/>
      <c r="F53" s="701"/>
      <c r="G53" s="707" t="s">
        <v>1604</v>
      </c>
      <c r="H53" s="702"/>
      <c r="I53" s="702"/>
      <c r="J53" s="703"/>
      <c r="K53" s="703"/>
      <c r="L53" s="710"/>
      <c r="M53" s="700"/>
      <c r="N53" s="780"/>
      <c r="O53" s="711"/>
      <c r="P53" s="771"/>
      <c r="Q53" s="772"/>
      <c r="R53" s="779"/>
    </row>
    <row r="54" spans="1:18" s="650" customFormat="1" ht="37.5" customHeight="1" x14ac:dyDescent="0.25">
      <c r="A54" s="727"/>
      <c r="B54" s="728"/>
      <c r="C54" s="729"/>
      <c r="D54" s="728"/>
      <c r="E54" s="701" t="s">
        <v>1635</v>
      </c>
      <c r="F54" s="701" t="s">
        <v>1636</v>
      </c>
      <c r="G54" s="707" t="s">
        <v>1599</v>
      </c>
      <c r="H54" s="701" t="s">
        <v>410</v>
      </c>
      <c r="I54" s="702" t="s">
        <v>1570</v>
      </c>
      <c r="J54" s="703">
        <v>44484</v>
      </c>
      <c r="K54" s="703">
        <v>44621</v>
      </c>
      <c r="L54" s="710">
        <v>44799</v>
      </c>
      <c r="M54" s="700" t="s">
        <v>1595</v>
      </c>
      <c r="N54" s="772" t="s">
        <v>1637</v>
      </c>
      <c r="O54" s="711">
        <v>1</v>
      </c>
      <c r="P54" s="771" t="s">
        <v>41</v>
      </c>
      <c r="Q54" s="769" t="s">
        <v>1638</v>
      </c>
      <c r="R54" s="779"/>
    </row>
    <row r="55" spans="1:18" s="650" customFormat="1" ht="69" customHeight="1" thickBot="1" x14ac:dyDescent="0.3">
      <c r="A55" s="730"/>
      <c r="B55" s="731"/>
      <c r="C55" s="732"/>
      <c r="D55" s="731"/>
      <c r="E55" s="733"/>
      <c r="F55" s="733"/>
      <c r="G55" s="734" t="s">
        <v>1639</v>
      </c>
      <c r="H55" s="733"/>
      <c r="I55" s="735"/>
      <c r="J55" s="736"/>
      <c r="K55" s="736"/>
      <c r="L55" s="737"/>
      <c r="M55" s="639"/>
      <c r="N55" s="781"/>
      <c r="O55" s="672"/>
      <c r="P55" s="782"/>
      <c r="Q55" s="783"/>
      <c r="R55" s="784"/>
    </row>
    <row r="56" spans="1:18" s="650" customFormat="1" ht="111" customHeight="1" x14ac:dyDescent="0.25">
      <c r="A56" s="722" t="s">
        <v>38</v>
      </c>
      <c r="B56" s="723" t="s">
        <v>1589</v>
      </c>
      <c r="C56" s="724">
        <v>3</v>
      </c>
      <c r="D56" s="723" t="s">
        <v>1640</v>
      </c>
      <c r="E56" s="691" t="s">
        <v>1641</v>
      </c>
      <c r="F56" s="691" t="s">
        <v>1642</v>
      </c>
      <c r="G56" s="692" t="s">
        <v>1643</v>
      </c>
      <c r="H56" s="692" t="s">
        <v>410</v>
      </c>
      <c r="I56" s="692" t="s">
        <v>1594</v>
      </c>
      <c r="J56" s="693">
        <v>44501</v>
      </c>
      <c r="K56" s="693">
        <v>44713</v>
      </c>
      <c r="L56" s="738">
        <v>44799</v>
      </c>
      <c r="M56" s="725" t="s">
        <v>1595</v>
      </c>
      <c r="N56" s="766" t="s">
        <v>1644</v>
      </c>
      <c r="O56" s="726">
        <v>1</v>
      </c>
      <c r="P56" s="785" t="s">
        <v>150</v>
      </c>
      <c r="Q56" s="766" t="s">
        <v>1645</v>
      </c>
      <c r="R56" s="739" t="s">
        <v>10</v>
      </c>
    </row>
    <row r="57" spans="1:18" s="650" customFormat="1" ht="180.75" customHeight="1" x14ac:dyDescent="0.25">
      <c r="A57" s="727"/>
      <c r="B57" s="728"/>
      <c r="C57" s="729"/>
      <c r="D57" s="728"/>
      <c r="E57" s="701" t="s">
        <v>1646</v>
      </c>
      <c r="F57" s="708" t="s">
        <v>1737</v>
      </c>
      <c r="G57" s="707" t="s">
        <v>1593</v>
      </c>
      <c r="H57" s="707" t="s">
        <v>410</v>
      </c>
      <c r="I57" s="707" t="s">
        <v>1594</v>
      </c>
      <c r="J57" s="709">
        <v>44470</v>
      </c>
      <c r="K57" s="709">
        <v>44561</v>
      </c>
      <c r="L57" s="663">
        <v>44799</v>
      </c>
      <c r="M57" s="646" t="s">
        <v>1595</v>
      </c>
      <c r="N57" s="768" t="s">
        <v>1647</v>
      </c>
      <c r="O57" s="647">
        <v>1</v>
      </c>
      <c r="P57" s="786" t="s">
        <v>41</v>
      </c>
      <c r="Q57" s="768" t="s">
        <v>1648</v>
      </c>
      <c r="R57" s="740"/>
    </row>
    <row r="58" spans="1:18" s="650" customFormat="1" ht="44.25" customHeight="1" x14ac:dyDescent="0.25">
      <c r="A58" s="727"/>
      <c r="B58" s="728"/>
      <c r="C58" s="729"/>
      <c r="D58" s="728"/>
      <c r="E58" s="701"/>
      <c r="F58" s="701" t="s">
        <v>1649</v>
      </c>
      <c r="G58" s="707" t="s">
        <v>1599</v>
      </c>
      <c r="H58" s="702" t="s">
        <v>410</v>
      </c>
      <c r="I58" s="702" t="s">
        <v>1594</v>
      </c>
      <c r="J58" s="703">
        <v>44562</v>
      </c>
      <c r="K58" s="703">
        <v>44620</v>
      </c>
      <c r="L58" s="663">
        <v>44799</v>
      </c>
      <c r="M58" s="646" t="s">
        <v>1595</v>
      </c>
      <c r="N58" s="768" t="s">
        <v>1650</v>
      </c>
      <c r="O58" s="647">
        <v>1</v>
      </c>
      <c r="P58" s="771" t="s">
        <v>41</v>
      </c>
      <c r="Q58" s="769" t="s">
        <v>1651</v>
      </c>
      <c r="R58" s="740"/>
    </row>
    <row r="59" spans="1:18" s="650" customFormat="1" ht="92.25" customHeight="1" x14ac:dyDescent="0.25">
      <c r="A59" s="727"/>
      <c r="B59" s="728"/>
      <c r="C59" s="729"/>
      <c r="D59" s="728"/>
      <c r="E59" s="701"/>
      <c r="F59" s="701"/>
      <c r="G59" s="707" t="s">
        <v>1604</v>
      </c>
      <c r="H59" s="702"/>
      <c r="I59" s="702"/>
      <c r="J59" s="703"/>
      <c r="K59" s="703"/>
      <c r="L59" s="663">
        <v>44799</v>
      </c>
      <c r="M59" s="646" t="s">
        <v>1595</v>
      </c>
      <c r="N59" s="768" t="s">
        <v>1652</v>
      </c>
      <c r="O59" s="647">
        <v>1</v>
      </c>
      <c r="P59" s="771"/>
      <c r="Q59" s="769"/>
      <c r="R59" s="740"/>
    </row>
    <row r="60" spans="1:18" s="650" customFormat="1" ht="77.25" customHeight="1" x14ac:dyDescent="0.25">
      <c r="A60" s="727"/>
      <c r="B60" s="728"/>
      <c r="C60" s="729"/>
      <c r="D60" s="728"/>
      <c r="E60" s="701"/>
      <c r="F60" s="701"/>
      <c r="G60" s="707" t="s">
        <v>1602</v>
      </c>
      <c r="H60" s="702"/>
      <c r="I60" s="702"/>
      <c r="J60" s="703"/>
      <c r="K60" s="703"/>
      <c r="L60" s="663">
        <v>44799</v>
      </c>
      <c r="M60" s="646" t="s">
        <v>1595</v>
      </c>
      <c r="N60" s="768" t="s">
        <v>1653</v>
      </c>
      <c r="O60" s="647">
        <v>1</v>
      </c>
      <c r="P60" s="771"/>
      <c r="Q60" s="769"/>
      <c r="R60" s="740"/>
    </row>
    <row r="61" spans="1:18" s="650" customFormat="1" ht="155.25" customHeight="1" thickBot="1" x14ac:dyDescent="0.3">
      <c r="A61" s="741"/>
      <c r="B61" s="742"/>
      <c r="C61" s="743"/>
      <c r="D61" s="742"/>
      <c r="E61" s="744" t="s">
        <v>1654</v>
      </c>
      <c r="F61" s="744" t="s">
        <v>1655</v>
      </c>
      <c r="G61" s="745" t="s">
        <v>1656</v>
      </c>
      <c r="H61" s="745" t="s">
        <v>410</v>
      </c>
      <c r="I61" s="745" t="s">
        <v>1594</v>
      </c>
      <c r="J61" s="746">
        <v>44562</v>
      </c>
      <c r="K61" s="746">
        <v>44650</v>
      </c>
      <c r="L61" s="747">
        <v>44799</v>
      </c>
      <c r="M61" s="748" t="s">
        <v>1595</v>
      </c>
      <c r="N61" s="787" t="s">
        <v>1657</v>
      </c>
      <c r="O61" s="749">
        <v>0</v>
      </c>
      <c r="P61" s="788" t="s">
        <v>150</v>
      </c>
      <c r="Q61" s="787" t="s">
        <v>1657</v>
      </c>
      <c r="R61" s="750"/>
    </row>
    <row r="62" spans="1:18" s="650" customFormat="1" ht="131.25" customHeight="1" x14ac:dyDescent="0.25">
      <c r="A62" s="722" t="s">
        <v>38</v>
      </c>
      <c r="B62" s="723" t="s">
        <v>1589</v>
      </c>
      <c r="C62" s="724">
        <v>4</v>
      </c>
      <c r="D62" s="723" t="s">
        <v>1658</v>
      </c>
      <c r="E62" s="691" t="s">
        <v>1659</v>
      </c>
      <c r="F62" s="691" t="s">
        <v>1660</v>
      </c>
      <c r="G62" s="692" t="s">
        <v>1661</v>
      </c>
      <c r="H62" s="692" t="s">
        <v>410</v>
      </c>
      <c r="I62" s="692" t="s">
        <v>1662</v>
      </c>
      <c r="J62" s="693">
        <v>44468</v>
      </c>
      <c r="K62" s="693">
        <v>44561</v>
      </c>
      <c r="L62" s="738">
        <v>44799</v>
      </c>
      <c r="M62" s="725" t="s">
        <v>1595</v>
      </c>
      <c r="N62" s="789" t="s">
        <v>1663</v>
      </c>
      <c r="O62" s="726">
        <v>1</v>
      </c>
      <c r="P62" s="785" t="s">
        <v>41</v>
      </c>
      <c r="Q62" s="751" t="s">
        <v>1651</v>
      </c>
      <c r="R62" s="752" t="s">
        <v>10</v>
      </c>
    </row>
    <row r="63" spans="1:18" s="650" customFormat="1" ht="69.75" customHeight="1" x14ac:dyDescent="0.25">
      <c r="A63" s="727"/>
      <c r="B63" s="728"/>
      <c r="C63" s="729"/>
      <c r="D63" s="728"/>
      <c r="E63" s="708" t="s">
        <v>1664</v>
      </c>
      <c r="F63" s="708" t="s">
        <v>1665</v>
      </c>
      <c r="G63" s="707" t="s">
        <v>1666</v>
      </c>
      <c r="H63" s="707" t="s">
        <v>410</v>
      </c>
      <c r="I63" s="707" t="s">
        <v>1570</v>
      </c>
      <c r="J63" s="709">
        <v>44562</v>
      </c>
      <c r="K63" s="709">
        <v>44620</v>
      </c>
      <c r="L63" s="663">
        <v>44799</v>
      </c>
      <c r="M63" s="646" t="s">
        <v>1595</v>
      </c>
      <c r="N63" s="768" t="s">
        <v>1667</v>
      </c>
      <c r="O63" s="647">
        <v>1</v>
      </c>
      <c r="P63" s="786" t="s">
        <v>41</v>
      </c>
      <c r="Q63" s="662" t="s">
        <v>1651</v>
      </c>
      <c r="R63" s="753"/>
    </row>
    <row r="64" spans="1:18" s="650" customFormat="1" ht="77.25" customHeight="1" x14ac:dyDescent="0.25">
      <c r="A64" s="727"/>
      <c r="B64" s="728"/>
      <c r="C64" s="729"/>
      <c r="D64" s="728"/>
      <c r="E64" s="701" t="s">
        <v>1668</v>
      </c>
      <c r="F64" s="708" t="s">
        <v>1669</v>
      </c>
      <c r="G64" s="707" t="s">
        <v>1670</v>
      </c>
      <c r="H64" s="707" t="s">
        <v>410</v>
      </c>
      <c r="I64" s="707" t="s">
        <v>1671</v>
      </c>
      <c r="J64" s="709">
        <v>44470</v>
      </c>
      <c r="K64" s="709">
        <v>44561</v>
      </c>
      <c r="L64" s="663">
        <v>44799</v>
      </c>
      <c r="M64" s="646" t="s">
        <v>1595</v>
      </c>
      <c r="N64" s="768" t="s">
        <v>1672</v>
      </c>
      <c r="O64" s="647">
        <v>1</v>
      </c>
      <c r="P64" s="786" t="s">
        <v>41</v>
      </c>
      <c r="Q64" s="662" t="s">
        <v>1651</v>
      </c>
      <c r="R64" s="753"/>
    </row>
    <row r="65" spans="1:18" s="650" customFormat="1" ht="50.25" customHeight="1" x14ac:dyDescent="0.25">
      <c r="A65" s="727"/>
      <c r="B65" s="728"/>
      <c r="C65" s="729"/>
      <c r="D65" s="728"/>
      <c r="E65" s="701"/>
      <c r="F65" s="708" t="s">
        <v>1673</v>
      </c>
      <c r="G65" s="707" t="s">
        <v>1674</v>
      </c>
      <c r="H65" s="707" t="s">
        <v>410</v>
      </c>
      <c r="I65" s="707" t="s">
        <v>1671</v>
      </c>
      <c r="J65" s="709">
        <v>44470</v>
      </c>
      <c r="K65" s="709">
        <v>44620</v>
      </c>
      <c r="L65" s="663">
        <v>44799</v>
      </c>
      <c r="M65" s="646" t="s">
        <v>1595</v>
      </c>
      <c r="N65" s="768" t="s">
        <v>1675</v>
      </c>
      <c r="O65" s="647">
        <v>1</v>
      </c>
      <c r="P65" s="786" t="s">
        <v>41</v>
      </c>
      <c r="Q65" s="662" t="s">
        <v>1651</v>
      </c>
      <c r="R65" s="753"/>
    </row>
    <row r="66" spans="1:18" s="650" customFormat="1" ht="63" customHeight="1" x14ac:dyDescent="0.25">
      <c r="A66" s="727"/>
      <c r="B66" s="728"/>
      <c r="C66" s="729"/>
      <c r="D66" s="728"/>
      <c r="E66" s="701"/>
      <c r="F66" s="701" t="s">
        <v>1676</v>
      </c>
      <c r="G66" s="702" t="s">
        <v>1677</v>
      </c>
      <c r="H66" s="702" t="s">
        <v>410</v>
      </c>
      <c r="I66" s="707" t="s">
        <v>1678</v>
      </c>
      <c r="J66" s="703">
        <v>44470</v>
      </c>
      <c r="K66" s="703">
        <v>44620</v>
      </c>
      <c r="L66" s="663">
        <v>44799</v>
      </c>
      <c r="M66" s="646" t="s">
        <v>1595</v>
      </c>
      <c r="N66" s="790" t="s">
        <v>1679</v>
      </c>
      <c r="O66" s="791">
        <v>0.4</v>
      </c>
      <c r="P66" s="771" t="s">
        <v>150</v>
      </c>
      <c r="Q66" s="700" t="s">
        <v>1680</v>
      </c>
      <c r="R66" s="753"/>
    </row>
    <row r="67" spans="1:18" s="650" customFormat="1" ht="108" customHeight="1" thickBot="1" x14ac:dyDescent="0.3">
      <c r="A67" s="741"/>
      <c r="B67" s="742"/>
      <c r="C67" s="743"/>
      <c r="D67" s="742"/>
      <c r="E67" s="715"/>
      <c r="F67" s="715"/>
      <c r="G67" s="717"/>
      <c r="H67" s="717"/>
      <c r="I67" s="745" t="s">
        <v>1681</v>
      </c>
      <c r="J67" s="718"/>
      <c r="K67" s="718"/>
      <c r="L67" s="747">
        <v>44799</v>
      </c>
      <c r="M67" s="748" t="s">
        <v>1595</v>
      </c>
      <c r="N67" s="792"/>
      <c r="O67" s="774"/>
      <c r="P67" s="774"/>
      <c r="Q67" s="713"/>
      <c r="R67" s="754"/>
    </row>
    <row r="68" spans="1:18" s="650" customFormat="1" ht="111.75" customHeight="1" x14ac:dyDescent="0.25">
      <c r="A68" s="722" t="s">
        <v>38</v>
      </c>
      <c r="B68" s="723" t="s">
        <v>1589</v>
      </c>
      <c r="C68" s="724">
        <v>5</v>
      </c>
      <c r="D68" s="723" t="s">
        <v>1682</v>
      </c>
      <c r="E68" s="690" t="s">
        <v>1683</v>
      </c>
      <c r="F68" s="691" t="s">
        <v>1684</v>
      </c>
      <c r="G68" s="692" t="s">
        <v>1593</v>
      </c>
      <c r="H68" s="692" t="s">
        <v>410</v>
      </c>
      <c r="I68" s="692" t="s">
        <v>1594</v>
      </c>
      <c r="J68" s="693">
        <v>44470</v>
      </c>
      <c r="K68" s="693">
        <v>44620</v>
      </c>
      <c r="L68" s="738">
        <v>44799</v>
      </c>
      <c r="M68" s="725" t="s">
        <v>1595</v>
      </c>
      <c r="N68" s="755" t="s">
        <v>1685</v>
      </c>
      <c r="O68" s="726">
        <v>1</v>
      </c>
      <c r="P68" s="785" t="s">
        <v>41</v>
      </c>
      <c r="Q68" s="751" t="s">
        <v>1651</v>
      </c>
      <c r="R68" s="698" t="s">
        <v>10</v>
      </c>
    </row>
    <row r="69" spans="1:18" s="650" customFormat="1" ht="49.5" customHeight="1" x14ac:dyDescent="0.25">
      <c r="A69" s="727"/>
      <c r="B69" s="728"/>
      <c r="C69" s="729"/>
      <c r="D69" s="728"/>
      <c r="E69" s="701"/>
      <c r="F69" s="701" t="s">
        <v>1686</v>
      </c>
      <c r="G69" s="707" t="s">
        <v>1599</v>
      </c>
      <c r="H69" s="702" t="s">
        <v>410</v>
      </c>
      <c r="I69" s="702" t="s">
        <v>1594</v>
      </c>
      <c r="J69" s="703">
        <v>44562</v>
      </c>
      <c r="K69" s="703">
        <v>44650</v>
      </c>
      <c r="L69" s="663">
        <v>44799</v>
      </c>
      <c r="M69" s="646" t="s">
        <v>1595</v>
      </c>
      <c r="N69" s="793" t="s">
        <v>1687</v>
      </c>
      <c r="O69" s="711">
        <v>1</v>
      </c>
      <c r="P69" s="771" t="s">
        <v>41</v>
      </c>
      <c r="Q69" s="662" t="s">
        <v>1651</v>
      </c>
      <c r="R69" s="706"/>
    </row>
    <row r="70" spans="1:18" s="650" customFormat="1" ht="62.25" customHeight="1" x14ac:dyDescent="0.25">
      <c r="A70" s="727"/>
      <c r="B70" s="728"/>
      <c r="C70" s="729"/>
      <c r="D70" s="728"/>
      <c r="E70" s="701"/>
      <c r="F70" s="701"/>
      <c r="G70" s="707" t="s">
        <v>1604</v>
      </c>
      <c r="H70" s="702"/>
      <c r="I70" s="702"/>
      <c r="J70" s="703"/>
      <c r="K70" s="703"/>
      <c r="L70" s="663">
        <v>44799</v>
      </c>
      <c r="M70" s="646" t="s">
        <v>1595</v>
      </c>
      <c r="N70" s="771"/>
      <c r="O70" s="711"/>
      <c r="P70" s="771"/>
      <c r="Q70" s="662" t="s">
        <v>1651</v>
      </c>
      <c r="R70" s="706"/>
    </row>
    <row r="71" spans="1:18" s="650" customFormat="1" ht="32.25" customHeight="1" x14ac:dyDescent="0.25">
      <c r="A71" s="727"/>
      <c r="B71" s="728"/>
      <c r="C71" s="729"/>
      <c r="D71" s="728"/>
      <c r="E71" s="701" t="s">
        <v>1688</v>
      </c>
      <c r="F71" s="701" t="s">
        <v>1689</v>
      </c>
      <c r="G71" s="707" t="s">
        <v>1690</v>
      </c>
      <c r="H71" s="702" t="s">
        <v>410</v>
      </c>
      <c r="I71" s="702" t="s">
        <v>1594</v>
      </c>
      <c r="J71" s="703">
        <v>44562</v>
      </c>
      <c r="K71" s="703">
        <v>44713</v>
      </c>
      <c r="L71" s="756">
        <v>44799</v>
      </c>
      <c r="M71" s="700" t="s">
        <v>1595</v>
      </c>
      <c r="N71" s="794" t="s">
        <v>1691</v>
      </c>
      <c r="O71" s="791">
        <v>1</v>
      </c>
      <c r="P71" s="771" t="s">
        <v>41</v>
      </c>
      <c r="Q71" s="794" t="s">
        <v>1651</v>
      </c>
      <c r="R71" s="706"/>
    </row>
    <row r="72" spans="1:18" s="650" customFormat="1" ht="30" customHeight="1" x14ac:dyDescent="0.25">
      <c r="A72" s="727"/>
      <c r="B72" s="728"/>
      <c r="C72" s="729"/>
      <c r="D72" s="728"/>
      <c r="E72" s="701"/>
      <c r="F72" s="701"/>
      <c r="G72" s="707" t="s">
        <v>1692</v>
      </c>
      <c r="H72" s="702"/>
      <c r="I72" s="702"/>
      <c r="J72" s="703"/>
      <c r="K72" s="703"/>
      <c r="L72" s="756"/>
      <c r="M72" s="700"/>
      <c r="N72" s="794"/>
      <c r="O72" s="771"/>
      <c r="P72" s="771"/>
      <c r="Q72" s="794"/>
      <c r="R72" s="706"/>
    </row>
    <row r="73" spans="1:18" s="650" customFormat="1" ht="39" customHeight="1" thickBot="1" x14ac:dyDescent="0.3">
      <c r="A73" s="741"/>
      <c r="B73" s="742"/>
      <c r="C73" s="743"/>
      <c r="D73" s="742"/>
      <c r="E73" s="715"/>
      <c r="F73" s="715"/>
      <c r="G73" s="745" t="s">
        <v>1693</v>
      </c>
      <c r="H73" s="717"/>
      <c r="I73" s="717"/>
      <c r="J73" s="718"/>
      <c r="K73" s="718"/>
      <c r="L73" s="757"/>
      <c r="M73" s="713"/>
      <c r="N73" s="795"/>
      <c r="O73" s="774"/>
      <c r="P73" s="774"/>
      <c r="Q73" s="795"/>
      <c r="R73" s="721"/>
    </row>
    <row r="74" spans="1:18" s="650" customFormat="1" ht="82.5" customHeight="1" x14ac:dyDescent="0.25">
      <c r="A74" s="722" t="s">
        <v>38</v>
      </c>
      <c r="B74" s="723" t="s">
        <v>1589</v>
      </c>
      <c r="C74" s="724">
        <v>6</v>
      </c>
      <c r="D74" s="723" t="s">
        <v>1694</v>
      </c>
      <c r="E74" s="690" t="s">
        <v>1695</v>
      </c>
      <c r="F74" s="691" t="s">
        <v>1696</v>
      </c>
      <c r="G74" s="692" t="s">
        <v>1593</v>
      </c>
      <c r="H74" s="692" t="s">
        <v>410</v>
      </c>
      <c r="I74" s="692" t="s">
        <v>1697</v>
      </c>
      <c r="J74" s="693">
        <v>44470</v>
      </c>
      <c r="K74" s="693">
        <v>44621</v>
      </c>
      <c r="L74" s="758">
        <v>44799</v>
      </c>
      <c r="M74" s="751" t="s">
        <v>1595</v>
      </c>
      <c r="N74" s="759" t="s">
        <v>1698</v>
      </c>
      <c r="O74" s="696">
        <v>0</v>
      </c>
      <c r="P74" s="776" t="s">
        <v>150</v>
      </c>
      <c r="Q74" s="751" t="s">
        <v>1699</v>
      </c>
      <c r="R74" s="698" t="s">
        <v>10</v>
      </c>
    </row>
    <row r="75" spans="1:18" s="650" customFormat="1" ht="77.25" customHeight="1" x14ac:dyDescent="0.25">
      <c r="A75" s="727"/>
      <c r="B75" s="728"/>
      <c r="C75" s="729"/>
      <c r="D75" s="728"/>
      <c r="E75" s="701"/>
      <c r="F75" s="708" t="s">
        <v>1700</v>
      </c>
      <c r="G75" s="707" t="s">
        <v>1701</v>
      </c>
      <c r="H75" s="707" t="s">
        <v>410</v>
      </c>
      <c r="I75" s="707" t="s">
        <v>1697</v>
      </c>
      <c r="J75" s="709">
        <v>44470</v>
      </c>
      <c r="K75" s="709">
        <v>44561</v>
      </c>
      <c r="L75" s="682">
        <v>44799</v>
      </c>
      <c r="M75" s="662" t="s">
        <v>1595</v>
      </c>
      <c r="N75" s="646" t="s">
        <v>1702</v>
      </c>
      <c r="O75" s="705">
        <v>0</v>
      </c>
      <c r="P75" s="778" t="s">
        <v>150</v>
      </c>
      <c r="Q75" s="662" t="s">
        <v>1699</v>
      </c>
      <c r="R75" s="706"/>
    </row>
    <row r="76" spans="1:18" s="650" customFormat="1" ht="84.75" customHeight="1" thickBot="1" x14ac:dyDescent="0.3">
      <c r="A76" s="741"/>
      <c r="B76" s="742"/>
      <c r="C76" s="743"/>
      <c r="D76" s="742"/>
      <c r="E76" s="715"/>
      <c r="F76" s="744" t="s">
        <v>1703</v>
      </c>
      <c r="G76" s="745" t="s">
        <v>1599</v>
      </c>
      <c r="H76" s="745" t="s">
        <v>410</v>
      </c>
      <c r="I76" s="745" t="s">
        <v>1697</v>
      </c>
      <c r="J76" s="746">
        <v>44531</v>
      </c>
      <c r="K76" s="746">
        <v>44561</v>
      </c>
      <c r="L76" s="760">
        <v>44799</v>
      </c>
      <c r="M76" s="761" t="s">
        <v>1595</v>
      </c>
      <c r="N76" s="748" t="s">
        <v>1702</v>
      </c>
      <c r="O76" s="762">
        <v>0</v>
      </c>
      <c r="P76" s="796" t="s">
        <v>150</v>
      </c>
      <c r="Q76" s="761" t="s">
        <v>1699</v>
      </c>
      <c r="R76" s="721"/>
    </row>
    <row r="77" spans="1:18" s="650" customFormat="1" ht="90" customHeight="1" x14ac:dyDescent="0.25">
      <c r="A77" s="722" t="s">
        <v>38</v>
      </c>
      <c r="B77" s="723" t="s">
        <v>1589</v>
      </c>
      <c r="C77" s="724">
        <v>7</v>
      </c>
      <c r="D77" s="723" t="s">
        <v>1704</v>
      </c>
      <c r="E77" s="691" t="s">
        <v>1705</v>
      </c>
      <c r="F77" s="691" t="s">
        <v>1706</v>
      </c>
      <c r="G77" s="692" t="s">
        <v>1707</v>
      </c>
      <c r="H77" s="692" t="s">
        <v>410</v>
      </c>
      <c r="I77" s="692" t="s">
        <v>1708</v>
      </c>
      <c r="J77" s="693">
        <v>44470</v>
      </c>
      <c r="K77" s="693">
        <v>44561</v>
      </c>
      <c r="L77" s="758">
        <v>44799</v>
      </c>
      <c r="M77" s="751" t="s">
        <v>1595</v>
      </c>
      <c r="N77" s="763" t="s">
        <v>1709</v>
      </c>
      <c r="O77" s="696">
        <v>0</v>
      </c>
      <c r="P77" s="776" t="s">
        <v>150</v>
      </c>
      <c r="Q77" s="751" t="s">
        <v>1699</v>
      </c>
      <c r="R77" s="698" t="s">
        <v>10</v>
      </c>
    </row>
    <row r="78" spans="1:18" s="650" customFormat="1" ht="107.25" customHeight="1" thickBot="1" x14ac:dyDescent="0.3">
      <c r="A78" s="741"/>
      <c r="B78" s="742"/>
      <c r="C78" s="743"/>
      <c r="D78" s="742"/>
      <c r="E78" s="744" t="s">
        <v>1710</v>
      </c>
      <c r="F78" s="744" t="s">
        <v>1711</v>
      </c>
      <c r="G78" s="745" t="s">
        <v>1712</v>
      </c>
      <c r="H78" s="745" t="s">
        <v>410</v>
      </c>
      <c r="I78" s="745" t="s">
        <v>1708</v>
      </c>
      <c r="J78" s="746">
        <v>44470</v>
      </c>
      <c r="K78" s="746">
        <v>44561</v>
      </c>
      <c r="L78" s="760">
        <v>44799</v>
      </c>
      <c r="M78" s="761" t="s">
        <v>1595</v>
      </c>
      <c r="N78" s="764" t="s">
        <v>1713</v>
      </c>
      <c r="O78" s="762">
        <v>0</v>
      </c>
      <c r="P78" s="796" t="s">
        <v>150</v>
      </c>
      <c r="Q78" s="761" t="s">
        <v>1699</v>
      </c>
      <c r="R78" s="721"/>
    </row>
    <row r="79" spans="1:18" s="650" customFormat="1" ht="88.5" customHeight="1" x14ac:dyDescent="0.25">
      <c r="A79" s="722" t="s">
        <v>38</v>
      </c>
      <c r="B79" s="723" t="s">
        <v>1589</v>
      </c>
      <c r="C79" s="724">
        <v>8</v>
      </c>
      <c r="D79" s="723" t="s">
        <v>1714</v>
      </c>
      <c r="E79" s="691" t="s">
        <v>1715</v>
      </c>
      <c r="F79" s="691" t="s">
        <v>1716</v>
      </c>
      <c r="G79" s="692" t="s">
        <v>1717</v>
      </c>
      <c r="H79" s="692" t="s">
        <v>410</v>
      </c>
      <c r="I79" s="692" t="s">
        <v>1718</v>
      </c>
      <c r="J79" s="693">
        <v>44474</v>
      </c>
      <c r="K79" s="693">
        <v>44489</v>
      </c>
      <c r="L79" s="758">
        <v>44799</v>
      </c>
      <c r="M79" s="751" t="s">
        <v>1595</v>
      </c>
      <c r="N79" s="763" t="s">
        <v>1719</v>
      </c>
      <c r="O79" s="797">
        <v>1</v>
      </c>
      <c r="P79" s="776" t="s">
        <v>41</v>
      </c>
      <c r="Q79" s="798" t="s">
        <v>1651</v>
      </c>
      <c r="R79" s="698" t="s">
        <v>10</v>
      </c>
    </row>
    <row r="80" spans="1:18" s="650" customFormat="1" ht="60.75" customHeight="1" thickBot="1" x14ac:dyDescent="0.3">
      <c r="A80" s="741"/>
      <c r="B80" s="742"/>
      <c r="C80" s="743"/>
      <c r="D80" s="742"/>
      <c r="E80" s="744" t="s">
        <v>1720</v>
      </c>
      <c r="F80" s="744" t="s">
        <v>1721</v>
      </c>
      <c r="G80" s="745" t="s">
        <v>1722</v>
      </c>
      <c r="H80" s="745" t="s">
        <v>410</v>
      </c>
      <c r="I80" s="745" t="s">
        <v>1718</v>
      </c>
      <c r="J80" s="746">
        <v>44474</v>
      </c>
      <c r="K80" s="746">
        <v>44561</v>
      </c>
      <c r="L80" s="760">
        <v>44799</v>
      </c>
      <c r="M80" s="761" t="s">
        <v>1595</v>
      </c>
      <c r="N80" s="764" t="s">
        <v>1723</v>
      </c>
      <c r="O80" s="799">
        <v>1</v>
      </c>
      <c r="P80" s="796" t="s">
        <v>41</v>
      </c>
      <c r="Q80" s="800" t="s">
        <v>1651</v>
      </c>
      <c r="R80" s="721"/>
    </row>
    <row r="81" spans="15:17" s="650" customFormat="1" x14ac:dyDescent="0.25">
      <c r="O81" s="801"/>
      <c r="P81" s="801"/>
      <c r="Q81" s="802"/>
    </row>
  </sheetData>
  <mergeCells count="187">
    <mergeCell ref="A79:A80"/>
    <mergeCell ref="B79:B80"/>
    <mergeCell ref="C79:C80"/>
    <mergeCell ref="D79:D80"/>
    <mergeCell ref="R79:R80"/>
    <mergeCell ref="R74:R76"/>
    <mergeCell ref="A77:A78"/>
    <mergeCell ref="B77:B78"/>
    <mergeCell ref="C77:C78"/>
    <mergeCell ref="D77:D78"/>
    <mergeCell ref="R77:R78"/>
    <mergeCell ref="M71:M73"/>
    <mergeCell ref="N71:N73"/>
    <mergeCell ref="O71:O73"/>
    <mergeCell ref="P71:P73"/>
    <mergeCell ref="Q71:Q73"/>
    <mergeCell ref="A74:A76"/>
    <mergeCell ref="B74:B76"/>
    <mergeCell ref="C74:C76"/>
    <mergeCell ref="D74:D76"/>
    <mergeCell ref="E74:E76"/>
    <mergeCell ref="E71:E73"/>
    <mergeCell ref="F71:F73"/>
    <mergeCell ref="H71:H73"/>
    <mergeCell ref="I71:I73"/>
    <mergeCell ref="J71:J73"/>
    <mergeCell ref="K71:K73"/>
    <mergeCell ref="R68:R73"/>
    <mergeCell ref="F69:F70"/>
    <mergeCell ref="H69:H70"/>
    <mergeCell ref="I69:I70"/>
    <mergeCell ref="J69:J70"/>
    <mergeCell ref="K69:K70"/>
    <mergeCell ref="N69:N70"/>
    <mergeCell ref="O69:O70"/>
    <mergeCell ref="P69:P70"/>
    <mergeCell ref="L71:L73"/>
    <mergeCell ref="K66:K67"/>
    <mergeCell ref="N66:N67"/>
    <mergeCell ref="O66:O67"/>
    <mergeCell ref="P66:P67"/>
    <mergeCell ref="Q66:Q67"/>
    <mergeCell ref="A68:A73"/>
    <mergeCell ref="B68:B73"/>
    <mergeCell ref="C68:C73"/>
    <mergeCell ref="D68:D73"/>
    <mergeCell ref="E68:E70"/>
    <mergeCell ref="A62:A67"/>
    <mergeCell ref="B62:B67"/>
    <mergeCell ref="C62:C67"/>
    <mergeCell ref="D62:D67"/>
    <mergeCell ref="R62:R67"/>
    <mergeCell ref="E64:E67"/>
    <mergeCell ref="F66:F67"/>
    <mergeCell ref="G66:G67"/>
    <mergeCell ref="H66:H67"/>
    <mergeCell ref="J66:J67"/>
    <mergeCell ref="R56:R61"/>
    <mergeCell ref="E57:E60"/>
    <mergeCell ref="F58:F60"/>
    <mergeCell ref="H58:H60"/>
    <mergeCell ref="I58:I60"/>
    <mergeCell ref="J58:J60"/>
    <mergeCell ref="K58:K60"/>
    <mergeCell ref="P58:P60"/>
    <mergeCell ref="Q58:Q60"/>
    <mergeCell ref="O54:O55"/>
    <mergeCell ref="P54:P55"/>
    <mergeCell ref="Q54:Q55"/>
    <mergeCell ref="A56:A61"/>
    <mergeCell ref="B56:B61"/>
    <mergeCell ref="C56:C61"/>
    <mergeCell ref="D56:D61"/>
    <mergeCell ref="Q51:Q53"/>
    <mergeCell ref="E54:E55"/>
    <mergeCell ref="F54:F55"/>
    <mergeCell ref="H54:H55"/>
    <mergeCell ref="I54:I55"/>
    <mergeCell ref="J54:J55"/>
    <mergeCell ref="K54:K55"/>
    <mergeCell ref="L54:L55"/>
    <mergeCell ref="M54:M55"/>
    <mergeCell ref="N54:N55"/>
    <mergeCell ref="R48:R55"/>
    <mergeCell ref="E50:E53"/>
    <mergeCell ref="F51:F53"/>
    <mergeCell ref="H51:H53"/>
    <mergeCell ref="I51:I53"/>
    <mergeCell ref="J51:J53"/>
    <mergeCell ref="K51:K53"/>
    <mergeCell ref="L51:L53"/>
    <mergeCell ref="M51:M53"/>
    <mergeCell ref="N51:N53"/>
    <mergeCell ref="N46:N47"/>
    <mergeCell ref="O46:O47"/>
    <mergeCell ref="P46:P47"/>
    <mergeCell ref="Q46:Q47"/>
    <mergeCell ref="A48:A55"/>
    <mergeCell ref="B48:B55"/>
    <mergeCell ref="C48:C55"/>
    <mergeCell ref="D48:D55"/>
    <mergeCell ref="O51:O53"/>
    <mergeCell ref="P51:P53"/>
    <mergeCell ref="K42:K44"/>
    <mergeCell ref="Q42:Q44"/>
    <mergeCell ref="E45:E47"/>
    <mergeCell ref="G46:G47"/>
    <mergeCell ref="H46:H47"/>
    <mergeCell ref="I46:I47"/>
    <mergeCell ref="J46:J47"/>
    <mergeCell ref="K46:K47"/>
    <mergeCell ref="L46:L47"/>
    <mergeCell ref="M46:M47"/>
    <mergeCell ref="A41:A47"/>
    <mergeCell ref="B41:B47"/>
    <mergeCell ref="C41:C47"/>
    <mergeCell ref="D41:D47"/>
    <mergeCell ref="E41:E44"/>
    <mergeCell ref="R41:R47"/>
    <mergeCell ref="F42:F44"/>
    <mergeCell ref="H42:H44"/>
    <mergeCell ref="I42:I44"/>
    <mergeCell ref="J42:J44"/>
    <mergeCell ref="A35:A38"/>
    <mergeCell ref="B35:B38"/>
    <mergeCell ref="C35:C38"/>
    <mergeCell ref="D35:D38"/>
    <mergeCell ref="R35:R38"/>
    <mergeCell ref="A40:R40"/>
    <mergeCell ref="A29:A33"/>
    <mergeCell ref="B29:B33"/>
    <mergeCell ref="C29:C33"/>
    <mergeCell ref="D29:D33"/>
    <mergeCell ref="E29:E30"/>
    <mergeCell ref="R29:R33"/>
    <mergeCell ref="J24:J25"/>
    <mergeCell ref="K24:K25"/>
    <mergeCell ref="O24:O25"/>
    <mergeCell ref="P24:P25"/>
    <mergeCell ref="Q24:Q25"/>
    <mergeCell ref="R24:R27"/>
    <mergeCell ref="R21:R22"/>
    <mergeCell ref="A24:A27"/>
    <mergeCell ref="B24:B27"/>
    <mergeCell ref="C24:C27"/>
    <mergeCell ref="D24:D27"/>
    <mergeCell ref="E24:E25"/>
    <mergeCell ref="F24:F25"/>
    <mergeCell ref="G24:G25"/>
    <mergeCell ref="H24:H25"/>
    <mergeCell ref="I24:I25"/>
    <mergeCell ref="E13:E14"/>
    <mergeCell ref="E17:K17"/>
    <mergeCell ref="E19:K19"/>
    <mergeCell ref="A21:A22"/>
    <mergeCell ref="B21:B22"/>
    <mergeCell ref="C21:C22"/>
    <mergeCell ref="D21:D22"/>
    <mergeCell ref="A8:A10"/>
    <mergeCell ref="B8:B10"/>
    <mergeCell ref="C8:C10"/>
    <mergeCell ref="D8:D10"/>
    <mergeCell ref="R8:R10"/>
    <mergeCell ref="A12:A15"/>
    <mergeCell ref="B12:B15"/>
    <mergeCell ref="C12:C15"/>
    <mergeCell ref="D12:D15"/>
    <mergeCell ref="R12:R15"/>
    <mergeCell ref="G6:G7"/>
    <mergeCell ref="H6:H7"/>
    <mergeCell ref="I6:I7"/>
    <mergeCell ref="J6:J7"/>
    <mergeCell ref="K6:K7"/>
    <mergeCell ref="L6:R6"/>
    <mergeCell ref="A6:A7"/>
    <mergeCell ref="B6:B7"/>
    <mergeCell ref="C6:C7"/>
    <mergeCell ref="D6:D7"/>
    <mergeCell ref="E6:E7"/>
    <mergeCell ref="F6:F7"/>
    <mergeCell ref="A1:H3"/>
    <mergeCell ref="A4:D4"/>
    <mergeCell ref="E4:M4"/>
    <mergeCell ref="N4:R4"/>
    <mergeCell ref="A5:D5"/>
    <mergeCell ref="E5:M5"/>
    <mergeCell ref="N5:R5"/>
  </mergeCells>
  <conditionalFormatting sqref="P8">
    <cfRule type="containsText" dxfId="43" priority="43" operator="containsText" text="CUMPLIDA - EFECTIVA">
      <formula>NOT(ISERROR(SEARCH("CUMPLIDA - EFECTIVA",P8)))</formula>
    </cfRule>
    <cfRule type="containsText" dxfId="42" priority="44" operator="containsText" text="CUMPLIDA - EFECTIVA">
      <formula>NOT(ISERROR(SEARCH("CUMPLIDA - EFECTIVA",P8)))</formula>
    </cfRule>
  </conditionalFormatting>
  <conditionalFormatting sqref="P9">
    <cfRule type="containsText" dxfId="41" priority="41" operator="containsText" text="CUMPLIDA - EFECTIVA">
      <formula>NOT(ISERROR(SEARCH("CUMPLIDA - EFECTIVA",P9)))</formula>
    </cfRule>
    <cfRule type="containsText" dxfId="40" priority="42" operator="containsText" text="CUMPLIDA - EFECTIVA">
      <formula>NOT(ISERROR(SEARCH("CUMPLIDA - EFECTIVA",P9)))</formula>
    </cfRule>
  </conditionalFormatting>
  <conditionalFormatting sqref="P10">
    <cfRule type="containsText" dxfId="39" priority="39" operator="containsText" text="CUMPLIDA - EFECTIVA">
      <formula>NOT(ISERROR(SEARCH("CUMPLIDA - EFECTIVA",P10)))</formula>
    </cfRule>
    <cfRule type="containsText" dxfId="38" priority="40" operator="containsText" text="CUMPLIDA - EFECTIVA">
      <formula>NOT(ISERROR(SEARCH("CUMPLIDA - EFECTIVA",P10)))</formula>
    </cfRule>
  </conditionalFormatting>
  <conditionalFormatting sqref="P12">
    <cfRule type="containsText" dxfId="37" priority="37" operator="containsText" text="CUMPLIDA - EFECTIVA">
      <formula>NOT(ISERROR(SEARCH("CUMPLIDA - EFECTIVA",P12)))</formula>
    </cfRule>
    <cfRule type="containsText" dxfId="36" priority="38" operator="containsText" text="CUMPLIDA - EFECTIVA">
      <formula>NOT(ISERROR(SEARCH("CUMPLIDA - EFECTIVA",P12)))</formula>
    </cfRule>
  </conditionalFormatting>
  <conditionalFormatting sqref="P13">
    <cfRule type="containsText" dxfId="35" priority="35" operator="containsText" text="CUMPLIDA - EFECTIVA">
      <formula>NOT(ISERROR(SEARCH("CUMPLIDA - EFECTIVA",P13)))</formula>
    </cfRule>
    <cfRule type="containsText" dxfId="34" priority="36" operator="containsText" text="CUMPLIDA - EFECTIVA">
      <formula>NOT(ISERROR(SEARCH("CUMPLIDA - EFECTIVA",P13)))</formula>
    </cfRule>
  </conditionalFormatting>
  <conditionalFormatting sqref="P14">
    <cfRule type="containsText" dxfId="33" priority="33" operator="containsText" text="CUMPLIDA - EFECTIVA">
      <formula>NOT(ISERROR(SEARCH("CUMPLIDA - EFECTIVA",P14)))</formula>
    </cfRule>
    <cfRule type="containsText" dxfId="32" priority="34" operator="containsText" text="CUMPLIDA - EFECTIVA">
      <formula>NOT(ISERROR(SEARCH("CUMPLIDA - EFECTIVA",P14)))</formula>
    </cfRule>
  </conditionalFormatting>
  <conditionalFormatting sqref="P15">
    <cfRule type="containsText" dxfId="31" priority="31" operator="containsText" text="CUMPLIDA - EFECTIVA">
      <formula>NOT(ISERROR(SEARCH("CUMPLIDA - EFECTIVA",P15)))</formula>
    </cfRule>
    <cfRule type="containsText" dxfId="30" priority="32" operator="containsText" text="CUMPLIDA - EFECTIVA">
      <formula>NOT(ISERROR(SEARCH("CUMPLIDA - EFECTIVA",P15)))</formula>
    </cfRule>
  </conditionalFormatting>
  <conditionalFormatting sqref="P21">
    <cfRule type="containsText" dxfId="29" priority="29" operator="containsText" text="CUMPLIDA - EFECTIVA">
      <formula>NOT(ISERROR(SEARCH("CUMPLIDA - EFECTIVA",P21)))</formula>
    </cfRule>
    <cfRule type="containsText" dxfId="28" priority="30" operator="containsText" text="CUMPLIDA - EFECTIVA">
      <formula>NOT(ISERROR(SEARCH("CUMPLIDA - EFECTIVA",P21)))</formula>
    </cfRule>
  </conditionalFormatting>
  <conditionalFormatting sqref="P22">
    <cfRule type="containsText" dxfId="27" priority="27" operator="containsText" text="CUMPLIDA - EFECTIVA">
      <formula>NOT(ISERROR(SEARCH("CUMPLIDA - EFECTIVA",P22)))</formula>
    </cfRule>
    <cfRule type="containsText" dxfId="26" priority="28" operator="containsText" text="CUMPLIDA - EFECTIVA">
      <formula>NOT(ISERROR(SEARCH("CUMPLIDA - EFECTIVA",P22)))</formula>
    </cfRule>
  </conditionalFormatting>
  <conditionalFormatting sqref="P24">
    <cfRule type="containsText" dxfId="25" priority="25" operator="containsText" text="CUMPLIDA - EFECTIVA">
      <formula>NOT(ISERROR(SEARCH("CUMPLIDA - EFECTIVA",P24)))</formula>
    </cfRule>
    <cfRule type="containsText" dxfId="24" priority="26" operator="containsText" text="CUMPLIDA - EFECTIVA">
      <formula>NOT(ISERROR(SEARCH("CUMPLIDA - EFECTIVA",P24)))</formula>
    </cfRule>
  </conditionalFormatting>
  <conditionalFormatting sqref="P26">
    <cfRule type="containsText" dxfId="23" priority="23" operator="containsText" text="CUMPLIDA - EFECTIVA">
      <formula>NOT(ISERROR(SEARCH("CUMPLIDA - EFECTIVA",P26)))</formula>
    </cfRule>
    <cfRule type="containsText" dxfId="22" priority="24" operator="containsText" text="CUMPLIDA - EFECTIVA">
      <formula>NOT(ISERROR(SEARCH("CUMPLIDA - EFECTIVA",P26)))</formula>
    </cfRule>
  </conditionalFormatting>
  <conditionalFormatting sqref="P27">
    <cfRule type="containsText" dxfId="21" priority="21" operator="containsText" text="CUMPLIDA - EFECTIVA">
      <formula>NOT(ISERROR(SEARCH("CUMPLIDA - EFECTIVA",P27)))</formula>
    </cfRule>
    <cfRule type="containsText" dxfId="20" priority="22" operator="containsText" text="CUMPLIDA - EFECTIVA">
      <formula>NOT(ISERROR(SEARCH("CUMPLIDA - EFECTIVA",P27)))</formula>
    </cfRule>
  </conditionalFormatting>
  <conditionalFormatting sqref="P29">
    <cfRule type="containsText" dxfId="19" priority="19" operator="containsText" text="CUMPLIDA - EFECTIVA">
      <formula>NOT(ISERROR(SEARCH("CUMPLIDA - EFECTIVA",P29)))</formula>
    </cfRule>
    <cfRule type="containsText" dxfId="18" priority="20" operator="containsText" text="CUMPLIDA - EFECTIVA">
      <formula>NOT(ISERROR(SEARCH("CUMPLIDA - EFECTIVA",P29)))</formula>
    </cfRule>
  </conditionalFormatting>
  <conditionalFormatting sqref="P31">
    <cfRule type="containsText" dxfId="17" priority="17" operator="containsText" text="CUMPLIDA - EFECTIVA">
      <formula>NOT(ISERROR(SEARCH("CUMPLIDA - EFECTIVA",P31)))</formula>
    </cfRule>
    <cfRule type="containsText" dxfId="16" priority="18" operator="containsText" text="CUMPLIDA - EFECTIVA">
      <formula>NOT(ISERROR(SEARCH("CUMPLIDA - EFECTIVA",P31)))</formula>
    </cfRule>
  </conditionalFormatting>
  <conditionalFormatting sqref="P30">
    <cfRule type="containsText" dxfId="15" priority="15" operator="containsText" text="CUMPLIDA - EFECTIVA">
      <formula>NOT(ISERROR(SEARCH("CUMPLIDA - EFECTIVA",P30)))</formula>
    </cfRule>
    <cfRule type="containsText" dxfId="14" priority="16" operator="containsText" text="CUMPLIDA - EFECTIVA">
      <formula>NOT(ISERROR(SEARCH("CUMPLIDA - EFECTIVA",P30)))</formula>
    </cfRule>
  </conditionalFormatting>
  <conditionalFormatting sqref="P32">
    <cfRule type="containsText" dxfId="13" priority="13" operator="containsText" text="CUMPLIDA - EFECTIVA">
      <formula>NOT(ISERROR(SEARCH("CUMPLIDA - EFECTIVA",P32)))</formula>
    </cfRule>
    <cfRule type="containsText" dxfId="12" priority="14" operator="containsText" text="CUMPLIDA - EFECTIVA">
      <formula>NOT(ISERROR(SEARCH("CUMPLIDA - EFECTIVA",P32)))</formula>
    </cfRule>
  </conditionalFormatting>
  <conditionalFormatting sqref="P33">
    <cfRule type="containsText" dxfId="11" priority="11" operator="containsText" text="CUMPLIDA - EFECTIVA">
      <formula>NOT(ISERROR(SEARCH("CUMPLIDA - EFECTIVA",P33)))</formula>
    </cfRule>
    <cfRule type="containsText" dxfId="10" priority="12" operator="containsText" text="CUMPLIDA - EFECTIVA">
      <formula>NOT(ISERROR(SEARCH("CUMPLIDA - EFECTIVA",P33)))</formula>
    </cfRule>
  </conditionalFormatting>
  <conditionalFormatting sqref="P35">
    <cfRule type="containsText" dxfId="9" priority="9" operator="containsText" text="CUMPLIDA - EFECTIVA">
      <formula>NOT(ISERROR(SEARCH("CUMPLIDA - EFECTIVA",P35)))</formula>
    </cfRule>
    <cfRule type="containsText" dxfId="8" priority="10" operator="containsText" text="CUMPLIDA - EFECTIVA">
      <formula>NOT(ISERROR(SEARCH("CUMPLIDA - EFECTIVA",P35)))</formula>
    </cfRule>
  </conditionalFormatting>
  <conditionalFormatting sqref="P36">
    <cfRule type="containsText" dxfId="7" priority="7" operator="containsText" text="CUMPLIDA - EFECTIVA">
      <formula>NOT(ISERROR(SEARCH("CUMPLIDA - EFECTIVA",P36)))</formula>
    </cfRule>
    <cfRule type="containsText" dxfId="6" priority="8" operator="containsText" text="CUMPLIDA - EFECTIVA">
      <formula>NOT(ISERROR(SEARCH("CUMPLIDA - EFECTIVA",P36)))</formula>
    </cfRule>
  </conditionalFormatting>
  <conditionalFormatting sqref="P37">
    <cfRule type="containsText" dxfId="5" priority="5" operator="containsText" text="CUMPLIDA - EFECTIVA">
      <formula>NOT(ISERROR(SEARCH("CUMPLIDA - EFECTIVA",P37)))</formula>
    </cfRule>
    <cfRule type="containsText" dxfId="4" priority="6" operator="containsText" text="CUMPLIDA - EFECTIVA">
      <formula>NOT(ISERROR(SEARCH("CUMPLIDA - EFECTIVA",P37)))</formula>
    </cfRule>
  </conditionalFormatting>
  <conditionalFormatting sqref="P38">
    <cfRule type="containsText" dxfId="3" priority="3" operator="containsText" text="CUMPLIDA - EFECTIVA">
      <formula>NOT(ISERROR(SEARCH("CUMPLIDA - EFECTIVA",P38)))</formula>
    </cfRule>
    <cfRule type="containsText" dxfId="2" priority="4" operator="containsText" text="CUMPLIDA - EFECTIVA">
      <formula>NOT(ISERROR(SEARCH("CUMPLIDA - EFECTIVA",P38)))</formula>
    </cfRule>
  </conditionalFormatting>
  <conditionalFormatting sqref="P41:P45">
    <cfRule type="containsText" dxfId="1" priority="1" operator="containsText" text="CUMPLIDA - EFECTIVA">
      <formula>NOT(ISERROR(SEARCH("CUMPLIDA - EFECTIVA",P41)))</formula>
    </cfRule>
    <cfRule type="containsText" dxfId="0" priority="2" operator="containsText" text="CUMPLIDA - EFECTIVA">
      <formula>NOT(ISERROR(SEARCH("CUMPLIDA - EFECTIVA",P41)))</formula>
    </cfRule>
  </conditionalFormatting>
  <dataValidations count="4">
    <dataValidation type="list" allowBlank="1" showInputMessage="1" showErrorMessage="1" sqref="P46 P48:P50" xr:uid="{7D82D3EE-C64D-4041-A7EC-86914CFEDDBF}">
      <formula1>$Q$1:$Q$6</formula1>
    </dataValidation>
    <dataValidation type="list" allowBlank="1" showInputMessage="1" showErrorMessage="1" sqref="H26:H27 H81:H1048576 H24 H35:H38 H29:H33 H21:H22 H8:H10 H12:H15" xr:uid="{E444BD81-E8A6-4862-A501-88CFCB40DAF3}">
      <formula1>$N$1:$N$3</formula1>
    </dataValidation>
    <dataValidation type="list" allowBlank="1" showInputMessage="1" showErrorMessage="1" sqref="R8 R35 R17 R19 R12 R29 R21 R24:R25 R48" xr:uid="{CAD2A448-8BD2-4EB3-80D6-DE0B553600A2}">
      <formula1>$R$1:$R$2</formula1>
    </dataValidation>
    <dataValidation type="list" allowBlank="1" showInputMessage="1" showErrorMessage="1" sqref="P12:P15 P26:P27 P29:P33 P8:P10 P21:P22 P24 P35:P38 P41:P45" xr:uid="{C21F56AE-B8CE-43DD-AF9F-6329FBB5D46D}">
      <formula1>$Q$1:$Q$3</formula1>
    </dataValidation>
  </dataValidations>
  <hyperlinks>
    <hyperlink ref="F46" r:id="rId1" display="about:blank" xr:uid="{D6B7EB8D-19D2-4258-B1A8-6C0CE122F3FE}"/>
  </hyperlinks>
  <printOptions horizontalCentered="1"/>
  <pageMargins left="0.39370078740157483" right="0.39370078740157483" top="0.39370078740157483" bottom="0.39370078740157483" header="0" footer="0"/>
  <pageSetup scale="34" fitToHeight="0" orientation="landscape" r:id="rId2"/>
  <drawing r:id="rId3"/>
  <legacy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7</vt:i4>
      </vt:variant>
    </vt:vector>
  </HeadingPairs>
  <TitlesOfParts>
    <vt:vector size="15" baseType="lpstr">
      <vt:lpstr>Indice </vt:lpstr>
      <vt:lpstr>1. Direccionamiento Estratégico</vt:lpstr>
      <vt:lpstr>2. Promoción y Apoyo</vt:lpstr>
      <vt:lpstr>3. Banco de Proyectos</vt:lpstr>
      <vt:lpstr>4.Prestación y Apoyo del Servic</vt:lpstr>
      <vt:lpstr>5. Gestión Contractual</vt:lpstr>
      <vt:lpstr>6. Gestión Documental</vt:lpstr>
      <vt:lpstr>7.Sistema Integrado de Gestión</vt:lpstr>
      <vt:lpstr>'1. Direccionamiento Estratégico'!Área_de_impresión</vt:lpstr>
      <vt:lpstr>'2. Promoción y Apoyo'!Área_de_impresión</vt:lpstr>
      <vt:lpstr>'3. Banco de Proyectos'!Área_de_impresión</vt:lpstr>
      <vt:lpstr>'4.Prestación y Apoyo del Servic'!Área_de_impresión</vt:lpstr>
      <vt:lpstr>'5. Gestión Contractual'!Área_de_impresión</vt:lpstr>
      <vt:lpstr>'6. Gestión Documental'!Área_de_impresión</vt:lpstr>
      <vt:lpstr>'7.Sistema Integrado de Gestión'!Área_de_impresión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Claudia Marcela Pinzón Martinez</dc:creator>
  <cp:lastModifiedBy>Claudia Pinzon</cp:lastModifiedBy>
  <dcterms:created xsi:type="dcterms:W3CDTF">2022-11-08T14:54:34Z</dcterms:created>
  <dcterms:modified xsi:type="dcterms:W3CDTF">2022-11-19T21:59:12Z</dcterms:modified>
</cp:coreProperties>
</file>