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mc:AlternateContent xmlns:mc="http://schemas.openxmlformats.org/markup-compatibility/2006">
    <mc:Choice Requires="x15">
      <x15ac:absPath xmlns:x15ac="http://schemas.microsoft.com/office/spreadsheetml/2010/11/ac" url="C:\Users\maicol.zipamocha\OneDrive - Agencia de Desarrollo Rural-ADR\2022\Informes OCI\"/>
    </mc:Choice>
  </mc:AlternateContent>
  <bookViews>
    <workbookView xWindow="0" yWindow="0" windowWidth="28800" windowHeight="12135"/>
  </bookViews>
  <sheets>
    <sheet name="Indice" sheetId="1" r:id="rId1"/>
    <sheet name="1.OTI" sheetId="12" r:id="rId2"/>
    <sheet name="2. UTT No.7- TUNJA" sheetId="13" r:id="rId3"/>
    <sheet name="3. UTT No. 1 - SANTA MARTA" sheetId="11" r:id="rId4"/>
    <sheet name="4. UTT No. 4 - CÚCUTA" sheetId="14" r:id="rId5"/>
    <sheet name="5. UTT No. 8 - IBAGUE" sheetId="15" r:id="rId6"/>
    <sheet name="6. UTT No. 9 - POPAYÁN" sheetId="16" r:id="rId7"/>
    <sheet name="7. UTT No. 10 - PASTO" sheetId="17" r:id="rId8"/>
    <sheet name="8. UTT No. 11 - NEIVA" sheetId="18" r:id="rId9"/>
    <sheet name="9. UTT No. 12 - VILLAVICENCIO" sheetId="19" r:id="rId10"/>
    <sheet name="10. UTT No. 13 - CUNDINAMARCA" sheetId="20" r:id="rId11"/>
  </sheets>
  <externalReferences>
    <externalReference r:id="rId12"/>
    <externalReference r:id="rId13"/>
    <externalReference r:id="rId14"/>
    <externalReference r:id="rId15"/>
    <externalReference r:id="rId16"/>
    <externalReference r:id="rId17"/>
  </externalReferences>
  <definedNames>
    <definedName name="_1_SE" localSheetId="1">#REF!</definedName>
    <definedName name="_1_SE" localSheetId="10">#REF!</definedName>
    <definedName name="_1_SE" localSheetId="2">#REF!</definedName>
    <definedName name="_1_SE" localSheetId="3">#REF!</definedName>
    <definedName name="_1_SE" localSheetId="4">#REF!</definedName>
    <definedName name="_1_SE" localSheetId="5">#REF!</definedName>
    <definedName name="_1_SE" localSheetId="6">#REF!</definedName>
    <definedName name="_1_SE" localSheetId="7">#REF!</definedName>
    <definedName name="_1_SE" localSheetId="8">#REF!</definedName>
    <definedName name="_1_SE" localSheetId="9">#REF!</definedName>
    <definedName name="_1_SE">#REF!</definedName>
    <definedName name="_xlnm._FilterDatabase" localSheetId="1" hidden="1">'1.OTI'!$A$10:$R$32</definedName>
    <definedName name="_xlnm._FilterDatabase" localSheetId="10" hidden="1">'10. UTT No. 13 - CUNDINAMARCA'!$A$4:$AH$58</definedName>
    <definedName name="_xlnm._FilterDatabase" localSheetId="2" hidden="1">'2. UTT No.7- TUNJA'!$A$4:$AD$8</definedName>
    <definedName name="_xlnm._FilterDatabase" localSheetId="3" hidden="1">'3. UTT No. 1 - SANTA MARTA'!$A$7:$R$11</definedName>
    <definedName name="_xlnm._FilterDatabase" localSheetId="4" hidden="1">'4. UTT No. 4 - CÚCUTA'!$L$5:$R$59</definedName>
    <definedName name="_xlnm._FilterDatabase" localSheetId="6" hidden="1">'6. UTT No. 9 - POPAYÁN'!$A$10:$S$75</definedName>
    <definedName name="_xlnm._FilterDatabase" localSheetId="7" hidden="1">'7. UTT No. 10 - PASTO'!$A$10:$R$42</definedName>
    <definedName name="_xlnm._FilterDatabase" localSheetId="8" hidden="1">'8. UTT No. 11 - NEIVA'!$A$5:$Y$42</definedName>
    <definedName name="_xlnm._FilterDatabase" localSheetId="9" hidden="1">'9. UTT No. 12 - VILLAVICENCIO'!$A$10:$T$16</definedName>
    <definedName name="A" localSheetId="1">#REF!</definedName>
    <definedName name="A" localSheetId="10">#REF!</definedName>
    <definedName name="A" localSheetId="2">#REF!</definedName>
    <definedName name="A" localSheetId="3">#REF!</definedName>
    <definedName name="A" localSheetId="4">#REF!</definedName>
    <definedName name="A" localSheetId="5">#REF!</definedName>
    <definedName name="A" localSheetId="6">#REF!</definedName>
    <definedName name="A" localSheetId="7">#REF!</definedName>
    <definedName name="A" localSheetId="8">#REF!</definedName>
    <definedName name="A" localSheetId="9">#REF!</definedName>
    <definedName name="A">#REF!</definedName>
    <definedName name="AA" localSheetId="10">#REF!</definedName>
    <definedName name="AA" localSheetId="2">#REF!</definedName>
    <definedName name="AA" localSheetId="4">#REF!</definedName>
    <definedName name="AA" localSheetId="5">#REF!</definedName>
    <definedName name="AA" localSheetId="8">#REF!</definedName>
    <definedName name="AA" localSheetId="9">#REF!</definedName>
    <definedName name="AA">#REF!</definedName>
    <definedName name="accion" localSheetId="10">#REF!</definedName>
    <definedName name="accion" localSheetId="2">#REF!</definedName>
    <definedName name="accion" localSheetId="4">#REF!</definedName>
    <definedName name="accion" localSheetId="8">#REF!</definedName>
    <definedName name="accion" localSheetId="9">#REF!</definedName>
    <definedName name="accion">#REF!</definedName>
    <definedName name="ACCIONES" localSheetId="10">#REF!</definedName>
    <definedName name="ACCIONES" localSheetId="2">#REF!</definedName>
    <definedName name="ACCIONES" localSheetId="4">#REF!</definedName>
    <definedName name="ACCIONES" localSheetId="8">#REF!</definedName>
    <definedName name="ACCIONES">#REF!</definedName>
    <definedName name="ACTIVIDADES_DE_GESTION_Y_CONTROL" localSheetId="10">#REF!</definedName>
    <definedName name="ACTIVIDADES_DE_GESTION_Y_CONTROL" localSheetId="2">#REF!</definedName>
    <definedName name="ACTIVIDADES_DE_GESTION_Y_CONTROL" localSheetId="4">#REF!</definedName>
    <definedName name="ACTIVIDADES_DE_GESTION_Y_CONTROL" localSheetId="8">#REF!</definedName>
    <definedName name="ACTIVIDADES_DE_GESTION_Y_CONTROL">#REF!</definedName>
    <definedName name="AGENTE" localSheetId="10">#REF!</definedName>
    <definedName name="AGENTE" localSheetId="2">#REF!</definedName>
    <definedName name="AGENTE" localSheetId="4">#REF!</definedName>
    <definedName name="AGENTE" localSheetId="8">#REF!</definedName>
    <definedName name="AGENTE">#REF!</definedName>
    <definedName name="_xlnm.Print_Area" localSheetId="1">'1.OTI'!$A$1:$R$20</definedName>
    <definedName name="_xlnm.Print_Area" localSheetId="3">'3. UTT No. 1 - SANTA MARTA'!$A$4:$R$17</definedName>
    <definedName name="_xlnm.Print_Area" localSheetId="5">'5. UTT No. 8 - IBAGUE'!$A$1:$R$20</definedName>
    <definedName name="_xlnm.Print_Area" localSheetId="6">'6. UTT No. 9 - POPAYÁN'!$A$7:$R$75</definedName>
    <definedName name="_xlnm.Print_Area" localSheetId="7">'7. UTT No. 10 - PASTO'!$A$1:$R$20</definedName>
    <definedName name="_xlnm.Print_Area" localSheetId="9">'9. UTT No. 12 - VILLAVICENCIO'!$A$1:$R$31</definedName>
    <definedName name="AREA_IMPACTO" localSheetId="1">#REF!</definedName>
    <definedName name="AREA_IMPACTO" localSheetId="10">#REF!</definedName>
    <definedName name="AREA_IMPACTO" localSheetId="2">#REF!</definedName>
    <definedName name="AREA_IMPACTO" localSheetId="3">#REF!</definedName>
    <definedName name="AREA_IMPACTO" localSheetId="4">#REF!</definedName>
    <definedName name="AREA_IMPACTO" localSheetId="5">#REF!</definedName>
    <definedName name="AREA_IMPACTO" localSheetId="6">#REF!</definedName>
    <definedName name="AREA_IMPACTO" localSheetId="7">#REF!</definedName>
    <definedName name="AREA_IMPACTO" localSheetId="8">#REF!</definedName>
    <definedName name="AREA_IMPACTO" localSheetId="9">#REF!</definedName>
    <definedName name="AREA_IMPACTO">#REF!</definedName>
    <definedName name="AREAS_IMPACTO" localSheetId="10">#REF!</definedName>
    <definedName name="AREAS_IMPACTO" localSheetId="2">#REF!</definedName>
    <definedName name="AREAS_IMPACTO" localSheetId="3">#REF!</definedName>
    <definedName name="AREAS_IMPACTO" localSheetId="4">#REF!</definedName>
    <definedName name="AREAS_IMPACTO" localSheetId="5">#REF!</definedName>
    <definedName name="AREAS_IMPACTO" localSheetId="8">#REF!</definedName>
    <definedName name="AREAS_IMPACTO" localSheetId="9">#REF!</definedName>
    <definedName name="AREAS_IMPACTO">#REF!</definedName>
    <definedName name="asdf" localSheetId="10">#REF!</definedName>
    <definedName name="asdf" localSheetId="2">#REF!</definedName>
    <definedName name="asdf" localSheetId="4">#REF!</definedName>
    <definedName name="asdf" localSheetId="8">#REF!</definedName>
    <definedName name="asdf">#REF!</definedName>
    <definedName name="ASUNTOS_TECNICOS" localSheetId="10">#REF!</definedName>
    <definedName name="ASUNTOS_TECNICOS" localSheetId="2">#REF!</definedName>
    <definedName name="ASUNTOS_TECNICOS" localSheetId="3">#REF!</definedName>
    <definedName name="ASUNTOS_TECNICOS" localSheetId="4">#REF!</definedName>
    <definedName name="ASUNTOS_TECNICOS" localSheetId="5">#REF!</definedName>
    <definedName name="ASUNTOS_TECNICOS" localSheetId="8">#REF!</definedName>
    <definedName name="ASUNTOS_TECNICOS" localSheetId="9">#REF!</definedName>
    <definedName name="ASUNTOS_TECNICOS">#REF!</definedName>
    <definedName name="ASUNTOS_TECNOLOGICOS" localSheetId="10">#REF!</definedName>
    <definedName name="ASUNTOS_TECNOLOGICOS" localSheetId="2">#REF!</definedName>
    <definedName name="ASUNTOS_TECNOLOGICOS" localSheetId="4">#REF!</definedName>
    <definedName name="ASUNTOS_TECNOLOGICOS" localSheetId="8">#REF!</definedName>
    <definedName name="ASUNTOS_TECNOLOGICOS">#REF!</definedName>
    <definedName name="B" localSheetId="10">#REF!</definedName>
    <definedName name="B" localSheetId="2">#REF!</definedName>
    <definedName name="B" localSheetId="4">#REF!</definedName>
    <definedName name="B" localSheetId="8">#REF!</definedName>
    <definedName name="B">#REF!</definedName>
    <definedName name="BASE_DE_ACTIVOS_Y_RECURSOS_DE_LA_ORGANIZACIÓN" localSheetId="10">#REF!</definedName>
    <definedName name="BASE_DE_ACTIVOS_Y_RECURSOS_DE_LA_ORGANIZACIÓN" localSheetId="2">#REF!</definedName>
    <definedName name="BASE_DE_ACTIVOS_Y_RECURSOS_DE_LA_ORGANIZACIÓN" localSheetId="4">#REF!</definedName>
    <definedName name="BASE_DE_ACTIVOS_Y_RECURSOS_DE_LA_ORGANIZACIÓN" localSheetId="8">#REF!</definedName>
    <definedName name="BASE_DE_ACTIVOS_Y_RECURSOS_DE_LA_ORGANIZACIÓN">#REF!</definedName>
    <definedName name="CALIF" localSheetId="3">'[1]BASE OCULTAR'!$C$6:$D$107</definedName>
    <definedName name="CALIF" localSheetId="4">'[1]BASE OCULTAR'!$C$6:$D$107</definedName>
    <definedName name="CALIF" localSheetId="6">'[1]BASE OCULTAR'!$C$6:$D$107</definedName>
    <definedName name="CALIF" localSheetId="7">'[1]BASE OCULTAR'!$C$6:$D$107</definedName>
    <definedName name="CALIF" localSheetId="9">'[1]BASE OCULTAR'!$C$6:$D$107</definedName>
    <definedName name="CALIF">'[2]BASE OCULTAR'!$C$6:$D$107</definedName>
    <definedName name="CALIFICACION" localSheetId="1">#REF!</definedName>
    <definedName name="CALIFICACION" localSheetId="10">#REF!</definedName>
    <definedName name="CALIFICACION" localSheetId="2">#REF!</definedName>
    <definedName name="CALIFICACION" localSheetId="3">#REF!</definedName>
    <definedName name="CALIFICACION" localSheetId="4">#REF!</definedName>
    <definedName name="CALIFICACION" localSheetId="5">#REF!</definedName>
    <definedName name="CALIFICACION" localSheetId="6">#REF!</definedName>
    <definedName name="CALIFICACION" localSheetId="7">#REF!</definedName>
    <definedName name="CALIFICACION" localSheetId="8">#REF!</definedName>
    <definedName name="CALIFICACION" localSheetId="9">#REF!</definedName>
    <definedName name="CALIFICACION">#REF!</definedName>
    <definedName name="CANAL_DE_DISTRIBUCION" localSheetId="3">[1]DATOS!$C$16:$C$27</definedName>
    <definedName name="CANAL_DE_DISTRIBUCION" localSheetId="4">[1]DATOS!$C$16:$C$27</definedName>
    <definedName name="CANAL_DE_DISTRIBUCION" localSheetId="6">[1]DATOS!$C$16:$C$27</definedName>
    <definedName name="CANAL_DE_DISTRIBUCION" localSheetId="7">[1]DATOS!$C$16:$C$27</definedName>
    <definedName name="CANAL_DE_DISTRIBUCION" localSheetId="9">[1]DATOS!$C$16:$C$27</definedName>
    <definedName name="CANAL_DE_DISTRIBUCION">[3]DATOS!$C$16:$C$27</definedName>
    <definedName name="CAUSA" localSheetId="1">#REF!</definedName>
    <definedName name="CAUSA" localSheetId="10">#REF!</definedName>
    <definedName name="CAUSA" localSheetId="2">#REF!</definedName>
    <definedName name="CAUSA" localSheetId="3">#REF!</definedName>
    <definedName name="CAUSA" localSheetId="4">#REF!</definedName>
    <definedName name="CAUSA" localSheetId="5">#REF!</definedName>
    <definedName name="CAUSA" localSheetId="6">#REF!</definedName>
    <definedName name="CAUSA" localSheetId="7">#REF!</definedName>
    <definedName name="CAUSA" localSheetId="8">#REF!</definedName>
    <definedName name="CAUSA" localSheetId="9">#REF!</definedName>
    <definedName name="CAUSA">#REF!</definedName>
    <definedName name="CAUSAS" localSheetId="3">[1]CAUSAS!$C$6:$O$11</definedName>
    <definedName name="CAUSAS" localSheetId="4">[1]CAUSAS!$C$6:$O$11</definedName>
    <definedName name="CAUSAS" localSheetId="6">[1]CAUSAS!$C$6:$O$11</definedName>
    <definedName name="CAUSAS" localSheetId="7">[1]CAUSAS!$C$6:$O$11</definedName>
    <definedName name="CAUSAS" localSheetId="9">[1]CAUSAS!$C$6:$O$11</definedName>
    <definedName name="CAUSAS">[4]CAUSAS!$C$6:$O$11</definedName>
    <definedName name="CAUSASDERIESGO" localSheetId="1">#REF!</definedName>
    <definedName name="CAUSASDERIESGO" localSheetId="10">#REF!</definedName>
    <definedName name="CAUSASDERIESGO" localSheetId="2">#REF!</definedName>
    <definedName name="CAUSASDERIESGO" localSheetId="3">#REF!</definedName>
    <definedName name="CAUSASDERIESGO" localSheetId="4">#REF!</definedName>
    <definedName name="CAUSASDERIESGO" localSheetId="5">#REF!</definedName>
    <definedName name="CAUSASDERIESGO" localSheetId="6">#REF!</definedName>
    <definedName name="CAUSASDERIESGO" localSheetId="7">#REF!</definedName>
    <definedName name="CAUSASDERIESGO" localSheetId="8">#REF!</definedName>
    <definedName name="CAUSASDERIESGO" localSheetId="9">#REF!</definedName>
    <definedName name="CAUSASDERIESGO">#REF!</definedName>
    <definedName name="CAUSASDERIESGO1" localSheetId="10">#REF!</definedName>
    <definedName name="CAUSASDERIESGO1" localSheetId="2">#REF!</definedName>
    <definedName name="CAUSASDERIESGO1" localSheetId="3">#REF!</definedName>
    <definedName name="CAUSASDERIESGO1" localSheetId="4">#REF!</definedName>
    <definedName name="CAUSASDERIESGO1" localSheetId="5">#REF!</definedName>
    <definedName name="CAUSASDERIESGO1" localSheetId="8">#REF!</definedName>
    <definedName name="CAUSASDERIESGO1" localSheetId="9">#REF!</definedName>
    <definedName name="CAUSASDERIESGO1">#REF!</definedName>
    <definedName name="CIRCUNSTANCIAS_ECONOMICAS_Y_DE_MERCADO" localSheetId="10">#REF!</definedName>
    <definedName name="CIRCUNSTANCIAS_ECONOMICAS_Y_DE_MERCADO" localSheetId="2">#REF!</definedName>
    <definedName name="CIRCUNSTANCIAS_ECONOMICAS_Y_DE_MERCADO" localSheetId="3">#REF!</definedName>
    <definedName name="CIRCUNSTANCIAS_ECONOMICAS_Y_DE_MERCADO" localSheetId="4">#REF!</definedName>
    <definedName name="CIRCUNSTANCIAS_ECONOMICAS_Y_DE_MERCADO" localSheetId="5">#REF!</definedName>
    <definedName name="CIRCUNSTANCIAS_ECONOMICAS_Y_DE_MERCADO" localSheetId="8">#REF!</definedName>
    <definedName name="CIRCUNSTANCIAS_ECONOMICAS_Y_DE_MERCADO" localSheetId="9">#REF!</definedName>
    <definedName name="CIRCUNSTANCIAS_ECONOMICAS_Y_DE_MERCADO">#REF!</definedName>
    <definedName name="CIRCUNSTANCIAS_ECONOMICAS_Y_DEL_ESTADO" localSheetId="10">#REF!</definedName>
    <definedName name="CIRCUNSTANCIAS_ECONOMICAS_Y_DEL_ESTADO" localSheetId="2">#REF!</definedName>
    <definedName name="CIRCUNSTANCIAS_ECONOMICAS_Y_DEL_ESTADO" localSheetId="4">#REF!</definedName>
    <definedName name="CIRCUNSTANCIAS_ECONOMICAS_Y_DEL_ESTADO" localSheetId="8">#REF!</definedName>
    <definedName name="CIRCUNSTANCIAS_ECONOMICAS_Y_DEL_ESTADO">#REF!</definedName>
    <definedName name="CIRCUNSTANCIAS_POLITICAS_Y_LEGISLATIVAS" localSheetId="10">#REF!</definedName>
    <definedName name="CIRCUNSTANCIAS_POLITICAS_Y_LEGISLATIVAS" localSheetId="2">#REF!</definedName>
    <definedName name="CIRCUNSTANCIAS_POLITICAS_Y_LEGISLATIVAS" localSheetId="4">#REF!</definedName>
    <definedName name="CIRCUNSTANCIAS_POLITICAS_Y_LEGISLATIVAS" localSheetId="8">#REF!</definedName>
    <definedName name="CIRCUNSTANCIAS_POLITICAS_Y_LEGISLATIVAS">#REF!</definedName>
    <definedName name="CIRCUNSTANCIAS_POLITICAS_Y_LEGISSLATIVAS" localSheetId="10">#REF!</definedName>
    <definedName name="CIRCUNSTANCIAS_POLITICAS_Y_LEGISSLATIVAS" localSheetId="2">#REF!</definedName>
    <definedName name="CIRCUNSTANCIAS_POLITICAS_Y_LEGISSLATIVAS" localSheetId="4">#REF!</definedName>
    <definedName name="CIRCUNSTANCIAS_POLITICAS_Y_LEGISSLATIVAS" localSheetId="8">#REF!</definedName>
    <definedName name="CIRCUNSTANCIAS_POLITICAS_Y_LEGISSLATIVAS">#REF!</definedName>
    <definedName name="CLAVE" localSheetId="10">#REF!</definedName>
    <definedName name="CLAVE" localSheetId="2">#REF!</definedName>
    <definedName name="CLAVE" localSheetId="4">#REF!</definedName>
    <definedName name="CLAVE" localSheetId="8">#REF!</definedName>
    <definedName name="CLAVE">#REF!</definedName>
    <definedName name="CLAVECAUSA" localSheetId="3">[1]CAUSAS!$C$12:$O$12</definedName>
    <definedName name="CLAVECAUSA" localSheetId="4">[1]CAUSAS!$C$12:$O$12</definedName>
    <definedName name="CLAVECAUSA" localSheetId="6">[1]CAUSAS!$C$12:$O$12</definedName>
    <definedName name="CLAVECAUSA" localSheetId="7">[1]CAUSAS!$C$12:$O$12</definedName>
    <definedName name="CLAVECAUSA" localSheetId="9">[1]CAUSAS!$C$12:$O$12</definedName>
    <definedName name="CLAVECAUSA">[4]CAUSAS!$C$12:$O$12</definedName>
    <definedName name="CLAVECONT" localSheetId="1">#REF!</definedName>
    <definedName name="CLAVECONT" localSheetId="10">#REF!</definedName>
    <definedName name="CLAVECONT" localSheetId="2">#REF!</definedName>
    <definedName name="CLAVECONT" localSheetId="3">#REF!</definedName>
    <definedName name="CLAVECONT" localSheetId="4">#REF!</definedName>
    <definedName name="CLAVECONT" localSheetId="5">#REF!</definedName>
    <definedName name="CLAVECONT" localSheetId="6">#REF!</definedName>
    <definedName name="CLAVECONT" localSheetId="7">#REF!</definedName>
    <definedName name="CLAVECONT" localSheetId="8">#REF!</definedName>
    <definedName name="CLAVECONT" localSheetId="9">#REF!</definedName>
    <definedName name="CLAVECONT">#REF!</definedName>
    <definedName name="CLAVECONTROL" localSheetId="3">'[1]NO BORRAR'!$B$41:$B$57</definedName>
    <definedName name="CLAVECONTROL" localSheetId="4">'[1]NO BORRAR'!$B$41:$B$57</definedName>
    <definedName name="CLAVECONTROL" localSheetId="6">'[1]NO BORRAR'!$B$41:$B$57</definedName>
    <definedName name="CLAVECONTROL" localSheetId="7">'[1]NO BORRAR'!$B$41:$B$57</definedName>
    <definedName name="CLAVECONTROL" localSheetId="9">'[1]NO BORRAR'!$B$41:$B$57</definedName>
    <definedName name="CLAVECONTROL">'[4]NO BORRAR'!$B$41:$B$57</definedName>
    <definedName name="CLAVEOBJ" localSheetId="1">#REF!</definedName>
    <definedName name="CLAVEOBJ" localSheetId="10">#REF!</definedName>
    <definedName name="CLAVEOBJ" localSheetId="2">#REF!</definedName>
    <definedName name="CLAVEOBJ" localSheetId="3">#REF!</definedName>
    <definedName name="CLAVEOBJ" localSheetId="4">#REF!</definedName>
    <definedName name="CLAVEOBJ" localSheetId="5">#REF!</definedName>
    <definedName name="CLAVEOBJ" localSheetId="6">#REF!</definedName>
    <definedName name="CLAVEOBJ" localSheetId="7">#REF!</definedName>
    <definedName name="CLAVEOBJ" localSheetId="8">#REF!</definedName>
    <definedName name="CLAVEOBJ" localSheetId="9">#REF!</definedName>
    <definedName name="CLAVEOBJ">#REF!</definedName>
    <definedName name="CLAVEPOL" localSheetId="10">#REF!</definedName>
    <definedName name="CLAVEPOL" localSheetId="2">#REF!</definedName>
    <definedName name="CLAVEPOL" localSheetId="3">#REF!</definedName>
    <definedName name="CLAVEPOL" localSheetId="4">#REF!</definedName>
    <definedName name="CLAVEPOL" localSheetId="5">#REF!</definedName>
    <definedName name="CLAVEPOL" localSheetId="8">#REF!</definedName>
    <definedName name="CLAVEPOL" localSheetId="9">#REF!</definedName>
    <definedName name="CLAVEPOL">#REF!</definedName>
    <definedName name="CLAVEPOLITICA" localSheetId="3">'[1]NO BORRAR'!$B$3:$B$17</definedName>
    <definedName name="CLAVEPOLITICA" localSheetId="4">'[1]NO BORRAR'!$B$3:$B$17</definedName>
    <definedName name="CLAVEPOLITICA" localSheetId="6">'[1]NO BORRAR'!$B$3:$B$17</definedName>
    <definedName name="CLAVEPOLITICA" localSheetId="7">'[1]NO BORRAR'!$B$3:$B$17</definedName>
    <definedName name="CLAVEPOLITICA" localSheetId="9">'[1]NO BORRAR'!$B$3:$B$17</definedName>
    <definedName name="CLAVEPOLITICA">'[4]NO BORRAR'!$B$3:$B$17</definedName>
    <definedName name="CLAVEPROC" localSheetId="1">#REF!</definedName>
    <definedName name="CLAVEPROC" localSheetId="10">#REF!</definedName>
    <definedName name="CLAVEPROC" localSheetId="2">#REF!</definedName>
    <definedName name="CLAVEPROC" localSheetId="3">#REF!</definedName>
    <definedName name="CLAVEPROC" localSheetId="4">#REF!</definedName>
    <definedName name="CLAVEPROC" localSheetId="5">#REF!</definedName>
    <definedName name="CLAVEPROC" localSheetId="6">#REF!</definedName>
    <definedName name="CLAVEPROC" localSheetId="7">#REF!</definedName>
    <definedName name="CLAVEPROC" localSheetId="8">#REF!</definedName>
    <definedName name="CLAVEPROC" localSheetId="9">#REF!</definedName>
    <definedName name="CLAVEPROC">#REF!</definedName>
    <definedName name="CLAVEPROCEDIMIENTO" localSheetId="3">'[1]NO BORRAR'!$B$22:$B$38</definedName>
    <definedName name="CLAVEPROCEDIMIENTO" localSheetId="4">'[1]NO BORRAR'!$B$22:$B$38</definedName>
    <definedName name="CLAVEPROCEDIMIENTO" localSheetId="6">'[1]NO BORRAR'!$B$22:$B$38</definedName>
    <definedName name="CLAVEPROCEDIMIENTO" localSheetId="7">'[1]NO BORRAR'!$B$22:$B$38</definedName>
    <definedName name="CLAVEPROCEDIMIENTO" localSheetId="9">'[1]NO BORRAR'!$B$22:$B$38</definedName>
    <definedName name="CLAVEPROCEDIMIENTO">'[4]NO BORRAR'!$B$22:$B$38</definedName>
    <definedName name="CLAVERIESGO" localSheetId="1">#REF!</definedName>
    <definedName name="CLAVERIESGO" localSheetId="10">#REF!</definedName>
    <definedName name="CLAVERIESGO" localSheetId="2">#REF!</definedName>
    <definedName name="CLAVERIESGO" localSheetId="3">#REF!</definedName>
    <definedName name="CLAVERIESGO" localSheetId="4">#REF!</definedName>
    <definedName name="CLAVERIESGO" localSheetId="5">#REF!</definedName>
    <definedName name="CLAVERIESGO" localSheetId="6">#REF!</definedName>
    <definedName name="CLAVERIESGO" localSheetId="7">#REF!</definedName>
    <definedName name="CLAVERIESGO" localSheetId="8">#REF!</definedName>
    <definedName name="CLAVERIESGO" localSheetId="9">#REF!</definedName>
    <definedName name="CLAVERIESGO">#REF!</definedName>
    <definedName name="CLIENTE" localSheetId="10">#REF!</definedName>
    <definedName name="CLIENTE" localSheetId="2">#REF!</definedName>
    <definedName name="CLIENTE" localSheetId="3">#REF!</definedName>
    <definedName name="CLIENTE" localSheetId="4">#REF!</definedName>
    <definedName name="CLIENTE" localSheetId="5">#REF!</definedName>
    <definedName name="CLIENTE" localSheetId="8">#REF!</definedName>
    <definedName name="CLIENTE" localSheetId="9">#REF!</definedName>
    <definedName name="CLIENTE">#REF!</definedName>
    <definedName name="CLIENTES" localSheetId="10">#REF!</definedName>
    <definedName name="CLIENTES" localSheetId="2">#REF!</definedName>
    <definedName name="CLIENTES" localSheetId="3">#REF!</definedName>
    <definedName name="CLIENTES" localSheetId="4">#REF!</definedName>
    <definedName name="CLIENTES" localSheetId="5">#REF!</definedName>
    <definedName name="CLIENTES" localSheetId="8">#REF!</definedName>
    <definedName name="CLIENTES" localSheetId="9">#REF!</definedName>
    <definedName name="CLIENTES">#REF!</definedName>
    <definedName name="CODIGO" localSheetId="10">#REF!</definedName>
    <definedName name="CODIGO" localSheetId="2">#REF!</definedName>
    <definedName name="CODIGO" localSheetId="4">#REF!</definedName>
    <definedName name="CODIGO" localSheetId="8">#REF!</definedName>
    <definedName name="CODIGO">#REF!</definedName>
    <definedName name="CODIGO_RIESGO" localSheetId="10">#REF!</definedName>
    <definedName name="CODIGO_RIESGO" localSheetId="2">#REF!</definedName>
    <definedName name="CODIGO_RIESGO" localSheetId="4">#REF!</definedName>
    <definedName name="CODIGO_RIESGO" localSheetId="8">#REF!</definedName>
    <definedName name="CODIGO_RIESGO">#REF!</definedName>
    <definedName name="CODIGO1" localSheetId="10">#REF!</definedName>
    <definedName name="CODIGO1" localSheetId="2">#REF!</definedName>
    <definedName name="CODIGO1" localSheetId="4">#REF!</definedName>
    <definedName name="CODIGO1" localSheetId="8">#REF!</definedName>
    <definedName name="CODIGO1">#REF!</definedName>
    <definedName name="COMPORTAMIENTO_HUMANO" localSheetId="10">#REF!</definedName>
    <definedName name="COMPORTAMIENTO_HUMANO" localSheetId="2">#REF!</definedName>
    <definedName name="COMPORTAMIENTO_HUMANO" localSheetId="4">#REF!</definedName>
    <definedName name="COMPORTAMIENTO_HUMANO" localSheetId="8">#REF!</definedName>
    <definedName name="COMPORTAMIENTO_HUMANO">#REF!</definedName>
    <definedName name="COMPORTAMIENTO_ORGANIZACIONAL" localSheetId="10">#REF!</definedName>
    <definedName name="COMPORTAMIENTO_ORGANIZACIONAL" localSheetId="2">#REF!</definedName>
    <definedName name="COMPORTAMIENTO_ORGANIZACIONAL" localSheetId="4">#REF!</definedName>
    <definedName name="COMPORTAMIENTO_ORGANIZACIONAL" localSheetId="8">#REF!</definedName>
    <definedName name="COMPORTAMIENTO_ORGANIZACIONAL">#REF!</definedName>
    <definedName name="CONFLICTOS_SOCIALES" localSheetId="10">#REF!</definedName>
    <definedName name="CONFLICTOS_SOCIALES" localSheetId="2">#REF!</definedName>
    <definedName name="CONFLICTOS_SOCIALES" localSheetId="4">#REF!</definedName>
    <definedName name="CONFLICTOS_SOCIALES" localSheetId="8">#REF!</definedName>
    <definedName name="CONFLICTOS_SOCIALES">#REF!</definedName>
    <definedName name="CONTEXTO_ECONOMICO_DE_MERCADO" localSheetId="10">#REF!</definedName>
    <definedName name="CONTEXTO_ECONOMICO_DE_MERCADO" localSheetId="2">#REF!</definedName>
    <definedName name="CONTEXTO_ECONOMICO_DE_MERCADO" localSheetId="4">#REF!</definedName>
    <definedName name="CONTEXTO_ECONOMICO_DE_MERCADO" localSheetId="8">#REF!</definedName>
    <definedName name="CONTEXTO_ECONOMICO_DE_MERCADO">#REF!</definedName>
    <definedName name="CONTEXTO_POLITICO" localSheetId="10">#REF!</definedName>
    <definedName name="CONTEXTO_POLITICO" localSheetId="2">#REF!</definedName>
    <definedName name="CONTEXTO_POLITICO" localSheetId="4">#REF!</definedName>
    <definedName name="CONTEXTO_POLITICO" localSheetId="8">#REF!</definedName>
    <definedName name="CONTEXTO_POLITICO">#REF!</definedName>
    <definedName name="CONTROL" localSheetId="3">'[1]NO BORRAR'!$C$41:$C$53</definedName>
    <definedName name="CONTROL" localSheetId="4">'[1]NO BORRAR'!$C$41:$C$53</definedName>
    <definedName name="CONTROL" localSheetId="6">'[1]NO BORRAR'!$C$41:$C$53</definedName>
    <definedName name="CONTROL" localSheetId="7">'[1]NO BORRAR'!$C$41:$C$53</definedName>
    <definedName name="CONTROL" localSheetId="9">'[1]NO BORRAR'!$C$41:$C$53</definedName>
    <definedName name="CONTROL">'[4]NO BORRAR'!$C$41:$C$53</definedName>
    <definedName name="CONTROLES" localSheetId="1">#REF!</definedName>
    <definedName name="CONTROLES" localSheetId="10">#REF!</definedName>
    <definedName name="CONTROLES" localSheetId="2">#REF!</definedName>
    <definedName name="CONTROLES" localSheetId="3">#REF!</definedName>
    <definedName name="CONTROLES" localSheetId="4">#REF!</definedName>
    <definedName name="CONTROLES" localSheetId="5">#REF!</definedName>
    <definedName name="CONTROLES" localSheetId="6">#REF!</definedName>
    <definedName name="CONTROLES" localSheetId="7">#REF!</definedName>
    <definedName name="CONTROLES" localSheetId="8">#REF!</definedName>
    <definedName name="CONTROLES" localSheetId="9">#REF!</definedName>
    <definedName name="CONTROLES">#REF!</definedName>
    <definedName name="COSTO_DE_ACTIVIDADES" localSheetId="10">#REF!</definedName>
    <definedName name="COSTO_DE_ACTIVIDADES" localSheetId="2">#REF!</definedName>
    <definedName name="COSTO_DE_ACTIVIDADES" localSheetId="3">#REF!</definedName>
    <definedName name="COSTO_DE_ACTIVIDADES" localSheetId="4">#REF!</definedName>
    <definedName name="COSTO_DE_ACTIVIDADES" localSheetId="5">#REF!</definedName>
    <definedName name="COSTO_DE_ACTIVIDADES" localSheetId="8">#REF!</definedName>
    <definedName name="COSTO_DE_ACTIVIDADES" localSheetId="9">#REF!</definedName>
    <definedName name="COSTO_DE_ACTIVIDADES">#REF!</definedName>
    <definedName name="CRONOGRAMA_DE_ACTIVIDADES" localSheetId="10">#REF!</definedName>
    <definedName name="CRONOGRAMA_DE_ACTIVIDADES" localSheetId="2">#REF!</definedName>
    <definedName name="CRONOGRAMA_DE_ACTIVIDADES" localSheetId="3">#REF!</definedName>
    <definedName name="CRONOGRAMA_DE_ACTIVIDADES" localSheetId="4">#REF!</definedName>
    <definedName name="CRONOGRAMA_DE_ACTIVIDADES" localSheetId="5">#REF!</definedName>
    <definedName name="CRONOGRAMA_DE_ACTIVIDADES" localSheetId="8">#REF!</definedName>
    <definedName name="CRONOGRAMA_DE_ACTIVIDADES" localSheetId="9">#REF!</definedName>
    <definedName name="CRONOGRAMA_DE_ACTIVIDADES">#REF!</definedName>
    <definedName name="Cual_serà_el_nombre_del_procedimiento?" localSheetId="10">#REF!</definedName>
    <definedName name="Cual_serà_el_nombre_del_procedimiento?" localSheetId="2">#REF!</definedName>
    <definedName name="Cual_serà_el_nombre_del_procedimiento?" localSheetId="4">#REF!</definedName>
    <definedName name="Cual_serà_el_nombre_del_procedimiento?" localSheetId="8">#REF!</definedName>
    <definedName name="Cual_serà_el_nombre_del_procedimiento?">#REF!</definedName>
    <definedName name="DAÑOS_A_ACTIVOS" localSheetId="10">#REF!</definedName>
    <definedName name="DAÑOS_A_ACTIVOS" localSheetId="2">#REF!</definedName>
    <definedName name="DAÑOS_A_ACTIVOS" localSheetId="4">#REF!</definedName>
    <definedName name="DAÑOS_A_ACTIVOS" localSheetId="8">#REF!</definedName>
    <definedName name="DAÑOS_A_ACTIVOS">#REF!</definedName>
    <definedName name="DESEMPEÑO" localSheetId="10">#REF!</definedName>
    <definedName name="DESEMPEÑO" localSheetId="2">#REF!</definedName>
    <definedName name="DESEMPEÑO" localSheetId="4">#REF!</definedName>
    <definedName name="DESEMPEÑO" localSheetId="8">#REF!</definedName>
    <definedName name="DESEMPEÑO">#REF!</definedName>
    <definedName name="DIRECCION_ACTIVIDADES_MARITIMAS" localSheetId="10">#REF!</definedName>
    <definedName name="DIRECCION_ACTIVIDADES_MARITIMAS" localSheetId="2">#REF!</definedName>
    <definedName name="DIRECCION_ACTIVIDADES_MARITIMAS" localSheetId="4">#REF!</definedName>
    <definedName name="DIRECCION_ACTIVIDADES_MARITIMAS" localSheetId="8">#REF!</definedName>
    <definedName name="DIRECCION_ACTIVIDADES_MARITIMAS">#REF!</definedName>
    <definedName name="EFECTORIESGO1" localSheetId="10">#REF!</definedName>
    <definedName name="EFECTORIESGO1" localSheetId="2">#REF!</definedName>
    <definedName name="EFECTORIESGO1" localSheetId="4">#REF!</definedName>
    <definedName name="EFECTORIESGO1" localSheetId="8">#REF!</definedName>
    <definedName name="EFECTORIESGO1">#REF!</definedName>
    <definedName name="EJECUCION_Y__ADMINISTRACION_DEL_PROCESO" localSheetId="10">#REF!</definedName>
    <definedName name="EJECUCION_Y__ADMINISTRACION_DEL_PROCESO" localSheetId="2">#REF!</definedName>
    <definedName name="EJECUCION_Y__ADMINISTRACION_DEL_PROCESO" localSheetId="4">#REF!</definedName>
    <definedName name="EJECUCION_Y__ADMINISTRACION_DEL_PROCESO" localSheetId="8">#REF!</definedName>
    <definedName name="EJECUCION_Y__ADMINISTRACION_DEL_PROCESO">#REF!</definedName>
    <definedName name="EJECUCION_Y_ADMINISTRACION_DEL_PROCESO" localSheetId="10">#REF!</definedName>
    <definedName name="EJECUCION_Y_ADMINISTRACION_DEL_PROCESO" localSheetId="2">#REF!</definedName>
    <definedName name="EJECUCION_Y_ADMINISTRACION_DEL_PROCESO" localSheetId="4">#REF!</definedName>
    <definedName name="EJECUCION_Y_ADMINISTRACION_DEL_PROCESO" localSheetId="8">#REF!</definedName>
    <definedName name="EJECUCION_Y_ADMINISTRACION_DEL_PROCESO">#REF!</definedName>
    <definedName name="ENTORNO" localSheetId="10">#REF!</definedName>
    <definedName name="ENTORNO" localSheetId="2">#REF!</definedName>
    <definedName name="ENTORNO" localSheetId="4">#REF!</definedName>
    <definedName name="ENTORNO" localSheetId="8">#REF!</definedName>
    <definedName name="ENTORNO">#REF!</definedName>
    <definedName name="ESTABILIDAD_POLITICA" localSheetId="10">#REF!</definedName>
    <definedName name="ESTABILIDAD_POLITICA" localSheetId="2">#REF!</definedName>
    <definedName name="ESTABILIDAD_POLITICA" localSheetId="4">#REF!</definedName>
    <definedName name="ESTABILIDAD_POLITICA" localSheetId="8">#REF!</definedName>
    <definedName name="ESTABILIDAD_POLITICA">#REF!</definedName>
    <definedName name="EVENTOS" localSheetId="10">#REF!</definedName>
    <definedName name="EVENTOS" localSheetId="2">#REF!</definedName>
    <definedName name="EVENTOS" localSheetId="4">#REF!</definedName>
    <definedName name="EVENTOS" localSheetId="8">#REF!</definedName>
    <definedName name="EVENTOS">#REF!</definedName>
    <definedName name="EVENTOS_NATUALES" localSheetId="10">#REF!</definedName>
    <definedName name="EVENTOS_NATUALES" localSheetId="2">#REF!</definedName>
    <definedName name="EVENTOS_NATUALES" localSheetId="4">#REF!</definedName>
    <definedName name="EVENTOS_NATUALES" localSheetId="8">#REF!</definedName>
    <definedName name="EVENTOS_NATUALES">#REF!</definedName>
    <definedName name="EVENTOS_NATURALES" localSheetId="10">#REF!</definedName>
    <definedName name="EVENTOS_NATURALES" localSheetId="2">#REF!</definedName>
    <definedName name="EVENTOS_NATURALES" localSheetId="4">#REF!</definedName>
    <definedName name="EVENTOS_NATURALES" localSheetId="8">#REF!</definedName>
    <definedName name="EVENTOS_NATURALES">#REF!</definedName>
    <definedName name="EVENTOS_NATURALES_" localSheetId="10">#REF!</definedName>
    <definedName name="EVENTOS_NATURALES_" localSheetId="2">#REF!</definedName>
    <definedName name="EVENTOS_NATURALES_" localSheetId="4">#REF!</definedName>
    <definedName name="EVENTOS_NATURALES_" localSheetId="8">#REF!</definedName>
    <definedName name="EVENTOS_NATURALES_">#REF!</definedName>
    <definedName name="FACTOR" localSheetId="3">[1]DATOS!$A$16:$E$16</definedName>
    <definedName name="FACTOR" localSheetId="4">[1]DATOS!$A$16:$E$16</definedName>
    <definedName name="FACTOR" localSheetId="6">[1]DATOS!$A$16:$E$16</definedName>
    <definedName name="FACTOR" localSheetId="7">[1]DATOS!$A$16:$E$16</definedName>
    <definedName name="FACTOR" localSheetId="9">[1]DATOS!$A$16:$E$16</definedName>
    <definedName name="FACTOR">[3]DATOS!$A$16:$E$16</definedName>
    <definedName name="FACTOR_DEL_RIESGO" localSheetId="3">[1]FUENTES!$A$2:$A$10</definedName>
    <definedName name="FACTOR_DEL_RIESGO" localSheetId="4">[1]FUENTES!$A$2:$A$10</definedName>
    <definedName name="FACTOR_DEL_RIESGO" localSheetId="6">[1]FUENTES!$A$2:$A$10</definedName>
    <definedName name="FACTOR_DEL_RIESGO" localSheetId="7">[1]FUENTES!$A$2:$A$10</definedName>
    <definedName name="FACTOR_DEL_RIESGO" localSheetId="9">[1]FUENTES!$A$2:$A$10</definedName>
    <definedName name="FACTOR_DEL_RIESGO">[5]FUENTES!$A$2:$A$10</definedName>
    <definedName name="FACTORES" localSheetId="1">#REF!</definedName>
    <definedName name="FACTORES" localSheetId="10">#REF!</definedName>
    <definedName name="FACTORES" localSheetId="2">#REF!</definedName>
    <definedName name="FACTORES" localSheetId="3">#REF!</definedName>
    <definedName name="FACTORES" localSheetId="4">#REF!</definedName>
    <definedName name="FACTORES" localSheetId="5">#REF!</definedName>
    <definedName name="FACTORES" localSheetId="6">#REF!</definedName>
    <definedName name="FACTORES" localSheetId="7">#REF!</definedName>
    <definedName name="FACTORES" localSheetId="8">#REF!</definedName>
    <definedName name="FACTORES" localSheetId="9">#REF!</definedName>
    <definedName name="FACTORES">#REF!</definedName>
    <definedName name="FALLAS_TECNOLOGICAS" localSheetId="10">#REF!</definedName>
    <definedName name="FALLAS_TECNOLOGICAS" localSheetId="2">#REF!</definedName>
    <definedName name="FALLAS_TECNOLOGICAS" localSheetId="3">#REF!</definedName>
    <definedName name="FALLAS_TECNOLOGICAS" localSheetId="4">#REF!</definedName>
    <definedName name="FALLAS_TECNOLOGICAS" localSheetId="5">#REF!</definedName>
    <definedName name="FALLAS_TECNOLOGICAS" localSheetId="8">#REF!</definedName>
    <definedName name="FALLAS_TECNOLOGICAS" localSheetId="9">#REF!</definedName>
    <definedName name="FALLAS_TECNOLOGICAS">#REF!</definedName>
    <definedName name="FRAUD_EXTERNO" localSheetId="10">#REF!</definedName>
    <definedName name="FRAUD_EXTERNO" localSheetId="2">#REF!</definedName>
    <definedName name="FRAUD_EXTERNO" localSheetId="3">#REF!</definedName>
    <definedName name="FRAUD_EXTERNO" localSheetId="4">#REF!</definedName>
    <definedName name="FRAUD_EXTERNO" localSheetId="5">#REF!</definedName>
    <definedName name="FRAUD_EXTERNO" localSheetId="8">#REF!</definedName>
    <definedName name="FRAUD_EXTERNO" localSheetId="9">#REF!</definedName>
    <definedName name="FRAUD_EXTERNO">#REF!</definedName>
    <definedName name="FRAUDE_EXTERNO" localSheetId="10">#REF!</definedName>
    <definedName name="FRAUDE_EXTERNO" localSheetId="2">#REF!</definedName>
    <definedName name="FRAUDE_EXTERNO" localSheetId="4">#REF!</definedName>
    <definedName name="FRAUDE_EXTERNO" localSheetId="8">#REF!</definedName>
    <definedName name="FRAUDE_EXTERNO">#REF!</definedName>
    <definedName name="FRAUDE_INTERNO" localSheetId="10">#REF!</definedName>
    <definedName name="FRAUDE_INTERNO" localSheetId="2">#REF!</definedName>
    <definedName name="FRAUDE_INTERNO" localSheetId="4">#REF!</definedName>
    <definedName name="FRAUDE_INTERNO" localSheetId="8">#REF!</definedName>
    <definedName name="FRAUDE_INTERNO">#REF!</definedName>
    <definedName name="FRECUENCIA" localSheetId="10">#REF!</definedName>
    <definedName name="FRECUENCIA" localSheetId="2">#REF!</definedName>
    <definedName name="FRECUENCIA" localSheetId="4">#REF!</definedName>
    <definedName name="FRECUENCIA" localSheetId="8">#REF!</definedName>
    <definedName name="FRECUENCIA">#REF!</definedName>
    <definedName name="FUENTE" localSheetId="10">#REF!</definedName>
    <definedName name="FUENTE" localSheetId="2">#REF!</definedName>
    <definedName name="FUENTE" localSheetId="4">#REF!</definedName>
    <definedName name="FUENTE" localSheetId="8">#REF!</definedName>
    <definedName name="FUENTE">#REF!</definedName>
    <definedName name="FUENTES_DE_RIESGO" localSheetId="10">#REF!</definedName>
    <definedName name="FUENTES_DE_RIESGO" localSheetId="2">#REF!</definedName>
    <definedName name="FUENTES_DE_RIESGO" localSheetId="4">#REF!</definedName>
    <definedName name="FUENTES_DE_RIESGO" localSheetId="8">#REF!</definedName>
    <definedName name="FUENTES_DE_RIESGO">#REF!</definedName>
    <definedName name="FUENTES_RIESGO" localSheetId="10">#REF!</definedName>
    <definedName name="FUENTES_RIESGO" localSheetId="2">#REF!</definedName>
    <definedName name="FUENTES_RIESGO" localSheetId="4">#REF!</definedName>
    <definedName name="FUENTES_RIESGO" localSheetId="8">#REF!</definedName>
    <definedName name="FUENTES_RIESGO">#REF!</definedName>
    <definedName name="GENTE" localSheetId="10">#REF!</definedName>
    <definedName name="GENTE" localSheetId="2">#REF!</definedName>
    <definedName name="GENTE" localSheetId="4">#REF!</definedName>
    <definedName name="GENTE" localSheetId="8">#REF!</definedName>
    <definedName name="GENTE">#REF!</definedName>
    <definedName name="GESTION" localSheetId="10">#REF!</definedName>
    <definedName name="GESTION" localSheetId="2">#REF!</definedName>
    <definedName name="GESTION" localSheetId="4">#REF!</definedName>
    <definedName name="GESTION" localSheetId="8">#REF!</definedName>
    <definedName name="GESTION">#REF!</definedName>
    <definedName name="GESTION_CONTROL" localSheetId="10">#REF!</definedName>
    <definedName name="GESTION_CONTROL" localSheetId="2">#REF!</definedName>
    <definedName name="GESTION_CONTROL" localSheetId="4">#REF!</definedName>
    <definedName name="GESTION_CONTROL" localSheetId="8">#REF!</definedName>
    <definedName name="GESTION_CONTROL">#REF!</definedName>
    <definedName name="GESTION_TECNICA" localSheetId="10">#REF!</definedName>
    <definedName name="GESTION_TECNICA" localSheetId="2">#REF!</definedName>
    <definedName name="GESTION_TECNICA" localSheetId="4">#REF!</definedName>
    <definedName name="GESTION_TECNICA" localSheetId="8">#REF!</definedName>
    <definedName name="GESTION_TECNICA">#REF!</definedName>
    <definedName name="GRAVEDAD" localSheetId="10">#REF!</definedName>
    <definedName name="GRAVEDAD" localSheetId="2">#REF!</definedName>
    <definedName name="GRAVEDAD" localSheetId="4">#REF!</definedName>
    <definedName name="GRAVEDAD" localSheetId="8">#REF!</definedName>
    <definedName name="GRAVEDAD">#REF!</definedName>
    <definedName name="IMPACTO" localSheetId="10">#REF!</definedName>
    <definedName name="IMPACTO" localSheetId="2">#REF!</definedName>
    <definedName name="IMPACTO" localSheetId="4">#REF!</definedName>
    <definedName name="IMPACTO" localSheetId="8">#REF!</definedName>
    <definedName name="IMPACTO">#REF!</definedName>
    <definedName name="IMPACTORIESGO" localSheetId="10">#REF!</definedName>
    <definedName name="IMPACTORIESGO" localSheetId="2">#REF!</definedName>
    <definedName name="IMPACTORIESGO" localSheetId="4">#REF!</definedName>
    <definedName name="IMPACTORIESGO" localSheetId="8">#REF!</definedName>
    <definedName name="IMPACTORIESGO">#REF!</definedName>
    <definedName name="INGRESOS_Y_DERECHOS" localSheetId="10">#REF!</definedName>
    <definedName name="INGRESOS_Y_DERECHOS" localSheetId="2">#REF!</definedName>
    <definedName name="INGRESOS_Y_DERECHOS" localSheetId="4">#REF!</definedName>
    <definedName name="INGRESOS_Y_DERECHOS" localSheetId="8">#REF!</definedName>
    <definedName name="INGRESOS_Y_DERECHOS">#REF!</definedName>
    <definedName name="INSTALACIONES" localSheetId="10">#REF!</definedName>
    <definedName name="INSTALACIONES" localSheetId="2">#REF!</definedName>
    <definedName name="INSTALACIONES" localSheetId="4">#REF!</definedName>
    <definedName name="INSTALACIONES" localSheetId="8">#REF!</definedName>
    <definedName name="INSTALACIONES">#REF!</definedName>
    <definedName name="INSTALACIONES_" localSheetId="10">#REF!</definedName>
    <definedName name="INSTALACIONES_" localSheetId="2">#REF!</definedName>
    <definedName name="INSTALACIONES_" localSheetId="4">#REF!</definedName>
    <definedName name="INSTALACIONES_" localSheetId="8">#REF!</definedName>
    <definedName name="INSTALACIONES_">#REF!</definedName>
    <definedName name="INTANGIBLES" localSheetId="10">#REF!</definedName>
    <definedName name="INTANGIBLES" localSheetId="2">#REF!</definedName>
    <definedName name="INTANGIBLES" localSheetId="4">#REF!</definedName>
    <definedName name="INTANGIBLES" localSheetId="8">#REF!</definedName>
    <definedName name="INTANGIBLES">#REF!</definedName>
    <definedName name="LEGAL" localSheetId="10">#REF!</definedName>
    <definedName name="LEGAL" localSheetId="2">#REF!</definedName>
    <definedName name="LEGAL" localSheetId="4">#REF!</definedName>
    <definedName name="LEGAL" localSheetId="8">#REF!</definedName>
    <definedName name="LEGAL">#REF!</definedName>
    <definedName name="LET" localSheetId="10">#REF!</definedName>
    <definedName name="LET" localSheetId="2">#REF!</definedName>
    <definedName name="LET" localSheetId="4">#REF!</definedName>
    <definedName name="LET" localSheetId="8">#REF!</definedName>
    <definedName name="LET">#REF!</definedName>
    <definedName name="MACROPROCESO" localSheetId="10">#REF!</definedName>
    <definedName name="MACROPROCESO" localSheetId="2">#REF!</definedName>
    <definedName name="MACROPROCESO" localSheetId="4">#REF!</definedName>
    <definedName name="MACROPROCESO" localSheetId="8">#REF!</definedName>
    <definedName name="MACROPROCESO">#REF!</definedName>
    <definedName name="MERCADO" localSheetId="10">#REF!</definedName>
    <definedName name="MERCADO" localSheetId="2">#REF!</definedName>
    <definedName name="MERCADO" localSheetId="4">#REF!</definedName>
    <definedName name="MERCADO" localSheetId="8">#REF!</definedName>
    <definedName name="MERCADO">#REF!</definedName>
    <definedName name="NN" localSheetId="10">#REF!</definedName>
    <definedName name="NN" localSheetId="2">#REF!</definedName>
    <definedName name="NN" localSheetId="4">#REF!</definedName>
    <definedName name="NN" localSheetId="8">#REF!</definedName>
    <definedName name="NN">#REF!</definedName>
    <definedName name="NOMBRE_RIESGO" localSheetId="10">#REF!</definedName>
    <definedName name="NOMBRE_RIESGO" localSheetId="2">#REF!</definedName>
    <definedName name="NOMBRE_RIESGO" localSheetId="4">#REF!</definedName>
    <definedName name="NOMBRE_RIESGO" localSheetId="8">#REF!</definedName>
    <definedName name="NOMBRE_RIESGO">#REF!</definedName>
    <definedName name="NUM" localSheetId="10">#REF!</definedName>
    <definedName name="NUM" localSheetId="2">#REF!</definedName>
    <definedName name="NUM" localSheetId="4">#REF!</definedName>
    <definedName name="NUM" localSheetId="8">#REF!</definedName>
    <definedName name="NUM">#REF!</definedName>
    <definedName name="OBJETIVOS" localSheetId="10">#REF!</definedName>
    <definedName name="OBJETIVOS" localSheetId="2">#REF!</definedName>
    <definedName name="OBJETIVOS" localSheetId="4">#REF!</definedName>
    <definedName name="OBJETIVOS" localSheetId="8">#REF!</definedName>
    <definedName name="OBJETIVOS">#REF!</definedName>
    <definedName name="OPERACIÓN" localSheetId="3">[1]DATOS!$E$16:$E$27</definedName>
    <definedName name="OPERACIÓN" localSheetId="4">[1]DATOS!$E$16:$E$27</definedName>
    <definedName name="OPERACIÓN" localSheetId="6">[1]DATOS!$E$16:$E$27</definedName>
    <definedName name="OPERACIÓN" localSheetId="7">[1]DATOS!$E$16:$E$27</definedName>
    <definedName name="OPERACIÓN" localSheetId="9">[1]DATOS!$E$16:$E$27</definedName>
    <definedName name="OPERACIÓN">[3]DATOS!$E$16:$E$27</definedName>
    <definedName name="OTROS" localSheetId="1">#REF!</definedName>
    <definedName name="OTROS" localSheetId="10">#REF!</definedName>
    <definedName name="OTROS" localSheetId="2">#REF!</definedName>
    <definedName name="OTROS" localSheetId="3">#REF!</definedName>
    <definedName name="OTROS" localSheetId="4">#REF!</definedName>
    <definedName name="OTROS" localSheetId="5">#REF!</definedName>
    <definedName name="OTROS" localSheetId="6">#REF!</definedName>
    <definedName name="OTROS" localSheetId="7">#REF!</definedName>
    <definedName name="OTROS" localSheetId="8">#REF!</definedName>
    <definedName name="OTROS" localSheetId="9">#REF!</definedName>
    <definedName name="OTROS">#REF!</definedName>
    <definedName name="PERSONA" localSheetId="10">#REF!</definedName>
    <definedName name="PERSONA" localSheetId="2">#REF!</definedName>
    <definedName name="PERSONA" localSheetId="3">#REF!</definedName>
    <definedName name="PERSONA" localSheetId="4">#REF!</definedName>
    <definedName name="PERSONA" localSheetId="5">#REF!</definedName>
    <definedName name="PERSONA" localSheetId="8">#REF!</definedName>
    <definedName name="PERSONA" localSheetId="9">#REF!</definedName>
    <definedName name="PERSONA">#REF!</definedName>
    <definedName name="PERSONAS" localSheetId="10">#REF!</definedName>
    <definedName name="PERSONAS" localSheetId="2">#REF!</definedName>
    <definedName name="PERSONAS" localSheetId="3">#REF!</definedName>
    <definedName name="PERSONAS" localSheetId="4">#REF!</definedName>
    <definedName name="PERSONAS" localSheetId="5">#REF!</definedName>
    <definedName name="PERSONAS" localSheetId="8">#REF!</definedName>
    <definedName name="PERSONAS" localSheetId="9">#REF!</definedName>
    <definedName name="PERSONAS">#REF!</definedName>
    <definedName name="PESO" localSheetId="10">#REF!</definedName>
    <definedName name="PESO" localSheetId="2">#REF!</definedName>
    <definedName name="PESO" localSheetId="4">#REF!</definedName>
    <definedName name="PESO" localSheetId="8">#REF!</definedName>
    <definedName name="PESO">#REF!</definedName>
    <definedName name="POLITICA" localSheetId="3">'[1]NO BORRAR'!$C$3:$C$17</definedName>
    <definedName name="POLITICA" localSheetId="4">'[1]NO BORRAR'!$C$3:$C$17</definedName>
    <definedName name="POLITICA" localSheetId="6">'[1]NO BORRAR'!$C$3:$C$17</definedName>
    <definedName name="POLITICA" localSheetId="7">'[1]NO BORRAR'!$C$3:$C$17</definedName>
    <definedName name="POLITICA" localSheetId="9">'[1]NO BORRAR'!$C$3:$C$17</definedName>
    <definedName name="POLITICA">'[4]NO BORRAR'!$C$3:$C$17</definedName>
    <definedName name="POLITICAS_GUBERNAMENTALES" localSheetId="1">#REF!</definedName>
    <definedName name="POLITICAS_GUBERNAMENTALES" localSheetId="10">#REF!</definedName>
    <definedName name="POLITICAS_GUBERNAMENTALES" localSheetId="2">#REF!</definedName>
    <definedName name="POLITICAS_GUBERNAMENTALES" localSheetId="3">#REF!</definedName>
    <definedName name="POLITICAS_GUBERNAMENTALES" localSheetId="4">#REF!</definedName>
    <definedName name="POLITICAS_GUBERNAMENTALES" localSheetId="5">#REF!</definedName>
    <definedName name="POLITICAS_GUBERNAMENTALES" localSheetId="6">#REF!</definedName>
    <definedName name="POLITICAS_GUBERNAMENTALES" localSheetId="7">#REF!</definedName>
    <definedName name="POLITICAS_GUBERNAMENTALES" localSheetId="8">#REF!</definedName>
    <definedName name="POLITICAS_GUBERNAMENTALES" localSheetId="9">#REF!</definedName>
    <definedName name="POLITICAS_GUBERNAMENTALES">#REF!</definedName>
    <definedName name="PROCEDIMIENTO" localSheetId="10">#REF!</definedName>
    <definedName name="PROCEDIMIENTO" localSheetId="2">#REF!</definedName>
    <definedName name="PROCEDIMIENTO" localSheetId="3">#REF!</definedName>
    <definedName name="PROCEDIMIENTO" localSheetId="4">#REF!</definedName>
    <definedName name="PROCEDIMIENTO" localSheetId="5">#REF!</definedName>
    <definedName name="PROCEDIMIENTO" localSheetId="8">#REF!</definedName>
    <definedName name="PROCEDIMIENTO" localSheetId="9">#REF!</definedName>
    <definedName name="PROCEDIMIENTO">#REF!</definedName>
    <definedName name="PROCESO" localSheetId="10">#REF!</definedName>
    <definedName name="PROCESO" localSheetId="2">#REF!</definedName>
    <definedName name="PROCESO" localSheetId="3">#REF!</definedName>
    <definedName name="PROCESO" localSheetId="4">#REF!</definedName>
    <definedName name="PROCESO" localSheetId="5">#REF!</definedName>
    <definedName name="PROCESO" localSheetId="8">#REF!</definedName>
    <definedName name="PROCESO" localSheetId="9">#REF!</definedName>
    <definedName name="PROCESO">#REF!</definedName>
    <definedName name="PROCESOS" localSheetId="3">[1]DATOS!$A$4:$A$7</definedName>
    <definedName name="PROCESOS" localSheetId="4">[1]DATOS!$A$4:$A$7</definedName>
    <definedName name="PROCESOS" localSheetId="6">[1]DATOS!$A$4:$A$7</definedName>
    <definedName name="PROCESOS" localSheetId="7">[1]DATOS!$A$4:$A$7</definedName>
    <definedName name="PROCESOS" localSheetId="9">[1]DATOS!$A$4:$A$7</definedName>
    <definedName name="PROCESOS">[3]DATOS!$A$4:$A$7</definedName>
    <definedName name="PRODUCTO" localSheetId="3">[1]DATOS!$D$16:$D$27</definedName>
    <definedName name="PRODUCTO" localSheetId="4">[1]DATOS!$D$16:$D$27</definedName>
    <definedName name="PRODUCTO" localSheetId="6">[1]DATOS!$D$16:$D$27</definedName>
    <definedName name="PRODUCTO" localSheetId="7">[1]DATOS!$D$16:$D$27</definedName>
    <definedName name="PRODUCTO" localSheetId="9">[1]DATOS!$D$16:$D$27</definedName>
    <definedName name="PRODUCTO">[3]DATOS!$D$16:$D$27</definedName>
    <definedName name="PUNTAJE" localSheetId="1">#REF!</definedName>
    <definedName name="PUNTAJE" localSheetId="10">#REF!</definedName>
    <definedName name="PUNTAJE" localSheetId="2">#REF!</definedName>
    <definedName name="PUNTAJE" localSheetId="3">#REF!</definedName>
    <definedName name="PUNTAJE" localSheetId="4">#REF!</definedName>
    <definedName name="PUNTAJE" localSheetId="5">#REF!</definedName>
    <definedName name="PUNTAJE" localSheetId="6">#REF!</definedName>
    <definedName name="PUNTAJE" localSheetId="7">#REF!</definedName>
    <definedName name="PUNTAJE" localSheetId="8">#REF!</definedName>
    <definedName name="PUNTAJE" localSheetId="9">#REF!</definedName>
    <definedName name="PUNTAJE">#REF!</definedName>
    <definedName name="PUNTAJEF" localSheetId="10">#REF!</definedName>
    <definedName name="PUNTAJEF" localSheetId="2">#REF!</definedName>
    <definedName name="PUNTAJEF" localSheetId="3">#REF!</definedName>
    <definedName name="PUNTAJEF" localSheetId="4">#REF!</definedName>
    <definedName name="PUNTAJEF" localSheetId="5">#REF!</definedName>
    <definedName name="PUNTAJEF" localSheetId="8">#REF!</definedName>
    <definedName name="PUNTAJEF" localSheetId="9">#REF!</definedName>
    <definedName name="PUNTAJEF">#REF!</definedName>
    <definedName name="PUNTAJEG" localSheetId="10">#REF!</definedName>
    <definedName name="PUNTAJEG" localSheetId="2">#REF!</definedName>
    <definedName name="PUNTAJEG" localSheetId="3">#REF!</definedName>
    <definedName name="PUNTAJEG" localSheetId="4">#REF!</definedName>
    <definedName name="PUNTAJEG" localSheetId="5">#REF!</definedName>
    <definedName name="PUNTAJEG" localSheetId="8">#REF!</definedName>
    <definedName name="PUNTAJEG" localSheetId="9">#REF!</definedName>
    <definedName name="PUNTAJEG">#REF!</definedName>
    <definedName name="q" localSheetId="10">#REF!</definedName>
    <definedName name="q" localSheetId="2">#REF!</definedName>
    <definedName name="q" localSheetId="4">#REF!</definedName>
    <definedName name="q" localSheetId="8">#REF!</definedName>
    <definedName name="q">#REF!</definedName>
    <definedName name="RELACIONADO" localSheetId="10">#REF!</definedName>
    <definedName name="RELACIONADO" localSheetId="2">#REF!</definedName>
    <definedName name="RELACIONADO" localSheetId="4">#REF!</definedName>
    <definedName name="RELACIONADO" localSheetId="8">#REF!</definedName>
    <definedName name="RELACIONADO">#REF!</definedName>
    <definedName name="RELACIONADOCON" localSheetId="10">#REF!</definedName>
    <definedName name="RELACIONADOCON" localSheetId="2">#REF!</definedName>
    <definedName name="RELACIONADOCON" localSheetId="4">#REF!</definedName>
    <definedName name="RELACIONADOCON" localSheetId="8">#REF!</definedName>
    <definedName name="RELACIONADOCON">#REF!</definedName>
    <definedName name="RELACIONADOS_INSTALACIONES" localSheetId="10">#REF!</definedName>
    <definedName name="RELACIONADOS_INSTALACIONES" localSheetId="2">#REF!</definedName>
    <definedName name="RELACIONADOS_INSTALACIONES" localSheetId="4">#REF!</definedName>
    <definedName name="RELACIONADOS_INSTALACIONES" localSheetId="8">#REF!</definedName>
    <definedName name="RELACIONADOS_INSTALACIONES">#REF!</definedName>
    <definedName name="RELACIONES_CON_EL_CLIENTE" localSheetId="10">#REF!</definedName>
    <definedName name="RELACIONES_CON_EL_CLIENTE" localSheetId="2">#REF!</definedName>
    <definedName name="RELACIONES_CON_EL_CLIENTE" localSheetId="4">#REF!</definedName>
    <definedName name="RELACIONES_CON_EL_CLIENTE" localSheetId="8">#REF!</definedName>
    <definedName name="RELACIONES_CON_EL_CLIENTE">#REF!</definedName>
    <definedName name="RELACIONES_CON_EL_USUARIO" localSheetId="10">#REF!</definedName>
    <definedName name="RELACIONES_CON_EL_USUARIO" localSheetId="2">#REF!</definedName>
    <definedName name="RELACIONES_CON_EL_USUARIO" localSheetId="4">#REF!</definedName>
    <definedName name="RELACIONES_CON_EL_USUARIO" localSheetId="8">#REF!</definedName>
    <definedName name="RELACIONES_CON_EL_USUARIO">#REF!</definedName>
    <definedName name="RELACIONES_CON_EL_USUSARIO" localSheetId="10">#REF!</definedName>
    <definedName name="RELACIONES_CON_EL_USUSARIO" localSheetId="2">#REF!</definedName>
    <definedName name="RELACIONES_CON_EL_USUSARIO" localSheetId="4">#REF!</definedName>
    <definedName name="RELACIONES_CON_EL_USUSARIO" localSheetId="8">#REF!</definedName>
    <definedName name="RELACIONES_CON_EL_USUSARIO">#REF!</definedName>
    <definedName name="RELACIONES_CON_USUARIO" localSheetId="10">#REF!</definedName>
    <definedName name="RELACIONES_CON_USUARIO" localSheetId="2">#REF!</definedName>
    <definedName name="RELACIONES_CON_USUARIO" localSheetId="4">#REF!</definedName>
    <definedName name="RELACIONES_CON_USUARIO" localSheetId="8">#REF!</definedName>
    <definedName name="RELACIONES_CON_USUARIO">#REF!</definedName>
    <definedName name="RELACIONES_LABORALES" localSheetId="10">#REF!</definedName>
    <definedName name="RELACIONES_LABORALES" localSheetId="2">#REF!</definedName>
    <definedName name="RELACIONES_LABORALES" localSheetId="4">#REF!</definedName>
    <definedName name="RELACIONES_LABORALES" localSheetId="8">#REF!</definedName>
    <definedName name="RELACIONES_LABORALES">#REF!</definedName>
    <definedName name="RESPUESTA" localSheetId="3">'[1]NO BORRAR'!$G$1:$G$5</definedName>
    <definedName name="RESPUESTA" localSheetId="4">'[1]NO BORRAR'!$G$1:$G$5</definedName>
    <definedName name="RESPUESTA" localSheetId="6">'[1]NO BORRAR'!$G$1:$G$5</definedName>
    <definedName name="RESPUESTA" localSheetId="7">'[1]NO BORRAR'!$G$1:$G$5</definedName>
    <definedName name="RESPUESTA" localSheetId="9">'[1]NO BORRAR'!$G$1:$G$5</definedName>
    <definedName name="RESPUESTA">'[4]NO BORRAR'!$G$1:$G$5</definedName>
    <definedName name="RIESGO_ASOCIADO" localSheetId="1">#REF!</definedName>
    <definedName name="RIESGO_ASOCIADO" localSheetId="10">#REF!</definedName>
    <definedName name="RIESGO_ASOCIADO" localSheetId="2">#REF!</definedName>
    <definedName name="RIESGO_ASOCIADO" localSheetId="3">#REF!</definedName>
    <definedName name="RIESGO_ASOCIADO" localSheetId="4">#REF!</definedName>
    <definedName name="RIESGO_ASOCIADO" localSheetId="5">#REF!</definedName>
    <definedName name="RIESGO_ASOCIADO" localSheetId="6">#REF!</definedName>
    <definedName name="RIESGO_ASOCIADO" localSheetId="7">#REF!</definedName>
    <definedName name="RIESGO_ASOCIADO" localSheetId="8">#REF!</definedName>
    <definedName name="RIESGO_ASOCIADO" localSheetId="9">#REF!</definedName>
    <definedName name="RIESGO_ASOCIADO">#REF!</definedName>
    <definedName name="RIESGO_ASOCIADO_POR_CAUSA" localSheetId="3">[1]FUENTES!$A$11:$A$15</definedName>
    <definedName name="RIESGO_ASOCIADO_POR_CAUSA" localSheetId="4">[1]FUENTES!$A$11:$A$15</definedName>
    <definedName name="RIESGO_ASOCIADO_POR_CAUSA" localSheetId="6">[1]FUENTES!$A$11:$A$15</definedName>
    <definedName name="RIESGO_ASOCIADO_POR_CAUSA" localSheetId="7">[1]FUENTES!$A$11:$A$15</definedName>
    <definedName name="RIESGO_ASOCIADO_POR_CAUSA" localSheetId="9">[1]FUENTES!$A$11:$A$15</definedName>
    <definedName name="RIESGO_ASOCIADO_POR_CAUSA">[5]FUENTES!$A$11:$A$15</definedName>
    <definedName name="RIESGO_ASOCIADO_POR_IMPACTO" localSheetId="3">[1]FUENTES!$A$17:$A$22</definedName>
    <definedName name="RIESGO_ASOCIADO_POR_IMPACTO" localSheetId="4">[1]FUENTES!$A$17:$A$22</definedName>
    <definedName name="RIESGO_ASOCIADO_POR_IMPACTO" localSheetId="6">[1]FUENTES!$A$17:$A$22</definedName>
    <definedName name="RIESGO_ASOCIADO_POR_IMPACTO" localSheetId="7">[1]FUENTES!$A$17:$A$22</definedName>
    <definedName name="RIESGO_ASOCIADO_POR_IMPACTO" localSheetId="9">[1]FUENTES!$A$17:$A$22</definedName>
    <definedName name="RIESGO_ASOCIADO_POR_IMPACTO">[5]FUENTES!$A$17:$A$22</definedName>
    <definedName name="RIESGOESPECIFICO" localSheetId="1">#REF!</definedName>
    <definedName name="RIESGOESPECIFICO" localSheetId="10">#REF!</definedName>
    <definedName name="RIESGOESPECIFICO" localSheetId="2">#REF!</definedName>
    <definedName name="RIESGOESPECIFICO" localSheetId="3">#REF!</definedName>
    <definedName name="RIESGOESPECIFICO" localSheetId="4">#REF!</definedName>
    <definedName name="RIESGOESPECIFICO" localSheetId="5">#REF!</definedName>
    <definedName name="RIESGOESPECIFICO" localSheetId="6">#REF!</definedName>
    <definedName name="RIESGOESPECIFICO" localSheetId="7">#REF!</definedName>
    <definedName name="RIESGOESPECIFICO" localSheetId="8">#REF!</definedName>
    <definedName name="RIESGOESPECIFICO" localSheetId="9">#REF!</definedName>
    <definedName name="RIESGOESPECIFICO">#REF!</definedName>
    <definedName name="RIESGOESPECIFICO2" localSheetId="10">#REF!</definedName>
    <definedName name="RIESGOESPECIFICO2" localSheetId="2">#REF!</definedName>
    <definedName name="RIESGOESPECIFICO2" localSheetId="3">#REF!</definedName>
    <definedName name="RIESGOESPECIFICO2" localSheetId="4">#REF!</definedName>
    <definedName name="RIESGOESPECIFICO2" localSheetId="5">#REF!</definedName>
    <definedName name="RIESGOESPECIFICO2" localSheetId="8">#REF!</definedName>
    <definedName name="RIESGOESPECIFICO2" localSheetId="9">#REF!</definedName>
    <definedName name="RIESGOESPECIFICO2">#REF!</definedName>
    <definedName name="RIESGOS" localSheetId="10">#REF!</definedName>
    <definedName name="RIESGOS" localSheetId="2">#REF!</definedName>
    <definedName name="RIESGOS" localSheetId="3">#REF!</definedName>
    <definedName name="RIESGOS" localSheetId="4">#REF!</definedName>
    <definedName name="RIESGOS" localSheetId="5">#REF!</definedName>
    <definedName name="RIESGOS" localSheetId="8">#REF!</definedName>
    <definedName name="RIESGOS" localSheetId="9">#REF!</definedName>
    <definedName name="RIESGOS">#REF!</definedName>
    <definedName name="SE" localSheetId="10">#REF!</definedName>
    <definedName name="SE" localSheetId="2">#REF!</definedName>
    <definedName name="SE" localSheetId="4">#REF!</definedName>
    <definedName name="SE" localSheetId="8">#REF!</definedName>
    <definedName name="SE">#REF!</definedName>
    <definedName name="SI_NO" localSheetId="3">'[1]NO BORRAR'!$F$1:$F$2</definedName>
    <definedName name="SI_NO" localSheetId="4">'[1]NO BORRAR'!$F$1:$F$2</definedName>
    <definedName name="SI_NO" localSheetId="6">'[1]NO BORRAR'!$F$1:$F$2</definedName>
    <definedName name="SI_NO" localSheetId="7">'[1]NO BORRAR'!$F$1:$F$2</definedName>
    <definedName name="SI_NO" localSheetId="9">'[1]NO BORRAR'!$F$1:$F$2</definedName>
    <definedName name="SI_NO">'[6]NO BORRAR'!$F$1:$F$2</definedName>
    <definedName name="SINO" localSheetId="1">#REF!</definedName>
    <definedName name="SINO" localSheetId="10">#REF!</definedName>
    <definedName name="SINO" localSheetId="2">#REF!</definedName>
    <definedName name="SINO" localSheetId="3">#REF!</definedName>
    <definedName name="SINO" localSheetId="4">#REF!</definedName>
    <definedName name="SINO" localSheetId="5">#REF!</definedName>
    <definedName name="SINO" localSheetId="6">#REF!</definedName>
    <definedName name="SINO" localSheetId="7">#REF!</definedName>
    <definedName name="SINO" localSheetId="8">#REF!</definedName>
    <definedName name="SINO" localSheetId="9">#REF!</definedName>
    <definedName name="SINO">#REF!</definedName>
    <definedName name="SISTEMAS" localSheetId="10">#REF!</definedName>
    <definedName name="SISTEMAS" localSheetId="2">#REF!</definedName>
    <definedName name="SISTEMAS" localSheetId="3">#REF!</definedName>
    <definedName name="SISTEMAS" localSheetId="4">#REF!</definedName>
    <definedName name="SISTEMAS" localSheetId="5">#REF!</definedName>
    <definedName name="SISTEMAS" localSheetId="8">#REF!</definedName>
    <definedName name="SISTEMAS" localSheetId="9">#REF!</definedName>
    <definedName name="SISTEMAS">#REF!</definedName>
    <definedName name="SISTEMAS_DE_INFORMACION" localSheetId="10">#REF!</definedName>
    <definedName name="SISTEMAS_DE_INFORMACION" localSheetId="2">#REF!</definedName>
    <definedName name="SISTEMAS_DE_INFORMACION" localSheetId="3">#REF!</definedName>
    <definedName name="SISTEMAS_DE_INFORMACION" localSheetId="4">#REF!</definedName>
    <definedName name="SISTEMAS_DE_INFORMACION" localSheetId="5">#REF!</definedName>
    <definedName name="SISTEMAS_DE_INFORMACION" localSheetId="8">#REF!</definedName>
    <definedName name="SISTEMAS_DE_INFORMACION" localSheetId="9">#REF!</definedName>
    <definedName name="SISTEMAS_DE_INFORMACION">#REF!</definedName>
    <definedName name="TECNOLOGIA" localSheetId="10">#REF!</definedName>
    <definedName name="TECNOLOGIA" localSheetId="2">#REF!</definedName>
    <definedName name="TECNOLOGIA" localSheetId="4">#REF!</definedName>
    <definedName name="TECNOLOGIA" localSheetId="8">#REF!</definedName>
    <definedName name="TECNOLOGIA">#REF!</definedName>
    <definedName name="TECNOLOGIA_" localSheetId="10">#REF!</definedName>
    <definedName name="TECNOLOGIA_" localSheetId="2">#REF!</definedName>
    <definedName name="TECNOLOGIA_" localSheetId="4">#REF!</definedName>
    <definedName name="TECNOLOGIA_" localSheetId="8">#REF!</definedName>
    <definedName name="TECNOLOGIA_">#REF!</definedName>
    <definedName name="TIPOACCION" localSheetId="3">'[1]NO BORRAR'!$I$1:$I$9</definedName>
    <definedName name="TIPOACCION" localSheetId="4">'[1]NO BORRAR'!$I$1:$I$9</definedName>
    <definedName name="TIPOACCION" localSheetId="6">'[1]NO BORRAR'!$I$1:$I$9</definedName>
    <definedName name="TIPOACCION" localSheetId="7">'[1]NO BORRAR'!$I$1:$I$9</definedName>
    <definedName name="TIPOACCION" localSheetId="9">'[1]NO BORRAR'!$I$1:$I$9</definedName>
    <definedName name="TIPOACCION">'[4]NO BORRAR'!$I$1:$I$9</definedName>
    <definedName name="TOTAL_PUNTAJE_RIESGO" localSheetId="1">#REF!</definedName>
    <definedName name="TOTAL_PUNTAJE_RIESGO" localSheetId="10">#REF!</definedName>
    <definedName name="TOTAL_PUNTAJE_RIESGO" localSheetId="2">#REF!</definedName>
    <definedName name="TOTAL_PUNTAJE_RIESGO" localSheetId="3">#REF!</definedName>
    <definedName name="TOTAL_PUNTAJE_RIESGO" localSheetId="4">#REF!</definedName>
    <definedName name="TOTAL_PUNTAJE_RIESGO" localSheetId="5">#REF!</definedName>
    <definedName name="TOTAL_PUNTAJE_RIESGO" localSheetId="6">#REF!</definedName>
    <definedName name="TOTAL_PUNTAJE_RIESGO" localSheetId="7">#REF!</definedName>
    <definedName name="TOTAL_PUNTAJE_RIESGO" localSheetId="8">#REF!</definedName>
    <definedName name="TOTAL_PUNTAJE_RIESGO" localSheetId="9">#REF!</definedName>
    <definedName name="TOTAL_PUNTAJE_RIESGO">#REF!</definedName>
    <definedName name="TRATAMIENTO" localSheetId="10">#REF!</definedName>
    <definedName name="TRATAMIENTO" localSheetId="2">#REF!</definedName>
    <definedName name="TRATAMIENTO" localSheetId="3">#REF!</definedName>
    <definedName name="TRATAMIENTO" localSheetId="4">#REF!</definedName>
    <definedName name="TRATAMIENTO" localSheetId="5">#REF!</definedName>
    <definedName name="TRATAMIENTO" localSheetId="8">#REF!</definedName>
    <definedName name="TRATAMIENTO" localSheetId="9">#REF!</definedName>
    <definedName name="TRATAMIENTO">#REF!</definedName>
    <definedName name="TRATAMIENTO_RIESGO" localSheetId="3">'[1]NO BORRAR'!$G$1:$G$5</definedName>
    <definedName name="TRATAMIENTO_RIESGO" localSheetId="4">'[1]NO BORRAR'!$G$1:$G$5</definedName>
    <definedName name="TRATAMIENTO_RIESGO" localSheetId="6">'[1]NO BORRAR'!$G$1:$G$5</definedName>
    <definedName name="TRATAMIENTO_RIESGO" localSheetId="7">'[1]NO BORRAR'!$G$1:$G$5</definedName>
    <definedName name="TRATAMIENTO_RIESGO" localSheetId="9">'[1]NO BORRAR'!$G$1:$G$5</definedName>
    <definedName name="TRATAMIENTO_RIESGO">'[6]NO BORRAR'!$G$1:$G$5</definedName>
    <definedName name="USUARIO" localSheetId="1">#REF!</definedName>
    <definedName name="USUARIO" localSheetId="10">#REF!</definedName>
    <definedName name="USUARIO" localSheetId="2">#REF!</definedName>
    <definedName name="USUARIO" localSheetId="3">#REF!</definedName>
    <definedName name="USUARIO" localSheetId="4">#REF!</definedName>
    <definedName name="USUARIO" localSheetId="5">#REF!</definedName>
    <definedName name="USUARIO" localSheetId="6">#REF!</definedName>
    <definedName name="USUARIO" localSheetId="7">#REF!</definedName>
    <definedName name="USUARIO" localSheetId="8">#REF!</definedName>
    <definedName name="USUARIO" localSheetId="9">#REF!</definedName>
    <definedName name="USUARIO">#REF!</definedName>
    <definedName name="VALORES_ETICOS" localSheetId="10">#REF!</definedName>
    <definedName name="VALORES_ETICOS" localSheetId="2">#REF!</definedName>
    <definedName name="VALORES_ETICOS" localSheetId="3">#REF!</definedName>
    <definedName name="VALORES_ETICOS" localSheetId="4">#REF!</definedName>
    <definedName name="VALORES_ETICOS" localSheetId="5">#REF!</definedName>
    <definedName name="VALORES_ETICOS" localSheetId="8">#REF!</definedName>
    <definedName name="VALORES_ETICOS" localSheetId="9">#REF!</definedName>
    <definedName name="VALORES_ETICOS">#REF!</definedName>
    <definedName name="X" localSheetId="10">#REF!</definedName>
    <definedName name="X" localSheetId="2">#REF!</definedName>
    <definedName name="X" localSheetId="3">#REF!</definedName>
    <definedName name="X" localSheetId="4">#REF!</definedName>
    <definedName name="X" localSheetId="5">#REF!</definedName>
    <definedName name="X" localSheetId="8">#REF!</definedName>
    <definedName name="X" localSheetId="9">#REF!</definedName>
    <definedName name="X">#REF!</definedName>
    <definedName name="Y" localSheetId="10">#REF!</definedName>
    <definedName name="Y" localSheetId="2">#REF!</definedName>
    <definedName name="Y" localSheetId="4">#REF!</definedName>
    <definedName name="Y" localSheetId="8">#REF!</definedName>
    <definedName name="Y">#REF!</definedName>
    <definedName name="Z" localSheetId="10">#REF!</definedName>
    <definedName name="Z" localSheetId="2">#REF!</definedName>
    <definedName name="Z" localSheetId="4">#REF!</definedName>
    <definedName name="Z" localSheetId="8">#REF!</definedName>
    <definedName name="Z">#REF!</definedName>
    <definedName name="zona" localSheetId="10">#REF!</definedName>
    <definedName name="zona" localSheetId="2">#REF!</definedName>
    <definedName name="zona" localSheetId="4">#REF!</definedName>
    <definedName name="zona" localSheetId="8">#REF!</definedName>
    <definedName name="zona">#REF!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4" i="1" l="1"/>
  <c r="M25" i="1"/>
  <c r="G22" i="1"/>
  <c r="L22" i="1"/>
  <c r="M22" i="1"/>
  <c r="K22" i="1"/>
  <c r="J22" i="1"/>
  <c r="I22" i="1"/>
  <c r="H22" i="1"/>
  <c r="P22" i="1"/>
  <c r="Q22" i="1"/>
  <c r="F22" i="1"/>
  <c r="H19" i="1"/>
  <c r="I19" i="1"/>
  <c r="J19" i="1"/>
  <c r="K19" i="1"/>
  <c r="L19" i="1"/>
  <c r="M19" i="1"/>
  <c r="N19" i="1"/>
  <c r="N22" i="1" s="1"/>
  <c r="O19" i="1"/>
  <c r="O22" i="1" s="1"/>
  <c r="P19" i="1"/>
  <c r="Q19" i="1"/>
  <c r="G19" i="1"/>
  <c r="F19" i="1"/>
  <c r="C58" i="20"/>
  <c r="N56" i="20"/>
  <c r="P42" i="19"/>
  <c r="O33" i="19"/>
  <c r="P6" i="19"/>
  <c r="P5" i="19"/>
  <c r="S4" i="19"/>
  <c r="P4" i="19"/>
  <c r="S3" i="19"/>
  <c r="P3" i="19"/>
  <c r="S2" i="19"/>
  <c r="P2" i="19"/>
  <c r="S1" i="19"/>
  <c r="P1" i="19"/>
  <c r="O39" i="17" l="1"/>
  <c r="O72" i="16" l="1"/>
  <c r="O76" i="11" l="1"/>
  <c r="O77" i="11" s="1"/>
  <c r="O83" i="11"/>
  <c r="R83" i="11"/>
  <c r="O84" i="11"/>
  <c r="R84" i="11"/>
  <c r="O85" i="11"/>
  <c r="R85" i="11"/>
  <c r="O86" i="11"/>
  <c r="R86" i="11"/>
  <c r="O87" i="11"/>
  <c r="O88" i="11"/>
</calcChain>
</file>

<file path=xl/comments1.xml><?xml version="1.0" encoding="utf-8"?>
<comments xmlns="http://schemas.openxmlformats.org/spreadsheetml/2006/main">
  <authors>
    <author>Autor</author>
  </authors>
  <commentList>
    <comment ref="L10" authorId="0" shapeId="0">
      <text>
        <r>
          <rPr>
            <b/>
            <sz val="9"/>
            <color indexed="81"/>
            <rFont val="Tahoma"/>
            <family val="2"/>
          </rPr>
          <t>día-mes-año de la realización del seguimiento.</t>
        </r>
      </text>
    </comment>
    <comment ref="M10" authorId="0" shapeId="0">
      <text>
        <r>
          <rPr>
            <b/>
            <sz val="9"/>
            <color indexed="81"/>
            <rFont val="Tahoma"/>
            <family val="2"/>
          </rPr>
          <t>Nombre y apellido del servidor que realizó el seguimiento de la acción.</t>
        </r>
        <r>
          <rPr>
            <sz val="9"/>
            <color indexed="81"/>
            <rFont val="Tahoma"/>
            <family val="2"/>
          </rPr>
          <t xml:space="preserve">
</t>
        </r>
      </text>
    </comment>
    <comment ref="N10" authorId="0" shapeId="0">
      <text>
        <r>
          <rPr>
            <b/>
            <sz val="9"/>
            <color indexed="81"/>
            <rFont val="Tahoma"/>
            <family val="2"/>
          </rPr>
          <t>Descripción del resultado de la eficiencia y eficacia de la acción.</t>
        </r>
      </text>
    </comment>
    <comment ref="O10" authorId="0" shapeId="0">
      <text>
        <r>
          <rPr>
            <b/>
            <sz val="9"/>
            <color indexed="81"/>
            <rFont val="Tahoma"/>
            <family val="2"/>
          </rPr>
          <t>Porcentaje de cumplimiento de la acción con respecto a la meta establecida.</t>
        </r>
      </text>
    </comment>
    <comment ref="Q10" authorId="0" shapeId="0">
      <text>
        <r>
          <rPr>
            <b/>
            <sz val="9"/>
            <color indexed="81"/>
            <rFont val="Tahoma"/>
            <family val="2"/>
          </rPr>
          <t>Descripción de las novedades encontradas y concepto de la Oficina de Control Interno.</t>
        </r>
      </text>
    </comment>
    <comment ref="R10" authorId="0" shapeId="0">
      <text>
        <r>
          <rPr>
            <b/>
            <sz val="9"/>
            <color indexed="81"/>
            <rFont val="Tahoma"/>
            <family val="2"/>
          </rPr>
          <t>Abierto o Cerrado</t>
        </r>
      </text>
    </comment>
  </commentList>
</comments>
</file>

<file path=xl/comments10.xml><?xml version="1.0" encoding="utf-8"?>
<comments xmlns="http://schemas.openxmlformats.org/spreadsheetml/2006/main">
  <authors>
    <author>Autor</author>
  </authors>
  <commentList>
    <comment ref="L4" authorId="0" shapeId="0">
      <text>
        <r>
          <rPr>
            <b/>
            <sz val="9"/>
            <color indexed="81"/>
            <rFont val="Tahoma"/>
            <family val="2"/>
          </rPr>
          <t>Abierta,  Cerrada o Vencida</t>
        </r>
      </text>
    </comment>
    <comment ref="M5" authorId="0" shapeId="0">
      <text>
        <r>
          <rPr>
            <b/>
            <sz val="9"/>
            <color indexed="81"/>
            <rFont val="Tahoma"/>
            <family val="2"/>
          </rPr>
          <t>día-mes-año de la realización del seguimiento.</t>
        </r>
      </text>
    </comment>
    <comment ref="N5" authorId="0" shapeId="0">
      <text>
        <r>
          <rPr>
            <b/>
            <sz val="9"/>
            <color indexed="81"/>
            <rFont val="Tahoma"/>
            <family val="2"/>
          </rPr>
          <t>Porcentaje de cumplimiento de la acción con respecto a la meta establecida.</t>
        </r>
      </text>
    </comment>
    <comment ref="O5" authorId="0" shapeId="0">
      <text>
        <r>
          <rPr>
            <b/>
            <sz val="9"/>
            <color indexed="81"/>
            <rFont val="Tahoma"/>
            <family val="2"/>
          </rPr>
          <t>Descripción del resultado de la eficiencia y eficacia de la acción.</t>
        </r>
      </text>
    </comment>
    <comment ref="P5" authorId="0" shapeId="0">
      <text>
        <r>
          <rPr>
            <b/>
            <sz val="9"/>
            <color indexed="81"/>
            <rFont val="Tahoma"/>
            <family val="2"/>
          </rPr>
          <t>Nombre y apellido del servidor que realizó el seguimiento de la acción.</t>
        </r>
        <r>
          <rPr>
            <sz val="9"/>
            <color indexed="81"/>
            <rFont val="Tahoma"/>
            <family val="2"/>
          </rPr>
          <t xml:space="preserve">
</t>
        </r>
      </text>
    </comment>
    <comment ref="Q5" authorId="0" shapeId="0">
      <text>
        <r>
          <rPr>
            <b/>
            <sz val="9"/>
            <color indexed="81"/>
            <rFont val="Tahoma"/>
            <family val="2"/>
          </rPr>
          <t>Descripción de las novedades encontradas y concepto de la Oficina de Control Interno.</t>
        </r>
      </text>
    </comment>
    <comment ref="R5" authorId="0" shapeId="0">
      <text>
        <r>
          <rPr>
            <b/>
            <sz val="9"/>
            <color indexed="81"/>
            <rFont val="Tahoma"/>
            <family val="2"/>
          </rPr>
          <t>Abierto o Cerrado</t>
        </r>
      </text>
    </comment>
    <comment ref="S5" authorId="0" shapeId="0">
      <text>
        <r>
          <rPr>
            <b/>
            <sz val="9"/>
            <color indexed="81"/>
            <rFont val="Tahoma"/>
            <family val="2"/>
          </rPr>
          <t>día-mes-año de la realización del seguimiento.</t>
        </r>
      </text>
    </comment>
    <comment ref="T5" authorId="0" shapeId="0">
      <text>
        <r>
          <rPr>
            <b/>
            <sz val="9"/>
            <color indexed="81"/>
            <rFont val="Tahoma"/>
            <family val="2"/>
          </rPr>
          <t>Nombre y apellido del servidor que realizó el seguimiento de la acción.</t>
        </r>
        <r>
          <rPr>
            <sz val="9"/>
            <color indexed="81"/>
            <rFont val="Tahoma"/>
            <family val="2"/>
          </rPr>
          <t xml:space="preserve">
</t>
        </r>
      </text>
    </comment>
    <comment ref="U5" authorId="0" shapeId="0">
      <text>
        <r>
          <rPr>
            <b/>
            <sz val="9"/>
            <color indexed="81"/>
            <rFont val="Tahoma"/>
            <family val="2"/>
          </rPr>
          <t>Descripción del resultado de la eficiencia y eficacia de la acción.</t>
        </r>
      </text>
    </comment>
    <comment ref="V5" authorId="0" shapeId="0">
      <text>
        <r>
          <rPr>
            <b/>
            <sz val="9"/>
            <color indexed="81"/>
            <rFont val="Tahoma"/>
            <family val="2"/>
          </rPr>
          <t>Porcentaje de cumplimiento de la acción con respecto a la meta establecida.</t>
        </r>
      </text>
    </comment>
    <comment ref="X5" authorId="0" shapeId="0">
      <text>
        <r>
          <rPr>
            <b/>
            <sz val="9"/>
            <color indexed="81"/>
            <rFont val="Tahoma"/>
            <family val="2"/>
          </rPr>
          <t>Descripción de las novedades encontradas y concepto de la Oficina de Control Interno.</t>
        </r>
      </text>
    </comment>
    <comment ref="Y5" authorId="0" shapeId="0">
      <text>
        <r>
          <rPr>
            <b/>
            <sz val="9"/>
            <color indexed="81"/>
            <rFont val="Tahoma"/>
            <family val="2"/>
          </rPr>
          <t>Abierto o Cerrado</t>
        </r>
      </text>
    </comment>
  </commentList>
</comments>
</file>

<file path=xl/comments2.xml><?xml version="1.0" encoding="utf-8"?>
<comments xmlns="http://schemas.openxmlformats.org/spreadsheetml/2006/main">
  <authors>
    <author>Autor</author>
  </authors>
  <commentList>
    <comment ref="L3" authorId="0" shapeId="0">
      <text>
        <r>
          <rPr>
            <b/>
            <sz val="9"/>
            <color indexed="81"/>
            <rFont val="Tahoma"/>
            <family val="2"/>
          </rPr>
          <t>Abierta,  Cerrada o Vencida</t>
        </r>
      </text>
    </comment>
    <comment ref="M4" authorId="0" shapeId="0">
      <text>
        <r>
          <rPr>
            <b/>
            <sz val="9"/>
            <color indexed="81"/>
            <rFont val="Tahoma"/>
            <family val="2"/>
          </rPr>
          <t>día-mes-año de la realización del seguimiento.</t>
        </r>
      </text>
    </comment>
    <comment ref="N4" authorId="0" shapeId="0">
      <text>
        <r>
          <rPr>
            <b/>
            <sz val="9"/>
            <color indexed="81"/>
            <rFont val="Tahoma"/>
            <family val="2"/>
          </rPr>
          <t>Porcentaje de cumplimiento de la acción con respecto a la meta establecida.</t>
        </r>
      </text>
    </comment>
    <comment ref="O4" authorId="0" shapeId="0">
      <text>
        <r>
          <rPr>
            <b/>
            <sz val="9"/>
            <color indexed="81"/>
            <rFont val="Tahoma"/>
            <family val="2"/>
          </rPr>
          <t>Descripción del resultado de la eficiencia y eficacia de la acción.</t>
        </r>
      </text>
    </comment>
    <comment ref="P4" authorId="0" shapeId="0">
      <text>
        <r>
          <rPr>
            <b/>
            <sz val="9"/>
            <color indexed="81"/>
            <rFont val="Tahoma"/>
            <family val="2"/>
          </rPr>
          <t>Nombre y apellido del servidor que realizó el seguimiento de la acción.</t>
        </r>
        <r>
          <rPr>
            <sz val="9"/>
            <color indexed="81"/>
            <rFont val="Tahoma"/>
            <family val="2"/>
          </rPr>
          <t xml:space="preserve">
</t>
        </r>
      </text>
    </comment>
    <comment ref="Q4" authorId="0" shapeId="0">
      <text>
        <r>
          <rPr>
            <b/>
            <sz val="9"/>
            <color indexed="81"/>
            <rFont val="Tahoma"/>
            <family val="2"/>
          </rPr>
          <t>Descripción de las novedades encontradas y concepto de la Oficina de Control Interno.</t>
        </r>
      </text>
    </comment>
    <comment ref="R4" authorId="0" shapeId="0">
      <text>
        <r>
          <rPr>
            <b/>
            <sz val="9"/>
            <color indexed="81"/>
            <rFont val="Tahoma"/>
            <family val="2"/>
          </rPr>
          <t>Abierto o Cerrado</t>
        </r>
      </text>
    </comment>
    <comment ref="S4" authorId="0" shapeId="0">
      <text>
        <r>
          <rPr>
            <b/>
            <sz val="9"/>
            <color indexed="81"/>
            <rFont val="Tahoma"/>
            <family val="2"/>
          </rPr>
          <t>día-mes-año de la realización del seguimiento.</t>
        </r>
      </text>
    </comment>
    <comment ref="T4" authorId="0" shapeId="0">
      <text>
        <r>
          <rPr>
            <b/>
            <sz val="9"/>
            <color indexed="81"/>
            <rFont val="Tahoma"/>
            <family val="2"/>
          </rPr>
          <t>Nombre y apellido del servidor que realizó el seguimiento de la acción.</t>
        </r>
        <r>
          <rPr>
            <sz val="9"/>
            <color indexed="81"/>
            <rFont val="Tahoma"/>
            <family val="2"/>
          </rPr>
          <t xml:space="preserve">
</t>
        </r>
      </text>
    </comment>
    <comment ref="U4" authorId="0" shapeId="0">
      <text>
        <r>
          <rPr>
            <b/>
            <sz val="9"/>
            <color indexed="81"/>
            <rFont val="Tahoma"/>
            <family val="2"/>
          </rPr>
          <t>Descripción del resultado de la eficiencia y eficacia de la acción.</t>
        </r>
      </text>
    </comment>
    <comment ref="V4" authorId="0" shapeId="0">
      <text>
        <r>
          <rPr>
            <b/>
            <sz val="9"/>
            <color indexed="81"/>
            <rFont val="Tahoma"/>
            <family val="2"/>
          </rPr>
          <t>Porcentaje de cumplimiento de la acción con respecto a la meta establecida.</t>
        </r>
      </text>
    </comment>
    <comment ref="X4" authorId="0" shapeId="0">
      <text>
        <r>
          <rPr>
            <b/>
            <sz val="9"/>
            <color indexed="81"/>
            <rFont val="Tahoma"/>
            <family val="2"/>
          </rPr>
          <t>Descripción de las novedades encontradas y concepto de la Oficina de Control Interno.</t>
        </r>
      </text>
    </comment>
    <comment ref="Y4" authorId="0" shapeId="0">
      <text>
        <r>
          <rPr>
            <b/>
            <sz val="9"/>
            <color indexed="81"/>
            <rFont val="Tahoma"/>
            <family val="2"/>
          </rPr>
          <t>Abierto o Cerrado</t>
        </r>
      </text>
    </comment>
  </commentList>
</comments>
</file>

<file path=xl/comments3.xml><?xml version="1.0" encoding="utf-8"?>
<comments xmlns="http://schemas.openxmlformats.org/spreadsheetml/2006/main">
  <authors>
    <author>Autor</author>
  </authors>
  <commentList>
    <comment ref="L7" authorId="0" shapeId="0">
      <text>
        <r>
          <rPr>
            <b/>
            <sz val="9"/>
            <color indexed="81"/>
            <rFont val="Tahoma"/>
            <family val="2"/>
          </rPr>
          <t>día-mes-año de la realización del seguimiento.</t>
        </r>
      </text>
    </comment>
    <comment ref="M7" authorId="0" shapeId="0">
      <text>
        <r>
          <rPr>
            <b/>
            <sz val="9"/>
            <color indexed="81"/>
            <rFont val="Tahoma"/>
            <family val="2"/>
          </rPr>
          <t>Nombre y apellido del servidor que realizó el seguimiento de la acción.</t>
        </r>
        <r>
          <rPr>
            <sz val="9"/>
            <color indexed="81"/>
            <rFont val="Tahoma"/>
            <family val="2"/>
          </rPr>
          <t xml:space="preserve">
</t>
        </r>
      </text>
    </comment>
    <comment ref="N7" authorId="0" shapeId="0">
      <text>
        <r>
          <rPr>
            <b/>
            <sz val="9"/>
            <color indexed="81"/>
            <rFont val="Tahoma"/>
            <family val="2"/>
          </rPr>
          <t>Descripción del resultado de la eficiencia y eficacia de la acción.</t>
        </r>
      </text>
    </comment>
    <comment ref="O7" authorId="0" shapeId="0">
      <text>
        <r>
          <rPr>
            <b/>
            <sz val="9"/>
            <color indexed="81"/>
            <rFont val="Tahoma"/>
            <family val="2"/>
          </rPr>
          <t>Porcentaje de cumplimiento de la acción con respecto a la meta establecida.</t>
        </r>
      </text>
    </comment>
    <comment ref="Q7" authorId="0" shapeId="0">
      <text>
        <r>
          <rPr>
            <b/>
            <sz val="9"/>
            <color indexed="81"/>
            <rFont val="Tahoma"/>
            <family val="2"/>
          </rPr>
          <t>Descripción de las novedades encontradas y concepto de la Oficina de Control Interno.</t>
        </r>
      </text>
    </comment>
    <comment ref="R7" authorId="0" shapeId="0">
      <text>
        <r>
          <rPr>
            <b/>
            <sz val="9"/>
            <color indexed="81"/>
            <rFont val="Tahoma"/>
            <family val="2"/>
          </rPr>
          <t>Abierto o Cerrado</t>
        </r>
      </text>
    </comment>
  </commentList>
</comments>
</file>

<file path=xl/comments4.xml><?xml version="1.0" encoding="utf-8"?>
<comments xmlns="http://schemas.openxmlformats.org/spreadsheetml/2006/main">
  <authors>
    <author>Autor</author>
  </authors>
  <commentList>
    <comment ref="L4" authorId="0" shapeId="0">
      <text>
        <r>
          <rPr>
            <b/>
            <sz val="9"/>
            <color indexed="81"/>
            <rFont val="Tahoma"/>
            <family val="2"/>
          </rPr>
          <t>Abierta,  Cerrada o Vencida</t>
        </r>
      </text>
    </comment>
    <comment ref="L5" authorId="0" shapeId="0">
      <text>
        <r>
          <rPr>
            <b/>
            <sz val="9"/>
            <color indexed="81"/>
            <rFont val="Tahoma"/>
            <family val="2"/>
          </rPr>
          <t>día-mes-año de la realización del seguimiento.</t>
        </r>
      </text>
    </comment>
    <comment ref="M5" authorId="0" shapeId="0">
      <text>
        <r>
          <rPr>
            <b/>
            <sz val="9"/>
            <color indexed="81"/>
            <rFont val="Tahoma"/>
            <family val="2"/>
          </rPr>
          <t>Nombre y apellido del servidor que realizó el seguimiento de la acción.</t>
        </r>
        <r>
          <rPr>
            <sz val="9"/>
            <color indexed="81"/>
            <rFont val="Tahoma"/>
            <family val="2"/>
          </rPr>
          <t xml:space="preserve">
</t>
        </r>
      </text>
    </comment>
    <comment ref="N5" authorId="0" shapeId="0">
      <text>
        <r>
          <rPr>
            <b/>
            <sz val="9"/>
            <color indexed="81"/>
            <rFont val="Tahoma"/>
            <family val="2"/>
          </rPr>
          <t>Descripción del resultado de la eficiencia y eficacia de la acción.</t>
        </r>
      </text>
    </comment>
    <comment ref="O5" authorId="0" shapeId="0">
      <text>
        <r>
          <rPr>
            <b/>
            <sz val="9"/>
            <color indexed="81"/>
            <rFont val="Tahoma"/>
            <family val="2"/>
          </rPr>
          <t>Porcentaje de cumplimiento de la acción con respecto a la meta establecida.</t>
        </r>
      </text>
    </comment>
    <comment ref="P5" authorId="0" shapeId="0">
      <text>
        <r>
          <rPr>
            <b/>
            <sz val="9"/>
            <color indexed="81"/>
            <rFont val="Tahoma"/>
            <family val="2"/>
          </rPr>
          <t>Abierta,  Cerrada o Vencida</t>
        </r>
      </text>
    </comment>
    <comment ref="Q5" authorId="0" shapeId="0">
      <text>
        <r>
          <rPr>
            <b/>
            <sz val="9"/>
            <color indexed="81"/>
            <rFont val="Tahoma"/>
            <family val="2"/>
          </rPr>
          <t>Descripción de las novedades encontradas y concepto de la Oficina de Control Interno.</t>
        </r>
      </text>
    </comment>
    <comment ref="R5" authorId="0" shapeId="0">
      <text>
        <r>
          <rPr>
            <b/>
            <sz val="9"/>
            <color indexed="81"/>
            <rFont val="Tahoma"/>
            <family val="2"/>
          </rPr>
          <t>Abierto o Cerrado</t>
        </r>
      </text>
    </comment>
  </commentList>
</comments>
</file>

<file path=xl/comments5.xml><?xml version="1.0" encoding="utf-8"?>
<comments xmlns="http://schemas.openxmlformats.org/spreadsheetml/2006/main">
  <authors>
    <author>Autor</author>
  </authors>
  <commentList>
    <comment ref="L10" authorId="0" shapeId="0">
      <text>
        <r>
          <rPr>
            <b/>
            <sz val="9"/>
            <color indexed="81"/>
            <rFont val="Tahoma"/>
            <family val="2"/>
          </rPr>
          <t>día-mes-año de la realización del seguimiento.</t>
        </r>
      </text>
    </comment>
    <comment ref="M10" authorId="0" shapeId="0">
      <text>
        <r>
          <rPr>
            <b/>
            <sz val="9"/>
            <color indexed="81"/>
            <rFont val="Tahoma"/>
            <family val="2"/>
          </rPr>
          <t>Nombre y apellido del servidor que realizó el seguimiento de la acción.</t>
        </r>
        <r>
          <rPr>
            <sz val="9"/>
            <color indexed="81"/>
            <rFont val="Tahoma"/>
            <family val="2"/>
          </rPr>
          <t xml:space="preserve">
</t>
        </r>
      </text>
    </comment>
    <comment ref="N10" authorId="0" shapeId="0">
      <text>
        <r>
          <rPr>
            <b/>
            <sz val="9"/>
            <color indexed="81"/>
            <rFont val="Tahoma"/>
            <family val="2"/>
          </rPr>
          <t>Descripción del resultado de la eficiencia y eficacia de la acción.</t>
        </r>
      </text>
    </comment>
    <comment ref="O10" authorId="0" shapeId="0">
      <text>
        <r>
          <rPr>
            <b/>
            <sz val="9"/>
            <color indexed="81"/>
            <rFont val="Tahoma"/>
            <family val="2"/>
          </rPr>
          <t>Porcentaje de cumplimiento de la acción con respecto a la meta establecida.</t>
        </r>
      </text>
    </comment>
    <comment ref="Q10" authorId="0" shapeId="0">
      <text>
        <r>
          <rPr>
            <b/>
            <sz val="9"/>
            <color indexed="81"/>
            <rFont val="Tahoma"/>
            <family val="2"/>
          </rPr>
          <t>Descripción de las novedades encontradas y concepto de la Oficina de Control Interno.</t>
        </r>
      </text>
    </comment>
    <comment ref="R10" authorId="0" shapeId="0">
      <text>
        <r>
          <rPr>
            <b/>
            <sz val="9"/>
            <color indexed="81"/>
            <rFont val="Tahoma"/>
            <family val="2"/>
          </rPr>
          <t>Abierto o Cerrado</t>
        </r>
      </text>
    </comment>
  </commentList>
</comments>
</file>

<file path=xl/comments6.xml><?xml version="1.0" encoding="utf-8"?>
<comments xmlns="http://schemas.openxmlformats.org/spreadsheetml/2006/main">
  <authors>
    <author>Autor</author>
  </authors>
  <commentList>
    <comment ref="L10" authorId="0" shapeId="0">
      <text>
        <r>
          <rPr>
            <b/>
            <sz val="9"/>
            <color indexed="81"/>
            <rFont val="Tahoma"/>
            <family val="2"/>
          </rPr>
          <t>día-mes-año de la realización del seguimiento.</t>
        </r>
      </text>
    </comment>
    <comment ref="M10" authorId="0" shapeId="0">
      <text>
        <r>
          <rPr>
            <b/>
            <sz val="9"/>
            <color indexed="81"/>
            <rFont val="Tahoma"/>
            <family val="2"/>
          </rPr>
          <t>Nombre y apellido del servidor que realizó el seguimiento de la acción.</t>
        </r>
        <r>
          <rPr>
            <sz val="9"/>
            <color indexed="81"/>
            <rFont val="Tahoma"/>
            <family val="2"/>
          </rPr>
          <t xml:space="preserve">
</t>
        </r>
      </text>
    </comment>
    <comment ref="N10" authorId="0" shapeId="0">
      <text>
        <r>
          <rPr>
            <b/>
            <sz val="9"/>
            <color indexed="81"/>
            <rFont val="Tahoma"/>
            <family val="2"/>
          </rPr>
          <t>Descripción del resultado de la eficiencia y eficacia de la acción.</t>
        </r>
      </text>
    </comment>
    <comment ref="O10" authorId="0" shapeId="0">
      <text>
        <r>
          <rPr>
            <b/>
            <sz val="9"/>
            <color indexed="81"/>
            <rFont val="Tahoma"/>
            <family val="2"/>
          </rPr>
          <t>Porcentaje de cumplimiento de la acción con respecto a la meta establecida.</t>
        </r>
      </text>
    </comment>
    <comment ref="Q10" authorId="0" shapeId="0">
      <text>
        <r>
          <rPr>
            <b/>
            <sz val="9"/>
            <color indexed="81"/>
            <rFont val="Tahoma"/>
            <family val="2"/>
          </rPr>
          <t>Descripción de las novedades encontradas y concepto de la Oficina de Control Interno.</t>
        </r>
      </text>
    </comment>
    <comment ref="R10" authorId="0" shapeId="0">
      <text>
        <r>
          <rPr>
            <b/>
            <sz val="9"/>
            <color indexed="81"/>
            <rFont val="Tahoma"/>
            <family val="2"/>
          </rPr>
          <t>Abierto o Cerrado</t>
        </r>
      </text>
    </comment>
  </commentList>
</comments>
</file>

<file path=xl/comments7.xml><?xml version="1.0" encoding="utf-8"?>
<comments xmlns="http://schemas.openxmlformats.org/spreadsheetml/2006/main">
  <authors>
    <author>Autor</author>
  </authors>
  <commentList>
    <comment ref="L10" authorId="0" shapeId="0">
      <text>
        <r>
          <rPr>
            <b/>
            <sz val="9"/>
            <color indexed="81"/>
            <rFont val="Tahoma"/>
            <family val="2"/>
          </rPr>
          <t>día-mes-año de la realización del seguimiento.</t>
        </r>
      </text>
    </comment>
    <comment ref="M10" authorId="0" shapeId="0">
      <text>
        <r>
          <rPr>
            <b/>
            <sz val="9"/>
            <color indexed="81"/>
            <rFont val="Tahoma"/>
            <family val="2"/>
          </rPr>
          <t>Nombre y apellido del servidor que realizó el seguimiento de la acción.</t>
        </r>
        <r>
          <rPr>
            <sz val="9"/>
            <color indexed="81"/>
            <rFont val="Tahoma"/>
            <family val="2"/>
          </rPr>
          <t xml:space="preserve">
</t>
        </r>
      </text>
    </comment>
    <comment ref="N10" authorId="0" shapeId="0">
      <text>
        <r>
          <rPr>
            <b/>
            <sz val="9"/>
            <color indexed="81"/>
            <rFont val="Tahoma"/>
            <family val="2"/>
          </rPr>
          <t>Descripción del resultado de la eficiencia y eficacia de la acción.</t>
        </r>
      </text>
    </comment>
    <comment ref="O10" authorId="0" shapeId="0">
      <text>
        <r>
          <rPr>
            <b/>
            <sz val="9"/>
            <color indexed="81"/>
            <rFont val="Tahoma"/>
            <family val="2"/>
          </rPr>
          <t>Porcentaje de cumplimiento de la acción con respecto a la meta establecida.</t>
        </r>
      </text>
    </comment>
    <comment ref="Q10" authorId="0" shapeId="0">
      <text>
        <r>
          <rPr>
            <b/>
            <sz val="9"/>
            <color indexed="81"/>
            <rFont val="Tahoma"/>
            <family val="2"/>
          </rPr>
          <t>Descripción de las novedades encontradas y concepto de la Oficina de Control Interno.</t>
        </r>
      </text>
    </comment>
    <comment ref="R10" authorId="0" shapeId="0">
      <text>
        <r>
          <rPr>
            <b/>
            <sz val="9"/>
            <color indexed="81"/>
            <rFont val="Tahoma"/>
            <family val="2"/>
          </rPr>
          <t>Abierto o Cerrado</t>
        </r>
      </text>
    </comment>
  </commentList>
</comments>
</file>

<file path=xl/comments8.xml><?xml version="1.0" encoding="utf-8"?>
<comments xmlns="http://schemas.openxmlformats.org/spreadsheetml/2006/main">
  <authors>
    <author>Autor</author>
  </authors>
  <commentList>
    <comment ref="M5" authorId="0" shapeId="0">
      <text>
        <r>
          <rPr>
            <b/>
            <sz val="9"/>
            <color indexed="81"/>
            <rFont val="Tahoma"/>
            <family val="2"/>
          </rPr>
          <t>Abierta,  Cerrada o Vencida</t>
        </r>
      </text>
    </comment>
    <comment ref="N6" authorId="0" shapeId="0">
      <text>
        <r>
          <rPr>
            <b/>
            <sz val="9"/>
            <color indexed="81"/>
            <rFont val="Tahoma"/>
            <family val="2"/>
          </rPr>
          <t>día-mes-año de la realización del seguimiento.</t>
        </r>
      </text>
    </comment>
    <comment ref="O6" authorId="0" shapeId="0">
      <text>
        <r>
          <rPr>
            <b/>
            <sz val="9"/>
            <color indexed="81"/>
            <rFont val="Tahoma"/>
            <family val="2"/>
          </rPr>
          <t>Porcentaje de cumplimiento de la acción con respecto a la meta establecida.</t>
        </r>
      </text>
    </comment>
    <comment ref="P6" authorId="0" shapeId="0">
      <text>
        <r>
          <rPr>
            <b/>
            <sz val="9"/>
            <color indexed="81"/>
            <rFont val="Tahoma"/>
            <family val="2"/>
          </rPr>
          <t>Descripción del resultado de la eficiencia y eficacia de la acción.</t>
        </r>
      </text>
    </comment>
    <comment ref="Q6" authorId="0" shapeId="0">
      <text>
        <r>
          <rPr>
            <b/>
            <sz val="9"/>
            <color indexed="81"/>
            <rFont val="Tahoma"/>
            <family val="2"/>
          </rPr>
          <t>Nombre y apellido del servidor que realizó el seguimiento de la acción.</t>
        </r>
        <r>
          <rPr>
            <sz val="9"/>
            <color indexed="81"/>
            <rFont val="Tahoma"/>
            <family val="2"/>
          </rPr>
          <t xml:space="preserve">
</t>
        </r>
      </text>
    </comment>
    <comment ref="R6" authorId="0" shapeId="0">
      <text>
        <r>
          <rPr>
            <b/>
            <sz val="9"/>
            <color indexed="81"/>
            <rFont val="Tahoma"/>
            <family val="2"/>
          </rPr>
          <t>Descripción de las novedades encontradas y concepto de la Oficina de Control Interno.</t>
        </r>
      </text>
    </comment>
    <comment ref="S6" authorId="0" shapeId="0">
      <text>
        <r>
          <rPr>
            <b/>
            <sz val="9"/>
            <color indexed="81"/>
            <rFont val="Tahoma"/>
            <family val="2"/>
          </rPr>
          <t>Abierto o Cerrado</t>
        </r>
      </text>
    </comment>
  </commentList>
</comments>
</file>

<file path=xl/comments9.xml><?xml version="1.0" encoding="utf-8"?>
<comments xmlns="http://schemas.openxmlformats.org/spreadsheetml/2006/main">
  <authors>
    <author>Autor</author>
  </authors>
  <commentList>
    <comment ref="L10" authorId="0" shapeId="0">
      <text>
        <r>
          <rPr>
            <b/>
            <sz val="9"/>
            <color indexed="81"/>
            <rFont val="Tahoma"/>
            <family val="2"/>
          </rPr>
          <t>día-mes-año de la realización del seguimiento.</t>
        </r>
      </text>
    </comment>
    <comment ref="M10" authorId="0" shapeId="0">
      <text>
        <r>
          <rPr>
            <b/>
            <sz val="9"/>
            <color indexed="81"/>
            <rFont val="Tahoma"/>
            <family val="2"/>
          </rPr>
          <t>Nombre y apellido del servidor que realizó el seguimiento de la acción.</t>
        </r>
        <r>
          <rPr>
            <sz val="9"/>
            <color indexed="81"/>
            <rFont val="Tahoma"/>
            <family val="2"/>
          </rPr>
          <t xml:space="preserve">
</t>
        </r>
      </text>
    </comment>
    <comment ref="N10" authorId="0" shapeId="0">
      <text>
        <r>
          <rPr>
            <b/>
            <sz val="9"/>
            <color indexed="81"/>
            <rFont val="Tahoma"/>
            <family val="2"/>
          </rPr>
          <t>Descripción del resultado de la eficiencia y eficacia de la acción.</t>
        </r>
      </text>
    </comment>
    <comment ref="O10" authorId="0" shapeId="0">
      <text>
        <r>
          <rPr>
            <b/>
            <sz val="9"/>
            <color indexed="81"/>
            <rFont val="Tahoma"/>
            <family val="2"/>
          </rPr>
          <t>Porcentaje de cumplimiento de la acción con respecto a la meta establecida.</t>
        </r>
      </text>
    </comment>
    <comment ref="Q10" authorId="0" shapeId="0">
      <text>
        <r>
          <rPr>
            <b/>
            <sz val="9"/>
            <color indexed="81"/>
            <rFont val="Tahoma"/>
            <family val="2"/>
          </rPr>
          <t>Descripción de las novedades encontradas y concepto de la Oficina de Control Interno.</t>
        </r>
      </text>
    </comment>
    <comment ref="R10" authorId="0" shapeId="0">
      <text>
        <r>
          <rPr>
            <b/>
            <sz val="9"/>
            <color indexed="81"/>
            <rFont val="Tahoma"/>
            <family val="2"/>
          </rPr>
          <t>Abierto o Cerrado</t>
        </r>
      </text>
    </comment>
  </commentList>
</comments>
</file>

<file path=xl/sharedStrings.xml><?xml version="1.0" encoding="utf-8"?>
<sst xmlns="http://schemas.openxmlformats.org/spreadsheetml/2006/main" count="4109" uniqueCount="1667">
  <si>
    <t>Indice Planes de Mejoramiento suscritos con la Oficina de Control Interno</t>
  </si>
  <si>
    <t>PROCESO / ACTIVIDAD AUDITADA</t>
  </si>
  <si>
    <t>INFORME</t>
  </si>
  <si>
    <t>CANTIDAD HALLAZGOS</t>
  </si>
  <si>
    <t>CANTIDAD ACCIÓN(ES)</t>
  </si>
  <si>
    <t>ESTADO ACCIONES</t>
  </si>
  <si>
    <t>ESTADO HALLAZGOS</t>
  </si>
  <si>
    <t>ABIERTAS</t>
  </si>
  <si>
    <t>PLAN DE MEJORAMIENTO</t>
  </si>
  <si>
    <t>Código: F-EVI-015</t>
  </si>
  <si>
    <t>Versión: 3</t>
  </si>
  <si>
    <t>Página 1 de 1</t>
  </si>
  <si>
    <t>N° 
INFORME DE AUDITORIA</t>
  </si>
  <si>
    <t>N° DEL HALLAZGO</t>
  </si>
  <si>
    <t>TITULO Y DESCRIPCIÓN DEL HALLAZGO</t>
  </si>
  <si>
    <t>CAUSA(S)</t>
  </si>
  <si>
    <t>ACCIÓN(ES) PROPUESTA(S)</t>
  </si>
  <si>
    <t>META(S)</t>
  </si>
  <si>
    <t>TIPO DE ACCIÓN</t>
  </si>
  <si>
    <t>RESPONSABLE(S)</t>
  </si>
  <si>
    <t>ESTADO DE LA ACCIÓN</t>
  </si>
  <si>
    <t>RESULTADOS DEL SEGUIMIENTO</t>
  </si>
  <si>
    <t>FECHA</t>
  </si>
  <si>
    <t>AVANCE CUANTITATIVO</t>
  </si>
  <si>
    <t>AVANCE CUALITATIVO</t>
  </si>
  <si>
    <t>AUDITOR</t>
  </si>
  <si>
    <t>OBSERVACION(ES)</t>
  </si>
  <si>
    <t>ESTADO DEL HALLAZGO</t>
  </si>
  <si>
    <t>OCI-2020-034</t>
  </si>
  <si>
    <t xml:space="preserve">UTT No.  1 -    SANTA MARTA </t>
  </si>
  <si>
    <t>Incumplimiento de requisitos en la socialización de los PIDAR.</t>
  </si>
  <si>
    <t xml:space="preserve">Falta de planeación anticipada y logística de convocatoria de entidades territoriales para mitigar los efectos de su eventual inasistencia.
</t>
  </si>
  <si>
    <t>Realizar jornada de capacitación / actualización a los funcionarios y contratistas responsables en la UTT N° 1 de la implementación de los PIDAR bajo los modelos de convenios y ejecución directa, frente a los procedimientos vigentes (Ejecución de los PIDAR con Enfoque Territorial, a través de modalidad directa - Versión 1 del 04- oct-2019 y en el marco de convenios de cooperación - Versión 8 del 29- dic-2019). Para que sean aplicados los lineamientos establecidos en los mismos.</t>
  </si>
  <si>
    <t>Una (1) Capacitación para dar estricto cumplimiento a los “Procedimientos de ejecución directa y bajo modelo de convenios” de los PIDAR en
implementación.</t>
  </si>
  <si>
    <t>PREVENTIVA</t>
  </si>
  <si>
    <t>Equipo Humano      UTT No. 1</t>
  </si>
  <si>
    <t>HUMBERTO VILLANI PECHENE</t>
  </si>
  <si>
    <t>ABIERTO</t>
  </si>
  <si>
    <t>Actualizar a los entes territoriales, tales como Alcaldías y UMATAS, acerca de la ejecución de los PIDAR en sus territorios en búsqueda de asegurar el apoyo de los mismos al cumplimiento de objetivos de los proyectos.</t>
  </si>
  <si>
    <t>Una (1) comunicación remitida a las Alcaldías y UMATAS por cada PIDAR en ejecución que no haya sido socializado con ellos.</t>
  </si>
  <si>
    <t xml:space="preserve">Desconocimiento de los lineamientos emitidos para el proceso de implementación de PIDAR en lo referente a la socialización de los PIDAR.
</t>
  </si>
  <si>
    <t>Una (1) Circular 075 de 26-abr-2018 remitida a los funcionarios y contratistas, responsables de la Implementación de los PIDAR, para su estricto cumplimiento.</t>
  </si>
  <si>
    <t>CORRECTIVA</t>
  </si>
  <si>
    <t>Una (1) remisión de oficios a partir de la fecha a las Alcaldías y UMATAS, donde la ADR cofinancie Proyectos, para concretar concertadamente su socialización.</t>
  </si>
  <si>
    <t>Permanente</t>
  </si>
  <si>
    <t>UTT No. 1 - SANTA MARTA</t>
  </si>
  <si>
    <t>Debilidades de soporte documental y del Plan de Adquisiciones frente a las entregas de bienes, insumos y/o servicios.</t>
  </si>
  <si>
    <t xml:space="preserve">Inadecuado seguimiento y control de los actores encargados de llevar a cabo la implementación de los PIDAR.
 </t>
  </si>
  <si>
    <t>Adecuado acompañamiento a las entregas, para lo cual se deberá contar con evidencia de la convocatoria/citación/ invitación al 100% de los beneficiarios por parte del operador, y con el listado general de beneficiarios (F-EFP-002). Al finalizar las entregas se realizará un cruce de las actas de entrega firmadas contra el listado. En caso de inasistencia, se levantará un acta dejando bajo custodia del operador los activos no entregados y se reprogramará una nueva jornada de entrega.</t>
  </si>
  <si>
    <t>Un (1) acta que consigne el acopio de la evidencia física / digital de la convocatoria a los beneficiarios por PIDAR.</t>
  </si>
  <si>
    <t>Un (1) memorando de solicitud de personal dirigido a la VIP.</t>
  </si>
  <si>
    <t>Reiteradas inasistencias de los beneficiarios a las convocatorias de entregas realizadas.</t>
  </si>
  <si>
    <t>Un (1) listado con registro del 30% de los beneficiarios contactados mediante llamadas telefónicas aleatorias.</t>
  </si>
  <si>
    <t xml:space="preserve">Falta de evaluación previa de requisitos de los bienes y/o insumos incluidos en el plan de adquisiciones del proyecto.
</t>
  </si>
  <si>
    <t>Antes de la entrega, el funcionario de la ADR - UTT 1, en compañía del proveedor, el ejecutor, operador y el representante de los beneficiarios realizarán una verificación del cumplimiento de las especificaciones técnicas de los activos productivos contratados (contrato, fichas técnicas y/o especificaciones) a entregar, y levantarán un acta como evidencia de su verificación y cumplimiento.</t>
  </si>
  <si>
    <t>Un (1) acta de verificación y conformidad de los activos productivos a entregar por cada PIDAR.</t>
  </si>
  <si>
    <t>Omisión de impactos generados por cambios realizados en el plan de adquisiciones del proyecto.</t>
  </si>
  <si>
    <t>Los cambios al plan de inversión aprobados en los CTGL, deben ser socializados por el representante de los beneficiarios. En adelante, se solicitará evidencia de la socialización de estos cambios por parte del represente de los beneficiarios y por el operador del proyecto.</t>
  </si>
  <si>
    <t>Un (1) acta de socialización de los cambios aprobados en plan de inversión por PIDAR a los beneficiarios.</t>
  </si>
  <si>
    <t>Para garantizar que no existan desviaciones, trimestralmente se realizará revisiones aleatorias a los proyectos, para verificar la existencia de la documentación y cumplimiento en el manejo de la gestión documental de los expedientes, dicha información será confrontada con la información que reposa en el aplicativo Gestión de Proyectos de la ADR.</t>
  </si>
  <si>
    <t>Un (1) Informe trimestral de los proyectos revisados y los resultados obtenidos.</t>
  </si>
  <si>
    <t>Debilidades en seguimiento a la ejecución de los PIDAR e incumplimiento en elaboración y presentación de los informes mensuales.</t>
  </si>
  <si>
    <t>Desconocimiento, omisión, falta de personal suficiente para para la aplicación del procedimiento de Implementación de Proyectos Integrales por parte de la UTT.</t>
  </si>
  <si>
    <t>Responsabilizar a 2 profesionales de la UTT (1 Proyectos ejecución directa y 1 Proyectos - convenios), para que remitan los Informes de Seguimiento / Informes técnicos mensuales en las fechas establecidas, para dar cumplimiento a la entrega de dichos reportes en los términos establecidos.</t>
  </si>
  <si>
    <t>Un (1) correo electrónico remitido a funcionarios y contratistas de la UTT, solicitando el estricto cumplimiento de la entrega de la información a los 2 profesionales responsables de la consolidación y preparación de los informes correspondientes que se deben remitir a la VIP.</t>
  </si>
  <si>
    <t>Un (1) informe de seguimiento mensual remitido a la VIP durante el tiempo de implementación del proyecto.</t>
  </si>
  <si>
    <t>30/06/2021 (Esta actividad se ejecutará de manera permanente).</t>
  </si>
  <si>
    <t>Desalineación o inobservancia de los lineamientos para el reporte de seguimiento en ejecución PIDAR.</t>
  </si>
  <si>
    <t>Realizar una programación mediante el uso de la herramienta del calendario de Outlook para la remisión del informe mensual de seguimiento a la VIP.</t>
  </si>
  <si>
    <t>Una (1) programación en Outlook para entrega mensual de informes de seguimiento de PIDAR a VIP.</t>
  </si>
  <si>
    <t>Realizar jornadas de impresión, revisión, recopilación, organización, archivo, digitalización y cargue de documentos de los PIDAR en ejecución.</t>
  </si>
  <si>
    <t>Dos (2) Jornadas de gestión documental (archivo físico, digitalización) y cargue en aplicativos de los PIDAR.</t>
  </si>
  <si>
    <t>Solicitar al nivel central la contratación del personal idóneo mínimo y suficiente para la operación en la jurisdicción de la UTT1.</t>
  </si>
  <si>
    <t>Deficiencias en el monitoreo y seguimiento de los PIDAR por parte del equipo de la UTT.</t>
  </si>
  <si>
    <t>Continuar con la realización de comités mensuales de seguimiento a los PIDAR, con la participación de los profesionales responsables de la ejecución, secretaría técnica y seguimiento, según designación del 1-ago-2020, para dar cumplimiento a los monitoreos de avances de los PIDAR.</t>
  </si>
  <si>
    <t xml:space="preserve">▪Un (1) comité de seguimiento mensual a los PIDAR en ejecución (entre 21 y 23 de cada mes).                                                                                                                                                                                                                                                                           ▪Un (1) acta de comité de seguimiento y programación de visitas de seguimiento a la VIP remitida el primer día hábil de cada mes.                                                                                                                              ▪Un (1) acta de seguimiento mensual por PIDAR cargada en el aplicativo Gestión de Proyectos y copia archivada en el expediente físico de la UTT.
▪Una (1) “Matriz de Programación y Seguimiento Mensual” diligenciada mensualmente.
</t>
  </si>
  <si>
    <t>30/06/2021  (Esta actividad se ejecutará de manera permanente).</t>
  </si>
  <si>
    <t>Los profesionales responsables (según asignación del 1-ago-2020), para dar cumplimiento a la entrega de reportes en las fechas establecidas, actualizarán la información y cargarán en el aplicativo Gestión de Proyectos el formato F-IMP-006 de los PIDAR a cargo, y remitirán los mismos al profesional / contratista encargado de la consolidación y remisión del reporte del mes a la VIP.</t>
  </si>
  <si>
    <t>▪ Un (1) formato mensual F-IMP-006 por PIDAR cargado en el aplicativo Gestión de Proyectos.                                                                ▪ Un (1) correo electrónico remitido con reporte consolidado de los formatos F-IMP-006 a la VIP.</t>
  </si>
  <si>
    <t>Disposiciones para validación de requisitos financieros no aplicadas en la estructuración de los PIDAR.</t>
  </si>
  <si>
    <t>Desconocimiento de los lineamientos procedimentales establecidos para la verificación del cumplimiento de los requisitos que deben observar los PIDAR.</t>
  </si>
  <si>
    <t>El Estructurador Líder, previa remisión de los proyectos al nivel central de la Agencia, realizará una revisión conjunta de los mismos con el Director de la UTT y, si todo está bien, remitirá un correo electrónico al Director informando del cumplimiento de los requisitos para que el proyecto se remita a la VIP.</t>
  </si>
  <si>
    <t>Un (1) Correo electrónico al Director informado cumplimiento de requisitos en cada estructuración de PIDAR.</t>
  </si>
  <si>
    <t>Ausencia de controles y/o información frente al tipo de sustento técnico que deben presentar las iniciativas.</t>
  </si>
  <si>
    <t>Realizar a los profesionales responsables de la estructuración en la UTT, una capacitación y/o actualización del procedimiento de Estructuración y Formulación de los PIDAR, que incluya una evaluación de los conceptos adquiridos.</t>
  </si>
  <si>
    <t>Una (1) jornada de capacitación para los responsables de estructuración de PIDAR con evaluación.</t>
  </si>
  <si>
    <t>Ausencia de personal capacitado en el equipo estructurador frente a temas financieros.</t>
  </si>
  <si>
    <t>La UTT cuenta con un equipo interdisciplinario (técnico, jurídico, ambiental y financiero), el cual intervendrá de manera permanente en todos los proyectos que estructure la UTT.</t>
  </si>
  <si>
    <t>Una (1) asignación de rol de estructuradores en aplicativo Banco de Proyectos a 4 profesionales que intervendrán en la estructuración de los proyectos.</t>
  </si>
  <si>
    <t>Inobservancia de la integralidad y coherencia en la información dispuesta para la estructuración de los PIDAR.</t>
  </si>
  <si>
    <t>A pesar que en la estructuración de los PIDAR intervienen 4 profesionales de la UTT (Técnico, Jurídico, Ambiental y Financiero), el Director asignará a un Estructurador Líder (profesional idóneo en el área productiva del PIDAR estructurado), que realice una revisión y validación de la información, verificando, además, la correlación y coherencia de los formatos en cuanto a su formulación y estructuración. Posteriormente, se realizará la revisión conjunta con el Director, para remitir el PIDAR a la VIP, para su revisión y posterior remisión a la Dirección de Evaluación y Calificación.</t>
  </si>
  <si>
    <t>Una (1) asignación de un estructurador líder, que realice la revisión previa de cada proyecto, remita concepto de conformidad y coherencia de los formatos e información de los proyectos estructurados a remitir a la VIP.</t>
  </si>
  <si>
    <t>Realizar a los profesionales responsables de la estructuración en la UTT, una capacitación y/o actualización del procedimiento de  Estructuración y Formulación de los PIDAR, que incluya una evaluación de los conceptos adquiridos.</t>
  </si>
  <si>
    <t>Omisión en la implementación de controles de verificación por parte de servidores de nivel jerárquico superior a las cifras registradas frente a las aprobadas por la Dirección de Calificación y Financiación.</t>
  </si>
  <si>
    <t>Solicitar a la VIP, la realización de mesas de trabajo semestrales, para evaluar los lineamientos y experiencias obtenidas en el ejercicio de estructuración (Lecciones Aprendidas), retroalimentación frente a los errores más comunes detectados en la revisión de los PIDAR estructurados en la UTT, con el fin de buscar alternativas a las situaciones que no se ajusten a los procedimientos y normatividad.</t>
  </si>
  <si>
    <t>Un (1) memorando interno remitido a la VIP, con los resultados del hallazgo de control interno, informando los compromisos adquiridos y solicitando la realización de mesas de trabajo</t>
  </si>
  <si>
    <t>Con la solicitud aceptada, programar y ejecutar las mesas de trabajo para evaluar los lineamientos y experiencias obtenidas en el ejercicio de estructuración (Lecciones Aprendidas), retroalimentación frente a los errores más comunes detectados en la revisión de los PIDAR estructurados en la UTT, con el fin de buscar alternativas a las situaciones que no se ajusten a los procedimientos y normatividad, de las cuales se conservarán actas y listados de asistencia respectivos.</t>
  </si>
  <si>
    <t>Dos (2) mesas de trabajo con listado de asistencia y acta correspondiente.</t>
  </si>
  <si>
    <t>Inexistencia de Contratos de Administración, Operación y Conservación (AOC), Inconsistencias en Licencias de Concesión de Aguas y falta de acompañamiento a Distritos de Pequeña Escala por parte de la UTT.</t>
  </si>
  <si>
    <t xml:space="preserve">Vacío procedimental de la ADR para Distritos que no cuentan con contratos de AOC suscritos.
</t>
  </si>
  <si>
    <t>Solicitud formal, desde la UTT hacia la Sede Central, de una comunicación para que adelante el trámite correspondiente para la elaboración y suscripción de los 5 contratos de AOC, con el apoyo de la UTT.</t>
  </si>
  <si>
    <t>Un (1) memorando de solicitud a la sede central.</t>
  </si>
  <si>
    <t xml:space="preserve">Débil acompañamiento por parte de la Dirección de Adecuación de Tierras a la Unidad Técnica Territorial en temas de seguimiento a las Asociaciones de usuarios.
</t>
  </si>
  <si>
    <t>Solicitud formal, desde la UTT hacia la Sede Central, de una comunicación para que se implemente un Plan de Capacitación y Seguimiento a los usuarios de los 5 DAT de pequeña escala de Jolonuras, Torcoroma, Tabacorubio, El Molino y Cabrera.</t>
  </si>
  <si>
    <t xml:space="preserve">
Un (1) memorando de solicitud a la sede central</t>
  </si>
  <si>
    <t xml:space="preserve">Desconocimiento, omisión o falta de lineamientos de las responsabilidades de la UTT sobre los distritos entregados a Asociaciones de Usuarios.
</t>
  </si>
  <si>
    <t>Solicitud formal, desde la UTT hacia las	Asociaciones ASOTABACORUBIO, ASOELMOLINO y ASOCABRERA para que hagan los trámites correspondientes ante la Corporación Autónoma Regional de La Guajira.</t>
  </si>
  <si>
    <t>Tres (3) Oficios de solicitud a las 3 Asociaciones de Usuarios ASOTABACORUBIO, ASOELMOLINO Y ASOCABRERA, conminándolos a tramitar nuevos permisos de concesión de aguas.</t>
  </si>
  <si>
    <t xml:space="preserve">Debilidad en la entrega de los distritos mediante actas provisionales cuando se debe hacer mediante un contrato AOC.
</t>
  </si>
  <si>
    <t>Cuando se construya un Distrito de Adecuación de Tierras de pequeña escala se debe firmar un contrato de AOC con la asociación del distrito.</t>
  </si>
  <si>
    <t>Un (1) memorando para la VIP para que elabore un modelo de contrato de AOC a firmar con las nuevas asociaciones de usuarios de distritos de pequeña escala</t>
  </si>
  <si>
    <t xml:space="preserve">Debilidad de la Agencia en el seguimiento ambiental de los distritos de adecuación de tierras de pequeña escala
</t>
  </si>
  <si>
    <t>Hacer seguimiento y evaluación anual al estado de la concesión de agua de los Distritos de Adecuación de Tierras - DAT.</t>
  </si>
  <si>
    <t>Un (1) memorando informativo para la VIP del estado de la concesión de agua de los DAT de pequeña escala y elaborar un plan de acción a seguir.</t>
  </si>
  <si>
    <t xml:space="preserve">Ausencia de seguimiento y evaluación de los distritos de riego en pequeña escala.
</t>
  </si>
  <si>
    <t>Realizar apoyo, capacitación o asesoría en la administración, operación y conservación de distritos de pequeña escala de propiedad de la Agencia.</t>
  </si>
  <si>
    <t>Un (1) memorando para la VIP solicitando un plan de acción para los distritos de pequeña escala en las vigencias futuras.</t>
  </si>
  <si>
    <t>Debilidades en el acompañamiento a las Asociaciones de Usuarios e incumplimiento de las disposiciones en la concesión de aguas.</t>
  </si>
  <si>
    <t xml:space="preserve">Debilidad en la gestión de gobierno corporativo al interior de la asociación de usuarios que se traduce en la pérdida del control de los requerimientos que se deben cumplir.
</t>
  </si>
  <si>
    <t>Solicitud formal desde la UTT hacia ASORIOFRIO, ordenándoles que no capten más agua de la concesionada porque se exponen a acciones sancionatorias por parte de la Corporación Autónoma Regional del Magdalena con ocasión del incumplimiento de las disposiciones establecidas        en        el        acto administrativo de concesión de aguas superficiales.</t>
  </si>
  <si>
    <t>Un (1) oficio de solicitud a ASORIOFRIO.</t>
  </si>
  <si>
    <t xml:space="preserve">En el Programa Operativo Anual (POA) solo se incluye un evento de capacitación anual en administración, operación y conservación de Distritos.
</t>
  </si>
  <si>
    <t>Dos (2) eventos de capacitación técnica, ambiental y/o legal ejecutados, en cada vigencia.</t>
  </si>
  <si>
    <t xml:space="preserve">Debilidad de la UTT en la consolidación de la información sobre las capacitaciones realizadas en vigencias anteriores y las que se van a realizar hacia el futuro.
</t>
  </si>
  <si>
    <t>Obtener de los computadores de la UTT las planillas de asistencia a reuniones de eventos ejecutados durante las vigencias anteriores.</t>
  </si>
  <si>
    <t>Una (1) actividad de recopilación de evidencias de los eventos ejecutados con cada Distrito.</t>
  </si>
  <si>
    <t xml:space="preserve">Falta de señalización o control de la captación máxima en las compuertas de inicio del canal.
</t>
  </si>
  <si>
    <t>Señalizar en las compuertas del desarenador la apertura máxima que debe hacérsele a estas estructuras para no captar más agua de la concesionada legalmente.</t>
  </si>
  <si>
    <t>Un (1) acta de acompañamiento de la señalización.</t>
  </si>
  <si>
    <t xml:space="preserve">Debilidad de la UTT en la corroboración de la elaboración y presentación del PMA del Distrito de Río Frío.
</t>
  </si>
  <si>
    <t>Verificar que se cumpla los términos de presentación del Plan de Manejo Ambiental en las vigencias futuras.</t>
  </si>
  <si>
    <t>Un (1) oficio de comunicación a ASORIOFRIO para que en los próximos contratos cumpla con los términos de presentación del PMA.</t>
  </si>
  <si>
    <t>Deficiencias en estructura organizacional y operativa y ausencia de Planes de Riego del Distrito de Adecuación de Tierras ASORIOFRIO.</t>
  </si>
  <si>
    <t xml:space="preserve">Desconocimiento de la obligatoriedad de aplicación del manual UPRA a los funcionarios antiguos de los Distritos de Adecuación de Tierras que trabajan con la Asociación desde antes de expedido el mismo.
</t>
  </si>
  <si>
    <t>Solicitud formal desde la UTT hacia la asociación ASORIOFRIO, para que establezca acuerdos con cada uno de los funcionarios para que en un término prudencial y considerable adelanten y certifiquen los estudios requeridos, de acuerdo con el cargo ocupado, de común acuerdo con la Agencia de Desarrollo Rural.</t>
  </si>
  <si>
    <t>Un (1) Oficio de solicitud de Acuerdo de estudios de funcionarios de ASORIOFRIO para obtener Títulos y Matrículas Profesionales.</t>
  </si>
  <si>
    <t>Informar a ASORIOFRIO que cuando se vayan a vincular nuevos Jefes de Operación y Conservación, se deben vincular profesionales de la Ingeniería Agrónoma y Civil, tal como lo establece el manual de la UPRA.</t>
  </si>
  <si>
    <t>Un (1) Oficio de comunicación a ASORIOFRIO para que aplique estrictamente el manual de la UPRA cuando se vaya a vincular personal nuevo.</t>
  </si>
  <si>
    <t>Debilidades en acceso a la información sobre Planes de Riego de ASORIOFRIO.</t>
  </si>
  <si>
    <t>Solicitar a ASORIOFRIO la creación de un usuario con clave del aplicativo de operación KONTROLID para consultas, accesos, seguimiento y evaluación de los Planes de Riego.</t>
  </si>
  <si>
    <t>Un (1) Oficio de solicitud de un usuario con clave en el aplicativo KONTROLID para la UTT.</t>
  </si>
  <si>
    <t>Inoportunidad en el reporte de las evaluaciones anuales realizadas a las Asociaciones de Usuarios.</t>
  </si>
  <si>
    <t>Debilidad de lineamientos procedimentales para el desarrollo de evaluaciones objetivas y cuantitativas que permitan determinar el nivel de competencia de la Asociación de usuarios para la continuación de las actividades de administración, operación y conservación.</t>
  </si>
  <si>
    <t>Solicitud formal desde la UTT hacia la Sede Central de una comunicación para que adelante una capacitación sobre evaluación anual de la gestión de los DAT de gran escala administrados por Asociaciones de Usuarios.</t>
  </si>
  <si>
    <t>Un (1) Memorando de solicitud a la Sede Central.</t>
  </si>
  <si>
    <t>Ausencia de un sistema de evaluación anual de los Distritos con indicadores evaluativos en las partes administrativas, operativas, de mantenimiento, organizacional, ambiental, jurídica.</t>
  </si>
  <si>
    <t>Solicitar a la VIP la elaboración de una matriz evaluativa de los diferentes componentes de un Distrito de Adecuación de Tierras (DAT).</t>
  </si>
  <si>
    <t>Un (1) memorando a la VIP solicitando una herramienta integral para evaluar las vigencias de los DAT.</t>
  </si>
  <si>
    <t>Ausencia de información de facturación y recaudo de cartera del Servicio Público de Adecuación de Tierras.</t>
  </si>
  <si>
    <t>Ausencia de personal en las instalaciones de la Unidad Técnica Territorial para atender los requerimientos en el plazo establecido.</t>
  </si>
  <si>
    <t>Solicitud formal desde la UTT hacia la sede central de una comunicación para que adelante el trámite correspondiente para la contratación de un profesional que se encargue de hacer seguimiento e informes de la cartera de los 3 grandes Distritos de la UTT.</t>
  </si>
  <si>
    <t>Un (1) memorando de solicitud a la Sede Central.</t>
  </si>
  <si>
    <t xml:space="preserve">Debilidad en el suministro de información de facturación y recaudo de los Distritos de Riego de Adecuación de Tierras.
</t>
  </si>
  <si>
    <t>Solicitar a los gerentes de los Distritos para que todos los meses envíen oportunamente las cifras de recaudo y bimestralmente las cifras de facturación a las oficinas de la UTT.</t>
  </si>
  <si>
    <t>Un (1) oficio a los gerentes de los 3 Distritos para que envíen oportunamente las cifras de recaudo y facturación a la UTT.</t>
  </si>
  <si>
    <t>Debilidades en la ejecución de actividades para la estructuración de Planes Integrales Departamentales de Desarrollo Agropecuario y Rural.</t>
  </si>
  <si>
    <t>Falta de emisión de lineamientos frente a posibles desviaciones presentadas en la ejecución del proceso de Estructuración de Planes Integrales Departamentales.</t>
  </si>
  <si>
    <t>Realizar consulta formal a la Vicepresidencia de Integración Productiva (VIP) si el aplicativo SIAPSTER está en funcionamiento y solicitar lineamientos frente al cargue de información en este, y capacitación a la UTT sobre su manejo y cargue de la información generada en la formulación del PIDARET La Guajira.</t>
  </si>
  <si>
    <t>Un (1) memorando emitido de consulta y solicitud de lineamientos frente al manejo del SIAPSTER dirigido a la VIP.</t>
  </si>
  <si>
    <t>Frente a la actividad relacionada con el acuerdo de voluntades, que se especifique en el procedimiento quien es el responsable de dicha actividad, toda vez que, no es claro si son los profesionales de la VIP o de la UTT; así mismo, ajustar procedimentalmente las posibles desviaciones que ocurran en la ejecución de los principales controles, y de igual manera, la documentación en el sistema integrado de gestión del control incluido en el mapa de riesgos del proceso, relacionado con el uso del aplicativo SIAPSTER.</t>
  </si>
  <si>
    <t>Un (1) memorando emitido a la VIP para que efectúe los ajustes procedimentales indicados en la acción propuesta.</t>
  </si>
  <si>
    <t xml:space="preserve">Falta de acompañamiento por parte de la Vicepresidencia de Integración Productiva para la adecuada ejecución de las fases de estructuración del PIDARET.
</t>
  </si>
  <si>
    <t>Realizar consulta formal a la Vicepresidencia de Integración Productiva y/o el enlace designado por esta para el proceso de Estructuración de PIDARET, sobre el apoyo requerido por parte de la UTT para la firma del Acuerdo de Voluntades del PIDARET La Guajira, dado que esta dependencia informó a la UTT que está organizando el mismo, por lo que es un evento de alto nivel con los gobernadores y algunas entidades del orden nacional.</t>
  </si>
  <si>
    <t>Un (1) memorando emitido a la VIP y/o el enlace designado por ésta.</t>
  </si>
  <si>
    <t xml:space="preserve">Omisión procedimental debido al acompañamiento en la estructuración del PIDARET realizado por un tercero ajeno a la entidad.
</t>
  </si>
  <si>
    <t>Solicitar al equipo de la terna profesional de FAO se realice el envío a la UTT de los productos de cada fase validados a la fecha por el equipo FAO del nivel central, para poder llevar a cabo el seguimiento frente al plan de trabajo aprobado en la Unidad del Plan.</t>
  </si>
  <si>
    <t>Un (1) correo electrónico enviado a la terna de profesional del equipo de FAO, con copia a la VIP.</t>
  </si>
  <si>
    <t>Errores u omisiones en el seguimiento al cumplimiento de requisitos habilitantes de las EPSEAS.</t>
  </si>
  <si>
    <t xml:space="preserve">Debilidades en la reglamentación de los requisitos habilitantes que deben cumplir las personas jurídicas interesadas en habilitarse como EPSEA.
</t>
  </si>
  <si>
    <t>Realizar solicitud formal a la Dirección de Asistencia Técnica ajustar las listas de chequeo de acuerdo con los requisitos normativos.</t>
  </si>
  <si>
    <t>Un (1) memorando de solicitud de ajuste de las listas de chequeo a la Dirección de Asistencia Técnica de la ADR.</t>
  </si>
  <si>
    <t xml:space="preserve">Errores o deficiente acompañamiento y asesoría por parte de la Vicepresidencia de Integración Productiva a los responsables del proceso en las UTT.
</t>
  </si>
  <si>
    <t>Realizar memorando de solicitud formal a la Dirección de Asistencia Técnica sobre las EPSEA habilitadas, a las cuales la UTT debe realizar seguimiento.</t>
  </si>
  <si>
    <t xml:space="preserve">Un (1) memorando de solicitud a la Dirección de Asistencia Técnica sobre las EPSEA habilitadas a las cuales la UTT debe realizar seguimiento.
</t>
  </si>
  <si>
    <t>Realizar una solicitud a la Dirección de Asistencia Técnica para que se socialicen los lineamientos, formatos y criterios de la selección de las EPSEA que van a ser objeto de seguimiento, con base en lo dispuesto en el artículo décimo noveno de la Res 422 del 2019.</t>
  </si>
  <si>
    <t>Un (1) memorando de solicitud a la Dirección de Asistencia Técnica de socialización de las directrices y lineamientos sobre seguimiento a las EPSEA habilitadas.</t>
  </si>
  <si>
    <t>Diferencia en cantidad de Proyectos subrogados por el INCODER y asignados a la UTT frente a los efectivamente cerrados.</t>
  </si>
  <si>
    <t>Debilidad y/o ausencia de lineamientos procedimentales y/o en el establecimiento de un flujo operativo articulado con los procesos de la ADR en el Sistema Integrado de Gestión.</t>
  </si>
  <si>
    <t>Se remitirá a la VIP el reporte de Control Interno - Hallazgo correspondiente a “Diferencia en cantidad de Proyectos subrogados INCODER asignados a la UTT N° 1 frente a los efectivamente cerrados”, solicitando: Se programarán mesas de trabajo con el/los responsables del manejo de la información de los proyectos subrogados por el INCODER asignados a la UTT N° 1, para que se aclare la diferencia de los proyectos asignados (98 versus los reportados 102), con el fin de conciliar las cifras a cargo de la UTT – solicitud de certificación.</t>
  </si>
  <si>
    <t>Un (1) memorando interno con solicitudes, remitido por la UTT N° 1 a la VIP.</t>
  </si>
  <si>
    <t>Desconocimiento de las instrucciones y/o guías establecidas para la ejecución de las actividades relacionadas con los proyectos subrogados por el INCODER a la ADR.</t>
  </si>
  <si>
    <t>Elaborar un acta que incluya los resultados del análisis realizado a la causa por la cual se presentó la diferencia de proyectos entregados y en caso de ser necesario los compromisos a seguir.</t>
  </si>
  <si>
    <t>Un (1) acta firmada con los resultados de la mesa de trabajo realizada.</t>
  </si>
  <si>
    <t>Inadecuado empalme y entrega de información por parte del INCODER, la VIP y/o el área de Gestión Documental de la ADR a las Unidades Técnicas Territoriales.</t>
  </si>
  <si>
    <t>Nota: Resultado de la acción anterior, en caso de que se hayan omitido proyectos que en la realidad estén a la espera de ejecución y cierre; tomar el control inmediato de los mismos de acuerdo con los criterios establecidos en los procedimientos, manuales operativos, guías actualizados a la situación o estado en que se encuentren tales proyectos.</t>
  </si>
  <si>
    <t>Un (1) memorando de VIP con información de los proyectos y dando acceso a los aplicativos para la ejecución de los proyectos entregados.</t>
  </si>
  <si>
    <t>Incumplimiento de metas del Plan Operativo y debilidades en la ejecución de las actividades que las componen.</t>
  </si>
  <si>
    <t>Falta de comunicación y/o coordinación con los responsables de aprobar el Plan Operativo para el establecimiento de las actividades, productos y metas a cumplir.</t>
  </si>
  <si>
    <t>Una solicitud a la Oficina de Planeación para que brinde directriz y lineamientos a cada una de las Direcciones, acerca de la necesidad de establecer las actividades y metas del Plan Operativo de forma concertada con las UTT, y así mismo, una vez aprobado el Plan se realice su socialización y la metodología que se aprobó, con cada uno de los responsables designados por la UTT y el enlace en las Direcciones de sede central, dentro de los cinco (5) días hábiles siguientes a su aprobación.</t>
  </si>
  <si>
    <t>Un (1) memorando de solicitud a la Oficina de Planeación de directrices y lineamientos sobre las actividades del Plan Operativo de la vigencia 2021.</t>
  </si>
  <si>
    <t>Débil acompañamiento por parte de la Vicepresidencia de Integración Productiva para la orientación a la UTT en cuanto a posibles ajustes y/o soluciones a problemas que impidieran el cumplimiento del Plan Operativo.</t>
  </si>
  <si>
    <t>Realizar solicitud formal a la Dirección de Comercialización de la ADR, lineamientos metodológicos para cumplir con la actividad “Determinar requerimientos y rutas de atención de las iniciativas”.</t>
  </si>
  <si>
    <t>Un (1) memorando de solicitud a la Dirección de Comercialización.</t>
  </si>
  <si>
    <t>Realizar solicitud formal a la Dirección de Asistencia Técnica de los lineamientos, directrices y formatos con respecto a los “Informes de Seguimiento a las EPSEA en cada territorio”, que se aplicarán en contratos futuros suscritos con EPSEA habilitadas para la Prestación del Servicio Público de Extensión Agropecuaria.</t>
  </si>
  <si>
    <t>Un (1) memorando de solicitud a la Dirección de Asistencia Técnica.</t>
  </si>
  <si>
    <t>Actualizar a los funcionarios y contratistas responsables de la implementación de los PIDAR, frente a los lineamientos de la Circular 075 del 26-abr-2018.</t>
  </si>
  <si>
    <t>Socializar con las Alcaldías Municipales y las UMATAS o quienes hagan sus veces, los PIDAR que sean cofinanciados por la ADR, en su jurisdicción.</t>
  </si>
  <si>
    <t>Solicitar al nivel central la contratación del personal idóneo mínimo y suficiente para la operación en la jurisdicción de la UTT.</t>
  </si>
  <si>
    <t>Solicitar al operador las evidencias de la convocatoria / citación / invitación al 100% de los beneficiarios a las entregas, con el fin de evitar ausentismos que afecten la programación de las mismas.                     
Realizar llamadas telefónicas aleatorias, por lo menos, al 30% de los beneficiarios para garantizar la asistencia de los mismos a las respectivas entregas.</t>
  </si>
  <si>
    <t>ABIERTA</t>
  </si>
  <si>
    <t>FECHA INICIAL</t>
  </si>
  <si>
    <t>FECHA FINAL</t>
  </si>
  <si>
    <t>CERRADA</t>
  </si>
  <si>
    <t>MEJORA</t>
  </si>
  <si>
    <t>VENCIDA</t>
  </si>
  <si>
    <t>OCI-2020-012</t>
  </si>
  <si>
    <t>Auditoría Interno a la Unidad Técnica Territorial N° 4 Cúcuta</t>
  </si>
  <si>
    <t>Deficiencias en la gestión y supervisión de las actividades de administración del Distrito de Adecuación de Tierras de Gran Escala del Rio Zulia - ASOZULIA.</t>
  </si>
  <si>
    <t>1. Identificar los requerimientos del Manual UPRA que deben observar las Asociaciones de que administran los DAT para elaborar una lista de chequeo de tales requerimientos y soportar su cumplimiento con la evidencia correspondiente.
2. Solicitar a la Vicepresidencia de Integración Productiva (VIP), analizar la posibilidad de realizar ajustes al procedimiento PR-ADT-005, de tal manera que, estipule que los términos del Manual UPRA sean considerados como buena práctica y adaptable en la medida de lo posible a las circunstancias de operación del Distrito.</t>
  </si>
  <si>
    <t>Supervisor del
Contrato de AOC
o quien haga sus
veces</t>
  </si>
  <si>
    <t>Humberto Villani Pechené</t>
  </si>
  <si>
    <t>Director Técnico
UTT 4</t>
  </si>
  <si>
    <t>Desconocimiento y/o
inadecuada interpretación de
los términos y condiciones
contractuales establecidos</t>
  </si>
  <si>
    <t>Realizar revisión de las carpetas de los usuarios y predios para constatar que contemplen todos los elementos que están instruidos en el procedimiento y la actualización del RGU (formato F-ADT-021).</t>
  </si>
  <si>
    <t>1. (Un) oficio dirigido al Gerente de ASOZULIA.
2. Lista de chequeo del contenido de las carpetas y RGU actualizado.
3. Plan de trabajo consensuado con ASOZULIA indicando el avance en la revisión de las carpetas.
4. Evidencia de las reuniones plasmadas en el plan de trabajo (actas y listados de asistencia).</t>
  </si>
  <si>
    <t>Supervisor del
contrato de AOC
o quien haga sus
veces y el
encargado en
ASOZULIA del
manejo de las
carpetas.</t>
  </si>
  <si>
    <t>Realizar consulta con la Oficina Jurídica de la ADR y también la de ASOZULIA para convenir los lineamientos para manejo del RGU y su actualización.</t>
  </si>
  <si>
    <t>Oficinas Jurídicas
de ADR y
Asociación y
Abogado de la
Vicepresidencia
de Gestión
Contractual</t>
  </si>
  <si>
    <t>Requerir a la Asociación de ASOZULIA para que procedan de forma inmediata a ajustar  las pólizas constituidas para la vigencia 2020 como se encuentra consignado en la Cláusula Décima Primera del Contrato de AOC N° 525 de 2017 donde se estipuló el tipo de garantías solicitadas, sus cuantías o suficiencias y vigencia del amparo de cada una.</t>
  </si>
  <si>
    <t>Un (1) oficio dirigido al Gerente de
ASOZULIA.</t>
  </si>
  <si>
    <t>Como se indicó por parte de la UTT, con el Oficio No. 20203540044222 de 2020/07/10 dirigido al Gerente de ASOZULIA, se requirió con urgencia ajustar pólizas de responsabilidad civil extracontractual y de cumplimiento del Contrato AOC No. 525 de 2017 y con el memorando No. 20203540021413 del 2020/07/29 se remitió al Jefe de la Oficina de Control Interno las evidencias con las cuales justifican el cumplimeitno de esta acción.</t>
  </si>
  <si>
    <t>Solicitar a la Dirección de Adecuación de Tierras aclaraciones sobre el manejo procedimental del Sistema de Información Geográfico para las Asociaciones que administran Distritos de Adecuación de Tierras.</t>
  </si>
  <si>
    <t>Supervisor del
Contrato de AOC
o quien haga sus
veces.</t>
  </si>
  <si>
    <t>De acuerdo a lo registrado en el avance cualitiativo por parte de la UTT y las evidencias remitidas, se observa cumplimiento del 100% de la acción.  Las evidencias verificadas se relacionan a contiuación:                                               1. Memorando No. 20203540014113 de 2020/05/20 de la UTT a la Vicepresidencia de Integración Productiva, requiriendo lineamientos sobre la confección de los presupuestos de ingresos y gastos de ASOZULIA y Memorando No. 20203300015933 del 2020/06/09, con el que la VIP responde a la UTT.                                                                                                                        2. Acta No. 005 de 2020/08/19, cuyo objetivo es el presupuesto de ingresos y egresos de la vigencia 2021 de ASOZULIA y se adjunta el listado de asistencia.                                                                                                                                                                                                                                                                                                                                        3. Resolución No. 323 de 2020/12/03 emitida por la Vicepresidencia de Integración Productiva, mediante la cual se aprueba el presupuesto ordinario de la vigencia 2021 de ASOZULIA.</t>
  </si>
  <si>
    <t>Auditoría Interno a la Unidad Técnica Territorial N° 4</t>
  </si>
  <si>
    <t>Inexactitud y omisiones en la facturación de las tarifas autorizadas e inconsistencias en los datos requeridos para la liquidación de los servicios prestados en el Distrito ASOZULIA.</t>
  </si>
  <si>
    <t>Acta con las conclusiones sobre la facturación y su contenido.
La evidencia de implementación de los controles alternos (bases de datos de consumos, áreas beneficiadas, tarifas aplicables, etc.)</t>
  </si>
  <si>
    <t>Supervisor del
Contrato de AOC o
quien haga sus veces
y el encargado de
cartera de la
Asociación</t>
  </si>
  <si>
    <t xml:space="preserve">De acuedo a las evidencias aportadas por la UTT No. 4, se verificó que  a través del Oficio No. 20203540031102 del 2020/05/21 invita al Gerente de ASOZULIA  a Mesa de Trabajo para el 19/07/2020,  con el propósito de establecer los parámetros mínimos de facturación y el contenido de las facturas y el Acta No. 004 del 2020/07/30 sobre conclusiones de la facturación y su contenido, incluyendo listado de asistencia. </t>
  </si>
  <si>
    <t xml:space="preserve">Según las evidencias remitidas por la UTT, se constató la existencia del Documento que contiene detalladamente el proceso de cálculo de facturación por tarifa volumétrica a pagar por parte de los usuarioss del Distrito de Adecuación de Tierras de Gran Escala del Río Zulia, suscrito por el Gerente de ASOZULIA, de fecha del 15 de octubre de 2020. </t>
  </si>
  <si>
    <t>Supervisor del
contrato de AOC o
quien haga sus veces
y el encargado de
cartera de la
Asociación</t>
  </si>
  <si>
    <t xml:space="preserve">De acuerdo a las evidencias aportadas, se verificó que aunque éstas demuestran gestión, no corresponden a las metas establecidas.  Por este motivo, se presenta incumplimiento de la acción propuesta. </t>
  </si>
  <si>
    <t>Identificación de conexiones irregulares o clandestinas para toma de agua en el área de influencia del Distrito de Adecuación de Tierras.</t>
  </si>
  <si>
    <t>Supervisor del
Contrato de AOC o
quien haga sus veces
y el encargado de
Operaciones de la
Asociación</t>
  </si>
  <si>
    <t>Incumplimiento de lineamientos en la recuperación de la inversión, plan de riego, informe semestral de facturación y evaluación anual de capacidad de las Asociaciones para
administrar los distritos.</t>
  </si>
  <si>
    <t>Director UTT</t>
  </si>
  <si>
    <t>Solicitar a la VIP-Dirección de Adecuación de Tierras su concepto sobre la suplencia de la evaluación de la Asociación con los informes de Supervisión, y si se requiere de un formato independiente para su documentación.</t>
  </si>
  <si>
    <t xml:space="preserve">Se aportaron como evidencias, el Memorando No. 20203540012603 del 4/05/2020, mediante el cual la UTT No. 4 requirió a la Vicepresidencia de Integración Productiva - Direccion de Adecuación de Tierras  el concepto sobre suplencia de la evaluación de la Asociación con los informes de supervisión y el Memorando No. 20203300014233 del 21/05/2020 con el cual, se recibe respuesta de la mencionada Vicepresidencia. </t>
  </si>
  <si>
    <t>Comunicación a la VIP sobre la situación presentada en las actas finales de compromiso con su respuesta y ajustes, en caso de que apliquen.</t>
  </si>
  <si>
    <t>Obtener las firmas de los documentos
pendientes.</t>
  </si>
  <si>
    <t>Documentos subsanados con firmas</t>
  </si>
  <si>
    <t>La UTT remitió dos cartas de instrucciones de pagarés debidamente firmadas y con la huella dactilar, correspondientes a los usuarios Lina Rosa García, con C.C. No. 60.341.872 y Ciro Alfosno Machado, con C.C. No. 13.340042, respectivamente.</t>
  </si>
  <si>
    <t>Incumplimiento de los términos contractuales y procedimentales en las entregas de bienes, insumos y/o servicios y en los pagos a los proveedores.</t>
  </si>
  <si>
    <t>Director UTT o
su delegado en
el CTGL</t>
  </si>
  <si>
    <t>Director Unidad
Técnica
Territorial o su
delegado en el
CTGL</t>
  </si>
  <si>
    <t>Inconsistencias e incumplimiento de requisitos para la entrega de bienes, insumos y/o servicios a los beneficiarios de los PIDAR y deficiencias en las actas de entrega.</t>
  </si>
  <si>
    <t>Incluir en las actas de entrega de materiales una nota o pie de página informando los teléfonos de atención al ciudadano, en caso que lo requiera el beneficiario.</t>
  </si>
  <si>
    <t>Director UTT o
su delegado</t>
  </si>
  <si>
    <t>Incluir en el orden del día de cada CTGL y acta de reunión de entregas, como primer punto los compromisos adquiridos y si fueron o no solucionados.</t>
  </si>
  <si>
    <t>Debilidades en el diligenciamiento de los informes mensuales de seguimiento a la ejecución de los PIDAR y falta de una metodología para medir el nivel de avance.</t>
  </si>
  <si>
    <t>Deficiencias en los requerimientos
técnicos de contratación de
proveedores o contratistas (no se
les solicita el aporte de
metodologías para mediciones de
avances).</t>
  </si>
  <si>
    <t>Director UTT o su
delegado /
Representante
de ASORPOEXCO
y de UNODC</t>
  </si>
  <si>
    <t>Falta de controles de acceso y/o
bloqueo a plantillas de cálculo de
reportes mensuales.</t>
  </si>
  <si>
    <t>Director UTT y
Profesional
Designado</t>
  </si>
  <si>
    <t>83.33%</t>
  </si>
  <si>
    <t xml:space="preserve">Según las evidencias reportadas por la UTT, se pudo constatar la existencia de diez (10) Informes Ejecutivos, que corresponden a los meses comprendidos entre marzo y diciembre de 2019. </t>
  </si>
  <si>
    <t>Falta de controles de supervisión y
revisión de los informes de avances
de los PIDAR.</t>
  </si>
  <si>
    <t>Un (1) memorando dirigido a la Vicepresidencia de Integración Productiva solicitando la modificación del formato “Informes Técnicos de Seguimiento".</t>
  </si>
  <si>
    <t>Director UTT 4</t>
  </si>
  <si>
    <t>Desalineación en la aplicación de los lineamientos de socialización de los PIDAR, conformación y sesiones del Comité Técnico de Gestión Local - CTGL e imprecisiones en actas.</t>
  </si>
  <si>
    <t>Omisiones en la verificación de requisitos habilitantes de conformación y asistentes a los CTGL.</t>
  </si>
  <si>
    <t>Director UTT o
su delegado ante
el CTGL</t>
  </si>
  <si>
    <t>La UTT no aportó evidencias ni realizó registros de información en el avance cualitativo, que demuestren la gestión adelantada para dar cumplimiento a la acción propuesta.</t>
  </si>
  <si>
    <t>Respecto a la función de la Secretaria Técnica del CTGL por parte de un funcionario de la ADR - UTT 4, en la próxima reunión del CTGL, se ratificará que esta es asumida por el funcionario respectivo que delegue el Director de la UTT.</t>
  </si>
  <si>
    <t>Inconsistencias en la clasificación de los beneficiarios.    xxx y falta de registro en la caracterización y autorización de potenciales beneficiarios.</t>
  </si>
  <si>
    <t>Técnico
Asistencial UTT</t>
  </si>
  <si>
    <t>Los soportes aportados por la UTT evidencian parte del cumplimiento de la acción propuesta. Estas evidencias corresponden a:                                                                                                                                         a.  Correos electrónicos de solicitud del ajuste enviados por la UTT a la VIP de fecha 24 de abril y 30 de junio de 2020, respectivamente y de los cuales no se observó respuesta alguna.                                                                                                                          b. Pantallazos del ajuste efectuado y formato físico, donde figuran las personas como víctimas.                                                              c. Memorando No. 20203540021643 del 31/07/2020 con el cual, la UTT remite informe y evidencias de las realizaciones de las acciones del hallazgo No. 9 del Plan de Mejoramiento al Jefe de la Oficina de Control Interno  y en éste, se deja entrever que no ha obtenido respuesta a los correos citados anteriormente.</t>
  </si>
  <si>
    <t>Iniciativas de PIDAR recibidas en la UTT sin registro en el aplicativo Banco de Proyectos e imprecisiones en respuestas a los proponentes.</t>
  </si>
  <si>
    <t>No se lleva un registro o base de
datos de todas las iniciativas que
llegan a la UTT (radicadas) para
inscripción en el Banco de Proyectos.</t>
  </si>
  <si>
    <t>Profesional
delegado por el
Director de la
UTT</t>
  </si>
  <si>
    <t>Las iniciativas registradas en el
aplicativo Banco de Proyectos están
siendo guardadas en estado
“Borrador”, corriendo el riesgo de
que el número asignado sea utilizado
por otro Proyecto que se guarde en
estado “Definitivo”.</t>
  </si>
  <si>
    <t>Registrar todas las iniciativas radicadas en la UTT en el Banco de Proyectos hasta estado “Definitivo”.</t>
  </si>
  <si>
    <t>Técnico
Asistencial</t>
  </si>
  <si>
    <t>Elaborar Informe semanal de iniciativas que fueron radicadas con su radicado de salida (respuesta al proponente) con el fin de verificar la oportunidad en la respuesta.</t>
  </si>
  <si>
    <t>Director de la
UTT</t>
  </si>
  <si>
    <t>Errores y/u omisiones en la evaluación de solicitudes de habilitación de Empresas Prestadoras del Servicio de Extensión Agropecuaria.</t>
  </si>
  <si>
    <t>Este hallazgo no fue aceptado por la UTT y no remitieron evidencias que demuestren que han implementado acción alguna para subsanar este hallazgo.</t>
  </si>
  <si>
    <t>Incumplimiento de las disposiciones procedimentales y normativas en la organización, clasificación y disposición del archivo de gestión de la UTT N° 4 - Cúcuta.</t>
  </si>
  <si>
    <t>Inoportunidad e inconsistencias en la respuesta de Peticiones, Quejas, Reclamos, Sugerencias y Denuncias (PQRSD).</t>
  </si>
  <si>
    <t>Falta de mecanismos de
control de los tiempos de
respuesta de las solicitudes
allegadas a la UTT.</t>
  </si>
  <si>
    <t>Fortalecer el manejo en Excel del
seguimiento de la respuesta a la PQRSD
tanto externamente (respuesta al
peticionario) como internamente
(responsable en la ADR de la respuesta).</t>
  </si>
  <si>
    <t>Archivo Excel de control de
respuestas internas y externas debidamente revisado por el Director
de la UTT o su delegado</t>
  </si>
  <si>
    <t>30-dic-2020.</t>
  </si>
  <si>
    <t>UTT No.  4 - CÚCUTA</t>
  </si>
  <si>
    <t>AUDITORÍA VIGENCIA 2020 (INFORME OCI-2020-012)</t>
  </si>
  <si>
    <t>CERRADO</t>
  </si>
  <si>
    <t>Versión: 4</t>
  </si>
  <si>
    <t>UNIDAD AUDITADA</t>
  </si>
  <si>
    <t>OCI-2020-036</t>
  </si>
  <si>
    <t>UTT 8 IBAGUE</t>
  </si>
  <si>
    <t xml:space="preserve">Obras de mantenimiento y conexiones Ilegales en Distrito de Adecuación de Tierras sin seguimiento.	
</t>
  </si>
  <si>
    <t xml:space="preserve">NO ACEPTADO.                                                                                                                               Una vez analizados los argumentos de la Dirección de Adecuación de Tierras (en adelante, la DAT), esta Oficina de Control Interno no los encuentra de recibo, por tanto, no los acepta considerando el siguiente racional:
a.	En ningún momento la Oficina de Control Interno ha emitido juicios apresurados sobre el tema de las tomas y conexiones ilegales, sino que por el contrario, en su disertación, indicó: "(...) es necesario continuar y fortalecer el seguimiento por parte de la ADR sobre este tema en particular (...)" y que "(...) es imperioso que la Oficina Jurídica de la ADR apalanque la gestión y trámite de Resolución de las querellas y demás denuncias que se encuentran en curso, y proyecte las nuevas que resulten del ejercicio de identificación de nuevas tomas ilegales", por lo que no se está desconociendo la gestión que, como indica la DAT se ha venido adelantando por parte de la ADR. Ahora bien, lo que no esgrimió la DAT fue la falta de reporte frecuente y continuo del inventario y estado de las tomas y conexiones ilegales que demanda el contrato de interventoría, sobre el cual se citó textualmente su falta de actualización desde noviembre de 2019 en el informe N° 13 presentado por el Consorcio Intertriángulo, que señala que, por parte del contratista de turno CONSORCIO ADR no se han llevado a cabo actividades de identificación de nuevas tomas ilegales y gestiones pertinentes sobre el particular, lo cual denota incumplimiento a una de las obligaciones contractuales asociadas con el tema. En este orden de ideas, se identifica que no se desvirtuó este argumento, eje central de la observación aludida.
b.	Durante el proceso de auditoría, mediante correo enviado el 17 de noviembre de 2020 se solicitó el cronograma y/o Programación de actividades de AOM en canales e infraestructura, con el objetivo de evidenciar cuáles eran las actividades programadas y verificar su cumplimiento por parte del contratista de AOM; sin embargo, estas evidencias no fueron suministradas, por lo que durante la revisión de la Información no se pudo verificar si las actividades de mantenimiento del canal 4 y canal 2 se tenían previstas dentro del contrato 440 de 2019, o si estaban rezagadas, o si definitivamente entrarían a ser parte del nuevo contratista de AOM. Se observa, por los argumentos de la Dirección de Adecuación de Tierras, que ya se tiene contemplado el mantenimiento
del sistema fotovoltaico en el contrato que va desde el 16 de octubre al 31 de diciembre de 2020; también se menciona que se ejecutaron mantenimientos periódicos del sistema fotovoltaico por el Consorcio ADR; sin embargo, como se citó en el hallazgo, en el informe de interventoría N° 13, apartado 23 "Comentarios y Conclusiones" se mencionó: “A pesar de la solicitud reiterada de esta interventoría, el contratista no ha realizado el mantenimiento de los paneles del sistema fotovoltaico” (negritas fuera de texto), lo que indica que en efecto se presentó incumplimiento por parte del contratista. Ahora bien, se le recuerda a la DAT que los procedimientos planeados por esta Oficina de Control Interno están basados en riesgos y dentro de éstos, se consideran las constantes quejas de la comunidad aledaña al proyecto sobre deficiencias y temas no atendidos por la ADR en las labores de AOM, de los cuales consta el registro fotográfico de los daños de rejillas y canales y, que la misma área reconoce estar atendiendo recientemente a partir del contrato N° 7282020 desde el 25 de noviembre de 2020, por lo que no se desvirtúa el hecho de haber encontrado daños en los componentes citados en el hallazgo previo a la realización de dicho Comité (se recuerda que la visita de esta Oficina de Control Interno se efectuó entre el 11 y 12 de noviembre de 2020). Adicionalmente, sobre lo que se indica acerca de que la Oficina de Control Interno no tuvo en cuenta las actividades de mantenimiento de los canales 1, 2 y 3, y solamente las obras pendientes del canal 4, se informa que el equipo auditor realizó un recorrido por las principales obras del Distrito, desconociendo cuáles eran los canales intervenidos y cuáles los pendientes por mantenimiento; se reitera que sin una programación establecida de las actividades de mantenimiento, no se puede determinar qué obras de mantenimiento se tenían que haber realizado y cuáles no. Sin perjuicio de esto, se insta a continuar con el desarrollo de las obras y actividades planeadas, siempre teniendo presente su priorización y recomendando a la Supervisión de los contratos por parte de la ADR, tener disponible y debidamente almacenada, la evidencia que da cuenta de los cronogramas y obras a ejecutar, de tal manera que cuando un ente de control los solicite, se le puedan entregar para corroborar avances, dificultades o rezagos.
c.	Con respecto al tema de la socialización, durante la reunión que se llevó a cabo el 11 de noviembre de 2020 en las instalaciones del Contratista de AOM, en las indagaciones sobre la metodología de socialización con la comunidad, estuvo presente parte del equipo del CONSORCIO ADR, entre ellos, un ingeniero, quien fue la persona que confirmó lo manifestado en este hallazgo, derivado, igualmente de la revisión de los últimos informes del contratista de AOM, donde se observó que los canales de socialización utilizados fueron solamente las cuñas radiales, y no se presentaron evidencias de las reuniones de socialización de las obras de mantenimiento con la comunidad; las únicas reuniones de las que se obtuvo evidencia fueron las relacionadas con las solicitudes a UTRITOL para informar sobre los comunicados de la ADR, por lo que, no se desvirtúa el incumplimiento sobre la divulgación del proyecto con la comunidad. (Ver Informes N° 10 al 14 del Consorcio ADR, apartado Ficha PMA- GS-7. Programa Información y Divulgación del Proyecto). Ahora bien, se recuerda a la DAT y a la UTT 8 que, en la fase de planeación de la auditoria, esta Oficina de Control Interno indicó los objetivos de la visita al proyecto, en donde señaló la necesidad de hablar con personal clave de las obras, entre ellos, ingenieros y/o residentes de obra, pero no le fue suministrada información particular de dichos contactos. Sólo hasta el final de la auditoria, la DAT entregó información de los contactos clave en la ADR y de los contratistas (como la Profesional Social que se enunció en los argumentos), por lo que, no hubo una entrega oportuna de evidencia.
d.	Teniendo en cuenta que los potenciales beneficiarios del proyecto son alrededor de
7.540 usuarios, es virtualmente imposible que, con los recursos de tiempo asignado y personal de la Oficina de Control Interno, se pueda siquiera dar una cobertura razonable a una muestra representativa de ellos para efectuar indagaciones. Así las cosas, los procedimientos de indagación aplicados se efectuaron con las personas que voluntariamente asistieron a la reunión que se llevó a cabo el 11 de noviembre de 2020 en las instalaciones del contratista de AOM (y quienes por aforo e instrucciones no comunicadas con suficiente antelación por parte del Contratista, no permitieron la continuidad de la reunión e ingreso de más personas), los cuales eran representantes de las diferentes zonas del proyecto y miembros de la Junta Directiva de UTRITOL.
Vale la pena precisar que, allí no sólo comparecieron personas de los arroceros, sino también agricultores de otros cultivos, e incluso, representante de comunidad indígena. Es aventurado que la Dirección de Adecuación de Tierras señale la asistencia de un grupo de agricultores (arroceros) cuando no designó un asistente del área para que acompañara a esta Oficina de Control Interno a la comisión realizada entre el 11 y 12 de noviembre de 2020.
e.	Finalmente, como situación particular que llamó la atención de esta Oficina de Control Interno, se observó en la revisión de los Informes que el contenido del N° 13 del Contratista de AOM y el N° 13 de la Interventoría, guarda la misma redacción en gran parte de su contenido, en especial, en el apartado “Actividades de Operación y Mantenimiento Ejecutadas”; lo mismo pasa con los informes anteriores en algunos apartados, lo que denotaría una posible falta de verificación independiente de las actividades de uno sobre el otro, dado que ambos reportes deberían contener estilos de redacción diferentes al ser igualmente contratistas diferentes, lo que genera incertidumbres sobre la calidad de las revisiones de la Interventoría.
Dado lo anterior, la Oficina de Control Interno precisa que también aplica la Nota 2 incluida al final del Hallazgo N° 1 de este informe (página 22).
</t>
  </si>
  <si>
    <t>Insuficiente asesoría y acompañamiento a la Asociación de usuarios, Registro General de Usuarios (RGU) y Plan Agropecuario desactualizado y Derechos de Petición sin resolver.</t>
  </si>
  <si>
    <t>NO ACEPTADO. Una vez analizados los argumentos de la Dirección de Adecuación de Tierras, esta Oficina de Control Interno considera que no aceptables, en virtud de lo siguiente:
a.	Insuficiente asesoría y acompañamiento a la Asociación de Usuarios. Dentro de la Información suministrada mediante correo del 1 y 3 de diciembre de 2020 por la Dirección de Adecuación de Tierras - DAT y en los documentos adjuntos en la respuesta del presente hallazgo, se evidenciaron 2 comunicados al Presidente de la Asociación UTRITOL, sobre las gestiones que se llevaban a cabo con la ANLA para solicitar la operación temprana del distrito, las solicitudes que se le hacen a UTRITOL sobre la actualización del RGU y el plan de trabajo establecido para la operación temprana. También se evidencia respuesta a UTRITOL sobre la solicitud para la reforma de estatutos; sin embargo, no se logra evidenciar actas de reunión o de mesas de trabajo sobre las asesorías, acompañamientos o seguimiento realizado por algún profesional adscrito a la UTT N° 8 de Ibagué durante la vigencia 2019 y lo corrido del año 2020. También se observa que, en el correo del 1 de diciembre de 2020 se menciona que se apoyó en la consecución del certificado de existencia y representación legal, pero en la justificación se indica que la Asociación hace más de año y medio no se reúne para lograr su actualización; sin embargo, no se presenta evidencia sobre el apoyo o acompañamiento realizado a UTRITOL para su obtención durante los años 2019 y 2020 (en otras palabras, la última gestión aludida corresponde al año 2018). Dado que el procedimiento expresa que se debe prestar asesoría y acompañamiento en temas jurídicos y administrativos, y que al parecer la Asociación no tiene los recursos necesarios para realizar los trámites pertinentes para actualizar todos estos temas administrativos, se hace necesario fortalecer el apoyo de la ADR en cabeza de la UTT y la DAT. Ahora bien, algunos de los asistentes a la reunión del 11 de noviembre de 2020 y con quienes se tuvo oportunidad de efectuar indagaciones, manifestaron que las reuniones de UTRITOL no recogen la representación ni el sentir de la comunidad. Presuntamente, se alude una conformación politizada que, contrario a lo que indica la DAT, no es plural, sino posiblemente sesgada, por lo que, se hace necesario intervenir para dar orden a las sesiones y compromisos de UTRITOL, de otra manera, será recurrente el factor de queja del proyecto, pues la información que se maneja en la comunidad es parcializada. Finalmente, si la ADR conceptúa que no existe un interés legítimo de UTRITOL para continuar con sus labores, se debe analizar la posibilidad de cambiar la Asociación, lo que exige desde luego la adecuada socialización con todos los usuarios, para que se tomen las medidas pertinentes en las circunstancias.
b.	Registro General de Usuarios (RGU) desactualizado. Ha de tenerse en cuenta el argumento previo esgrimido por la DAT, acerca de que UTRITOL no cuenta con una Junta Directiva en firme, por lo que, no se establece una directriz organizacional que permita avanzar en los frentes de trabajo administrativos, como en este caso, la actualización del RGU. En este sentido, teniendo en cuenta que el Proyecto se encuentra actualmente bajo la Administración, Operación y Conservación - AOC de la ADR, y además, según lo que indica el manual de la UPRA y el procedimiento PR- ADT-004 de AOC de los distritos de adecuación de tierras, es el Organismo Ejecutor quien debe actualizar el RGU en la etapa de inversión, se concluye razonablemente que la labor debería estar adelantándose por parte de la ADR. Llama la atención que no se acepte el hallazgo asociado, en el entendido de que la DAT, en la respuesta a las indagaciones de esta Oficina de Control Interno, afirmó que éste no se encuentra actualizado desde el año 2018, sin perjuicio de las responsabilidades de quien deba ejecutar el rol de actualización correspondiente. Ahora bien, la ADR debe evaluar si UTRITOL es la organización idónea, capaz y suficiente para asumir en el futuro la AOM del Triángulo del Tolima, dado que las deficiencias y presunto desinterés reportado debería dar lugar a replantear su actuación en el proyecto.
c.	Falta de actualización del Plan Agropecuario del proyecto. Si bien la DAT menciona los antecedentes, retos y gestiones actuales sobre el Plan Agropecuario, se admite de entrada que el documento está desactualizado y requiere ser puesto al día, por lo que no se desvirtuó el hallazgo. Ahora bien, en el entendido de que aún está pendiente de ejecutar la fase III del proyecto, es importante que la ADR planee adecuadamente las actividades relacionadas, considerando las asignaciones presupuestales del Gobierno Nacional. Así las cosas, es necesario priorizar las actividades del componente de Administración que propicie un adecuado manejo de los suelos en el proyecto, lo cual demanda desde luego una divulgación con toda la comunidad interesada en el mismo.
d.	Derechos de petición realizados por la comunidad del Proyecto sin resolver. Aunque es razonable el planteamiento de la DAT acerca de las coyunturas del proyecto en el cambio de contratos que dieron lugar a que quedaran posibles peticiones de la comunidad sin resolver, se advierte que de cara a la normativa legal es inadmisible que no se conteste la totalidad de solicitudes de los ciudadanos, más cuando de Derechos de Petición se trata (Derecho amparado constitucionalmente), por lo que, a pesar de parecer inmaterial la cantidad de 2 entre muchos, refleja incumplimiento de la ley. Ahora bien, teniendo en cuenta que los derechos de petición CADRTOL-2020-070 y CR-CADRTOL-2020-082 son de julio y agosto de 2020 respectivamente, y que el contrato del CONSORCIO ADR finalizó el 15 de octubre de 2020, se prevé que se hubiera podido dar respuesta dentro de los 15 días hábiles contemplados, por lo cual, se considera que la justificación dada no desvirtúa el incumplimiento por parte del contratista.
Dado lo anterior, la Oficina de Control Interno precisa que también aplica la Nota 2 incluida al final del Hallazgo N° 1 de este informe (página 22).</t>
  </si>
  <si>
    <t>Incumplimiento obligaciones derivadas del Contrato de Interventoría N° 444 de 2019 con Consorcio INTERTRIÁNGULO.</t>
  </si>
  <si>
    <t>NO ACEPTADO.                                                                                                                              Una vez analizados los argumentos de la Dirección de Adecuación de Tierras, esta Oficina de Control Interno no acepta parte de los mismos, como se reseña enseguida:
a.	Falta de cronogramas de actividades detalladas para las obras de mantenimiento, ausencia de seguimiento a los mismos y de las respectivas actas. Tal como se mencionó en el hallazgo, a través de las Actas de seguimiento y de reunión se observó la realización de monitoreo a las actividades de mantenimiento del proyecto del Triángulo del Tolima; sin embargo, se reitera que no se evidenció dentro de las mismas un cronograma establecido con las actividades detalladas de las obras de mantenimiento, y tampoco se logró evidenciar el seguimiento semanal por parte de la Interventoría sobre las actividades de mantenimiento aprobadas por el comité de compras. Lo que se relaciona en el hallazgo es un requerimiento especifico del Anexo Técnico del contrato de Interventoría 444 de 2019, por lo que, al no contar con dicho cronograma se configura un incumplimiento a lo establecido en el contrato. Por otra parte, según la respuesta dada por la Dirección de Adecuación de Tierras el 2 de diciembre de 2020, se mencionó que las actividades de mantenimiento del proyecto Triángulo del Tolima han quedado apenas definidas hasta el Comité de Compras N° 1 del contrato AOM 7282020, lo que indica que durante el Contrato de AOM 440 de 2019, se realizaron actividades de mantenimiento al Distrito, pero no estaban definidas previamente con el objetivo de hacer seguimiento y control.
b.	Errores en el Ingreso Base de Cotización (IBC) calculado para el pago de aportes de seguridad social y falta de seguimiento a dichos pagos por parte de la interventoría. Teniendo en cuenta que la prima de localización es un pago habitual que se entrega al Trabajador por un valor de $1.210.640, y lo que menciona el artículo 130 del código sustantivo del trabajo, “1. Los viáticos permanentes constituyen salario en aquella parte destinada a proporcionar al trabajador manutención y alojamiento; pero no en lo que sólo tenga por finalidad proporcionar los medios de transporte o los gastos de representación”, y lo que menciona el concepto tributario 71735 de 2000 de la DIAN, que expresa, “Los ocasionales [Viáticos], en cuanto constituyan reembolso de gastos por concepto de manutención, alojamiento y transporte en que haya incurrido el trabajador para desempeño de sus funciones, no constituyen ingresos cuando se entreguen al pagador las facturas y demás pruebas documentales que sustenten el reembolso para que el pagador las pueda tomar como gastos propios de la empresa.
En el evento en que lo recibido no corresponda a reembolso de gastos constituye ingreso. Los viáticos permanentes por constituir un ingreso regular del trabajador se considera salario”, al considerarse un pago recurrente se considera salario, en caso tal, para no ser clasificado como pago no constitutivo de salario, previo al contrato se debe acordar entre el empleador y el trabajador que el pago no constituye salario y este debe cumplir con los siguientes criterios:
	El pago no debe retribuir el trabajo del trabajador: Cualquier pago que tenga como objetivo remunerar al trabajador no puede ser calificado como ingreso no constitutivo de salario.
	No debe cambiar la naturaleza de un pago: Un pago que por su propia naturaleza es salarial, lo será no importa lo que las partes acuerden, ni cómo sean denominados en el contrato de trabajo.
	Deben ser específicos: Cuando se acuerde un pago no salarial, ese pago debe ser claro, preciso, expreso, de manera que se pueda identificar claramente su origen y destinación. Sobre este particular, la sala laboral de la Corte Suprema de Justicia en sentencia 68303 del 14 de noviembre de 2018 señaló: "«Además de lo anterior, esta Corte ha sostenido que estos acuerdos en tanto son una excepción a la generalidad salarial que se reputa de los pagos realizados en el marco de una relación de trabajo, deben ser expresos, claros, precisos y detallados de los rubros cobijados en él, pues no es posible el establecimiento de cláusulas globales o genéricas, como tampoco vía interpretación o lectura extensiva, incorporar pagos que no fueron objeto de pacto. Por ello, la duda de si determinado emolumento está o no incluido en este tipo de acuerdos, debe resolverse en favor de la regla general, esto es, que para todos los efectos es retributivo»”.
	Debe tener una destinación específica: Si se realiza un pago no constitutivo de salario para que el trabajador adquiera un beneficio, en este caso la habitación donde se hospeda, se debe garantizar que el beneficio sea adquirido y que los recursos se hallan destinado para el fin del que fueron dispuestos. Para este caso, resulta procedente plantear por analogía la doctrina de la Sala Laboral de la Corte Suprema de Justicia, que en la sentencia precitada indicó: "«En primer lugar, tanto el auxilio de gastos médicos y la pensión voluntaria eran entregados en dinero a la trabajadora para que ella dispusiera inmediatamente de esos recursos. Por esta vía, la demandante podía emplear esos dineros en la satisfacción de las necesidades que usualmente se colman mediante el salario, tales como vivienda, salud, educación, alimentación, recreación, entre otros. Es decir, la supuesta destinación específica alegada por la empresa se derrumba con el hecho de que esos auxilios eran traducidos en dinero para que la trabajadora dispusiera de ellos como a bien tuviera.»”
Adicional a lo anterior, la Corte Suprema de Justicia, en la sentencia referida previamente, indica lo que por regla general son pagos que no constituyen salario: "«Atrás se explicó que es salario toda ventaja patrimonial que recibe el trabajador como consecuencia del servicio prestado u ofrecido. Es decir, todo lo que retribuya su trabajo. Por tanto, no son salario las sumas que entrega el empleador por causa distinta a la puesta a disposición de la capacidad de trabajo. De esta forma, no son tal, (i) las sumas recibidas por el trabajador en dinero o en especie, no para su beneficio personal o enriquecer su patrimonio sino para desempeñar a cabalidad sus funciones, tales como gastos de representación, medios de transporte, elementos de trabajo y otros semejantes; (ii) las prestaciones sociales; (iii) el subsidio familiar, las indemnizaciones, los viáticos accidentales y permanentes, estos últimos en la parte destinada al transporte y representación; (iv) las sumas ocasionales y entregadas por mera liberalidad del empleador que, desde luego, no oculten o disimulen un propósito retributivo del trabajo.»”
En este orden de ideas, se insta a que la ADR verifique si efectivamente se cumplen los criterios y se ha realizado un acuerdo entre las partes para determinar que este pago se considera como no constitutivo de salario. En todo caso, si persiste la inquietud, esta Oficina de Control Interno recomienda que el asunto sea escalado con la Oficina Jurídica o la Vicepresidencia de Gestión Contractual, para que un abogado laboralista defina la naturaleza del pago y su procedencia en la inclusión para los aportes de seguridad social del Residente de Obra.
c.	Ausencia de cronograma de desarrollo de la obra en el Acta de Inicio. Tal como se Indicó en la situación observada, el Instructivo de Ejecución Contractual indica que el acta de inicio debe contener el cronograma de desarrollo de la obra y los hitos de control en su ejecución (negrita fuera de texto), y durante el proceso de auditoria la Oficina de Control Interno se basó en la documentación cargada en el SECOP II, por lo que, al no evidenciar este documento se concluyó razonablemente sobre el incumplimiento. Ahora bien, se recuerda que dentro de los deberes de publicidad de contratos se encuentra la de cargar toda la documentación asociada a los mismos en la plataforma referida. En su respuesta, igualmente la Dirección de Adecuación de Tierras no adjuntó evidencias que dieran cuenta del surtimiento del requisito aludido, por lo que, esta Oficina de Control Interno no halla fundamentos que desvirtúen el hallazgo.
Dado lo anterior, la Oficina de Control Interno precisa que también aplica la Nota 2 incluida al final del Hallazgo N° 1 de este informe (página 22).</t>
  </si>
  <si>
    <t>Incumplimiento procedimental en la socialización de los PIDAR y deficiencias en sesiones de los Comités Técnicos de Gestión.</t>
  </si>
  <si>
    <t>Desconocimiento del procedimiento por parte de los funcionarios encargados de la implementación de los PIDAR.</t>
  </si>
  <si>
    <t>Realizar jornada de socialización del procedimiento de Implementación de los PIDAR al equipo de la UTT 8 encargado de este proceso.</t>
  </si>
  <si>
    <t>1 acta de socialización o grabación, listado de asistencia.</t>
  </si>
  <si>
    <t>Equipo Humano VIP</t>
  </si>
  <si>
    <t xml:space="preserve">
22-ene-2021</t>
  </si>
  <si>
    <t>No se establecieron filtros para verificar el cumplimiento de cada una de las actividades a realizar en la Implementación de los PIDAR.</t>
  </si>
  <si>
    <t>Asignar los roles para la implementación de los PIDAR, revisión de las actividades y cargue de formatos e información en el aplicativo</t>
  </si>
  <si>
    <t xml:space="preserve">
1 memorando interno con asignación de roles.</t>
  </si>
  <si>
    <t>Equipo Humano UTT</t>
  </si>
  <si>
    <t>Deficiencias en la entrega de bienes, insumos y/o servicios de los PIDAR.</t>
  </si>
  <si>
    <t>Falta de coordinación del nivel central con las Unidades Técnicas Territoriales, teniendo en cuenta el procedimiento vigente para la Implementación de los PIDAR.</t>
  </si>
  <si>
    <t>12 visitas de seguimiento programadas, aplicables a los PIDAR.</t>
  </si>
  <si>
    <t>Equipo Humano UTT 8</t>
  </si>
  <si>
    <t xml:space="preserve">
1-ene-2021</t>
  </si>
  <si>
    <t>Se desconoció lo contemplado en el procedimiento con relación a las entregas.</t>
  </si>
  <si>
    <t>Antes de cada entrega se debe revisar el plan de inversión y definir el Kit correspondiente realizar la programación de la entrega con el debido tiempo para convocar a los beneficiarios, y socializar a la dirección de la UTT.</t>
  </si>
  <si>
    <t>1 acta de reunión.</t>
  </si>
  <si>
    <t>No se ha realizado el debido seguimiento a las alertas.</t>
  </si>
  <si>
    <t>Designar 1 funcionario de la UTT, para que realice el seguimiento a las alertas generadas durante la implementación.</t>
  </si>
  <si>
    <t>1 memorando de designación para seguimiento a alertas de PIDAR.</t>
  </si>
  <si>
    <t>Incumplimiento en elaboración y presentación de informes de seguimiento mensual e imprecisiones en su contenido.</t>
  </si>
  <si>
    <t>Desconocimiento de los funcionarios sobre el diligenciamiento del formato F-IMP-006.</t>
  </si>
  <si>
    <t>1 correo electrónico.</t>
  </si>
  <si>
    <t xml:space="preserve">
15-ene-2021</t>
  </si>
  <si>
    <t>No se aplicaron los controles necesarios.</t>
  </si>
  <si>
    <t>Designar a los funcionarios de la UTT para que elaboren los informes, los revisen y los envíen al Director para su aprobación.</t>
  </si>
  <si>
    <t>1 designación de responsables de elaborar, revisar y enviar informes al Director para su aprobación.</t>
  </si>
  <si>
    <t xml:space="preserve">
31-ene-2021</t>
  </si>
  <si>
    <t>Inobservancia de lineamientos para implementación y cierre de Proyecto productivo del INCODER y falta de integridad del expediente documental.</t>
  </si>
  <si>
    <t>La centralización de los documentos que existían en las territoriales pudo generar pérdida parcial de los mismos.</t>
  </si>
  <si>
    <t>1 memorando o correo electrónico de solicitud.</t>
  </si>
  <si>
    <t>No se han anexado todos los documentos al expediente.</t>
  </si>
  <si>
    <t>Anexar al expediente los actos administrativos y delegaciones para la ejecución de los proyectos INCODER.</t>
  </si>
  <si>
    <t>Actos Administrativos y delegaciones de los Proyectos INCODER indexados al expediente</t>
  </si>
  <si>
    <t xml:space="preserve">Inexistencia del predio donde se construirá la planta, por lo que no se ha iniciado la ejecución del proyecto.
</t>
  </si>
  <si>
    <t>Brindar el acompañamiento a la organización para la adquisición del predio a donde se construirá la obra.</t>
  </si>
  <si>
    <t>Reuniones / llamadas telefónicas necesarias.</t>
  </si>
  <si>
    <t>Falta de actualización de las firmas para el manejo de la cuenta del proyecto.</t>
  </si>
  <si>
    <t>Citar al representante del proyecto para actualizar la información requerida por el banco.</t>
  </si>
  <si>
    <t>1 oficio de citación.</t>
  </si>
  <si>
    <t>Inconsistencias en la revisión de los requisitos técnicos, financieros, y/o habilitantes de los PIDAR.</t>
  </si>
  <si>
    <t>No se verificaron los requisitos habilitantes y el diligenciamiento de los formatos de estructuración del proyecto.</t>
  </si>
  <si>
    <t>1 memorando a la VIP</t>
  </si>
  <si>
    <t>Los documentos aportados no son legibles.</t>
  </si>
  <si>
    <t>Se solicitarán al representante del proyecto el aporte de los 12 documentos mencionados los cuales deben ser legibles y se cargarán en el Banco de Proyectos.</t>
  </si>
  <si>
    <t>1 oficio con solicitud de los documentos.</t>
  </si>
  <si>
    <t>No se verifica que los documentos estén cargados en el Banco de Proyectos.</t>
  </si>
  <si>
    <t>Cargar los documentos faltantes en el Banco de Proyecto.</t>
  </si>
  <si>
    <t>Carga de los documentos pendientes.</t>
  </si>
  <si>
    <t>Iniciativas de PIDAR radicadas en la Unidad Técnica Territorial sin inscripción en el aplicativo Banco de Proyectos.</t>
  </si>
  <si>
    <t>Falta de registro de las iniciativas correspondientes al departamento del Tolima.</t>
  </si>
  <si>
    <t>1 archivo de registro total de iniciativas con su estado.</t>
  </si>
  <si>
    <t xml:space="preserve">
4-ene-2021</t>
  </si>
  <si>
    <t xml:space="preserve">Inadecuada articulación entre nivel central y la UTT que no permite conocer el estado actual y cantidad de iniciativas recibidas.
</t>
  </si>
  <si>
    <t>Solicitar espacio con la VIP, para socializar el consolidado de las iniciativas recibidas y/o radicadas mediante la plataforma establecida o de manera física, determinando mecanismos que permitan contar con esta información en tiempo real.</t>
  </si>
  <si>
    <t xml:space="preserve">
1 espacio de socialización del consolidado de iniciativas.</t>
  </si>
  <si>
    <t>Deficiencias en soportes, niveles de avance y en planteamiento de indicadores del Plan Operativo de la UTT (vigencia 2020).</t>
  </si>
  <si>
    <t xml:space="preserve">Deficiencias en el diseño, planeación y/o establecimiento de indicadores y su correlación con subactividades, metas y evidencias, así como roles de la UTT.
</t>
  </si>
  <si>
    <t xml:space="preserve">Ausencia de análisis de la coherencia y/o consistencia de la información recopilada para soportar la ejecución de los indicadores.
</t>
  </si>
  <si>
    <t>Implementar una herramienta (SharePoint) que permita a todos los funcionarios y contratistas de la UTT, cargar en tiempo real los soportes y avances de las actividades realizadas en cumplimento del plan operativo.</t>
  </si>
  <si>
    <t>Controles con resultados de diseño e implementación deficientes en los procesos desarrollados por la UTT.</t>
  </si>
  <si>
    <t>NO ACEPTADO.                                                                                                                                  Una vez analizados los argumentos de la UTT, esta Oficina de Control Interno no los acepta, por los siguientes motivos:
	Este hallazgo está considerando las respuestas que entregó la UTT a la matriz de controles que se entregó al inicio de la auditoría, y que contiene las desviaciones por ella declaradas, por lo que, no necesariamente se refiere a los temas abordados en este informe en los demás hallazgos.
	De otra parte, esta Oficina de Control Interno identifica que la UTT se está refiriendo únicamente al tema de INCODER, más el cuadro detallado que se entregó en el hallazgo da cuenta de los otros procesos misionales indicados al principio.
	En todo caso, el control asociado a proyectos productivos entregados por el extinto INCODER a la ADR a que se hizo referencia no corresponde a las visitas a los mismos, sino al inventario de contratos derivados de ellos.
En virtud de lo expuesto, este hallazgo continuará abierto y la Oficina de Control Interno analizará su posible cierre cuando la UTT establezca acciones de mejoramiento para subsanar las situaciones descritas en este hallazgo y que no fueron aceptadas, estableciendo las causas que lo generaron, y los responsables formulen y ejecuten las acciones correctivas o preventivas pertinentes, para que los riesgos identificados y asociados sean gestionados para evitar su materialización.</t>
  </si>
  <si>
    <t>UTT No.  8 - IBAGUÉ</t>
  </si>
  <si>
    <t>OCI-2020-028</t>
  </si>
  <si>
    <t>Incumplimiento de las obligaciones asignadas a los Distritos de Adecuación de Tierras mediante la licencia de concesión de aguas.</t>
  </si>
  <si>
    <t>Débil acompañamiento por parte de la Dirección de Adecuación de Tierras - DAT a la Unidad Técnica Territorial en temas de seguimiento a las Asociaciones de usuarios.</t>
  </si>
  <si>
    <t>Un (1) Oficio presentando cronograma de actividades para ser aprobadas por la DAT.</t>
  </si>
  <si>
    <t>No ha sido objeto de seguimiento por parte de la Oficina de Control Interno</t>
  </si>
  <si>
    <t xml:space="preserve">Inadecuada interpretación de los procedimientos y normativas aplicables a la supervisión y control de los distritos de pequeña escala. </t>
  </si>
  <si>
    <t>Requerir a la Asociación de Usuarios iniciar trámite ante la CVC del cambio de titular de concesión de aguas Resolución 0780 N° 0782-701 de 2016.</t>
  </si>
  <si>
    <t>Debilidad en la gestión de gobierno corporativo al interior de la asociación de usuarios que se traduce en la pérdida del control de los requerimientos que se deben cumplir.</t>
  </si>
  <si>
    <t>La Asociación implemente las acciones pertinentes respecto a la captación del caudal y cumplir con lo establecido en la Resolución de concesión de aguas.</t>
  </si>
  <si>
    <t>Seis (6) visitas anuales al distrito.</t>
  </si>
  <si>
    <t>Insuficiencia de personal o falta de asignación de este a labores de seguimiento, monitoreo, revisión y aprobación de informes.</t>
  </si>
  <si>
    <t>Solicitud de Profesionales con perfiles requeridos en la supervisión del distrito de riego.</t>
  </si>
  <si>
    <t>Debilidades en la estructura organizacional y operativa de los Distritos de Adecuación de Tierras de gran escala.</t>
  </si>
  <si>
    <t>Insuficiente e/o inexistente acompañamiento por parte de la Dirección de Adecuación de Tierras y/o el supervisor y el equipo de apoyo a la supervisión del contrato (UTT) de AOC Nº 528 de 2017 para el desarrollo y fortalecimiento organizacional de la Asociación.</t>
  </si>
  <si>
    <t xml:space="preserve">Realizar visitas de seguimiento al contrato de AOC con una mayor frecuencia y acompañamiento a la gerencia en los temas relacionados con recurso humano. </t>
  </si>
  <si>
    <t>Seis (6) visitas al centro administrativo de ASORUT.</t>
  </si>
  <si>
    <t>Ausencia de una estructura de gobierno corporativo en la Asociación que impide el diseño y ejecución de actividades internas de control.</t>
  </si>
  <si>
    <t>Realizar requerimiento a la Asociación de Usuarios referente al manejo y conservación de los documentos soporte de las hojas de vida de personal vinculado.</t>
  </si>
  <si>
    <t>Un (1) oficio de requerimiento.</t>
  </si>
  <si>
    <t>Efectuar una capacitación de retroalimentación del manual de Administración, Operación y Conservación frente al proceso contractual.</t>
  </si>
  <si>
    <t>Una (1) capacitación</t>
  </si>
  <si>
    <t>Incumplimiento obligaciones administrativas y operacionales establecidas en contrato de administración, operación y conservación de distritos de adecuación de tierras, y otras responsabilidades de carácter general.</t>
  </si>
  <si>
    <t>Debilidades de acompañamiento y asesoría por parte de la Vicepresidencia de Gestión Contractual y/o la Dirección de Adecuación de Tierras al equipo supervisor con el objetivo de planear y emprender acciones dirigidas a requerir a ASORUT para lograr el cabal cumplimiento de las obligaciones contractuales adquiridas.</t>
  </si>
  <si>
    <t>Ausencia o debilidad de lineamientos procedimentales para el desarrollo de evaluaciones objetivas y cuantitativas que permitan determinar el nivel de competencia de la asociación de usuarios para la continuación de las actividades de administración, operación y conservación.</t>
  </si>
  <si>
    <t>Tramitar requerimiento con la Dirección de Adecuación de Tierras para la elaboración de un formato de evaluación anual que permita la viabilidad de continuidad o no de la Asociación de Usuarios.</t>
  </si>
  <si>
    <t>Un (1) oficio dirigido a la Dirección de Adecuación de Tierras.</t>
  </si>
  <si>
    <t>Inconsistencias en la conformación, manejo y actualización del Registro General de Usuarios - RGU</t>
  </si>
  <si>
    <t>Insuficiente e/o inexistente acompañamiento por parte de la Dirección de Adecuación de Tierras al equipo supervisor del contrato (UTT) de AOC Nº 528 de 2017 para el desarrollo de las actividades de supervisión sobre las observaciones enunciadas.</t>
  </si>
  <si>
    <t>Realizar visitas de seguimiento periódicas a las instalaciones del Distrito, con el fin de revisar el RGU para verificar que el formato este diligenciado en su totalidad con la información requerida.</t>
  </si>
  <si>
    <t>Seis (6) visitas a la sede administrativa del Distrito.</t>
  </si>
  <si>
    <t>Ausencia de lineamientos al interior de ASORUT que permita a los funcionarios responsables conocer y aplicar controles tendientes a garantizar la adecuada conformación, manejo y actualización del Registro General de Usuarios - RGU.</t>
  </si>
  <si>
    <t>Oficio dirigido a la Gerencia de ASORUT para que tome medidas concernientes con las funciones relacionadas con el RGU y sobre las normas de gestión documental sobre la actualización y conservación de los archivos referente a los predios.</t>
  </si>
  <si>
    <t>Un (1) oficio dirigido al Gerente de ASORUT</t>
  </si>
  <si>
    <t>Deficiencias en la calidad, integridad y exactitud de la información entregada por el INCODER a la ADR y a las Asociaciones de Usuarios encargadas de la administración de los Distritos de Adecuación de Tierras.</t>
  </si>
  <si>
    <t>Implementación del aplicativo ERP Dynamic para el manejo de la información respecto a la migración de datos sobre Predios, Facturación, Cartera, Cobro coactivo.</t>
  </si>
  <si>
    <t>Implementación del aplicativo ERP</t>
  </si>
  <si>
    <t>Inexactitud y omisiones en la facturación de tarifas del Servicio Público de Adecuación de Tierras e incumplimiento de lineamientos relacionados con recaudo de la cartera</t>
  </si>
  <si>
    <t>Software de facturación obsoleto que dificulta la parametrización y/o programación requerida para la emisión de las facturas con información detallada, conforme a los requerimientos.</t>
  </si>
  <si>
    <t>Implementación del aplicativo ERP Dynamic para el manejo de la información respecto a la migración de datos sobre predios, Facturación, Cartera, Cobro coactivo.</t>
  </si>
  <si>
    <t>Desconocimiento de lineamientos y disposiciones emitidas por la Agencia de Desarrollo Rural respecto de los procedimientos y actuaciones que deben observar las Asociaciones de Usuarios en relación con la facturación y cartera.</t>
  </si>
  <si>
    <t>Realizar visitas de seguimiento y capacitación de manera coordinada con el área de cartera de la ADR a la asociación de usuarios.</t>
  </si>
  <si>
    <t>Dos (2) visitas de capacitación y seguimiento.</t>
  </si>
  <si>
    <t>Inobservancia de lineamientos para la recuperación de la inversión en estudios de preinversión de rehabilitación de los Distritos de Adecuación de Tierras - DAT.</t>
  </si>
  <si>
    <t>Desconocimiento y/u omisión por parte de la Unidad Técnica Territorial de los lineamientos procedimentales establecidos para la recuperación de la inversión.</t>
  </si>
  <si>
    <t>Solicitar capacitación y apoyo a la Dirección de Adecuación de Tierras de la Vicepresidencia de Integración Productiva.</t>
  </si>
  <si>
    <t>Elaborar un (1) oficio solicitando capacitación y apoyo a la Dirección de Adecuación de tierras.</t>
  </si>
  <si>
    <t>Falta de uniformidad y/o contradicciones en la emisión de lineamientos, y en la implementación, por parte de las Unidades Técnicas Territoriales de las instrucciones impartidas por el nivel central, sobre esquemas de apoyo relacionados con la recuperación de la inversión y la suscripción de actas de compromisos.</t>
  </si>
  <si>
    <t>Inexistencia de Contratos de AOC y falta de acompañamiento y asesoría a Distritos de Pequeña Escala por parte de la UTT.</t>
  </si>
  <si>
    <t xml:space="preserve">Mediante oficio solicitar acompañamiento a la VIP (Dirección de Adecuación de Tierras) Área Preinversión, para que efectúen una visita técnica a todas los DAT construidos en el Cauca, debido a que la UTT no tiene el personal técnico capacitado para estas labores. </t>
  </si>
  <si>
    <t>Un (1) oficio solicitando la visita de campo a los distritos a los profesionales encargados de estas labores.</t>
  </si>
  <si>
    <t>Débil acompañamiento por parte de la Dirección de Adecuación de Tierras a la Unidad Técnica Territorial en temas de seguimiento a las Asociaciones de usuarios</t>
  </si>
  <si>
    <t>Mediante oficio a la Dirección de Adecuación de Tierras solicitar capacitación y acompañamiento en los temas relacionados con el seguimiento a Asociaciones de Usuarios.</t>
  </si>
  <si>
    <t>Un (1) oficio solicitando capacitación y acompañamiento</t>
  </si>
  <si>
    <t>Vacío procedimental de la ADR para Distritos que no cuentan con contratos de AOC suscritos.</t>
  </si>
  <si>
    <t>Solicitar por oficio los procedimientos mediante el cual se elaboren los manuales de Administración, Operación y Conservación para los DAT de pequeña escala, y también se incluya el caso de los resguardos indígenas.</t>
  </si>
  <si>
    <t>Un (1) oficio solicitando los manuales de AOC a la Dirección de Adecuación de Tierras - Administración de Distritos.</t>
  </si>
  <si>
    <t>Deficiencias en los soportes documentales y en el Plan de Adquisiciones frente a las entregas de bienes, insumos y/o servicios realizadas a los beneficiarios de los PIDAR.</t>
  </si>
  <si>
    <t>Omisión en la obtención y conservación de los documentos generados en el proceso de entregas del PIDAR.</t>
  </si>
  <si>
    <t>Solicitar en el CTGL realizado mensualmente con UNODC la necesidad y el acceso a toda la información que se genere como resultado de la Implementación del Proyecto.</t>
  </si>
  <si>
    <t>Una (1) reunión de solicitud y acceso a la información en el marco de la realización del CTGL.</t>
  </si>
  <si>
    <t>Aplicativo de Gestión de Proyectos con información actualizada de los 15 PIDAR en Implementación en la UTT.</t>
  </si>
  <si>
    <t>Inobservancia de lineamientos procedimentales en la sustitución de beneficiarios de los PIDAR.</t>
  </si>
  <si>
    <t>Omisión de las instrucciones y orientaciones por parte del Comité Técnico de Gestión sobre el esquema de aprobación de sustitución de beneficiarios.</t>
  </si>
  <si>
    <t>Socializar al Representante Legal de las organizaciones beneficiarias, en el marco de los CTG, la directriz de sustitución de beneficiarios, si hay lugar en la Implementación del PIDAR.</t>
  </si>
  <si>
    <t>Doce (12) organizaciones beneficiarias con conocimiento en el procedimiento de sustitución de beneficiarios.</t>
  </si>
  <si>
    <t>Ausencia de seguimiento documental para llevar el registro de las acciones efectuadas frente a la sustitución de beneficiarios.</t>
  </si>
  <si>
    <t>Socializar y solicitar al Representante Legal de las organizaciones beneficiarias en el marco de los CTG, los documentos requeridos en la sustitución de beneficiarios.</t>
  </si>
  <si>
    <t>Doce (12) organizaciones beneficiarias con seguimiento en la documentación requerida en la sustitución de beneficiarios, de acuerdo con el procedimiento.</t>
  </si>
  <si>
    <t>Debilidades en seguimiento a la ejecución de los PIDAR, en la documentación de respaldo e incumplimiento en elaboración y presentación de los informes mensuales.</t>
  </si>
  <si>
    <t xml:space="preserve">Deficiencias en el monitoreo y seguimiento de los PIDAR por parte del equipo de la UTT.
</t>
  </si>
  <si>
    <t xml:space="preserve">Memorando dirigido a la VIP para la solicitud de personal contratista para la UTT 9 que permita dar cumplimiento al monitoreo y seguimiento de los PIDAR </t>
  </si>
  <si>
    <t>Un (1) memorando dirigido al Vicepresidente de Integración Productiva con solicitud de personal contratista para apoyo en el componente de Implementación.</t>
  </si>
  <si>
    <t xml:space="preserve">Reunión con el Director de la UTT 9 y el equipo de contratistas (4) que permitan generar estrategias para las acciones de seguimiento y monitoreo en campo, así como la socialización de los formatos requeridos para certificar la actividad. </t>
  </si>
  <si>
    <t>Una (1) reunión con acciones estratégicas que permitan a corto plazo generar estrategias para las acciones de seguimiento y monitoreo en campo de los 15 PIDAR.</t>
  </si>
  <si>
    <t>Omisión en la obtención y conservación de los documentos generados en el proceso de implementación del PIDAR.</t>
  </si>
  <si>
    <t>Incumplimiento de requisitos en socialización de los PIDAR y en la conformación de los Comités Técnicos de Gestión.</t>
  </si>
  <si>
    <t>Desconocimiento de los lineamientos emitidos para el proceso de implementación de PIDAR en lo referente a la socialización y conformación de los Comités Técnicos de Gestión de los PIDAR.</t>
  </si>
  <si>
    <t>Un (1) PIDAR Resolución 806 socializado a entes Territoriales</t>
  </si>
  <si>
    <t>Socializar a los entes territoriales de los municipios donde la ADR implementa proyectos PIDAR sobre el estado de los Proyectos en cada uno de sus territorios.</t>
  </si>
  <si>
    <t>Quince (15) PIDAR socializados a los entes Territoriales en el estado de implementación actualizado con entrega de base de datos de beneficiarios del proyecto.</t>
  </si>
  <si>
    <t>Ausencia de designación formal de secretario técnico por parte del director de la Unidad Técnica Territorial durante las sesiones de los CTG y falta de ejercicio de sus funciones.</t>
  </si>
  <si>
    <t xml:space="preserve">Memorando de designación de Secretario Técnico en los PIDAR en Implementación con cumplimiento de sus funciones. </t>
  </si>
  <si>
    <t>Quince (15) PIDAR con designación de Secretario Técnico en cumplimiento de sus funciones.</t>
  </si>
  <si>
    <t>Disposiciones para validación de requisitos ambientales y financieros no aplicadas en la estructuración de los PIDAR.</t>
  </si>
  <si>
    <t>Solicitud formal desde la UTT hacia la sede central de una comunicación para que se incluya técnicamente los cálculos de mano de obra en Jornales/Ha.</t>
  </si>
  <si>
    <t>Memorando de solicitud a la sede central.</t>
  </si>
  <si>
    <t xml:space="preserve">Conformación de un Equipo Técnico Profesional para que socialicen las iniciativas a estructurar y se socialicen los lineamientos en cada uno de sus componentes, así: jurídico, técnico, ambiental y financiero. </t>
  </si>
  <si>
    <t>Conformación del Equipo Técnico Profesional UTT.</t>
  </si>
  <si>
    <t>Incoherencia y falta de congruencia en la información dispuesta para la estructuración de los PIDAR.</t>
  </si>
  <si>
    <t>Ausencia o debilidad de controles de conciliación y verificación de cifras al momento de elaborar los Planes Operativos de Inversiones de los PIDAR.</t>
  </si>
  <si>
    <t>Enviar un memorando a la VIP notificando el hallazgo del número de bultos totales de materia orgánica que reporta el MTF vs el POI, y recibir las directrices para realizar el respectivo ajuste</t>
  </si>
  <si>
    <t>Una (1) respuesta emitida desde la VIP con directrices para realizar el ajuste</t>
  </si>
  <si>
    <t xml:space="preserve">Elaborar un plan de trabajo que permita subsanar el POI según las directrices recibidas de la VIP. </t>
  </si>
  <si>
    <t>Un (1) POI ajustado</t>
  </si>
  <si>
    <t>Enviar un memorando a la VIP notificando el hallazgo de la inconsistencia de la información reportada en el POI vs el MTF en los componentes Asistencia Técnica (Contador público) y Gastos operativos (combustible lanchas, mantenimiento preventivo y correctivo de lanchas) y recibir las directrices respectivas para realizar el respectivo ajuste.</t>
  </si>
  <si>
    <t>. Un (1) POI ajustado.</t>
  </si>
  <si>
    <t>Elaborar un plan de trabajo que permita subsanar el POI según las directrices recibidas de la VIP.</t>
  </si>
  <si>
    <t>Designar desde la UTT 9 un profesional encargado de la revisión de los formatos y soportes del proyecto estructurado para de reducir posibles errores; quién establecerá comunicación permanente con el enlace en ADR Central para conocer y evidenciar los cambios que realicen o ajusten.</t>
  </si>
  <si>
    <t>Un (1) memorando de designación.</t>
  </si>
  <si>
    <t>Realizar solicitud para que en el reglamento de estructuración se incluya que todo cambio en los formatos y anexos de un proyecto estructurado lleve el visto bueno del Director territorial para que sea un mecanismo de control de cambios.</t>
  </si>
  <si>
    <t>Un (1) memorando de solicitud a la VIP.</t>
  </si>
  <si>
    <t>Omisiones en el seguimiento y control de los Proyectos Productivos subrogados por el extinto INCODER a la Agencia de Desarrollo Rural - ADR</t>
  </si>
  <si>
    <t>Desconocimiento de las
instrucciones y/o guías
establecidas para la ejecución
de las actividades relacionadas
con los proyectos subrogados
por el INCODER a la ADR.</t>
  </si>
  <si>
    <t xml:space="preserve">Memorando dirigido a la VIP para averiguar de los 203 proyectos que se reportan en el documento:  Procedimiento para la Ejecución de Proyectos Productivos entregados por el INCODER en Liquidación a la Agencia de Desarrollo Rural-ADR con relación a los proyectos INCODER entregados mediante memorandos 20173000275 y 20173002120 que relacionan 174 proyectos productivos. Posterior a esta acción, se realizará un seguimiento a la respuesta emitida por la VIP. </t>
  </si>
  <si>
    <t>Una (1) respuesta que relacione o liste los 203 Proyectos Productivos que se enmarcan en el documento en mención.</t>
  </si>
  <si>
    <t xml:space="preserve">Elaborar un Plan de Trabajo para la implementación de los proyectos productivos producto de la respuesta emitida por la VIP y que relacionan los proyectos faltantes frente a los 203 reportados en el Procedimiento. </t>
  </si>
  <si>
    <t>Un (1) plan de trabajo con responsables y cronograma aprobado.</t>
  </si>
  <si>
    <t>Inadecuado empalme y entrega de información por parte del INCODER, la Vicepresidencia de Integración Productiva y/o el área de Gestión Documental de la ADR a las Unidades Técnicas Territoriales.</t>
  </si>
  <si>
    <t xml:space="preserve">Realizar un memorando de solicitud de equipo interdisciplinario para cierre de 5 proyectos productivos pendientes. </t>
  </si>
  <si>
    <t xml:space="preserve">CORRECTIVA </t>
  </si>
  <si>
    <t>Pérdida y/u omisión de información en el curso del traspaso de la información entre el extinto INCODER y la Agencia de Desarrollo Rural.</t>
  </si>
  <si>
    <t>Realizar un inventario documental de los expedientes de los proyectos productivos pendientes de cierre</t>
  </si>
  <si>
    <t>Un inventario de proyectos productivos en Implementación.</t>
  </si>
  <si>
    <t>Deficiencias en la aplicación e incumplimiento de lineamientos adoptados por la Agencia de Desarrollo Rural para la ejecución y/o cierre de los Proyectos Productivos subrogados
por el INCODER.</t>
  </si>
  <si>
    <t>Desconocimiento de los requisitos dispuestos en el procedimiento elaborado por la ADR para la continuidad de ejecución y cierre de los proyectos subrogados por el INCODER.</t>
  </si>
  <si>
    <t>Memorando dirigido a la VIP solicitando apoyo técnico y procedimental para la Implementación de los Proyectos extinto INCODER</t>
  </si>
  <si>
    <t>Seis (6) Proyectos extinto INCODER con orientación técnica y jurídica que permitan avanzar en la implementación y cierre.</t>
  </si>
  <si>
    <t>Insuficiencia de personal asignado a la Unidad Técnica Territorial Nº 9 que permitiera el desarrollo de las actividades de seguimiento y control de los proyectos productivos entregados por el extinto INCODER.</t>
  </si>
  <si>
    <t xml:space="preserve">Memorando dirigido a la VIP para la solicitud de personal contratista para la UTT 9 que permita dar cumplimiento de las funciones de la Territorial. </t>
  </si>
  <si>
    <t>Inconsistencias en la evaluación de solicitudes de habilitación de Entidades para Prestar el Servicio de Extensión Agropecuaria.</t>
  </si>
  <si>
    <t>Desconocimiento, omisión o errónea interpretación y aplicación de los lineamientos metodológicos contenidos en la Resolución 422 de 2019.</t>
  </si>
  <si>
    <t>Fortalecer la socialización con las potenciales entidades a habilitarse como EPSEA para que tengan el conocimiento en procedimiento de habilitación.</t>
  </si>
  <si>
    <t>Diez (10) EPSEA socializadas y validadas en conocimiento del procedimiento de habilitación (que cubran el área de jurisdicción de la UTT 9)</t>
  </si>
  <si>
    <t>Debilidades en la reglamentación de los requisitos habilitantes que deben cumplir las personas jurídicas interesadas en habilitarse como EPSEA.</t>
  </si>
  <si>
    <t>Solicitud de inclusión de excepciones dentro del procedimiento de Habilitación de EPSEA solicitando apoyo de la DAT frente a la falta de personal idóneo en la UTT para el desempeño de esta acción.</t>
  </si>
  <si>
    <t>Un Memorando emitido a la Vicepresidencia de Integración Productiva.</t>
  </si>
  <si>
    <t>Errores o deficiente acompañamiento y asesoría por parte de la Vicepresidencia de Integración Productiva a los responsables del proceso en las Unidades Técnicas Territoriales.</t>
  </si>
  <si>
    <t>Solicitud de Profesionales idóneos requeridos para cumplimiento de Plan Operativo de la UTT 9.</t>
  </si>
  <si>
    <t>Un Memorando emitido para solicitud de personal dirigido a la Vicepresidencia de Integración Productiva.</t>
  </si>
  <si>
    <t>Incumplimiento de la función de evaluación de solicitud de habilitación de EPSEA por parte de la Unidad Técnica Territorial</t>
  </si>
  <si>
    <t>Desconocimiento de los lineamientos procedimentales internos establecidos por la Agencia de Desarrollo Rural que deben observar las personas jurídicas interesadas en habilitarse como EPSEA con el objetivo de adelantar el trámite respectivo.</t>
  </si>
  <si>
    <t xml:space="preserve">Fortalecer la socialización con las potenciales entidades a habilitarse como EPSEA para que tengan el conocimiento en procedimiento de habilitación. </t>
  </si>
  <si>
    <t>Ausencia de establecimiento de excepciones a la ejecución de las actividades procedimentales, relacionadas con la Habilitación de EPSEAS.</t>
  </si>
  <si>
    <t xml:space="preserve">Solicitud de inclusión de excepciones dentro del procedimiento de Habilitación de EPSEA solicitando apoyo de la DAT frente a la falta de personal idóneo en la UTT para el desempeño de esta acción. </t>
  </si>
  <si>
    <t>Un Memorando emitido a la Vicepresidencia de Integración productiva.</t>
  </si>
  <si>
    <t>En caso de que la UTT 9 requiera el apoyo de la DAT se emitirá un memorando de solicitud de acompañamiento.</t>
  </si>
  <si>
    <t>Un Memorando emitido a la DAT con copia a la Vicepresidencia de Integración Productiva</t>
  </si>
  <si>
    <t>Falta de recurso humano asignado a la Unidad Técnica Territorial para el cumplimiento de todas sus funciones.</t>
  </si>
  <si>
    <t>Establecer una delegación en el personal de planta de la ADR para que se encargue de este componente en ausencia de personal de la UTT 9.</t>
  </si>
  <si>
    <t>Debilidades en la ejecución de actividades para la estructuración de los Planes Integrales Departamentales de Desarrollo Agropecuario y Rural</t>
  </si>
  <si>
    <t>Omisión procedimental debido al acompañamiento en la estructuración del PIDARET realizado por un tercero ajeno a la Entidad.</t>
  </si>
  <si>
    <t>Socializar en la próxima reunión de Unidad del Plan el resultado de la Auditoria Interna de la ADR</t>
  </si>
  <si>
    <t>Un acta de Unidad del Plan donde se establezcan compromisos para dar respuesta a los hallazgos encontrados.</t>
  </si>
  <si>
    <t>Enviar memorando a la VIP para tener conocimiento respecto al cargue de Información del PIDARET en el aplicativo SIAPSTER.</t>
  </si>
  <si>
    <t>Un memorando dirigido a la VIP en respuesta al cargue de Información del PIDARET en el aplicativo SIAPSTER.</t>
  </si>
  <si>
    <t>UTT No.  9 - POPAYÁN</t>
  </si>
  <si>
    <t>OCI-2020-025</t>
  </si>
  <si>
    <t>Complejidad de la ubicación de los beneficiarios que dificulta su convocatoria en un solo lugar para la socialización.</t>
  </si>
  <si>
    <t>Reuniones en puntos estratégicos con los beneficiarios de cada PIDAR, a fin de garantizar la participación total.</t>
  </si>
  <si>
    <t>1 Reunión por PIDAR</t>
  </si>
  <si>
    <t>1-sep-2020 </t>
  </si>
  <si>
    <t> 31-dic-2021</t>
  </si>
  <si>
    <t>Falta de orientación y retroalimentación respecto al diligenciamiento del formato.</t>
  </si>
  <si>
    <t>Reunión con delegados de la VIP que acompañan la supervisión de convenios.</t>
  </si>
  <si>
    <t>1 Reunión Periódica</t>
  </si>
  <si>
    <t>Delegar a un colaborador para revisión, verificación y validación del informe previo a su cargue en el aplicativo.</t>
  </si>
  <si>
    <t>1 verificación mensual</t>
  </si>
  <si>
    <t>Falta de condiciones de bioseguridad en territorio en los procesos de socialización de PIDAR por época de pandemia.</t>
  </si>
  <si>
    <t>Realizar un oficio a la Alcaldía de Cumbal, a la UMATA y al CMDR para solicitar el acompañamiento en la ejecución del PIDAR 833.</t>
  </si>
  <si>
    <t>Falta de planeación anticipada y logística de convocatoria de beneficiarios, y realización de los Comités Técnicos de Gestión para mitigar los efectos de su eventual inasistencia.</t>
  </si>
  <si>
    <t>Convocar anticipadamente a todos los actores que tengan injerencia en los Comités Técnicos de Gestión.</t>
  </si>
  <si>
    <t>1 Reunión mensual</t>
  </si>
  <si>
    <t>Desconocimiento del procedimiento de Implementación de PIDAR, en lo referente a los Comités Técnicos de Gestión Local (CTGL).</t>
  </si>
  <si>
    <t>Gestionar capacitaciones con el nivel central de la Agencia.</t>
  </si>
  <si>
    <t>3 reuniones</t>
  </si>
  <si>
    <t>Inconsistencias en la entrega de bienes, insumos y/o servicios en el marco de implementación de los PIDAR.</t>
  </si>
  <si>
    <t>Inadecuada gestión y
monitoreo tanto de las
entregas, como de las
bases de datos de
beneficiarios.</t>
  </si>
  <si>
    <t xml:space="preserve">Elaboración de bases de datos que permitan identificar la correcta ejecución de los PIDAR, frente a las acciones realizadas con cada beneficiario. </t>
  </si>
  <si>
    <t>1 base de datos por proyecto </t>
  </si>
  <si>
    <t>Diseño de Lista de Chequeo para sustitución de beneficiarios.</t>
  </si>
  <si>
    <t>1 base de datos por proyecto</t>
  </si>
  <si>
    <t>Condiciones difíciles de
acceso y desplazamiento
a los predios, aunado a la
cantidad de beneficiarios
a cubrir en el PIDAR.</t>
  </si>
  <si>
    <t xml:space="preserve">Realizar una programación de desplazamientos mensuales, remitir el mismo al nivel central para posterior aprobación de las comisiones, lo cual permitirá ejecutar las actividades de monitoreo, seguimiento y control a la ejecución de cada uno de los PIDAR. </t>
  </si>
  <si>
    <t>Deficiencias en la suscripción y seguimiento al cumplimiento del Contrato de Encargo Fiduciario para PIDAR ejecutado bajo modalidad directa.</t>
  </si>
  <si>
    <t>Incumplimiento en la elaboración y presentación de los informes de seguimiento mensual e imprecisiones en su contenido.</t>
  </si>
  <si>
    <t>Falta de orientación y retroalimentación respecto al diligenciamiento del formato</t>
  </si>
  <si>
    <t>Reunión con delegados de la VIP que acompañan la supervisión de los convenios.</t>
  </si>
  <si>
    <t>1 reunión periódica</t>
  </si>
  <si>
    <t> 31-dic-2020</t>
  </si>
  <si>
    <t>Delegar a un colaborador para hacer seguimiento al cumplimiento del reporte mensual del informe.</t>
  </si>
  <si>
    <t>Omisión en la aplicación de lineamientos procedimentales para efectuar ajustes en el PIDAR</t>
  </si>
  <si>
    <t>Deficiencias en la conservación y custodia de los expedientes físicos y digitales de los Proyectos Productivos del INCODER.
Falta de actualización de la información de los proyectos en los aplicativos IPDR y PDRET.</t>
  </si>
  <si>
    <t>Verificar conjuntamente entre la VIP y Gestión Documental de la UTT la información física remitida por la UTT para validar la información.</t>
  </si>
  <si>
    <t>3 mesas de trabajo</t>
  </si>
  <si>
    <t>Realizar capacitaciones a los profesionales a cargo, con el fin de evitar que se generen estas situaciones.</t>
  </si>
  <si>
    <t xml:space="preserve">Poco uso de los canales de comunicación establecidos por la Agencia de Desarrollo Rural, con el fin de comunicar posibles dudas con los delegados de la Dirección de Asistencia Técnica asignados a cada Unidad Técnica Territorial.  </t>
  </si>
  <si>
    <t>Remitir correos electrónicos con posibles inquietudes respecto a los requisitos de las entidades solicitantes.</t>
  </si>
  <si>
    <t>Inexistente revisión de los documentos de las entidades habilitadas, cargados en el SharePoint.</t>
  </si>
  <si>
    <t>Revisar de manera exhaustiva que la documentación de las entidades habilitadas se encuentre cargada de manera adecuada en el SharePoint.</t>
  </si>
  <si>
    <t>Un (1) correo por cada carpeta donde se valide el cargue exitoso o se demuestre la inexistencia de alguno de los documentos.</t>
  </si>
  <si>
    <t>Desconocimiento, omisión o falta de implementación de las responsabilidades de la UTT sobre los distritos entregados a Asociaciones de Usuarios.
Falta de o débil acompañamiento por parte de la Dirección de Adecuación de Tierras a la Unidad Técnica Territorial en temas de seguimiento a las Asociaciones de Usuarios y labores en Distritos de Adecuación de Tierras.</t>
  </si>
  <si>
    <t>8 capacitaciones y mesas de trabajo.</t>
  </si>
  <si>
    <t>Falta de comunicación con los representantes legales de las Asociaciones de Usuarios.</t>
  </si>
  <si>
    <t xml:space="preserve">Realizar jornadas de capacitación con las juntas de usuarios de las distintas asociaciones de los distritos de riego y drenaje, con el fin de renovar y actualizar las personerías jurídicas y representaciones legales. </t>
  </si>
  <si>
    <t xml:space="preserve">60 distritos de riego asesorados y en proceso de trámite de actualización de la representación legal. </t>
  </si>
  <si>
    <t xml:space="preserve"> 1-sep-2020</t>
  </si>
  <si>
    <t>Inconsistencias en la revisión de los requisitos técnicos, ambientales, financieros, jurídicos y/o habilitantes de los PIDAR.</t>
  </si>
  <si>
    <t>Dificultades en el cargue y verificación de la información en el aplicativo Banco de Proyectos, así como la recopilación de la información en expediente físico y su inspección.</t>
  </si>
  <si>
    <t>Delegar a un colaborador para revisión, verificación y validación de la información que reposa en los diferentes aplicativos.</t>
  </si>
  <si>
    <t>3 mesas de trabajo, documentadas mediante actas</t>
  </si>
  <si>
    <t>Falta de implementación de controles para la inscripción en el Banco de Proyectos de las Iniciativas radicadas en la Unidad Técnica Territorial.</t>
  </si>
  <si>
    <t>No se lleva un registro o base de datos de todas las iniciativas que llegan a la UTT (radicadas) para inscripción en el Banco de Proyectos.</t>
  </si>
  <si>
    <t>Bitácora con todas las iniciativas radicadas en la UTT</t>
  </si>
  <si>
    <t xml:space="preserve">Controles con resultados de diseño e implementación deficientes en los procesos desarrollados por la UTT. </t>
  </si>
  <si>
    <t>Falta de involucramiento y comunicación del nivel central con la UTT para orientar la ejecución de los controles y tareas procedimentales en los frentes de trabajo.</t>
  </si>
  <si>
    <t>Mesas de trabajo entre la UTT y el nivel central de la Agencia, con el fin de identificar el seguimiento y la correcta aplicación de los procedimientos.</t>
  </si>
  <si>
    <t>1 vez al mes, documentada mediante actas.</t>
  </si>
  <si>
    <t>Inadecuada interpretación de las responsabilidades de la UTT en la gestión de los riesgos de los procesos de la ADR.</t>
  </si>
  <si>
    <t>Mesas de trabajo entre la UTT y el nivel central de la Agencia, con el fin de realizar una correcta interpretación de las actividades que atañen a la UTT.</t>
  </si>
  <si>
    <t>UTT No.  10 - PASTO</t>
  </si>
  <si>
    <t>RESULTADOS DEL SEGUIMIENTO POR PARTE DE LA UTT No. 11</t>
  </si>
  <si>
    <t xml:space="preserve">FECHA </t>
  </si>
  <si>
    <t>AVANCE CUATITATIVO</t>
  </si>
  <si>
    <t>OBSERVACIONES</t>
  </si>
  <si>
    <t>OCI-2020-031</t>
  </si>
  <si>
    <t>Auditoría Interno a la Unidad Técnica Territorial N° 11 - Neiva</t>
  </si>
  <si>
    <t>Posibles vicios en el proceso de Consulta Previa con comunidad indígena y seguimiento a los acuerdos de protocolización asociados</t>
  </si>
  <si>
    <t>NO ACEPTADO 
Con respecto a las justificaciones presentadas por la Dirección de Adecuación de Tierras y, considerando la evidencia inspeccionada y analizada, esta Oficina de Control Interno no acepta los argumentos, pues concluye que:
	Durante la reunión de seguimiento a la Consulta Previa que quedó registrada el 27 de Julio de 2015, la comunidad indígena expresó que el proceso de Consulta Previa no había sido surtido en su totalidad, por lo cual, no se pudo establecer un seguimiento a los acuerdos de la consulta y no se puede determinar que la consulta fue concluida. Así mismo, la Dirección de Adecuación de Tierras no controvirtió o desvirtuó los términos particulares esbozados en este hallazgo, por lo que, razonablemente se concluye que pudieron existir debilidades en el proceso de Consulta Previa. Ahora bien, esta Oficina de Control Interno no declaró la necesidad de que se surtan nuevas certificaciones de comunidades indígenas, sino que solicitó la evidencia de las que en su momento se efectuaron como parte de inicio del proceso de Consulta Previa, con el fin de corroborar que se hicieron partícipes a todas las afectadas por el proyecto, sin obtener la documentación del caso. Finalmente, aunque se plantea la alternativa de dirimir el conflicto mediante demanda de incumplimiento de Acuerdos de Consulta Previa por parte de la comunidad indígena ante un juez de la República, se insta a vincular al equipo de la Oficina Jurídica de la ADR para que analice los pormenores de las situaciones, en virtud de que existen varias Sentencias de la Corte Constitucional en donde a las comunidades indígenas se les protegen sus derechos territoriales y ancestrales, por lo que, se deben sopesar las evidencias y argumentos en poder de la ADR para lograr resultados satisfactorios en este proceso que permitan la continuidad del proyecto. Si el otro curso de acción es que, derivado de la actualización de estudios y diseños, se concluye que lo más viable es desviar el trazado de la tubería para continuar con el proyecto, la ADR deberá considerar el costo/beneficio de hacerlo y si estos cambios redundarán en afectaciones económicas a los Usuarios del Proyecto, a través de la determinación de las cuotas parte que deberán asumir como Recuperación de la Inversión, lo cual se considera un cuello de botella futuro, sobre lo que deberán preverse los manejos sociales correspondientes.
	No se presentaron documentos y/o argumentos que desvirtúen las situaciones presentadas en el hallazgo con respecto al proceso de Consulta Previa y seguimiento a los Acuerdos, de los cuales se evidenciara que fueran cumplidos en su totalidad.
Aunque la Dirección de Adecuación de Tierras citó algunas causas de la situación, no acepta que hayan configurado riesgos ni circunstancias que afecten el proyecto y den lugar a un Plan de Mejoramiento, más esta Oficina de Control Interno, al no identificar pruebas en contrario, deja abierta las observaciones de este hallazgo e insta a la Dirección de Adecuación de Tierras, en conjunto con la UTT 11, a diseñar un plan afín que ataque las causas-raíz de los eventos y permitan la continuidad del proyecto y, eviten la materialización de riesgos similares en otros proyectos. Se admite que las alternativas expuestas por la Dirección de Adecuación de Tierras pueden considerarse como acciones pertinentes, por lo cual, se deben asignar los responsables, métricas y tiempos de ejecución para su realización.
CONCEPTO DE LA OFICINA 
Con respecto a las justificaciones presentadas por la Dirección de Adecuación de Tierras y, considerando la evidencia inspeccionada y analizada, esta Oficina de Control Interno no acepta los argumentos, pues concluye que:
	Durante la reunión de seguimiento a la Consulta Previa que quedó registrada el 27 de Julio de 2015, la comunidad indígena expresó que el proceso de Consulta Previa no había sido surtido en su totalidad, por lo cual, no se pudo establecer un seguimiento a los acuerdos de la consulta y no se puede determinar que la consulta fue concluida. Así mismo, la Dirección de Adecuación de Tierras no controvirtió o desvirtuó los términos particulares esbozados en este hallazgo, por lo que, razonablemente se concluye que pudieron existir debilidades en el proceso de Consulta Previa. Ahora bien, esta Oficina de Control Interno no declaró la necesidad de que se surtan nuevas certificaciones de comunidades indígenas, sino que solicitó la evidencia de las que en su momento se efectuaron como parte de inicio del proceso de Consulta Previa, con el fin de corroborar que se hicieron partícipes a todas las afectadas por el proyecto, sin obtener la documentación del caso. Finalmente, aunque se plantea la alternativa de dirimir el conflicto mediante demanda de incumplimiento de Acuerdos de Consulta Previa por parte de la comunidad indígena ante un juez de la República, se insta a vincular al equipo de la Oficina Jurídica de la ADR para que analice los pormenores de las situaciones, en virtud de que existen varias Sentencias de la Corte Constitucional en donde a las comunidades indígenas se les protegen sus derechos territoriales y ancestrales, por lo que, se deben sopesar las evidencias y argumentos en poder de la ADR para lograr resultados satisfactorios en este proceso que permitan la continuidad del proyecto. Si el otro curso de acción es que, derivado de la actualización de estudios y diseños, se concluye que lo más viable es desviar el trazado de la tubería para continuar con el proyecto, la ADR deberá considerar el costo/beneficio de hacerlo y si estos cambios redundarán en afectaciones económicas a los Usuarios del Proyecto, a través de la determinación de las cuotas parte que deberán asumir como Recuperación de la Inversión, lo cual se considera un cuello de botella futuro, sobre lo que deberán preverse los manejos sociales correspondientes.
	No se presentaron documentos y/o argumentos que desvirtúen las situaciones presentadas en el hallazgo con respecto al proceso de Consulta Previa y seguimiento a los Acuerdos, de los cuales se evidenciara que fueran cumplidos en su totalidad.
Aunque la Dirección de Adecuación de Tierras citó algunas causas de la situación, no acepta que hayan configurado riesgos ni circunstancias que afecten el proyecto y den lugar a un Plan de Mejoramiento, más esta Oficina de Control Interno, al no identificar pruebas en contrario, deja abierta las observaciones de este hallazgo e insta a la Dirección de Adecuación de Tierras, en conjunto con la UTT 11, a diseñar un plan afín que ataque las causas-raíz de los eventos y permitan la continuidad del proyecto y, eviten la materialización de riesgos similares en otros proyectos. Se admite que las alternativas expuestas por la Dirección de Adecuación de Tierras pueden considerarse como acciones pertinentes, por lo cual, se deben asignar los responsables, métricas y tiempos de ejecución para su realización.</t>
  </si>
  <si>
    <t>Gestiones ambientales, prediales y arqueológicas realizadas en el Distrito Tesalia – Paicol sin actualizar y evidencia incompleta</t>
  </si>
  <si>
    <t>NO ACEPTADO
Se estructura la hoja de ruta para establecer las alternativas técnicas, económicas, financieras, administrativas y jurídicas para la terminación del Proyecto Estratégico de Adecuación de Tierras de Mediana Escala de Tesalia - Paicol, el cual mediante CONPES 3926 de 2018 - Política de Adecuación de Tierras 2018 - 2038, estableció que la Agencia de Desarrollo Rural - ADR debe estructurarla y ponerla en marcha para lograr la culminación de dicho proyecto. Como acciones adelantadas por la Agencia de Desarrollo Rural - ADR, mediante Otrosí N° 4 al Convenio Interadministrativo N° 225 de 2016 suscrito entre la Agencia de Desarrollo Rural y la Financiera de Desarrollo Territorial S.A - FINDETER, se adelanta la realización de la consultoría de ajuste de estudios y diseños para la terminación de las obras del distrito de riego Tesalia - Paicol, donde se efectuará los análisis técnicos, sociales, económicos y financieros para la culminación del contrato.
Como en el proyecto en la actualidad no se ejecutan obras de construcción, no se efectúan labores de seguimiento predial, ambiental y arqueológico, puesto que estas actividades se ejecutan en etapa de ejecución. A su vez, como es un distrito inferior a 5000 hectáreas, no requiere de licenciamiento ambiental. 
CONCEPTO DE LA OFICINA 
Una vez analizadas las evidencias aportadas por la Dirección de Adecuación de Tierras, así como los argumentos expuestos, esta Oficina de Control Interno no los acepta, en virtud de los siguientes motivos:
	Las situaciones encontradas y mencionadas en el hallazgo sobre la gestión predial, arqueológica y ambiental no se relacionan con las obras que actualmente se llevan a cabo en el proyecto o que se requieran efectuar nuevamente, pues corresponden a hechos ocurridos de manera posterior a su ejecución. Aún así, llama la atención que en las respuestas a las indagaciones por parte de la Dirección de Adecuación de Tierras se haya dicho que estaban supeditados a los resultados de la actualización de estudios y diseños.
	Con respecto a la gestión ambiental, en el hallazgo no se mencionó el requerimiento de una licencia ambiental, se señalaron situaciones encontradas durante la Consulta Previa, dado que el Decreto 1320 de 1998 hace una serie de requerimientos, de los cuales la Oficina de Control Interno no encontró evidencia de su cumplimiento por el extinto INCODER, y que, en todo caso, hacen referencia al Plan de Manejo Ambiental.
	Se identificó que, a pesar de que la Dirección de Adecuación de Tierras identificó causas probables, no aceptó los términos del hallazgo.
Finalmente, sobre las observaciones realizadas por la Oficina de Control Interno, la Dirección de Adecuación de Tierras no presentó argumentos y/o documentos que permitan validar que se hayan realizado gestiones sobre las situaciones encontradas o que las desvirtúen, por lo que se considera importante llevar a cabo un plan de mejoramiento que permita establecer acciones para la actualización predial, arqueológica y ambiental, por lo cual las observaciones quedan abiertas hasta tanto no se diseñen esquemas que mitiguen la ocurrencia de los riesgos asociados.</t>
  </si>
  <si>
    <t>Falta de actualización del RGU, Acompañamiento a la Asociación de Usuarios y Seguimiento a la Hoja de Ruta del proyecto Tesalia - Paicol</t>
  </si>
  <si>
    <t xml:space="preserve">NO ACEPTADO
Se estructura la hoja de ruta para establecer las alternativas técnicas, económicas, financieras, administrativas y jurídicas para la terminación del Proyecto Estratégico de Adecuación de Tierras de Mediana Escala de Tesalia – Paicol, el cual mediante CONPES 3926 de 2018 - Política de Adecuación de Tierras 2018 - 2038, estableció que la Agencia de Desarrollo Rural - ADR debe estructurarla y ponerla en marcha para lograr la culminación de dicho proyecto. Como acciones adelantadas por la Agencia de Desarrollo Rural - ADR, mediante Otrosí N° 4 al Convenio Interadministrativo N° 225 de 2016 suscrito entre la Agencia de Desarrollo Rural y la Financiera de Desarrollo Territorial S.A - FINDETER, se adelanta la realización de la consultoría de ajuste de estudios y diseños para la terminación de las obras del distrito de riego Tesalia - Paicol, donde se efectuará los análisis técnicos, sociales, económicos y financieros para la culminación del contrato.
De esta actualización, se obtendrá la actualización predial y usuarios que conforman el distrito de riego, con lo cual, una vez identificados se procederá a realizar el acompañamiento Asociativo a la organización, una vez se conozca los resultados finales de la actualización de los estudios y diseños. 
CONCEPTO DE LA OFICINA 
Si bien con la actualización de los estudios que se adelantan con la Financiera de Desarrollo Territorial S.A - FINDETER, se realizará la actualización predial y listado de usuarios que hacen parte del proyecto, dentro de las justificaciones dadas por la Dirección de Adecuación de Tierras no se presentaron argumentos que expliquen por qué no se ha dado cumplimiento a las actividades establecidas en el cronograma de la hoja de ruta, tampoco se mencionó la falta de acompañamiento a la Asociación del distrito y la desactualización del Registro General de Usuarios - RGU, por lo cual, al no ser desvirtuadas las observaciones de este hallazgo, esta Oficina de Control Interno insta a realizar un plan de mejoramiento que permita establecer acciones encaminadas a debilitar las situaciones descritas. Así las cosas, se sugiere considerar las causas citadas y complementarlas con acciones, métricas, responsables y fechas de ejecución.
</t>
  </si>
  <si>
    <t>Costos del Proyecto Tesalia-Paicol sin estimar y falta de liquidación de las cuotas parte de la Recuperación de la Inversión y de integridad de los pagarés.</t>
  </si>
  <si>
    <t>NO ACEPTADO 
Se estructura la hoja de ruta para establecer las alternativas técnicas, económicas, financieras, administrativas y jurídicas para la terminación del Proyecto Estratégico de Adecuación de Tierras de Mediana Escala de Tesalia - Paicol, el cual mediante CONPES 3926 de 2018 - Política de Adecuación de Tierras 2018 - 2038, estableció que la Agencia de Desarrollo Rural - ADR debe estructurarla y ponerla en marcha para lograr la culminación de dicho proyecto. Como acciones adelantadas por la Agencia de Desarrollo Rural - ADR, mediante Otrosí N° 4 al Convenio Interadministrativo N° 225 de 2016 suscrito entre la Agencia de Desarrollo Rural y la Financiera de Desarrollo Territorial S.A - FINDETER, se adelanta la realización de la consultoría de ajuste de estudios y diseños para la terminación de las obras del distrito de riego Tesalia - Paicol, donde se efectuará los análisis técnicos, sociales, económicos y financieros para la culminación del contrato.
De esta actualización, se efectuará la estimación de costos del Proyecto y de acuerdo con ese valor se determina la cuota que se deberá cobrar a cada Usuario, a su vez, con la actualización predial se efectuará la integralidad de pagarés del Proyecto Tesalia-Paicol, una vez se conozca los resultados finales de la actualización de los estudios y diseños.
CONCEPTO DE LA OFICINA 
Una vez efectuado el análisis de la evidencia aportada por la Dirección de Adecuación de Tierras, la servidora del Grupo de Cartera de la ADR y las indagaciones con la Oficina Jurídica, esta Oficina de Control Interno no la acepta, dado que si bien en la justificación dada por la Dirección de Adecuación de Tierras se menciona que ya se tiene una hoja de ruta del proyecto y se ha establecido la realización de nuevos estudios con la Financiera de Desarrollo Territorial S.A FINDETER, no se presentaron argumentos que desvirtuaran el contenido del hallazgo, por lo que, es necesario establecer un plan de mejoramiento para las situaciones encontradas a fin de instaurar actividades clave para dar respuesta a los usuarios del proyecto sobre el estado de los pagarés y las estimaciones sobre los costos actuales del proyecto. Así las cosas, la observación continuará abierta hasta tanto no se formule el plan de mejoramiento correspondiente.
La Dirección de Adecuación de Tierras identificó causas probables del hallazgo, más no aceptó los términos del mismo. En este sentido, se insta a complementar las acciones de subsanación, las cuales pueden corresponder a los resultados derivados del ejercicio de consultoría de estudios y diseños con FINDETER.
Adicional a lo anterior, no se mencionó si durante toda la ejecución del proyecto se han realizado estimaciones sobre las cuotas parte que deben pagar los usuarios del distrito Tesalia-Paicol, tampoco se hizo mención sobre el estado de los pagarés del proyecto, lo que denota que finalmente no se tiene información sobre ello.</t>
  </si>
  <si>
    <t>Incumplimiento en la socialización de los PIDAR e inconsistencias en la conformación, gestión y reuniones del Comité Técnico de Gestión</t>
  </si>
  <si>
    <t>Falta de planeación anticipada y logística de convocatoria de beneficiarios y realización de los Comités Técnicos de Gestión para mitigar los efectos de su eventual inasistencia.</t>
  </si>
  <si>
    <t>Reunión con 15 beneficiarios que no asistieron a la socialización, para cumplir con el mínimo 80% de participación, se hará en la reunión de cierre de beneficiarios</t>
  </si>
  <si>
    <t>Reunión con 15 beneficiarios que no asistieron a la socialización, para cumplir con el mínimo 80% de participación, se hará en la reunión de cierre de beneficiarios.</t>
  </si>
  <si>
    <t>José Jamid Perdomo Tello - Director UTT N° 11</t>
  </si>
  <si>
    <t>}</t>
  </si>
  <si>
    <t>Falta de personal en la UTT para la asignación de funciones de seguimiento de los PIDAR.</t>
  </si>
  <si>
    <t>Asignación de personal que lidere y haga el seguimiento a los PIDAR.</t>
  </si>
  <si>
    <t>Presentar informes mensualmente</t>
  </si>
  <si>
    <t>José Jamid Perdomo Tello – Director UTT N° 11</t>
  </si>
  <si>
    <t>21-dic-2020 </t>
  </si>
  <si>
    <t>Falta de controles de supervisión y revisión de los informes de avances de los PIDAR.</t>
  </si>
  <si>
    <t>De acuerdo con la asignación de seguimiento del PIDAR, realizar informes de avance</t>
  </si>
  <si>
    <t>Designar una persona para hacer revisión del cargue, acta de la actividad.</t>
  </si>
  <si>
    <t>Desconocimiento, omisión y/o falta de implementación de los requisitos procedimentales para realizar ajustes y/o modificaciones al PIDAR.</t>
  </si>
  <si>
    <t>Seguir la ruta para la ejecución de Proyectos, lo anterior teniendo en cuenta que hasta el 20-dic-2019 la ADR emitió el procedimiento de Ejecución de PIDAR en el Marco de Convenios de Cooperación (PR-IMP-001), ya que la UTT solo tiene proyectos en ejecución con cooperante.</t>
  </si>
  <si>
    <t>Realizar una mesa de trabajo con los profesionales de la UTT, con el objetivo de retroalimentar el procedimiento PR-IMP-001.</t>
  </si>
  <si>
    <t> 2-nov-2020</t>
  </si>
  <si>
    <t>Omisión de las instrucciones y orientaciones por parte del Comité Técnico de Gestión
sobre el esquema de aprobación de ajustes y/o modificaciones.</t>
  </si>
  <si>
    <t xml:space="preserve">Realizar de manera mensual un (1) Comité Técnico de Gestión, en el que participen los delegados de la ejecución de cada PIDAR por parte de ADR. </t>
  </si>
  <si>
    <t>Tres (3) Comités Técnicos de Proyectos.</t>
  </si>
  <si>
    <t>Evitar lanzar nuevos procesos licitatorios, buscando agilidad en los procesos de contratación.</t>
  </si>
  <si>
    <t>Realizar mesa de trabajo con el ejecutor del proyecto (UNODC), con el objeto de dar cumplimiento a los procesos de contratación en los PIDAR que se encuentren en ejecución.</t>
  </si>
  <si>
    <t>Una (1) mesa de trabajo</t>
  </si>
  <si>
    <t>Inobservancia de lineamientos para implementación y cierre de Proyecto productivo del INCODER y falta de integridad del expediente documental</t>
  </si>
  <si>
    <t>NO ACEPTADO
	Esta UTT no acepta el hallazgo encontrado por la OCI descrito en el literal a “Incumplimiento de Requisitos Documentales de la fase de Alistamiento”, debido a que la etapa de Alistamiento estuvo a cargo del nivel central.
Es pertinente resaltar que, desde la Vicepresidencia de Integración Productiva se delegó a la profesional Lina Trujillo (contratista en su momento de esa dependencia), para que realizara el seguimiento, control, verificación y cierre del presente proyecto productivo. Por lo anterior, fue esta excontratista quien realizó la etapa de alistamiento e hizo parte del Equipo Técnico de Vigilancia a la inversión que retomó el proyecto, realizó comités de compras y autorizó pagos. 
Fue solo a partir del 12 de julio de 2017 que esta UTT recibió la designación para el monitoreo, control y seguimiento de los proyectos productivos y autorización para el cambio de firma en entidades bancarias y proceder con desembolso, fecha en la cual, ya se debía haber realizado la revisión documental del estado del proyecto. En esta instancia, el proyecto se encontraba en la etapa de acompañamiento y seguimiento a la ejecución de la inversión. La etapa de Alistamiento fue desarrollada por el nivel central desde el 07 de diciembre de 2015 hasta el 12 de diciembre de 2016, fecha en la cual el nivel central realizó la aprobación de pago de la ejecución de obra, lo cual marcaría el inicio de la etapa operativa. (Anexo actas suscritas el 12 de diciembre de 2016, 14 de febrero de 2017).
	Esta UTT no acepta el hallazgo encontrado por la OCI descrito en el literal b “Omisión de Acto Administrativo de delegación e incumplimiento de términos de informe solicitado”, debido a que el informe requerido por la Vicepresidencia de Integración Productiva mediante memorando con radicado 20193200033983 del 2 de septiembre de 2019 fue remitido por el Director de la UTT, mediante correo electrónico del 23 de diciembre de 2019. (Anexo soporte). 
	Esta UTT no acepta el hallazgo encontrado por la OCI descrito en el literal c “Falta de gestiones recientes sobre subsanaciones de la Obra”, por cuanto desde la Dirección Territorial se han remitido correos electrónicos a la organización, requiriendo los documentos y las subsanaciones solicitadas por el ingeniero civil del nivel central que apoya la implementación de este Proyecto Productivo; adicionalmente, se han adelantado reuniones de seguimiento con el Representante Legal de la Asociación del DAT Asobetania Pescador, con el objeto de realizar la verificación del avance de los compromisos. (Anexo correos electrónicos de 9 de marzo de 2020, 6 de mayo de 2020, 4 de junio de 2020, 6 de julio de 2020, 9 de septiembre de 2020, 22 de septiembre de 2020, 6 de octubre de 2020, oficio con rad. 20203610012062 del 4 de marzo de 2020 y Acta de reunión del 17 de abril 2020).
	Esta UTT no acepta el hallazgo encontrado por la OCI descrito en el literal d “Falta de ejecución de las actividades en campo”, por cuanto, como se indicó en la justificación del hallazgo del literal a, esta UTT recibió el PIDAR en etapa de acompañamiento y seguimiento a la ejecución de la inversión, por lo cual, el nivel central fue el responsable de surtir los pasos previos establecidos en la ruta de intervención implementada por la ADR, mediante el Procedimiento para la Ejecución de Proyectos Productivos entregados por el INCODER en Liquidación a la Agencia de Desarrollo Rural -ADR.
	Esta UTT no acepta el hallazgo encontrado por la OCI descrito en el literal e “Posibles omisiones de la ADR y de la interventoría sobre el valor de contrato de obra y su duración” debido a que en el expediente documental, se evidencia el Contrato de Obra N° 001 de 2015, suscrito el 7 de enero de 2016 entre la Asociación de Usuarios del Distrito de Adecuación de Tierras ASOBETANIA – PESCADOR y el señor Javier Hernán Rincón Silva, con el objeto de “Elaborar los diseños y ejecutar la construcción y puesta en marcha de la Central de Beneficio de Café de la Asociación ASOBETANIA - PESCADOR”, por el valor de $1.211.102.000, y otrosí suscrito por el contratista, en el cual se estipula un valor total del Contrato de $ 1.416.711.415, adicionandose solamente el valor de $205.609.415, cifra que no supera el 50% del valor de su valor inicial.
En cuanto al tiempo de ejecución del contrato, se observan tres actas de suspención y de reinicio, las cuales relaciono a continuación:
ACTA	FECHA
Inicio	15 de enero de 2016
Suspensión 01	16 de enero de 2016
Reinicio 01 	27 de mayo de 2016
Suspensión 02	01 de agosto de 2016
Reinicio 02	02 de enero de 2017
Suspensión 03	04 de marzo de 2017
Reinicio 03	29 de septiembre de 2017
Adicionalmente, dentro de la documentación aportada por esta Territorial a la OCI, en el marco de la presente auditoria, se observa que el 19 de enero de 2018 se suscribió Acta de Liquidación, en la cual se estipula que la obra fue recibida el 17 de noviembre de 2017, por consiguiente, conforme a la referida acta, el contrato se ejecutó en seis (6) meses, por un valor final de mil doscientos ochenta y siete millones cuatrocientos un mil novecientos cuarenta y seis pesos ($1.287.401.946).
CONCETO DE LA OFICINA 
Una vez analizados los argumentos de la UTT, esta Oficina de Control Interno no los acepta, en virtud de los siguientes motivos respecto a lo expresado en cada literal de este hallazgo:
	Literal a. Debe tenerse en cuenta que, el “Procedimiento para la Ejecución de Proyectos Productivos Entregados por el INCODER en liquidación a la Agencia de Desarrollo Rural-ADR” estipula en su numeral 6.1 que el Alistamiento "se refiere a la etapa de conformación y capacitación del equipo técnico que se encargará del proceso de recibo, ejecución y cierre de los proyectos productivos". Así mismo, involucra la revisión documental y la selección de instrumentos y metodologías para el desarrollo de las actividades de campo". Por su parte, el numeral 6.1.1 predica sobre la conformación y capacitación del equipo técnico que será el "encargado de implementar los procesos de ejecución y cierre de los proyectos productivos" y que "hará parte de la Vicepresidencia de Integración Productiva". Seguidamente, el numeral 6.1.3, literal a) - Recepción del archivo físico por parte de la Agencia de Desarrollo Rural establece que, una vez verificada la información básica de los proyectos por parte de la Vicepresidencia de Integración Productiva, esta "procederá a elaborar un informe del estado de la información recibida, y hará entrega formal al equipo técnico responsable de continuar con la ejecución de los proyectos productivos" (negrita fuera de texto). En este sentido, se colige que ese equipo corresponde a las diferentes Unidades Técnicas Territoriales (UTT) de la ADR, y, por tanto, estas debieron recibir como insumo, por parte de la Vicepresidencia de Integración Productiva, un estado documental de los expedientes de los proyectos del extinto INCODER, en los términos del literal c) del numeral 6.1.3 aludido. Por este motivo, no resulta congruente que la UTT 11 no cuente en la carpeta del Proyecto Productivo evaluado con un estado de los documentos que lo componen, al margen de que, en su momento, la labor haya sido efectuada por una ex-servidora pública de la ADR. En otras palabras, la UTT debería contar con la documentación que permita hacer la trazabilidad del proyecto desde la fase de alistamiento hasta la de cierre, independientemente de quien haya asumido la responsabilidad. Dadas las circunstancias expuestas, esta Oficina de Control Interno también concluye que la Vicepresidencia de Integración Productiva no hizo la entrega del expediente íntegro a la UTT.
	Literal b. Se identifica que lo expuesto en el reporte no fue desvirtuado, es decir, la UTT no suministró el Acto Administrativo por medio del cual la Vicepresidencia de Integración Productiva delegó las responsabilidades y funciones respecto a la implementación de los proyectos productivos del INCODER al Director de la UTT, actividad que fue realizada mediante el memorando referido en el contenido del reporte. Ahora bien, aunque la UTT demuestra por medio del e-mail del 23 de diciembre de 2019 que dicho reporte existió y fue enviado, este informe no fue evidenciado ni aportado durante la auditoría, tampoco se encontró en el expediente digital, por lo cual, esta Oficina de Control Interno no pudo verificar el cumplimiento de los requerimientos solicitados por el Vicepresidente de Integración Productiva.
	Literal c. Esta Oficina de Control Interno recibió evidencia adicional no aportada durante la auditoría, correspondiente a: Acta de Seguimiento del 17 de abril de 2020 (a la cual le hacen falta las firmas de algunos servidores de la ADR), en donde se abordaron los once (11) compromisos relacionados y la subsanación de los puntos 2 al 9. Para el punto 1, no se cuenta con la información, para el 10 se informó que se desconoce si la modificación de los planos fue registrada en el Comité de Seguimiento del Proyecto, y para el 11, que quedaba pendiente. Respecto a los seis (6) soportes documentales, se estableció compromiso de entrega, más no se observó su subsanación. Todo este conjunto de circunstancias denotan que: 1. El expediente del Proyecto no está adecuadamente organizado, pues la evidencia está dispersa y probablemente reposa en los equipos de algunos de los servidores de la UTT, dados los diferentes correos electrónicos suministrados; y 2. No fue posible identificar la evidencia que permitiera corroborar las subsanaciones referidas en el acta aludida, configurándose igualmente la falta de integridad del expediente, así como el incumplimiento de los términos de la carta de representación, en específico el compromiso de: "(...) entregar de manera oportuna, registros, documentos y demás evidencias que solicite el equipo auditor durante el desarrollo de la auditoria y/o seguimiento con la debida preparación, presentación y consistencia de los mismos y que en ningún caso allegaremos la(s) evidencia(s) después del cierre de la auditoria y/o seguimiento, de manera tal que no se entorpezca el ejercicio auditor". Se concluye entonces que, la UTT a pesar de demostrar gestiones sobre la información comentada, aún no la recibe por completo. Esta Oficina de Control Interno insta a ordenar el expediente digital, de tal manera que, sean trazables todas las actividades efectuadas.
	Literal d. En consonancia con lo comentado en el literal a), la UTT debería conocer el estado del proyecto en sitio y contar con el expediente documental íntegramente conformado, con el fin de poder permitirle a cualquier tercero concluir sobre su trazabilidad y surtimiento de las diferentes etapas procedimentales establecidas. Así las cosas, independientemente de que algunas actividades las haya realizado el nivel central, no desvirtúan el hecho de que la UTT no cuente con las evidencias de su surtimiento.
	Literal e. Esta Oficina de Control Interno observó dentro del expediente digital aportado por la UTT el "Informe Estado de Avance de Obra del Proyecto PDR-HUI-ARG-01 ejecutado en el Municipio de la Argentina del Departamento del Huila" del 20 de diciembre de 2019, que indica en la sección de Antecedentes: "El valor estipulado en el anterior contrato fue de $1.211.102.000.oo M/CTE (...)" (negrita fuera de texto), y seguidamente, se expuso: "el día 27 de junio de 2016, se firmó un otrosí entre la Asociación Distrito de Riego Asobetania - Pescador del Municipio de la Argentina Huila, y el Ingeniero Javier Hernán Rincón Silva, por un valor de $ 1.416.711.415 M/CTE, incrementando el precio del contrato (...)".(negrita fuera de texto). En este sentido, esta Oficina de Control Interno, en su lectura de la evidencia, no encontró que el otrosí se haya efectuado por un valor de $205.609.415 como adición al contrato inicial, sino que hubo referencias a un incremento del último valor señalado, por lo que concluyó que se hizo por el 117%. Ahora bien, frente a la duración del contrato, no se observó en las evidencias entregadas los otrosíes por medio de los cuales se ampliara el plazo del contrato. En su lugar, se emplearon actas de suspensión y de reinicio, las cuales no tienen fuerza de ley para modificar los términos de duración del contrato. Adicionalmente, la cláusula séptima del contrato de obra 01 de 2015: "Ampliación del Plazo" señala que: "El contratista sólo tendrá derecho a ampliación del plazo por causa de fuerza mayor o caso fortuito, de acuerdo con la ley". La lectura de los motivos expuestos en las actas de suspensión no da cuenta de la configuración de hechos de causa mayor o caso fortuito, por lo que se incumplió con los términos de entrega iniciales, y en general, con el desarrollo del contrato en la oportunidad acordada originalmente.
Aunado a los motivos expuestos, en la respuesta de la UTT no se desvirtuó la idea final citada por esta Oficina de Control Interno: " Dado el conjunto de situaciones expuesto en este reporte, además de las condiciones de entrega del expediente digital (sin un orden establecido), esta Oficina de Control Interno concluye razonablemente que la UTT no recibió por parte de la Vicepresidencia de Integración Productiva una relación pormenorizada, detallada y ordenada de los expedientes de proyectos subrogados por el INCODER, con su debido índice o FUID (Formato Único de Inventario Documental), lo que dificulta a cualquier tercero establecer la trazabilidad desde su inicio hasta su finalización (cuando ocurra)". (negritas fuera de texto).
De esta manera, esta Oficina de Control Interno deja abiertas las observaciones hasta tanto la UTT no establezca los planes de mejoramiento pertinentes que permitan gestionar las causas de estas. En el aspecto en donde se presentó ambigüedad de interpretación (valor del contrato), se recomienda cuidado al momento de redactar otrosíes, así como informes de gestión asociados.</t>
  </si>
  <si>
    <t>Inconsistencias en la revisión de los requisitos técnicos, ambientales, financieros, y/o habilitantes de los PIDAR.</t>
  </si>
  <si>
    <t>Carencia de equipo interdisciplinario para conformar grupo estructurador de los PIDAR en la Territorial (falta de personal).
                                                                                Falta de comunicación entre el estructurador y la forma organizativa, así como del estructurador con el enlace asignado al proyecto por la VIP de  sede central.</t>
  </si>
  <si>
    <t xml:space="preserve">Realizar análisis preliminar por parte del estructurador de la información ambiental, técnica y jurídica suministrada por la forma organizativa antes de que esta haga parte integral del PIDAR.
Mesas de trabajo entre los estructuradores de diferentes perfiles para revisar y consolidar la estructuración de los PIDAR.        </t>
  </si>
  <si>
    <t>En la etapa de alistamiento del PIDAR se realiza un comité de estructuración de PIDAR conformado por el Director Territorial, un equipo técnico, jurídico y ambiental, con el apoyo de la VIP, con el fin de minimizar errores en la etapa de estructuración.</t>
  </si>
  <si>
    <t xml:space="preserve"> 15-dic-2020</t>
  </si>
  <si>
    <t>La migración de la información de estructuración al banco de proyectos fue realizada desde la VIP, Activos productivos y Vicepresidencia de Proyectos.</t>
  </si>
  <si>
    <t>Implementar y socializar con la forma organizativa la etapa de preparación  del PIDAR, donde se identifique el problema o necesidad de la población objetivo, la justificación,  las alternativas, causas, efectos y resultados esperados, así como los lineamientos y requisitos, tanto para la forma organizativa como de los potenciales beneficiarios.</t>
  </si>
  <si>
    <t>Implementar concertación entre la forma organizativa y los  estructuradores del proyecto  preliminares al proceso de estructuración,  de acuerdo con los requerimientos establecidos en el procedimiento de estructuración de los PIDAR.</t>
  </si>
  <si>
    <t>Gloria Patricia Patiño – Técnico Asistencial UTT N° 11</t>
  </si>
  <si>
    <t xml:space="preserve">Incumplimiento en la inscripción de las Iniciativas radicadas en la Unidad Técnica Territorial en el aplicativo Banco de Proyectos </t>
  </si>
  <si>
    <t>Falta de un encargado en la UTT para llevar el registro y actualización de la base de datos de inscripción de iniciativas en el Banco de Proyectos.</t>
  </si>
  <si>
    <t xml:space="preserve">Asignar el rol de seguimiento y actualización de datos de las iniciativas del Banco de Proyectos a un profesional de planta de la UTT. </t>
  </si>
  <si>
    <t>Un profesional para realizar el seguimiento y control del registro al Banco de Proyectos de las iniciativas radicadas en la UTT.</t>
  </si>
  <si>
    <t xml:space="preserve">PREVENTIVA </t>
  </si>
  <si>
    <t>14-oct-2020 </t>
  </si>
  <si>
    <t>Presunción de que todas Iniciativas registradas en el aplicativo Banco de Proyectos son la totalidad de las solicitudes recibidas en la UTT 11.</t>
  </si>
  <si>
    <t>Actualizar la matriz de control con la información de las iniciativas cargadas en el Banco de Proyectos.</t>
  </si>
  <si>
    <t>Matriz de control del Banco de Proyectos actualizada con la información de las iniciativas radicadas en la vigencia 2019 y 2020.</t>
  </si>
  <si>
    <t>NO ACEPTADO
a.	Vinculo comprobable de la persona jurídica interesada en habilitarse con funcionario del equipo mínimo. El presente hallazgo no se acepta por la siguiente consideración:
El contrato de vínculo laboral suministrado por CTHC relacionado en la documentación enviada por la UTT a través de correo electrónico el pasado 04 de septiembre de 2020, de acuerdo con la solicitud enviada por la OCI - ADR, se relacionaba con la profesional MAIRA ALEJANDRA BONILLA ESTEBAN, quien seria la profesional que subsanaría los inconvenientes presentados con el profesional inicialmente presentado en la solicitud de habilitación, contrato que corresponde a JUAN CARLOS BARRETO, pero que por condiciones de incumplimiento en los Núcleos Básicos de Conocimiento de su formación de PREGRADO (Lic. En Biología) no se encontraba entre los NBC estipulados en la Resolución 422 de 2019, de acuerdo con concepto jurídico emitido por la Dirección de Asistencia Técnica, lo cual obligó a la Entidad a cambiar el profesional y anexar uno nuevo con un vínculo actualizado. Es importante mencionar que, el contrato de JUAN CARLOS BARRETO no fue aportado en la información suministrada, debido a que la documentación se descargó del aplicativo SharePoint que dispone la DAT, el cual es administrado bajo sus profesionales, quienes en acciones derivadas a prevenir posibles confusiones suprimieron el contrato de JUAN CARLOS, dejando finalmente el de la profesional MAIRA ALEJADRA quien era la persona que cumplía con los requisitos estipulados en la Resolución 422 de 2019; causando la situación hallada por la OCI. Finalmente, se menciona que por condiciones de contagio por COVID-19 del profesional que realizó la revisión de la solicitud, la información se debió descargar del aplicativo SharePoint, ya que el mismo no se podía desplazar hasta las oficinas para obtener la información inicial radicada por CTHC. Se anexa contrato radicado inicialmente por CTHC y los correos soportes enviados por la DAT en donde se solicita la subsanación y concepto jurídico de NBC.
b.	Falta de certificación del equipo mínimo en Extensión Agropecuaria. El presente hallazgo no se acepta por la siguiente consideración:
El proceso de certificación del equipo mínimo en Normas de Competencias Laborales a la fecha considerada por la OCI, se encontraba en proceso de inicio por parte del SENA, siendo esta la única entidad de formación encargada en el proceso de certificación, motivo por el cual, a la fecha no se ha expedido certificación alguna a ninguno de los miembros del equipo mínimo de las diferentes entidades habilitadas y en proceso de habilitación a nivel nacional, siendo esto motivo causal de no evidenciarse los soportes en las carpetas suministradas a la OCI. Adicionalmente, esta UTT no ha sido socializada de un procedimiento para el proceso de seguimiento a las EPSEAS, ya que la Resolución 422 de 2019, manifiesta el seguimiento a las entidades, pero su reglamentación o procedimiento debe ser formulado y socializado por la DAT. Frente al particular, se suma que el pasado 24 de septiembre de 2020 se expidió la Resolución 213, con la cual se revocaron los parágrafos terceros de los artículos quinto y décimo de la Resolución 422 del 05 de julio de 2019. (Se anexa la mencionada Resolución).
c.	Vinculo comprobable de la persona jurídica interesada en habilitarse como EPSEA con organizaciones de formación, capacitación, ciencia, tecnología e innovación. El presente hallazgo no se acepta, por la siguiente consideración:
De acuerdo con las diferentes socializaciones y capacitaciones realizadas por la DAT frente al proceso de habilitación de EPSEA, en ninguna se ha realizado la exposición a detalle de un procedimiento o lineamiento al proceso de seguimiento a las EPSEA habilitadas, y siendo esta función desarrollada directamente por la Dirección de Asistencia Técnica, en la cual, de acuerdo con el Artículo Décimo Noveno de la Resolución 422 de 2019 realizaron la selección al azar del 20% de las EPSEAS habilitadas a nivel nacional para el respectivo seguimiento y, que para el caso de las habilitadas en el Departamento del Huila y Caquetá ninguna fue seleccionada. Por tal razón, a nivel de seguimiento por parte de la Territorial, se realizó la revisión de documentación presentada por la entidad para el proceso de renovación, la cual fue radicada el pasado 25 de agosto de 2020, donde se solicitó que el vínculo con entidades de formación y/o capacitación fuera directamente entre la organización y la entidad, debido a que el soporte presentado no cumplía con lo estipulado en el parágrafo segundo del artículo séptimo de la Resolución 422 de 2019. (Se anexa formato de lista de chequeo remitido a la organización ASOPROACOL, a través de correo electrónico el 11 de septiembre de 2020). 
CONCEPTO DE LA OFICINA DE CONTROL INTERNO:
Con base a las respuestas y documentación aportada por la UTT, esta Oficina de Control Interno manifiesta que:
	Pese a que los solicitantes tienen la posibilidad de subsanar la información inicialmente aprobada, es importante considerar que, conforme a la evidencia documental que constituyen los expedientes digitales de los proponentes, no se observó la referida por el funcionario delegado de la UTT durante la fase de ejecución de las pruebas. Es de aclarar que, el 1 de septiembre de 2020 la Oficina de Control Interno realizó solicitud de información en cuanto a todas las subsanaciones emitidas por la UTT para los proponentes, sobre los cuales se recibió respuesta el 8 de septiembre, donde no se aportó o informó acerca del hecho mencionado en las justificaciones. Ahora bien, dado que la novedad está siendo notificada en esta instancia, se identifica que la UTT presenta debilidades en la gestión documental de los archivos digitales referentes a EPSEAS y que además, incumplió con los términos de la carta de representación suscrita el 12 de agosto de 2020, en particular, los que indican: "Me comprometo a entregar de manera oportuna, registros, documentos y demás evidencias que solicite el equipo auditor durante el desarrollo de la auditoria y/o seguimiento con la debida preparación, presentación y consistencia de los mismos y que en ningún caso allegaremos la(s) evidencia(s) después del cierre de la auditoria y/o seguimiento, de manera tal que no se entorpezca el ejercicio auditor" y "Me comprometo a revelar a los auditores y a poner a su disposición todos los documentos y registros que dan evidencia de los resultados de gestión, contractuales y/o reglamentarias que me corresponden o han sido asignados, sobre los cuales manifiesto que no presentan errores importantes o relevantes". Adicionalmente, la siguiente afirmación de la UTT le da la razón a la argumentación de esta Oficina de Control Interno: "Es importante mencionar que el contrato de JUAN CARLOS BARRETO no fue aportado en la información suministrada, debido a que la documentación se descargó del aplicativo SharePoint que dispone la DAT y el cual es administrado bajo sus profesionales, quienes en acciones derivadas a prevenir posibles confusiones suprimieron el contrato de JUAN CARLOS, dejando finalmente el de la profesional MAIRA ALEJADRA quien era la persona que cumplía con los requisitos estipulados en la Resolución 22 de 2019; causando la situación hallada por la OCI" (negritas fuera de texto).
En la Resolución 213 del 24 de septiembre de 2020 aportada por la UTT, se evidencia que el parágrafo tercero de los artículos quinto y décimo fueron revocados; sin embargo, es de aclarar que la normatividad no tiene aplicabilidad retroactiva, por tal razón, era responsabilidad de la EPSEA habilitada (ASOPROACOL), aportar la documentación pertinente a la certificación de estudios en extensión agropecuaria del equipo mínimo, la cual se encontraba en vigor antes de la entrada en vigencia de la Resolución aludida (213). En consecuencia, la documentación allegada no desvirtúa el hallazgo evidenciado durante la auditoria, y que se configuró sobre hechos anteriores a su expedición. También le asiste la razón a esta Oficina de Control Interno la exposición de motivos de la UTT, en el siguiente sentido: "El proceso de certificación del equipo mínimo en Normas de Competencias Laborales a la fecha considerada por la OCI, se encontraba en proceso de inicio por parte del SENA, siendo esta la única entidad de formación encargada en el proceso de certificación, motivo por el cual a la fecha no se ha expedido certificación alguna a ninguno de los miembros del equipo mínimo de las diferentes entidades habilitadas y en proceso de habilitación a nivel nacional, siendo esto motivo causal de no evidenciarse los soportes en las carpetas suministradas para la OCI" (negritas fuera de texto). Así las cosas, se materializó el incumplimiento mentado a los términos de la Resolución 422 de 2019 - artículo quinto.       De acuerdo con lo expuesto en el procedimiento de EPSEAS PR-SPE-001, numeral 6. “Desarrollo”, actividad 13 “Realizar seguimiento de los requisitos mínimos a las EPSEA habilitadas”, se establecen como responsables del seguimiento tanto a los profesionales de la Dirección de Asistencia Técnica (DAT) como a los de la UTT; sin embargo, en la respuesta dada por la UTT, señalan que esta es responsabilidad exclusiva de DAT. Aunado a esto, el correo señalado junto con la lista de chequeo corresponde a la solicitud de renovación de la EPSEA habilitada, hecho que no da respuesta al presente hallazgo y que, en consecuencia, no desvirtúa lo evidenciado. La situación es reforzada por la afirmación de la UTT, cuando indica que: "(...) se realizó la revisión de documentación presentada por la entidad para el proceso de renovación la cual fue radicada el pasado 25 de agosto de 2020, donde se solicitó que el vínculo con entidades de formación y/o capacitación fuera directamente entre la organización y la entidad, debido a que el soporte presentado no cumplía con lo estipulado en el parágrafo segundo del artículo séptimo de la Resolución 422 de 2019" (negrita fuera de texto).
En este orden de ideas, esta Oficina de Control Interno recomienda que se establezcan acciones de mejoramiento para subsanar las situaciones descritas en este hallazgo y que no fueron aceptadas por los responsables de la unidad auditada, para que los riesgos identificados y asociados sean gestionados para evitar su materialización en otras circunstancias. En consecuencia, continuará abierto hasta que se identifiquen las causas que lo generaron, y se formulen y ejecuten las acciones correctivas o preventivas pertinentes.</t>
  </si>
  <si>
    <t>Debilidades en la socialización de los Planes Integrales Departamentales de Desarrollo Agropecuario y Rural y en la asignación de plazos y seguimiento a la ejecución de metas de
corto plazo.</t>
  </si>
  <si>
    <t>NO ACEPTADO
Una vez revisadas las situaciones encontradas por la OCI, No se acepta el hallazgo conforme a la siguiente situación:
De acuerdo con el proceso de socialización solicitado en la fase de alistamiento por parte de la OCI, se menciona que este evento fue realizado en la ciudad de Bogotá a cargo de la Vicepresidencia de Integración Productiva - VIP Nivel Central el 12 de septiembre 2017, con actores de las entidades territoriales, gremios y demás, siendo esto garante de la actividad solicitada y sus soportes deben ser requeridos a la mencionada dependencia. Es importante resaltar que, en la actividad relacionada la participación del Gobernador Carlos Julio González Villa no fue posible, motivo por el cual, desde Nivel Central se instruyó a la UTT - FAO para realizar las socializaciones con la Gobernación del Huila, las cuales se constatan en las actas entregadas como soportes de las socializaciones para la firma del Acuerdo de Intención entre ADR - GOBERNACIÓN DEL HUILA.
En cuanto a las metas sin plazo de acción definidos, la UTT en el proceso de estructuración realizó el acompañamiento al equipo FAO para el desarrollo de cada una de las fases según los procedimientos, metodologías y lineamientos que establecían FAO y Nivel Central para su desarrollo, motivo por el cual, la formulación de plazos a las metas se encontraba a cargo de las directrices que se impartían por FAO y el Nivel Central para la selección unificada a nivel metodológico de formulación, ya que estos PIDARET se ejecutaron de manera simultánea en 10 departamentos y en cada uno de ellos se empleó la misma metodología.
Finalmente, para el proceso de implementación y seguimiento la VIP Nivel Central a través de apoyo solicitado por la UTT en correo electrónico del 08 de octubre de 2020, para la respuesta a los hallazgos, manifiesta encontrarse desarrollando, tanto la estrategia como el procedimiento necesario para avanzar en la implementación y seguimiento. No obstante, se han realizado reuniones de articulación con la Gobernación para iniciar el proceso de acompañamiento a la implementación.
CONCEPTO DE LA OFICINA DE CONTROL INTERNO:
Una vez revisadas las situaciones expuestas por la UTT, esta Oficina de Control Interno no las Acepta, conforme a los siguientes racionales: 
a.	Basados en lo expuesto en el Acta de Reunión N° 10 del 31 del octubre de 2017 en la que se expresa “(…) Se llevó a cabo en la ciudad de Bogotá el lanzamiento oficial del PLAN, con la participación del presidente de la ADR a la que fueron convocados los 10 departamentos piloto que desarrollarán los primeros planes del país, donde los Gobernadores asistentes firmaron una Manifestación de Intención para la articulación y desarrollo del PLAN. Al no contarse con la participación del departamento del Huila en el evento mencionado, se hace entrega al Gobernador de dicha Manifestación para que sea analizada y firmada como constancia de su compromiso en el formulario del PLAN”, aunado a lo anterior, en el listado de asistencia aportado a esta acta, se observa la firma de 10 asistentes de las siguientes entidades: ADR, FAO y Gobernación; según lo expuesto anteriormente, no se evidenció la asistencia de los demás entes territoriales, y por tanto, la evidencia aportada no desvirtúa el hallazgo reportado. Llama la atención que la UTT se desligue de sus responsabilidades de apoyar la ejecución del PLAN bajo el argumento de que fue una labor realizada por el nivel central.
b.	Con respecto a las metas de corto plazo, las razones expuestas por la UTT no dan cuenta de fechas tentativas de cumplimiento para su monitoreo y avances, por lo cual ratifica la conclusión de esta Oficina de Control Interno, e incumple los términos precitados en el cuerpo del reporte, como sigue: “Metas e indicadores de resultados del PLAN. Para el proceso de monitoreo, seguimiento y evaluación de resultados del PLAN, es necesario contar con la definición clara de sus fines, propósitos, productos, metas e indicadores de gestión y resultados (…). Las metas e indicadores definidos deben ser específicos, precisos y orientados a medir un resultado concreto, medibles, alcanzables, relevantes y con un plazo de tiempo límite para ser cumplidos. (...) La característica de "medible" en las metas e indicadores propuestos, significa que deben existir medios disponibles para establecer los avances logrados en los resultados u objetivos formulados para el PLAN” (negrita y subrayado fuera de texto). El hecho de que el nivel central y FAO no hayan definido estas reglas de seguimiento no es indicativo válido y suficiente para sustentar el incumplimiento, debiéndose obtener conceptos o instrucciones de la Vicepresidencia de Integración Productiva para poder delimitar en el tiempo las metas establecidas. No hacerlo supone incurrir en imprecisiones respecto de indicar si se cumplió o no con alguna actividad propuesta.
c.	Si bien es cierto que el ejercicio de implementación del PLAN es dinámico y no estático, y que la formulación de metas de corto plazo se consideran para un horizonte entre 1 y 5 años, esto no implica que la UTT, en conjunto con los demás actores involucrados, no apoye u oriente la asignación y monitoreo de su implementación, y efectúe el control de cambios/novedades para reconocer los comportamientos de las variables territoriales, teniendo en cuenta que la Gerencia del Plan (Unidad Integrada por la Secretaria de Agricultura y Desarrollo Empresarial, Oficina Asesora de Planeación y Apoyo de la UTT de ADR - Gráfico 17 de la página 137 del documento "Huila – Tomo 1: "(...) gestionar la conformación y funcionamiento de las instancias vinculadas al proceso de seguimiento, evaluación y ajuste del Plan integral departamental de desarrollo agropecuario y rural con enfoque territorial-Nariño. Iniciando por la definición de su propio reglamento de funcionamiento y la revisión de los indicadores, metas, línea base y fuentes de verificación para realizar el seguimiento y evaluación de los avances en la implementación del Plan y resultados alcanzados en el desarrollo agropecuario y rural departamental" (página 137 ídem - negrilla fuera de texto).
El párrafo final de la exposición de la UTT afirma que: "(...) para el proceso de implementación y seguimiento la VIP nivel central a través de apoyo solicitado por la UTT en correo electrónico del 08 de octubre/20, para la respuesta a los hallazgos, manifiesta encontrarse desarrollando tanto la estrategia como el procedimiento necesario para avanzar en la implementación y seguimiento" (negrita fuera de texto), lo que supone de entrada que no existen lineamientos para el monitoreo. En este sentido, esta Oficina de Control Interno recomienda que se establezcan acciones de mejoramiento para subsanar las situaciones descritas e identificadas en este hallazgo y que no fueron aceptadas por los responsables de la unidad auditada, para que los riesgos identificados y asociados sean gestionados para evitar su materialización. En consecuencia, continuará abierto hasta que se identifiquen las causas que lo generaron, y se formulen y ejecuten las acciones correctivas o preventivas pertinentes.</t>
  </si>
  <si>
    <t>Deficiencias en el planteamiento de indicadores, niveles de avance y en el soporte de indicadores del Plan Operativo de la UTT (vigencia 2020)</t>
  </si>
  <si>
    <t>Ausencia de análisis de la coherencia y/o consistencia de la información recopilada para soportar la ejecución de los indicadores.</t>
  </si>
  <si>
    <t>Establecer mecanismos de control para la revisión de soportes y/o evidencias para el cumplimiento de los indicadores.</t>
  </si>
  <si>
    <t>Gestionar mesa de trabajo con las dependencias de Activos Productivos, Comercialización, Adecuación de Tierras y Asistencia Técnica para consensuar los soportes necesarios para el cumplimiento de los indicadores.</t>
  </si>
  <si>
    <t>José Jamid Perdomo – Director UTT N° 11</t>
  </si>
  <si>
    <t>Falta de disposición de un mecanismo de control de las evidencias asociadas a cada indicador.</t>
  </si>
  <si>
    <t>Consensuar con la Oficina de Planeación una revisión de cada uno de los indicadores frente a los soportes generados por la UTT.</t>
  </si>
  <si>
    <t>Coordinar reunión de articulación con la Oficina de Planeación en la cual se revise la relación soporte – meta verificando la pertinencia para el avance de ejecución.</t>
  </si>
  <si>
    <t>Falta de monitoreo periódico al estado del Plan Operativo y sus indicadores.</t>
  </si>
  <si>
    <t xml:space="preserve">Realizar un reporte mensual del seguimiento al avance a cada una de las metas propuestas en el Plan Operativo. </t>
  </si>
  <si>
    <t xml:space="preserve">Presentar reporte de avance mensual de las metas propuestas de acuerdo con los tiempos establecidos para su cumplimiento. </t>
  </si>
  <si>
    <t xml:space="preserve">Controles con resultados de diseño e implementación deficientes en los procesos desarrollados por la UTT </t>
  </si>
  <si>
    <t>NO ACEPTADO
Frente a los controles que la Oficina de Control Interno realizó en la Implementación de Proyectos Integrales - IMP, la UTT no acepta los hallazgos relacionados  y controvierte los comentarios generados por las siguientes razones: 
El procedimiento de Ejecución de los Proyectos Integrales de Desarrollo Agropecuario y Rural con Enfoque Territorial en el Marco de Convenios de Cooperación con código: PR-IMP-001, fue expedido hasta el 20 de diciembre de 2019, los procedimientos de implementación anteriores no contemplaban de manera expresa la implementación de los Proyectos en el marco de los convenios de cooperación. 
Por lo anterior, el nivel central impartió lineamientos para la implementación de los Proyectos, afirmando que la implementación se debía hacer conforme a lo pactado en los  convenios suscritos con UNODC y con FAO (implementar los proyectos conforme a los procedimientos del ejecutor). Situación que se soporta mediante las actas y los listados de asistencia generados de las reuniones, las cuales relaciono a continuación y anexo al presente reporte.
	Comité Técnico de Gestión de Proyectos adelantado el 5 de junio de 2018, soportado mediante acta No. 001:
	Comité Técnico de Gestión de Proyectos adelantado el 6 de junio de 2018, soportado mediante acta N° 002:
	Comité Técnico de Gestión de Proyectos adelantado el 24 de julio de 2018, soportado mediante acta N° 009:
	Reunión de Seguimiento de Proyectos adelantado el 5 de septiembre de 2018:
	Para el punto  SPE-04.1- Este hallazgo no se acepta por cuanto el Procedimiento para realizar el seguimiento a las EPSEAS habilitadas no se ha socializado por parte de la Dirección de Asistencia Técnica con la Territorial. 
	Para el punto  DER-01.1- Este hallazgo no se acepta porque se está reportando la actividad de revisión documental de EPSEAS para el proceso de validación  que se encuentra a cargo de la Dirección de Asistencia Técnica; sin embargo, se aclara que el Servicio Público de Asistencia Técnica no se está prestando en el área de influencia de esta Territorial.
	Para el punto ADT-08.1. Esta UTT no acepta el hallazgo por cuanto en el Plan Operativo no se evidencia la realización de visitas a usuarios de Distritos de Riego para recolección de información, dado que esta actividad solo aplica para los Distritos de mediana y gran escala en operación administrados por la ADR.
	No se aceptan las causas referidas por la OCI, por cuanto solo se realizó la socialización virtual del Mapa de Riesgos de Corrupción por parte de la Oficina de Planeación a cargo de las funcionarias Wendy Nirvana y Viviana Zapata, siendo esta actividad únicamente indicativa, mas no práctica a nivel de seguimiento de las matrices de control que se deben realizar a partir del mapa de riesgos de la Entidad.
CONCEPTO DE LA OFICINA
Una vez analizados los argumentos de la UTT, esta Oficina de Control Interno no los acepta, por los siguientes motivos:
	Controles relacionados con el proceso de Implementación de Proyectos Integrales. Se identifica que la UTT tiene información imprecisa respecto a la aplicación del procedimiento PR-IMP-001, pues no es correcto afirmar que la primera versión date del 20 de diciembre de 2019, dado que, según obra en la plataforma ISOLUCION, el documento de esta fecha corresponde a la versión 8. Así las cosas, a continuación se relacionan las siete (7) versiones previas de dicho procedimiento, cuyo título se encuentra encabezando la tabla presentada enseguida, con el que también se desvirtúa el hecho de que no rige sobre Convenios de Cooperación:
Ejecución de los Proyectos Integrales de Desarrollo Agropecuario y Rural con Enfoque Territorial en el Marco de Convenios de Cooperación
Versión	Fecha
1	9 de octubre de 2017
2	23 de octubre de 2017
3	30 de abril de 2018
4	18 de mayo de 2018
5	21 de agosto de 2018
6	5 de septiembre de 2018
7	15 de noviembre de 2018
Sin perjuicio de lo anterior, la UTT debería conocer que desde la entrada en funcionamiento de la Agencia de Desarrollo Rural, los PIDAR iniciaron bajo un esquema de operación de Convenios de Cooperación. Sólo hasta el año 2019 se creó la posibilidad de ejecutarlos de forma directa (a través de contratos de fiducia). Así las cosas, independientemente de la existencia de las actas referidas por la UTT, se reitera que el contenido del procedimiento respecto a la implementación manifiesta que debía hacerse bajo los términos de la ADR y ser complementados con el del Cooperante. Por demás está el hecho de que los recursos de los proyectos pertenecen a la ADR, por lo que, corresponde a esta instruir su manejo, incluso al Cooperante-Ejecutor. Si la UTT afirma que la Vicepresidencia instruyó el manejo a través de los procedimientos del Cooperante, se configuró un sobrepaso a los controles establecidos en la ADR (aunque no se aportó evidencia de una instrucción directa del entonces Vicepresidente de Integración Productiva). De esta manera, no se desvirtuó la procedencia de los controles relacionados con implementación de PIDAR a ser ejecutados por parte de la ADR.
	Control SPE-04.1. Esta Oficina de Control Interno tampoco encuentra razonable la explicación, dado que el diseño de éste no está supeditado a ninguna instrucción por parte de la Dirección de Asistencia Técnica. El control menciona que: "La Agencia de Desarrollo Rural realizará al menos una (1) vez al año, una verificación sobre la permanencia de los requisitos de habilitación de al menos el 20% de las EPSEA habilitadas" (subrayado fuera de texto). Esto indica que la UTT podía efectuar las revisiones del caso, basada en los lineamientos que aplica al momento de recibir una propuesta de habilitación de EPSEA, pues ni la Resolución 0422 de 2019 ni la ley 1876 de 2017 prevén manejos diferenciales. De esta manera, no se desvirtuó la falta de ejecución del control por razones razonablemente válidas.
	Control DER-01.1 asociado a revisión de EPSEAS. La respuesta de la UTT muestra que el control no se está ejecutando, al indicar que no se está presentando en el área de influencia de la territorial. A ello se suma el hecho de que la actividad de revisión de EPSEAS inicia procedimentalmente en las UTT, no con la Dirección de Asistencia Técnica. También ha de tenerse en cuenta la incongruencia que presenta el argumento de la UTT frente al racional expuesto en el hallazgo de Plan Operativo, donde indicó que: "A la fecha no se tiene avance de la actividad, aún no se conoce el lineamiento para el seguimiento de las EPSEA Habilitadas" de la subactividad de Informes de Seguimiento a las Entidades Prestadoras del Servicio Público de Extensión Agropecuaria en cada territorio; y "A la fecha no se tiene avance de la actividad" de la subactividad de Seguimiento efectuado al proceso de capacitación en extensión agropecuaria llevado a cabo en el departamento, ambas del componente de Asistencia Técnica, y que difiere de lo afirmado aquí sobre el cumplimiento de los reportes de revisión de EPSEAS.
	Control ADT-08.1. La UTT no está desvirtuando la situación observada, en el sentido de que no logró demostrar que ejecutó las labores que estableció la Dirección de Adecuación de Tierras en el plan de trabajo que le asignó. El control no distingue que la información a obtener sea referida a Distritos de mediana o gran escala, por lo que, no es admisible tal argumento. Se suma a ello la afirmación acerca de que "(...) en el Plan Operativo no se evidencia la realización de visitas a usuarios de Distritos de Riego para recolección de información" (negrita fuera de texto).
Finalmente, el último argumento resulta inadmisible, no sólo por el hecho de que las causas que identifica la Oficina de Control Interno son probables, mas no definitivas de las situaciones presentadas, sino porque la UTT no debe desligar su quehacer (que debería estar basado en los controles incluidos en los procedimientos de la plataforma ISOLUCION) de las instrucciones que reciba a través de mecanismos, tales como capacitaciones. En otras palabras, el hecho de no haber recibido capacitaciones sobre matrices de riesgos no supone que estos sean desconocidos para su ejecución, pues es deber de los servidores públicos involucrarse con el desarrollo de sus roles.
En este orden de ideas, dado que la UTT no desvirtuó los términos del hallazgo, esta Oficina de Control Interno deja abierta la observación e insta a la UTT a formular los planes de mejoramiento pertinentes para asegurar que los controles a su cargo o bajo su responsabilidad sean ejecutados conforme a las instrucciones procedimentales, evitando así que vuelvan a materializarse. cualquier inquietud o apoyo debe ser consultado con la Vicepresidencia de Integración Productiva, a la luz de los procedimientos vigentes.</t>
  </si>
  <si>
    <t>AUDITORÍA VIGENCIA 2020 (INFORME OCI-2020-031)</t>
  </si>
  <si>
    <t>UTT No. 11 - NEIVA</t>
  </si>
  <si>
    <t>OCI-2020-013</t>
  </si>
  <si>
    <t>Auditoría Interno a la Unidad Técnica Territorial N° 12 Meta</t>
  </si>
  <si>
    <t>Inconsistencias en la sustitución de beneficiarios y entrega de bienes, insumos y/o servicios de los PIDAR.</t>
  </si>
  <si>
    <t>Omisión procedimental respecto del
cumplimiento de los requisitos para la
sustitución de los beneficiarios.</t>
  </si>
  <si>
    <t>Realizar una lista de chequeo para verificar el cumplimiento de los requisitos definidos en el procedimiento para sustitución de beneficiarios.</t>
  </si>
  <si>
    <t>Una (1) lista de
chequeo para sustitución
de beneficiarios.</t>
  </si>
  <si>
    <t xml:space="preserve">Efectuar un CTL con el fin de actualizar la sustitución de los beneficiarios. </t>
  </si>
  <si>
    <t>Un (1) CTL realizado</t>
  </si>
  <si>
    <t>Director UTT N° 12 </t>
  </si>
  <si>
    <t>1-jun-2020 </t>
  </si>
  <si>
    <t>Falta de programación (de lugares y tiempos) de las entregas a los beneficiarios </t>
  </si>
  <si>
    <t xml:space="preserve">Realizar un cronograma de entregas de los insumos y equipos agrícolas en consenso con la ADR – UNODC - ASOPRODAMET y Asociaciones correspondientes. </t>
  </si>
  <si>
    <t>Un (1) cronograma elaborado</t>
  </si>
  <si>
    <t>Director UTT N° 12  </t>
  </si>
  <si>
    <t>Definir con las Asociaciones de beneficiarios los canales de comunicación que tienen con la ADR - UNODC - ASOPRODAMET.</t>
  </si>
  <si>
    <t xml:space="preserve">Un (1) canal de comunicación definido con las Asociaciones </t>
  </si>
  <si>
    <t>1-may-2020 </t>
  </si>
  <si>
    <t>Inadecuada gestión y monitoreo tanto de las entregas, como de las bases de datos de beneficiarios</t>
  </si>
  <si>
    <t>Construir una Base de Datos que permita realizar un monitoreo de las entregas realizadas a los beneficiarios.</t>
  </si>
  <si>
    <t>Un (1) archivo digital</t>
  </si>
  <si>
    <t>Incumplimientos de los términos de entrega de materiales, bienes, insumos y/o servicios por parte de los proveedores</t>
  </si>
  <si>
    <t xml:space="preserve">Requerir a los Proveedores el cumplimiento de las entregas, en tiempo y calidad, de los materiales, equipos e insumos. </t>
  </si>
  <si>
    <t>Actas de entrega firmadas por las partes</t>
  </si>
  <si>
    <t>Inobservancia de las normas y lineamientos procedimentales establecidos para la recuperación del monto de las inversiones de las obras de adecuación de tierras.</t>
  </si>
  <si>
    <t>Manejo inadecuado de los soportes y evidencias del procedimiento de recaudo.</t>
  </si>
  <si>
    <t xml:space="preserve">Gestionar la formación de un repositorio documental con el fin de almacenar, organizar y tener acceso más ágil a los soportes y evidencias del recaudo. </t>
  </si>
  <si>
    <t> Un (1) Archivo Digital del Distrito de SANJUANIA</t>
  </si>
  <si>
    <t> Director UTT N° 12</t>
  </si>
  <si>
    <t> 1-may-2020</t>
  </si>
  <si>
    <t>30-dic-2020 </t>
  </si>
  <si>
    <t>Omisión de las actividades procedimentales respecto del recaudo.</t>
  </si>
  <si>
    <t>Diseñar e implementar una lista de chequeo de las actividades relacionadas en el procedimiento de Recuperación de Inversión.</t>
  </si>
  <si>
    <t>Incumplimiento lineamientos procedimentales en atención de solicitudes de habilitación de EPSEAS y en la subsanación de las mismas.</t>
  </si>
  <si>
    <t>Falta de recurso humano en la UTT para atender las solicitudes de las EPSEAS.</t>
  </si>
  <si>
    <t>Compartir la responsabilidad de la revisión de requisitos para la solicitud de habilitación de EPSEAS con funcionario de planta, con el fin de no causar retrasos en la revisión cuando los contratistas se les termine su contrato.</t>
  </si>
  <si>
    <t>Una (1) delegación a funcionario de planta para la revisión de las solicitudes de habilitación de EPSEAS</t>
  </si>
  <si>
    <t>Director Unidad Técnica Territorial N° 12</t>
  </si>
  <si>
    <t xml:space="preserve"> 20-abr-2020</t>
  </si>
  <si>
    <t>Omisión de lineamientos por parte del personal de la UTT en el desarrollo de actividades para atender las solicitudes de las EPSEAS</t>
  </si>
  <si>
    <t>Socializar nuevamente la Resolución 422 del 5-jul-2019 entre los funcionarios y contratistas de la UTT 12 para que puedan implementarla apropiadamente en la revisión de las solicitudes de habilitación de las EPSEAS.</t>
  </si>
  <si>
    <t>Una (1) socialización de la Resolución 422 del 5-jul-2019 entre los funcionarios y contratistas de la UTT 12.</t>
  </si>
  <si>
    <t>Falta de respuesta y apoyo de la sede central al momento de solicitar respuestas a dudas sobre el procedimiento.</t>
  </si>
  <si>
    <t>Solicitar vía memorando a la dependencia encargada de la sede central más apoyo en el procedimiento y capacitación a los funcionarios de la UTT 12, así como contar con la concurrencia de un enlace de la sede central para resolver dudas procedimentales.</t>
  </si>
  <si>
    <t>Un (1) memorando enviado a la sede central solicitando un enlace permanente para atender dudas e inquietudes sobre las solicitudes de habilitación.</t>
  </si>
  <si>
    <t xml:space="preserve">Director Unidad Técnica Territorial N° 12 </t>
  </si>
  <si>
    <t>Debilidades en la estructuración e implementación de Planes Integrales Departamentales</t>
  </si>
  <si>
    <t xml:space="preserve">Falta de coordinación y seguimiento desde la sede central de las actividades de estructuración e implementación, ejecutadas por la Unidad Técnica Territorial. 
</t>
  </si>
  <si>
    <t>Solicitar apoyo de la sede central, hasta que se concluya una solución a la problemática identificada con el PIDARET del Meta, vía memorando y correo electrónico, específicamente a la VIP sobre su intervención y apoyo en la gestión de la ordenanza en el gobierno departamental.</t>
  </si>
  <si>
    <t>Un (1) memorando y un (1) correo electrónico de solicitud de apoyo, remitido al enlace en sede central.</t>
  </si>
  <si>
    <t>Director UTT N° 12</t>
  </si>
  <si>
    <t>Gestionar reunión de la alta dirección (Presidencia) con Gobernador del Meta y Secretario de Agricultura y Desarrollo Rural del Meta, con el fin de obtener la ruta para la presentación del proyecto de ordenanza a la Asamblea Departamental.</t>
  </si>
  <si>
    <t>Un (1) acta de reunión.
Una (1) ruta para la presentación del proyecto de ordenanza a la Asamblea Departamental.</t>
  </si>
  <si>
    <t>Enlace Sede Central (VIP)
Director UTT N° 12</t>
  </si>
  <si>
    <t>Presentación del proyecto de ordenanza del PIDARET ante la Asamblea Departamental.</t>
  </si>
  <si>
    <t>Un (1) PIDARET aprobado.</t>
  </si>
  <si>
    <t>Extemporaneidad en la respuesta de las PQRSD.</t>
  </si>
  <si>
    <t>Ausencia de claridad en los términos de respuesta que se encuentran fijados por la ley.</t>
  </si>
  <si>
    <t>Capacitar al personal responsable de atender las PQRSD en la UTT en el procedimiento de Gestión de PQRSD vigente.</t>
  </si>
  <si>
    <t>Dos (2) capacitaciones en la vigencia 2020.</t>
  </si>
  <si>
    <t>Director UTT N° 12.</t>
  </si>
  <si>
    <t>Debilidad en la gestión para remitir las respuestas dentro de los términos de ley.</t>
  </si>
  <si>
    <t>Evaluar bimestralmente los conocimientos adquiridos por los servidores de la UTT en el procedimiento de Gestión de PQRSD, tiempos de respuesta y tipos de solicitudes radicadas.</t>
  </si>
  <si>
    <t>Cuatro (4) evaluaciones en la vigencia 2020 (junio, agosto, octubre, diciembre)</t>
  </si>
  <si>
    <t>Realizar seguimiento semanal a la atención de PQRSD de la UTT.</t>
  </si>
  <si>
    <t>Un (1) seguimiento semanal durante la vigencia 2020</t>
  </si>
  <si>
    <t>UTT No.  12 - VILLAVICENCIO</t>
  </si>
  <si>
    <t>PLAN DE MEJORAMIENTO 2020 -UTT No. 13</t>
  </si>
  <si>
    <t>OCI-2020-019</t>
  </si>
  <si>
    <t>Auditoría Interno a la Unidad Técnica Territorial N° 13 - Cundinamarca</t>
  </si>
  <si>
    <t xml:space="preserve">Debilidad y/o ausencia de
lineamientos procedimentales
y/o en el establecimiento de un
flujo operativo articulado con
los procesos de la ADR en el
Sistema Integrado de Gestión.
Desconocimiento de las
instrucciones y/o guías
establecidas para la ejecución
de las actividades relacionadas
con los proyectos subrogados
por el INCODER a la ADR.
Inadecuado empalme y entrega
de información por parte del
INCODER, la Vicepresidencia de
Integración Productiva y/o el
área de Gestión Documental de
la ADR a las Unidades Técnicas
Territoriales.      </t>
  </si>
  <si>
    <t>Teniendo en cuenta que mediante Circular 129 del 28-oct-2019 se dio a conocer el listado de cada proyecto productivo que le correspondía a la UTT y estos correspondían solamente a 3, solicitar a la Vicepresidencia de Integración Productiva y al área de Gestión Documental (o a quien corresponda) información actualizada de los Proyectos Productivos para conocer su estado actual o grado de avance de implementación, y realizar un listado de los proyectos a los cuales la UTT debe realizar seguimiento, iniciar su implementación o cierre.</t>
  </si>
  <si>
    <t>Email a la VIP solicitando
información actualizada de
los Proyectos Productivos
para conocer su estado
actual o grado de avance de
implementación.</t>
  </si>
  <si>
    <t xml:space="preserve">Directora UTT N°
13 </t>
  </si>
  <si>
    <t xml:space="preserve">La UTT aportó como evidencia el Memorando No. 20203630021863 de 2020.08.03, mediante el cual se solicita una Mesa Técnica al Vicepresidente de Integración Productiva, con el propósito de socializar el procedimiento para la ejecución de los proyectos productivos recibidos del extinto Incoder como también un Informe Formal sobre la existencia o no de los ciento cincuenta y tres (153) proyectos bajo la responsabilidad de la UTT No. 13, indicando que a la fecha no se ha tenido respuesta (fecha de reporte avance Plan de Mejoramiento de la UTT No. 13 a Oficina de Control Interno:  2020.12.02). </t>
  </si>
  <si>
    <t>Llevar a cabo mesa de trabajo con los funcionarios de la VIP del nivel central con conocimiento sobre los 163 proyectos productivos subrogados por el INCODER de la jurisdicción de la UTT, con el objetivo de implementar una metodología articulada con los procedimientos de la ADR, para dar continuidad a su implementación y/o cierre administrativo y/o financiero.</t>
  </si>
  <si>
    <t>Acta de mesa técnica y
listado de asistencia junto
con VIP para la socialización
del “Procedimiento para la
Ejecución de Proyectos
Productivos entregados por
el INCODER en Liquidación”
sus protocolos, formatos
que forman parte del
mismo, la normatividad y la
Circular 129 de 2019.</t>
  </si>
  <si>
    <t xml:space="preserve">Preventiva </t>
  </si>
  <si>
    <t>La UTT aportó como evidencia el Memorando No. 20203630021863 del 2020.08.03, mediante el cual se solicitó la realización de una Mesa Técnica al Vicepresidente de Integración Productiva, con el propósito de socializar el procedimiento para la ejecución de los proyectos productivos del Incoder, indicando que a la fecha no se ha tenido respuesta (fecha de reporte avance Plan de Mejoramiento de la UTT No. 13 a Oficina de Control Interno:  2020.12.02).</t>
  </si>
  <si>
    <t>Rezagos en la gestión y aplicación de los lineamientos en la ejecución y/o cierre de los Proyectos Productivos subrogados por el INCODER.</t>
  </si>
  <si>
    <t>Insuficiencia de personal asignado a la Unidad Técnica Territorial Nº 13 que permita el desarrollo de las actividades de seguimiento y control de los proyectos productivos entregados por el extinto INCODER.</t>
  </si>
  <si>
    <t>Fortalecimiento del equipo de trabajo de la UTT 13 mediante la incorporación de más personal al equipo y la realización de una jornada de socialización, sobre el “Procedimiento para la Ejecución de Proyectos Productivos entregados por el INCODER en Liquidación a la Agencia de Desarrollo Rural – ADR”, sus protocolos, formatos que forman parte del mismo y la normatividad aplicable.</t>
  </si>
  <si>
    <t>Email a la VIP informando el resultado de la Auditoria con respecto a los proyectos INCODER y solicitando la contratación de profesionales para la conformación y capacitación de equipo técnico que se encargará del acompañamiento, ejecución y vigilancia de los proyectos.</t>
  </si>
  <si>
    <t>Directora UTT N° 13</t>
  </si>
  <si>
    <t xml:space="preserve">La UTT remitió como evidencia el Memorando No. 20203630019843 del 2020.07.14 dirigido al Vicepresidente de Integración Productiva, informándole el resultado de la Auditoría Interna y solicitándole apoyo con la contratación de por lo menos dos (2) profesionales para dar cumplimiento al Plan de Mejoramiento y cerrar los proyectos subrogados por el extinto INCODER, indicando "SIN RESPUESTA" a la fecha de reporte del avance Plan de Mejoramiento de la UTT No. 13 enviado el  2020.12.02 a la Oficina de Control Interno.                                  </t>
  </si>
  <si>
    <t>Carta de designación del equipo.</t>
  </si>
  <si>
    <t xml:space="preserve">La UTT No. 13, remitió como evidencias los Memorandos Nos. 20203630020443 del 2020.07.21  y 27883 del 2020.09.25, mediante los cuales se conforma y se designa el equipo de trabajo para los Proyectos recibidos del extinto INCODER.  </t>
  </si>
  <si>
    <t>Deficiencias y/o falta de entrega oficial de los proyectos productivos por parte de la Vicepresidencia de Integración Productiva a las Unidades Técnicas
Territoriales.
Falta de instrucciones o metodología orientada desde la Vicepresidencia de Integración Productiva a las Unidades Técnicas Territoriales para la implementación de Proyectos subrogados
por el INCODER.</t>
  </si>
  <si>
    <t>Teniendo en cuenta que no se tiene claridad sobre la información relativa al estado actual de los 3 proyectos relacionados en la Circular 129 de 2019,
por ejemplo, Resoluciones, si los beneficiarios actuales son los mismos, etc., se requiere revisar los expedientes físicos correspondientes a los proyectos que se encuentren en ejecución, correspondientes a la UTT 13.</t>
  </si>
  <si>
    <t>Diagnóstico del estado actual de
los proyectos.</t>
  </si>
  <si>
    <t xml:space="preserve">La UTT No. 13 aportó como evidencia el Memorando No. 27883 del 2020.09.25, mediante el cual, se crea equipo de trabajo (3 contratistas) para atender los tres (3) Proyectos PDR subrogados del extinto INCODER, a saber: UBAQUE: PDR-CUND-UBQ-02, VENECIA: PDR-CUND-VEN-14 y FOMEQUE: PDR-CUND-FOM-01 y otros documentos, como: Diagnóstico de Proyectos Incoder, Informes de Comisión del 2020.10.15 de los proyectos PDR de Fomeque y Ubaque e igualmente el Acta de reunión 2020.10.15 del PDR-CUND-UBQ- 02.  </t>
  </si>
  <si>
    <t>Alimentar los aplicativos IPDR y PDRET, según corresponda, con la información que se encuentre en los expedientes físicos de los 3 proyectos relacionados en la Circular 129 de 2019.</t>
  </si>
  <si>
    <t>Cronograma de actividades
atendiendo el resultado del
diagnóstico.</t>
  </si>
  <si>
    <t>Equipo Técnico
UTT N° 13</t>
  </si>
  <si>
    <t>La UTT No. 13 presentó como evidencia un cronograma de actividades para los proyectos subrogados por el INCODER, correspondiente al período comprendido entre octubre y diciembre (cuarta semana) de 2020. La última actividad es el cierre de cuentas y liberación de saldos.</t>
  </si>
  <si>
    <t>Una vez se cuente con información financiera, técnica y de ejecución confiable sobre los 3 proyectos relacionados en la Circular 129 de 2019, proceder con el cambio de firmas
correspondientes.</t>
  </si>
  <si>
    <t>Actas de reuniones mensuales del equipo para verificar estado de avance de las actividades planteadas convocada por la Directora Territorial cada mes.</t>
  </si>
  <si>
    <t>La UTT No. 13 aportó como evidencias tres (3) actas de reuniones virtuales incluido su registro de asistencia e identificadas con el mismo número (001), que fueron realizadas los días 18 y 26 de septiembre y el 2 de octubre de 2020, respectivamente.  El objetivo común de estas actas, fue “Desarrollar Mesa Técnica de la UTT 13, a fin de recibir la socialización de los proyectos del antiguo INCODER, con el fin de saber los documentos entregados por el Incoder de los proyectos: PDR- CUN-FOM-01, PDR- CUN-UBQ-02, PDR- CUN-VEN-14”.</t>
  </si>
  <si>
    <t>Programar y realizar visita de campo a los municipios donde se lleva a cabo los Proyectos y determinar las actividades a ejecutar para dar inicio o continuidad a la implementación del Proyecto, o cierre (según aplique).</t>
  </si>
  <si>
    <t>Actas de visitas de campo para determinar actividades de inicio y cierre de proyectos.</t>
  </si>
  <si>
    <t xml:space="preserve">La UTT manifiesta que se realizaron dos (2) visitas de campo, una en el municipio de Fomeque (PDR-CUND-FOM-01) y la otra en Ubaque (PDR-CUND-UBQ-02), para revisar conjuntamente con las Asociaciones el estado real de los proyectos y determinar las actividades por ejecutar. 
Las evidencias aportadas son:  Acta de reunión de la visita de campo del 15 de octubre de 2020, listado de asistencia e informe de comisión correspondiente al Proyecto PDR-CUND-UBQ-02 de Ubaque y del Proyecto PDR-CUND.FOM-01 de Fomeque:  Informe de Comisión o Desplazamiento del 15 de octubre de 2020, listado de asistencia (se incluye en este formato acta de reunión) y fotografías, respectivamente.  </t>
  </si>
  <si>
    <t>Incumplimiento en la oportunidad de la notificación de actos administrativos y en los requisitos de socialización de los PIDAR</t>
  </si>
  <si>
    <t>Falta de divulgación de los requerimientos operativos de la ADR a los miembros del Comité Técnico de Gestión, en lo relacionado a la solicitud, validación y recopilación de las autorizaciones o delegaciones a terceros</t>
  </si>
  <si>
    <t>Socialización al CTG del procedimiento de ejecución de los PIDAR.</t>
  </si>
  <si>
    <t>Un (1) acta de reunión de
socialización del procedimiento
de ejecución de los PIDAR.</t>
  </si>
  <si>
    <t xml:space="preserve">Directora UTT
N°13 </t>
  </si>
  <si>
    <t>La UTT aportó las evidencias sobre la realización de dos (2) reuniones de socialización del procedimiento de ejecución de los PIDAR, a saber:  Acta No. 001 del 2020.10.13 (Proyecto 231), listado de asistencia y copia del procedimiento y Acta No. 001 del 2021.02.26 (PIDAR 315/2020), registro de asistencia y fotografías, respectivamente.</t>
  </si>
  <si>
    <t>Desconocimiento del procedimiento de
implementación de PIDAR, en lo referente a los
Comités Técnicos de Gestión.</t>
  </si>
  <si>
    <t>Programar y planificar con anterioridad a la firma de la Resolución, la notificación
del acto administrativo.</t>
  </si>
  <si>
    <t>Un (1) correo electrónico para
convocar al representante legal cada vez que se aproxime la firma de la Resolución</t>
  </si>
  <si>
    <t xml:space="preserve">Secretaría
Técnica </t>
  </si>
  <si>
    <t>Se evidenció correo electrónico del 2020.10.05 enviado por el Líder de la Dirección de Acceso a Activos Productivos de la Vicepresidencia de Integración Productiva a la Directora Técnica de la UTT 13, remitiendo Resolución No. 231 del 2020.10.02, mediante la cual se aprueba la cofinanciación del PIDAR, identificado con el BP No. 859, para su notificación correspondiente. 
También se aportaron el Memorando No. 29093 del 2020.10.05 de Designación Supervisión Resolución No. 231, Acta de Notificación Personal del 2020.10.07 de dicha Resolución, debidamente firmada por la Señora Elizabeth Gamboa Torres, en su calidad de representante legal de la Asociación de Mujeres Rurales Unidas y Emprendedoras y el listado de asistencia, respectivamente.</t>
  </si>
  <si>
    <t>Participación en el PIDAR, de formas asociativas no facultadas ni autorizadas por el acto administrativo de cofinanciación.</t>
  </si>
  <si>
    <t xml:space="preserve">NO ACEPTADO
Las organizaciones que son beneficiarias de los PIDAR´s deben cumplir unos requisitos habilitantes, es cierto, pero ni el procedimiento de estructuracion, ni el de calificacion establece que la organización beneficiaria deba tener la capacidad de ejecutar ella misma el proyecto, por esta razón, se realizan convenios con la FAO y UNODC, para que ellas ejecuten el proyecto, en caso que la forma organizativa beneficiaria no cuente con las competencias necesarias para ejecutar el proyecto directamente. 
Lo anterior, se encuentra acorde con las Resoluciones 1540 de 17 de noviembre de 2017 y 0577 de 24 de julio de 2018, al señalar: “Que de conformidad con el Concepto Final de la Calificación y Evaluación del Proyecto (…) es viable, una vez revisadas y verificadas las certificaciones e información remitida por la Vicepresidencia de Integración Productiva, concluyendo que cumple con los requisitos habilitantes de los beneficiarios y los requisitos para el acceso a la cofinanciación (…)” y “Aprobar la cofinanciación del Proyecto Integral de Desarrollo Agropecuario y Rural con enfoque territorial (…) con el cual se benefician a ciento noventa y un (191) pequeños y medianos productores, pertenecientes a la Asociación Agroindustrial Panelera El Alto de San Carlos Caparrapí Cundinamarca (…)” “Corresponsabilidad: La adjudicación de la cofinanciación conlleva la obligación de los beneficiarios y de la asociación que los representa, de cumplir con los postulados del proyecto, (…)”, respectivamente. 
Valga resaltar que los postulados del proyecto no se limitan a la adquisición de bienes o servicios, sino todo un compendio de actividades que conforman el proyecto de desarrollo rural, tales como, destinar los elementos entregados solo para el uso previsto en el proyecto, cumplir con tareas propias del proyecto, como cultivos, cuidado de animales, etc. De modo que, es un error comprender que el acta de compromiso y corresponsabilidad es solo para cumplir con la adquisición de bienes o servicios, pues el universo del proyecto es mucho mas amplio que ello.
Según se observa, los actos administrativos a través de los cuales se aprueban las cofinanciaciones de los PIDAR, NO determinan quién ejecutará las actividades del plan de inversión ni la adquisición de bienes o servicios. Por el contrario, se limitan a aprobar las cofinanciaciones conforme a los proyectos presentados y sus beneficiarios, que son los pequeños y medianos productores que hacen parte de determinada asociación que los representa, sin que ello quiera decir que esta organización tenga que ser la ejecutora. En consecuencia, el hecho de que el ejecutor no sea la organización a la cual pertenecen los beneficiarios de la cofinanciación aprobada NO implica que se deba modificar el Acto Administrativo. 
Ahora bien, como es sabido, la ejecución de estos proyectos se rige por el procedimiento “Implementación de los Proyectos Integrales de Desarrollo Agropecuario y Rural con Enfoque Territorial – Código PR-IMP-001. Valga señalar que este procedimiento es claro al definir al ejecutor como la “persona jurídica con capacidad de contratar con el Estado, que implementa los Proyectos Integrales de Desarrollo Agropecuario y Rural con Enfoque Territorial cofinanciados”, es decir, no es necesariamente la organización.
En este sentido, el mismo procedimiento también indica que los integrantes del Comité Técnico de Gestión del Proyecto, serán: Director de la UTT o su delegado, un representante del ejecutor y un representante del grupo asociativo. Según se observa, también acá se prevé que el ejecutor pueda no ser el representante de la organización.
De conformidad con lo anteriormente indicado, también señala el procedimiento: “Cuando el ejecutor sea el mismo representante de los beneficiarios (…)”. Una indicación mas de que el Acto Administrativo de aprobación de la cofinanciación no se refiere al ejecutor, pues de ser así, así lo señalaría de manera expresa, sino que se limita a señalar quienes son los beneficiarios, sin referirse al ejecutor, pues se reitera, este puede o no ser la organización representante.
En este punto, es importante recordar que la ADR suscribió el Convenio de Cooperación Internacional N° 518 de 2017 con las Nacionaes Unidas, representadas por la UNODC, cuyo objeto consiste en “AUNAR ESFUERZOS PARA LA COOPERACIÓN ADMINISTRATIVA, TÉCNICA Y ECONÓMICA ENTRE LA OFICINA DE LAS NACIONES UNIDAS CONTRA LA DROGA Y EL DELITO Y LA AGENCIA DE DESARROLLO RURAL, PARA LA EJECUCIÓN E IMPLEMENTACIÓN DE PROYECTOS INTEGRALES DE DESARROLLO AGROPECUARIO Y RURAL CON ENFOQUE TERRITORIAL, PARA POBLACIÓN CAMPESINA, VÍCTIMA, PESCADORES ARTESANALES Y AUICULTORES DE RECURSOS LIMITADOS, A NIVEL NACIONAL.”
Dentro de las funciones de la UNODC, se encuentra particularmente “Garantizar las acciones logísticas necesarias para adelantar la ejecución de los proyectos integrales (…)”, “Adelantar los procesos administrativos requeridos para la contratación de personal y adquisición de bienes y servicios necesarios para la implementación de los proyectos integrales (…)”, así como: “Ejecutar los proyectos integrales de desarrollo (…) de acuerdo con lo establecido en el marco lógico, el modelo técnico financiero y el plan de inversión de cada uno de los proyectos”.
Ahora bien, es claro que conforme al convenio suscrito y el procedimiento que rige la ejecución de los PIDAR, los cooperantes pueden establecer relaciones contractuales con las organizaciones beneficiarias u otras organizaciones, previa evaluación y cumplimiento de los requisitos que sean definidos y permitan determinar que dicha organización cuenta con la capacidad y competencias para la debida implementación y ejecución de los proyectos, como sucedió en el caso de las 2 resoluciones objeto de hallazgo. 
En otros casos, la organización y el cooperante (FAO y UNODC) establecen o eligen un ejecutor en territorio. Así mismo, si se establece que la organización beneficiaria cuenta con las competencias para ejecutar ella misma el proyecto, se realiza un memorando de acuerdo y ella misma es que lo ejecuta, con el acompañamiento de la ADR y el cooperante (FAO o UNODC).
Se concluye entonces que, la organización beneficiaria del proyecto es la que figura en la Resolución. Por el contrario, quien ejecuta el proyecto puede ser diferente y solo cumpliría el rol de ejecutor.
CONCEPTO DE LA OFICINA 
Una vez analizado el argumento expuesto por la UTT, esta Oficina de Control no lo acepta, conforme a los siguientes racionales:
a.	Indica la UTT que: "Las organizaciones que son beneficiarias de los PIDAR´s deben cumplir unos requisitos habilitantes, es cierto, pero ni el procedimiento de estructuración, ni el de calificación establece que la organización beneficiaria deba tener la capacidad de ejecutar ella misma el proyecto (...)"; si esta situación es así, se acepta implícitamente el hecho de que el evento no está reglamentado, previsto o cubierto por la ADR, vacío que fue aprovechado para realizar las elecciones de formas organizativas diferentes a las que las Resoluciones de Cofinanciación confieren el PIDAR, representando esto un riesgo potencial de que intervengan en el proyecto actores que tomen decisiones de presupuestos y manejo de recursos que no les corresponde. También supone esto una desalineación de las actuaciones de los Cooperantes y la ADR en sus procedimientos. Adicionalmente, se identifica una contradicción en el hecho de haber afirmado que: "(...)  por esta razón, se realizan convenios con la FAO y UNODC, para que ellas ejecuten el proyecto, en caso que la forma organizativa beneficiaria no cuente con las competencias necesarias para ejecutar el proyecto directamente", pues en este caso, la ADR no debería buscar o seleccionar formas organizativas y el Cooperante asumir tal responsabilidad.
b.	Frente al tema de los postulados del proyecto, la UTT está indicando que la Oficina de Control Interno se refiere únicamente a temas de "adquisición de bienes y/o servicios"; no obstante, como puede ser corroborado en la lectura detenida del hallazgo, indicó también "(...)  y otros aspectos para la ejecución del PIDAR". Sin perjuicio de esto, expone que el acto administrativo no determina quién ejecutará el PIDAR, y si bien dicha afirmación es correcta, no es menos cierto el hecho de que el contenido de este documento es vinculante para las partes, toda vez que, el artículo tercero sobre corresponsabilidad señala que la cofinanciación "conlleva la obligación de los beneficiarios y de la asociación que los representa, de cumplir con los postulados del proyecto". (negrilla fuera de texto)
c.	Encuentra esta Oficina de Control Interno otra contradicción en el argumento de la UTT que confirma el hallazgo, al indicar que una de las funciones de la UNODC es “Ejecutar los proyectos integrales de desarrollo (…) de acuerdo con lo establecido en el marco lógico, el modelo técnico financiero y el plan de inversión de cada uno de los proyectos”. (negrilla fuera de texto). En este sentido, es claro que las formas organizativas nuevas no fueron parte de esta fase de la estructuración, aparecieron en un escenario previo al Comité Técnico de Gestión y no recibieron el aval del quorum para participar en el desarrollo del PIDAR, considerando que es el órgano consultivo por excelencia de los proyectos.
d.	Ahora bien, en cuanto a la participación de la UTT no se está afirmando que no haya habido representante, lo que se expresa es que no haya habido un oficio en el que se delegara a la profesional para que la representara, más cuando en esta reunión el tema a tratar fue la selección de la forma organizativa ejecutora del proyecto. Dentro del acta de compromiso y corresponsabilidad se observó que fue firmada por el Representante Legal de ASOPROGUAVIARE (Resolución 1540 de 2017) y es esta asociación la que se comprometió a realizar actividades para la verificación de la ejecución del proyecto; sin embargo, en la ejecución del PIDAR se observó que fue CPGA Puertos de Ariari quien realizó o está realizando estas funciones. Dada esto, las justificaciones aportadas por la UTT no desvirtúan los hechos señalados en el hallazgo.
e.	Teniendo en cuenta lo que se indica en la respuesta para el PIDAR con Resolución 0577 de 2018, donde se menciona que la UNODC “(…) ratifica a FUNPROSCOM, como organización beneficiaria del proyecto y co-ejecutora con la entidad seleccionada para ejecutar los recursos de cofinanciación aportados por la ADR”, y aludiendo lo que la UTT declara en su justificación, así: “En este sentido, el mismo procedimiento también indica que los integrantes del Comité Técnico de Gestión del Proyecto, serán: Director de la UTT o su delegado, un representante del ejecutor y un representante del grupo asociativo (…)”, no se desvirtúa el hecho presentado en el hallazgo, dado que no se hace mención del por qué no se observó ninguna evidencia de la asistencia y/o presencia de un delegado de la Unidad Técnica Territorial N° 13 o del nivel central de la ADR en la selección y calificación de la organización ejecutora del proyecto, y como lo menciona el procedimiento PR-IMP-001 (Versión 7), numeral 5.5. “COMITÉ TÉCNICO DE GESTIÓN. Para cada proyecto cofinanciado por la ADR, se conformará un Comité Técnico de Gestión del Proyecto, como instancia para la ejecución, aprobación y seguimiento a la implementación de acuerdo a los objetivos propuestos”, en la información suministrada no se evidenció un Comité, para realizar la aprobación de la organización que se encargaría de ejecutar el Proyecto, lo que llama la atención teniendo en cuenta que, como se mencionó en el hallazgo, de estas decisiones no se evidenció que fueran concertadas con ningún representante de la ADR.
En este orden de ideas, esta Oficina de Control Interno recomienda que se establezcan acciones de mejoramiento para subsanar las situaciones descritas e identificadas en este hallazgo, para que los riesgos identificados y asociados sean gestionados para evitar su materialización. En consecuencia, este hallazgo quedará abierto y se evaluará su posible cierre hasta que los responsables identifiquen las causas que lo generaron, formulen y ejecuten las acciones correctivas o preventivas pertinentes, en especial, la relacionada para cerrar la brecha procedimental de Cooperante y ADR para permitir la participación de actores diferentes sin el debido consenso de las instancias pertinentes.
xxxxxx
</t>
  </si>
  <si>
    <t xml:space="preserve">Este hallazgo no fue aceptado por la UTT No. 13, por lo cual, la Oficina de Control Interno recomendó en el Informe de Auditoría OCI-2020-019 del 30 de junio de 2020, que se establecieran acciones de mejoramiento para subsanar las situaciones descritas e identificadas en este hallazgo, para que los riesgos identificados y asociados sean gestionados para evitar su materialización. La UTT no propuso acciones.   </t>
  </si>
  <si>
    <t>De acuerdo a lo anotado en el análisis cualitativo, esta Oficina de Control Interno no registra ninguna observación, pero si sugiere que se tenga en cuenta la recomendación realizada y contenida en el Informe de Auditoría OCI-020-019.</t>
  </si>
  <si>
    <t>Deficiencias en el seguimiento a la ejecución de los PIDAR y documentación que respalda dicha actividad, e incumplimiento en la elaboración y presentación de los informes de seguimiento mensual e imprecisiones en su contenido.</t>
  </si>
  <si>
    <t xml:space="preserve">Desconocimiento, omisión o inadecuada aplicación del procedimiento de Implementación de Proyectos Integrales por parte de la UTT.
Deficiencias en el monitoreo y seguimiento de los PIDAR por parte del equipo de la UTT.
Inadecuada planeación y programación de las actividades de los PIDAR para su ejecución sucesiva.
Omisión en la obtención y conservación de los documentos generados en el proceso de implementación del PIDAR.
</t>
  </si>
  <si>
    <t>Articulación con la VIP para establecer
unas capacitaciones y/o socializaciones
del procedimiento de implementación.</t>
  </si>
  <si>
    <t>Acta de reunión con los funcionarios
de UTT y VIP responsables de la
implementación de los PIDAR</t>
  </si>
  <si>
    <t>Se verificó el Acta No. 15 de 2020.08.05 aportada como evidencia de la reunión virtual realizada por funcionario de la Vicepresidencia de Integración Productiva y la UTT No. 13, en la cual se realizó la socialización del procedimiento de ejecución de los PIDAR.</t>
  </si>
  <si>
    <t>Implementar un plan de acción mensual
en la UTT, determinando actividades a
funcionarios responsables del proceso.</t>
  </si>
  <si>
    <t>Derrotero mensual, concepto
cumplimiento de actividades y
acciones inherentes al proceso.</t>
  </si>
  <si>
    <t>La UTT No 13 aportó como evidencias tres (3) Actas de Seguimiento a los avances PIDAR, que no corresponden a la meta establecida, que en este caso es: “Derrotero mensual, concepto cumplimiento de actividades y acciones inherentes al proceso”, puesto que, de acuerdo a la acción propiamente dicha, se refiere a un Plan de Acción mensual.  Dichas actas son: ADR-FAO del 2020.07.14 y 2020.10.21 y ADR-UNODC del 2020.10.21, respectivamente.    
También suministraron los formatos F-IMP-006 de seguimiento a la implementación de los PIDAR, correspondientes a los meses de enero a junio de 2021.</t>
  </si>
  <si>
    <t>Armar un grupo interdisciplinario entre UTT, Cooperante y VIP, articulando esfuerzos con el fin de tener actualizados, tanto el expediente en digital y como en físico, la documentación constituida dentro del proceso de implementación de los
PIDAR.</t>
  </si>
  <si>
    <t>Tener los expedientes, tanto en físico como electrónicamente, debidamente actualizados.</t>
  </si>
  <si>
    <t>Entre la acción propuesta y la meta establecida, se observa que no existe coherencia, ya que la primera plantea "Armar un grupo interdisciplinario entre UTT, Cooperante y VIP, articulando esfuerzos con el fin de tener actualizados, tanto el expediente en digital y como en físico, la documentación constituida dentro del proceso de implementación de los PIDAR" mientras que la segunda, "Tener los expedientes, tanto en físico como electrónicamente, debidamente actualizados".  
Las evidencias aportadas corresponden a cuatro (4) Memorandos de Designación de Secretarías Técnicas de los PIDAR Nos. 19043 y 19053 del 2020.07.07, 24743 del 2020.08.28 y 28823 del 2020.10.01, a: Elizabeth Cecilia Trejos O., Guillermo Andrés Moreno R., Yadi Liliana Bautista P. y Ana Isabel Torralba D., respectivamente.</t>
  </si>
  <si>
    <t>Inobservancia de los lineamientos procedimentales en las actividades de entrega de bienes, insumos y/o servicios.</t>
  </si>
  <si>
    <t>Desconocimiento, olvido y/u omisión de los requisitos procedimentales para configurar la entrega de bienes, insumos y/o servicios.
Falta de coordinación, precisión y planeación de la información de entregas entre los actores que asisten a los espacios correspondientes.
Falta de programación de lugares y tiempos de las entregas de bienes, insumos y/o servicios a los beneficiarios.
Aplicación de esquemas simplificados o resumidos sobre las entregas de información (se hacen a nivel global, no detallado).
Falta de aprobación de comisiones o gastos de desplazamiento al servidor o delegado de la ADR para que asista a las reuniones de entrega de materiales, bienes, insumos y/o servicios, además de las visitas de seguimiento.</t>
  </si>
  <si>
    <t>Socializar con los profesionales
responsables del apoyo en la ejecución
de los PIDAR del Procedimiento en la
ejecución de los Proyectos en el marco
de los convenios de cooperación.</t>
  </si>
  <si>
    <t>Acta de reunión sobre la socialización del procedimiento de ejecución de los PIDAR.</t>
  </si>
  <si>
    <t xml:space="preserve"> Directora</t>
  </si>
  <si>
    <t>Se aporta como evidencia el Acta No. 15 de 2020.08.05 de la realización de reunión virtual con funcionario de la Vicepresidencia de Integración Productiva y la UTT No. 13, en la cual se indica que se llevó a cabo la socialización del procedimiento de ejecución de los PIDAR.</t>
  </si>
  <si>
    <t>Convocar al CTGL a fin de programar las entregas de los insumos, herramientas, equipos y demás bienes establecidos en Plan de Inversión.</t>
  </si>
  <si>
    <t>Acta del CTG a fin de programar las entregas de los insumos, herramientas, equipos y demás bienes establecidos en Plan de
Inversión. Incluir cronograma
de entregas</t>
  </si>
  <si>
    <t>Directora UTT
N°13</t>
  </si>
  <si>
    <t>La UTT No. 13 aportó las siguientes evidencias: Acta de CTGL No. 006 del 2020.06.10 del PIDAR de la Resolución No. 602/2018, cuya fecha es anterior a la del Informe de Auditoría OCI-2020-019 (2020.06.30).  
Actas Nos. 01 y 02 de 2020.04.20 y 2020.07.13 de Resoluciones Nos. 1221, 244, 1540, 577 y 528, No. 14 del 2020/07/01 Proyecto MA 166/2018, No. 14 del 2020/07/17 Proyecto 1142 ASOGEG, No. 008 del 2020/09/07 PIDAR Resolución 632 (Plantean entrega septiembre/2020), No. 009 de 2020.10.09 (plantean entrega, pero sin especificar fechas), No. 015 del 08.21.2021 y No. 15 del 23.’3.2021, No. 28 de 2020.07.22 MA 94.2018 PIDAR ASOPROGUAVIARE, respectivamente. 
Actas de CTGL, donde se programan entregas de los PIDAR: 231 (No. 44 del 09.06.2021), 877 (No. 18 del 01.03.2021) y 792 (No. 039 del 30.11.2020, No. 36 del 19.04.2021 y No. 37 del 27.04.2021).  
Se debe hacer claridad sobre el número de la resolución del PIDAR, Número de Proyecto o de Memorando de Acuerdo y unificar el nombre de los archivos enviados como evidencia.</t>
  </si>
  <si>
    <t>Programar al interior de la UTT las comisiones de los profesionales que estarán en las entregas mes a mes.</t>
  </si>
  <si>
    <t>Programación Mensual de
Comisiones y Desplazamiento
(Formato F-SAD-019).</t>
  </si>
  <si>
    <t xml:space="preserve">La UTT No. 13 aportó como evidencia el Cronograma de Programación de Comisiones y Desplazamiento de octubre de 2020 a julio 3 de 2021 con 37 registros y adicionalmente, se adjuntó cronograma mensual de recorridos y/o desplazamientos de los meses de junio (8 registros) y julio (5) de 2021, respectivamente. </t>
  </si>
  <si>
    <t>Omisión en la aplicación de lineamientos procedimentales para efectuar ajustes en los PIDAR</t>
  </si>
  <si>
    <t>Realizar actualización periódica al personal
de la UTT, encargado de la implementación,
sobre el procedimiento de Ejecución por
Cooperación y Ejecución Directa.</t>
  </si>
  <si>
    <t>Actas de personal capacitado y
actualizado en la ejecución de
PIDAR, en cuanto a su proceso
e implantación.</t>
  </si>
  <si>
    <t>La UTT No. 13 aportó el Acta No. 15 de 2020.08.05, como evidencia de la realización de una reunión virtual, liderada por funcionario de la Vicepresidencia de Integración Productiva y en la cual, se socializó el procedimiento de ejecución de los PIDAR.</t>
  </si>
  <si>
    <t>Omisión de las instrucciones y
orientaciones por parte del Comité
Técnico de Gestión sobre el esquema
de aprobación de ajustes y/o
modificaciones</t>
  </si>
  <si>
    <t>Capacitar periódicamente al Comité Técnico de Gestión sobre el procedimiento de ejecución.</t>
  </si>
  <si>
    <t>Socializar a los CTGL los
requisitos para la realización de
ajuste y/o modificaciones.
Adecuada toma de decisiones
por parte del CTGL</t>
  </si>
  <si>
    <t>La UTT No. 13 no aporta evidencias que demuestren la socialización periódica a los CTGL del procedimiento de ejecución, solamente el correo electrónico del 6 de julio de 2021 enviado por la Directora Técnica, en el cual manifiesta que “Estas metas se han cumplido en el marco de los CTGL donde los representantes de las organizaciones han solicitados ajustes al plan de inversión, sin embargo, no han quedado reportados en las Actas”.</t>
  </si>
  <si>
    <t>Plantear una lista de chequeo para verificar
que el proceso de ajuste y/o modificación se
realice de acuerdo con lo establecido en el
procedimiento.</t>
  </si>
  <si>
    <t>Entregar a los ejecutores y organizaciones lista de chequeo
para evaluar el proceso de
ajustes y/o modificaciones.</t>
  </si>
  <si>
    <t>La anotación enviada como avance por parte de la UTT No. 13 a través del correo electrónico del 6 de julio de 2021, que a la letra dice: “Esta acción se ha realizado dentro de las reuniones y conversación en el marco de los CTGL, pero no han quedado registradas en las Actas”, no tiene relación alguna con la meta establecida, que consiste en "Entregar a los ejecutores y organizaciones lista de chequeo para evaluar el proceso de ajustes y/o modificaciones".  Es decir, no se aportaron evidencias.</t>
  </si>
  <si>
    <t>Inconsistencias en la conformación y gestión de los Comités Técnicos de Gestión.</t>
  </si>
  <si>
    <t>Ausencia de designación formal de secretario técnico por parte del Director de la Unidad Técnica Territorial durante las sesiones de los CTG y falta de ejercicio de sus funciones.</t>
  </si>
  <si>
    <t>Designación de la Secretaría Técnica a los PIDAR a fin de atender las siguientes funciones:
a. Convocar las secciones del CTGL y comunicarlas a todos los integrantes del CTGL e invitados que haya lugar 
b. Plasmar en actas debidamente numeradas de lo analizado y aprobado en las secciones de los CTGL 
c. Controlar y llevar el archivo- de las actas de los expedientes que reposan en la UTT, conforme a las normas de gestión documental 
d. Cargar en medio digital toda la documentación generada
en la implementación del PIDAR en la herramienta dispuesta
para tal fin.</t>
  </si>
  <si>
    <t>Memorando de designación de la Secretaria Técnica a
los PIDAR.</t>
  </si>
  <si>
    <t xml:space="preserve">La UTT No. 13 aportó como evidencias cuatro (4) Memorandos de Designación de Secretarías Técnicas de los PIDAR Nos. 19043 y 19053 del 2020.07.07, 24743 del 2020.08.28 y 28823 del 2020.10.01, así: a. Elizabeth Cecilia Trejos O., b. Guillermo Andrés Moreno R., c. Yadi Liliana Bautista P. y d. Ana Isabel Torralba D., respectivamente.   </t>
  </si>
  <si>
    <t>Inexistencia de contrato de Administración, Operación y Conservación de Distritos de Adecuación de Tierras de pequeña escala y falta de asesoría y acompañamiento por parte de la UTT</t>
  </si>
  <si>
    <t>Desconocimiento, omisión o
falta de implementación de las
responsabilidades de la UTT
sobre los distritos entregados
a Asociaciones de Usuarios</t>
  </si>
  <si>
    <t>Realizar reuniones vía Teams con las
Asociaciones de Usuarios para verificar
en qué estado se encuentran
actualmente los Distritos de Adecuación
de Tierras - DAT.</t>
  </si>
  <si>
    <t>Capacitar a las Asociaciones de
Usuarios para que asuman
directamente la responsabilidad de
Administrar, Operar y Conservar -
AOC las obras en sus respectivos
DAT.</t>
  </si>
  <si>
    <t>Profesional Adecuación de Tierras UTT  y Profesional asignado de la Dirección de Adecuación de Tierras</t>
  </si>
  <si>
    <t>La UTT No. 13 aportó como evidencias los correos electrónicos remitidos a la Dirección de Adecuación de Tierras de fecha 12/08/2020 y reiterado el 24/08/2020, solicitando capacitación en AOC para las cinco (5) Asociaciones de Usuarios de esta UTT al igual que las actas y los listados de asistencia a las capacitaciones de cuatro (4) distritos, a saber: Asolafon, Asoprovenir, Asosusagramal y Asodisriego #2, respectivamente.</t>
  </si>
  <si>
    <t>Débil acompañamiento por parte de la Dirección de Adecuación de Tierras a la Unidad Técnica Territorial en temas de seguimiento a las Asociaciones de usuarios.</t>
  </si>
  <si>
    <t>Solicitar a Vicepresidencia de Integración Productiva (Dirección de Adecuación de Tierras), una capacitación sobre las funciones específicas que le competen a la UTT 13 sobre las actividades de AOC en los DAT de pequeña escala.</t>
  </si>
  <si>
    <t>Acta y registro de asistencia de la
capacitación por parte de la
Dirección de Adecuación de Tierras
para así poder retroalimentar a las
Asociaciones de Usuarios de los
DAT a cargo de la UTT 13.</t>
  </si>
  <si>
    <t>VIP (Dirección de
Adecuación de
Tierras)</t>
  </si>
  <si>
    <t>La UTT No. 13 aportó como evidencias correo electrónico del 2020.09.02 enviado a la Vicepresidencia de Integración Productiva, solicitando capacitación sobre las funciones específicas relacionadas con el fortalecimiento de Administración, Operación y Conservación de los distritos de pequeña escala e igualmente Acta No. 001 del 23 de julio de 2020, cuyo objetivo fue Desarrollar Mesa Técnica para recibir lineamientos y acciones competentes a la UTT, frente al proceso de prestación del servicio público de adecuación de tierras como también conocer las Asociaciones de Usuarios localizadas dentro de su jurisdicción.</t>
  </si>
  <si>
    <t>Inadecuada interpretación de
los procedimientos y
normativas aplicables a la
supervisión y control de los
distritos de pequeña escala</t>
  </si>
  <si>
    <t>Mesa técnica sobre el conocimiento y
manuales, en articulación con la
Dirección Adecuación de Tierras, en
cuanto al manejo, AOC de DAT.</t>
  </si>
  <si>
    <t>Acta y registro de asistencia de la
mesa técnica.</t>
  </si>
  <si>
    <t>Profesional
Adecuación de
Tierras UTT</t>
  </si>
  <si>
    <t xml:space="preserve">Según las evidencias aportadas por la UTT No. 13, el 2020/07/16 se convocó a reunión de Mesa Técnica para el 2020/07/23 con el propósito de tratar temas relacionados con la Dirección de Adecuación de Tierras, la cual se constató con el Acta No. 001 del 2020/07/23 y el listado de asistencia correspondiente.   </t>
  </si>
  <si>
    <t>Falta de acompañamiento de la ADR a la Asociación de Usuarios ASOLAFON en el trámite de renovación del permiso de concesión de aguas.</t>
  </si>
  <si>
    <t>Falta de involucramiento de la UTT para el apoyo y seguimiento al cumplimiento de las obligaciones sobre permisos y concesiones ambientales aplicables.</t>
  </si>
  <si>
    <t>Realizar planes de trabajo en conjunto con la Dirección de Adecuación de Tierras que permitan realizar un diagnóstico de cada uno de los DAT a cargo de la UTT N° 13.</t>
  </si>
  <si>
    <t>Diagnóstico y estado actual de cada uno de los DAT, a partir de una mesa de trabajo con las Asociaciones de Usuarios en materia jurídica, ambiental y de asistencia técnica, para su constitución y la tramitación de las concesiones de agua y demás permisos requeridos para su funcionamiento.</t>
  </si>
  <si>
    <t xml:space="preserve">Profesional Adecuación de Tierras de la UTT y Profesional de la Dirección de Adecuación de Tierras </t>
  </si>
  <si>
    <t>La UTT No. 13 aportó como evidencia el Diagnóstico y el estado actual de los Distritos de Adecuación de Tierras de ASOLAFON, ASODISRIEGO #2, ASOPORVENIR, ASOSUSAGRAMAL y ESPINALITO -ASOASES, de la vigencia 2020 e igualmente Acta de Reunión DAT de Lázaro Fonte y Disriego #2 del 2020.05.21, Acta de entrega de obras ASOLAFON del 2020.08.19 y Acta de Reunión DAT Lázaro Fonte, Disriego #2, La Ulloa y Alto Chicamocha y Acta de Seguimiento a Obras en el DAT Disriego #2 del 2020.11.13, respectivamente.</t>
  </si>
  <si>
    <t>Omisión de la normativa y los procedimientos aplicables sobre las responsabilidades de quienes administran los Distritos de Adecuación de Tierras.</t>
  </si>
  <si>
    <t xml:space="preserve">Conocer, socializar e implementar el procedimiento establecido para la Administración, Operación y Conservación / Mantenimiento - AOCM, para la buena administración en DAT. </t>
  </si>
  <si>
    <t>Acta de reunión de la socialización.</t>
  </si>
  <si>
    <t>Profesional
Adecuación de
Tierras de la UTT</t>
  </si>
  <si>
    <t>La UTT No. 13 aportó como evidencias el listado de asistencia a la reunión virtual efectuada el 23/07/2020 y en el mismo archivo, se adjunta el acta correspondiente a la socialización del procedimiento de Administración, Operación, Conservación y Mantenimiento de Distritos de Adecuación de Tierras para respectiva implementación.</t>
  </si>
  <si>
    <t>Inexistencia de un mecanismo legal vinculante (Contrato de Administración, Operación y Mantenimiento - AOC) para efectos de lograr una supervisión rigurosa de los Distritos de Pequeña Escala.</t>
  </si>
  <si>
    <t>Preparar la documentación básica para la suscripción de contrato de AOC.
Seguimiento a los contratos de AOC de los DAT.</t>
  </si>
  <si>
    <t>Informes mensuales de seguimiento contrato de administración, Operación y Conservación.</t>
  </si>
  <si>
    <t>Profesional de la Dirección de Adecuación de Tierras</t>
  </si>
  <si>
    <t xml:space="preserve">Aunque la UTT No. 13 expresa que "No se han realizado informes por cuanto no existen contratos de administración, operación y Conservación", se observa que no hay  concordancia entre la meta establecida y la acción propuesta, puesto que, para la elaboración de estos informes, se requiere que haya un Contrato de Administración, Operación y Conservación -AOC- de los Distritos de Adecuación de Tierras.  Al parecer, estos contratos se encuentran en proceso de adjudicación en la Dirección de Adecuación de Tierras. </t>
  </si>
  <si>
    <t>Deficiencia en la comunicación entre el organismo que administra el Distrito, la Unidad Técnica Territorial y la Dirección de Adecuación de Tierras de la ADR.</t>
  </si>
  <si>
    <t>Establecer visitas trimestrales en articulación con  la Dirección de Adecuación de Tierras y  reuniones vía internet o llamadas  a los DAT de pequeña escala, de acuerdo con una programación previa.</t>
  </si>
  <si>
    <t>Programación o cronograma de visitas de campo para llevar un control sobre la AOC de los DAT.</t>
  </si>
  <si>
    <t>Profesional Adecuación de Tierras de la UTT y el Profesional de la Dirección de Adecuación de Tierras designado</t>
  </si>
  <si>
    <t xml:space="preserve">La UTT No. 13 manifiesta que, según la Dirección de Adecuación de Tierras, las visitas de campo se realizarán de acuerdo a la disponibilidad del personal y tiempo de los funcionarios.  Se aportaron como evidencias: Acta de fecha 2020.11.13, relacionada con la visita de seguimiento que se llevó a cabo al Distrito de Riego Asodisriego # 2 en el municipio de Ubaque (Cundinamarca) e Informe anual de seis (6) visitas efectuadas a los Distritos de Adecuación de Tierras durante la vigencia 2020. </t>
  </si>
  <si>
    <t>Inconsistencias en la revisión de los requisitos técnicos, ambientales, financieros, jurídicos y/o habilitantes de los PIDAR e imprecisiones en la documentación que los respaldaba</t>
  </si>
  <si>
    <t>NO ACEPTADO
Frente a la Zona de Reserva Forestal. No se acepta el hallazgo, puesto que los 90 beneficiarios se ubican dentro de Ley 2 de 1959 zona de sustracción, y de conformidad con lo establecido en la Resolución 763 de 2004, se entienden sustraídos de la reserva forestal los suelos urbanos y su equipamiento asociado y los suelos de expansión urbana. Estos 90 beneficiarios hacen parte de la Asociación de Cabildos y Autoridades Tradicionales ASOCAUNIGUVI (Resolución 0024 de 2014), al ser territorios que requieren un tratamiento bajo el enfoque diferencial. La zonificación y el ordenamiento objeto de la Resolución 1277 de 2014 no aplica para las áreas pertenecientes al Sistema Nacional de Áreas Protegidas -SINAP de que trata el Decreto 2372 de 2010, ni las de los territorios colectivos presentes al interior de las áreas de la Reserva Forestal de la Amazonía localizadas en los departamentos de Amazonas, Cauca, Guainía, Putumayo y Vaupés. Estas comunidades tienen sus actividades agropecuarias establecidas atendiendo sus costumbres y cultura. De esta forma no se requiere trámite de sustracción de reserva forestal. En este sentido, no aplica realizar solicitud ante la autoridad ambiental.
De igual manera, en el proyecto se anexan los certificados en relación al uso del suelo y documento emitido por cada Resguardo, donde se indica que las zonas son clasificadas como áreas de usufructo agropecuario indígena. Además, se anexa oficio del Secretario de Planeación e Infraestructura Departamental de Guainía donde indica que el certificado de uso de suelo no se emite ya que no aplica porque las comunidades que participan dentro del proyecto, no se rigen con ninguna institucionalidad y son territorios reglamentados según sus costumbres y reglas.
Frente a permisos de vertimientos. El proyecto no requiere solicitud y trámite ante la autoridad ambiental en relación a permiso de vertimientos, puesto que, en la actividad de fermentación establecida en el proyecto, a través de compostaje de residuos orgánico anula la producción de lixiviados y como lo indica el marco lógico, si fuera a lugar estos se utilizarán para irrigar los cultivos sin causar afectaciones, como se hace con el lixiviado generado en la etapa de beneficio. Tanto el residuo orgánico como el exudado pueden lograr mejores condiciones fisicoquímicas del suelo y facilitar la condición descomposición por parte de los microorganismos y por ende el aumento poblacional de los mismos.
Las actividades a desarrollarse para el rehabilitamiento de las hectáreas sembradas en cacao, los impactos identificados son de prioridad baja, de acuerdo con la valoración de impactos, y a su vez, se presentan las fichas ambientales donde se establecen las medidas de preservación y mitigación para dar seguimiento y control a los impactos identificados, para el manejo y conservación del suelo, uso y  manejo adecuado de agroquímicos, manejo integral de residuos de acuerdo a su tipología, ahorro y uso eficiente del agua, manejo integrado de plagas y enfermedades. Al cumplir con las fichas ambientales de los impactos identificados se entiende que el Proyecto tiene establecidas las condiciones para manejar un sistema productivo sostenible con el medio ambiente.
Cabe resaltar que, el Proyecto contemple el manejo ambiental y fue orientado según lo establecido en la guía ambiental para el cultivo de cacao del Ministerio de Agricultura y la Federación Nacional de Cacaoteros, considerando las indicaciones de uso y cantidades de agroquímicos para el cultivo y el manejo de exudado de acuerdo con las condiciones culturales de la comunidad étnica. En la siguiente imagen se muestra la Ubicación Predios Proyecto Cacao- Guainía.
Frente a la certificación de contrapartida. No obstante lo que Ustedes manifiestan y el evidente error en la cifra global inicial, lo cierto es que la desagregación de valores arroja el valor cierto correspondiente y este error humano al digitar la primera cifra no afectó el concepto de la evaluación, toda vez que el valor continuó igual.
Frente al CDP. Como bien lo indican, el procedimiento señala que “Cuando la contrapartida se obtenga de una entidad pública (Departamento, Municipio, Distrito, etc.), se debe aportar copia del respectivo Certificado de Disponibilidad Presupuestal - CDP, expedido por la entidad pública que va a otorgarla, o un documento original, suscrito por el representante legal de la Entidad Pública correspondiente, mediante el cual ésta se comprometa a amparar la totalidad del respectivo porcentaje de la contrapartida”. Precisamente, teniendo en cuenta que se estaba en la etapa de estructuración del proyecto, la entidad pública podía aportar la carta comprometiéndose a amparar el valor correspondiente y con esto cumplía con el requisito exigido sin necesidad de aportar el CDP. Ahora bien, por norma presupuestal las entidades públicas están obligadas a garantizar la existencia de apropiación presupuestal disponible y libre de afectación para la asunción de compromisos, y como bien se indicó en un CDP anterior, la entidad contaba con dichos recursos. No obstante, se reitera que, a la luz del procedimiento de estructuración, la carta de compromiso era suficiente para dar viabilidad a este requisito financiero en dicha etapa. Por lo tanto, no hay lugar al presente hallazgo.
Frente a los requerimientos de la mano de obra. En la certificación expedida por el representante legal se desglosa cada una de las actividades a intervenir, el requerimiento de jornales para cada actividad, el valor del jornal y el total de inversión por parte de la organización al PIDAR, lo que equivale a un documento técnico (folio 643). Además, en el marco lógico se establece con claridad cuántos jornales se utilizará por cada unidad productiva al año (96 jornales) y se discrimina la cantidad de jornales por actividades. 
Frente al contenido del MTF. En relación al error aritmético que Ustedes exponen y que afecta todos lo indicadores económicos del proyecto, es preciso señalar que este no existe. Como se puede observar en la hoja 4 del MTF en el permanente 1 cacao, para el año 12 se planteó el sostenimiento de 200 hectáreas al aumentar el área a este año, pues la producción aumenta dado que ya no son 184 hectáreas sino 200 y al producir mas, aumenta el ingreso para el año 12 tal como se indica en la hoja 28 ingresos y egresos del MTF y la tabla 4 elaborada por Ustedes.
Además, los PIDAR no tienen restricción en el reglamento o procedimiento sobre que la organización no pueda aumentar el área en el horizonte del proyecto con recursos propios, en un año específico, como es el caso en el año 12 de este proyecto en mención y que está claramente expuesto en el MTF.
Frente a la cantidad de beneficiarios. Conforme a las leyes de la matemática (cifras significativas), cuando la cifra está en .5 y el siguiente número entero es par, se aproxima. Situación distinta, si fuera el siguiente número entero un impar, en cuyo caso, el .5 no se aproximaría al siguiente número. Ahora bien, teniendo en cuenta que en el presente caso el 15% de 90 es 13,5 y el siguiente número entero es par, la cifra se aproxima a 14. De otro lado, el 85% de 90 es 76,5, de modo que esta cifra no se aproxima al siguiente número entero sino a 76, dando como resultado: 76-14: 90.
Visto lo anterior, no se incumple con las reglas porcentuales establecidas en el procedimiento.
Frente al error en cédula. Si bien existió un error, es un error humano, de digitación, que no altera sustancialmente la estructuración del proyecto ni sus efectos.  
Frente al tipo de beneficiarios. Es importante tener presente que, no todas las personas que viven en determinada comunidad indígena son necesariamente indígenas. Esto es lo que sucede con las 2 personas a que Ustedes hacen referencia, toda vez que, son descendientes de personas indígenas y colonos, es decir, no son completamente indígenas, pero cuentan con un 50% de sangre indígena. Es por esta razón que, ante la ausencia de la opción de una opción para “mestizo”, la opción viable era “otro”.
CONCEPTO DE LA OFICINA 
Una vez analizadas las justificaciones emitidas por la UTT Nº 13 sobre las diferentes situaciones evidenciadas y relacionadas anteriormente, esta Oficina de Control Interno se permite emitir su no aceptación, teniendo en cuenta las siguientes consideraciones:
Zona de Reserva Forestal. No se desvirtuaron los términos del hallazgo, dado que en su respuesta la UTT indica que: "de conformidad con la Resolución 763 de 2004, se entienden sustraídos de la reserva forestal los suelos urbanos y su equipamiento asociado y los suelos de expansión urbana (...)"; no obstante, en el expediente del PIDAR no se identificó claramente, o por lo menos, no se da a entender, que el Proyecto se desarrolla en suelos de este tipo. Sin perjuicio de ello, la declaración aludida por la UTT no resta mérito al hecho de que la norma seguidamente a su declaración (Resolución 1277 de 2014 del Ministerio de Ambiente y Desarrollo Sostenible), el parágrafo 4° del artículo 2°, indica: "(...). No obstante lo anterior, las alcaldías deben proceder a hacer el registro de las áreas sustraídas ante el Ministerio de Ambiente y Desarrollo Sostenible de acuerdo con lo dispuesto en la Resolución 871 de 2006 modificada por la 1917 de 2011 o por la norma que sustituya o modifique." (negrilla fuera de texto). De esta manera, es claro que los trámites pertinentes eran aplicables, incluido el de obtener la certificación de la Corporación para el Desarrollo Sostenible del Sur de la Amazonia (CORPOAMAZONIA) o la autoridad ambiental competente.
Ahora bien, para determinar si es o no aplicable la Resolución 1277 de 2014 a este PIDAR, la ADR debió determinar los polígonos de zonificación de la Reserva Forestal, tema que, como se indicó en la situación observada, no fue dable establecer por la ilegibilidad del plano y por la falta de información sobre los límites de asentamiento de las comunidades. Aunado a ello, se encuentra el hecho de que no se identificó en el expediente que la zonificación del área de desarrollo del Proyecto perteneciera al Sistema Nacional de Áreas Protegidas – SINAP, y que la misma no modifica las funciones y competencias asignadas a las autoridades ambientales localizadas en dichas áreas. (Resolución 1277 de 2014, artículo 3°. "De las áreas del Sistema Nacional de Áreas Protegidas (SINAP) y los Territorios Colectivos."
Permisos de vertimientos. La justificación emitida no desvirtúa la situación evidenciada, pues la normativa ambiental expuesta en el reporte no distingue entre la significancia del vertimiento o no para solicitar los permisos o aplicar excepciones para los trámites del caso. Para ser más específicos, se trae a colación nuevamente el artículo 2.2.3.3.5.1 “Requerimiento de permiso de vertimiento" del Decreto 1076 de 2015 "(…) Decreto Único Reglamentario del Sector Ambiente y Desarrollo Sostenible", que señala: “Toda persona natural o jurídica cuya actividad o servicio genere vertimientos a las aguas superficiales, marinas, o al suelo, deberá solicitar y tramitar ante la autoridad ambiental competente, el respectivo permiso de vertimientos." (negrilla y subrayado fuera de texto). A este hecho se suma la circunstancia de que, en el expediente del Proyecto se hizo alusión a vertimientos puntuales, pero no se abordaron los no puntuales, por lo que, puede concluirse razonablemente que estos no fueron evaluados y, por tal motivo, se pudieron haber omitido sus impactos en el Estudio de Impactos Ambientales - EIA y la consecuente necesidad de tramitar el permiso de vertimientos.
Certificación de la contrapartida. No se desvirtuó el hallazgo, de hecho, la UTT acepta que hubo un error humano, aunque inmaterial. De todas maneras, esta situación originó un reproceso que implicó aclaraciones en dos oportunidades diferentes que implicó la emisión de una nueva certificación de contrapartida, y denota debilidades en los controles de revisión de la información financiera y su congruencia desde la estructuración. 
CDP. No se desvirtuó el hallazgo. Aunque inicialmente la Gobernación del Guainía expidió los respectivos CDP´s para soportar el compromiso adquirido respecto a la contrapartida a aportar al PIDAR, estos perdieron toda validez después del 31 de diciembre de 2018, considerando el principio de anualidad presupuestal que rige a la función pública, el cual se estipula en el Artículo 14 del Decreto 111 de 1996, por lo tanto, no es justificable su no presentación para la recertificación de dicha contrapartida durante la vigencia 2019.
De otra parte, si bien el procedimiento interno estipula la posibilidad de presentar únicamente la certificación expedida por el representante legal, en esta situación nos encontramos ante una desalineación frente a una norma de carácter superior (Decreto 1068 de 2015) que consagra la necesidad de comprometer recursos presupuestales a través de la emisión de Certificados de Disponibilidad Presupuestal, por lo cual, no es válida la ausencia de estos.
Requerimientos de la mano de obra. El folio del expediente aludido en la respuesta de la UTT (el 643) corresponde a una certificación del Representante Legal de ASOCAUNIGUVI sobre el presupuesto de mano de obra, más este no contiene el racional técnico que permitió llegar a tales cifras, a lo cual hace referencia esta Oficina de Control Interno. En otras palabras, la certificación surge de un documento de estudio económico que le permita a un tercero contestar cuestionamientos como: ¿Por qué se necesitaban para el desarrollo del PIDAR 17.661 jornales y no una cantidad menor?; no obstante, este documento no fue identificado y configuró el incumplimiento que se expuso en las situaciones observadas.
Contenido del MTF. Respecto a los errores aritméticos identificado en la formulación del MTF para el año 12, es importante aclarar que, la Oficina de Control Interno no mencionó la afectación de todos los indicadores económicos, sino la del cálculo del VPN Ingresos y el VPN neto. Ahora bien, igualmente es importante precisar que, si bien el procedimiento no presenta restricciones para el aumento del área a intervenir en el horizonte del Proyecto con recursos propios, la información registrada en el MTF si debe ser congruente con la información documentada en el Marco Lógico, en donde se indicó que a partir del año 3 se iban a intervenir igualmente 184 hectáreas, más no que se iban a aumentar a 200 hectáreas en el año 12. Esto supone entonces que, las estimaciones e hipótesis económicas contempladas para el Proyecto no están siendo revisadas y validadas en conjunto con el Marco Lógico.
Cantidad de beneficiarios. Se sugiere que la UTT analice si por la naturaleza de los datos en cuestión (en este caso, personas) es dable realizar redondeos como el aplicado. Precisamente, la Oficina de Control Interno está sugiriendo que se establezcan lineamientos sobre este tipo de información, pues por razonabilidad interpretativa, se debería haber despreciado "la media persona - 0.5" para obtener las 13 aludidas, y, en consecuencia, las restantes 77.
Error en cédula. la UTT en efecto acepta que es un error, por lo que no desvirtuó el hallazgo. Ahora bien, para un tercero, este tipo de situaciones dan lugar a suspicacias sobre cuál realmente es la persona que pertenece a la comunidad beneficiaria del PIDAR, y pueden ser utilizadas para dar lugar a ambigüedades que eventualmente si pueden afectar el Proyecto (o específicamente, los beneficios de este).
Tipo de beneficiarios. Aunque puede ser válida la argumentación de la UTT, no menos cierto es el hecho de que las certificaciones expedidas por las comunidades de Sapuara y Murciélago indicaban que las dos personas identificadas por esta Oficina de Control Interno pertenecen a la comunidad indígena, y en su contenido no se hizo referencia a su raza (mestizo) o al porcentaje de pureza de su sangre. De esta manera, un lector razonable de la certificación puede establecer que toda la comunidad certificada es indígena, salvo que los documentos contengan salvedad sobre el particular. Llama la atención que, la UTT no haya adjuntado a la caracterización de los beneficiarios el soporte que acreditara la clasificación en la categoría "Otros" de estas dos personas.
En este orden de ideas, esta Oficina de Control Interno recomienda tener en cuenta las situaciones expuestas, para evitar que otras similares se presenten en la estructuración de futuros proyectos. Dado lo anterior, es necesario que la UTT establezca acciones de mejoramiento para subsanar las situaciones descritas en este hallazgo, para que los riesgos identificados y asociados sean gestionados para evitar su materialización. En consecuencia, este hallazgo quedará abierto y se evaluará su posible cierre hasta que los responsables identifiquen las causas que lo generaron, formulen y ejecuten las acciones correctivas o preventivas pertinentes. Se recuerda que están a disposición de la UTT para consulta, las evidencias y papeles de trabajo que dan cuenta de las situaciones expuestas en este reporte, previa solicitud formal al Jefe de la Oficina de Control Interno.</t>
  </si>
  <si>
    <t>Como este hallazgo no fue aceptado por la UTT No. 13, la Oficina de Control Interno recomendó que se deben tener en cuenta las situaciones expuestas, para evitar que otras similares se presenten en la estructuración de futuros proyectos, lo cual quedó plasmado en el Informe de Auditoría OCI-2020-19 del 30 de junio de 2020. La UTT no propuso acciones de mejora ni metas para este hallazgo.</t>
  </si>
  <si>
    <t>Omisión en la ejecución de controles de verificación de requisitos durante la fase de estructuración de los PIDAR y errores en la elaboración de los Planes Operativos de Inversión - POI</t>
  </si>
  <si>
    <t>Bajo nivel de aceptación y/o familiaridad de los funcionarios y/o contratistas con el aplicativo Banco de Proyectos, que dificultó el cargue de la información requerida en cada uno de los módulos, secciones y formularios.</t>
  </si>
  <si>
    <t>Buscar y actualizar las iniciativas de la UTT 13, con la documentación faltante.</t>
  </si>
  <si>
    <t xml:space="preserve">Actas de seguimiento de actividades realizadas en la actualización de la documentación de las iniciativas de la UTT 13. </t>
  </si>
  <si>
    <t xml:space="preserve">La UTT no aporta evidencias para el cumplimiento de esta acción propuesta. Solamente registra la siguiente anotación “No se ha programado aún ya que por los volúmenes de trabajo han dificultado tener la disponibilidad de los profesionales de la UTT13 para llevar a cabo esta acción. Sin embargo, se programará para el 15/12/2020”, lo cual no   justifica el incumplimiento de esta acción. </t>
  </si>
  <si>
    <t>Iniciativas sin registrar en el aplicativo Banco de Proyectos y errores u omisiones en el cargue de la información en el módulo de Proyectos.</t>
  </si>
  <si>
    <t>Los usuarios no entendieron o mal interpretaron las instrucciones dadas en los escenarios de capacitaciones sobre la herramienta, e incluso, la rotación del personal en las UTT ha redundado en falta de uniformidad en el procedimiento.</t>
  </si>
  <si>
    <t>Capacitar y actualizar al personal de la UTT 13 sobre el manejo y procesos a desarrollar en  la herramienta Banco de Proyectos, por parte de la Vicepresidencia de Proyectos - Dirección de Calificación y Financiación.</t>
  </si>
  <si>
    <t xml:space="preserve">Actas de reunión con la VP - Dirección de Calificación y Financiación.
</t>
  </si>
  <si>
    <t>La UTT no aporta evidencias del cumplimiento de esta acción, pero si manifiesta que no se han programado reuniones entre sus funcionarios y la Dirección de Calificación y Financiación de la Vicepresidencia de Integración Productiva, debido a los altos volúmenes de trabajo, lo cual no justifica la no realización de esta acción.</t>
  </si>
  <si>
    <t>No se identificaron lineamientos específicos y/o un caso práctico real y aplicado en la herramienta para cada uno de los módulos.
Posibles errores de los usuarios que ejecutan sus labores por medio del Banco de Proyectos y/o errores y omisiones al momento de registrar información en cada una de las fases, que permitiera garantizar la calidad de los datos
Posiblemente se dio una instrucción errónea de migrar y poblar la herramienta con la información disponible, independientemente de su condición (errónea, en revisión, pendiente de confirmar etc), o porque no se hizo una validación y aprobación previa de la información física para autorizar su cargue en el Banco de Proyectos.</t>
  </si>
  <si>
    <t>Capacitar y actualizar al personal de la UTT 13 sobre comunicaciones y directrices establecidas por parte de la Vicepresidencia de Integración Productiva - VIP, en relación al Banco de Proyectos.</t>
  </si>
  <si>
    <t>Actas de reunión con la VIP.</t>
  </si>
  <si>
    <t>La UTT no aporta evidencias que demuestren el cumplimiento de esta acción y expresa que no se han programado capacitaciones y actualizaciones a su personal, sobre comunicaciones y directrices establecidas por parte de la Vicepresidencia de Integración Productiva, relacionadas con el Banco de Proyectos, debido a los volúmenes de trabajo, razón que no justifica el incumplimiento de esta acción.</t>
  </si>
  <si>
    <t>Al interior de la Unidad Técnica Territorial Nº 13 no se dispone de lineamientos adicionales para verificar que las iniciativas radicadas en la ventanilla de correspondencia sean inscritas en el Banco de Proyectos.</t>
  </si>
  <si>
    <t>Realizar un control interno en la UTT 13 donde se relacione número de radicado con número en Banco de Proyectos, entre otros datos importantes.</t>
  </si>
  <si>
    <t>Documento Excel en línea que se actualice diarimente.</t>
  </si>
  <si>
    <t>Preventiva</t>
  </si>
  <si>
    <t xml:space="preserve">La UTT no aporta evidencias que demuestren el cumplimiento de esta acción, pero expresa que "No se ha programado aun ya que por los volúmenes de trabajo han dificultado tener la disponibilidad de los profesionales de la UTT 13 para llevar a cabo esta acción”, razón que no justifica el incumplimiento de la misma. </t>
  </si>
  <si>
    <t>Deficiencias en la evaluación de requisitos para la habilitación de EPSEAS y falta de obtención de los soportes correspondientes.</t>
  </si>
  <si>
    <t>NO ACEPTADO
Con base en los hallazgos mencionados anteriormente damos a conocer lo siguiente:
	Para la validación de las solicitudes de habilitación como EPSEA que llegan a la UTT N° 13 se siguen de forma estricta los requisitos habilitantes enunciados en la Resolución 422 del 5 de julio de 2019.
	Respecto al hallazgo encontrado en la solicitud de habilitación como EPSEA de CTA Profesionales, en torno al cumplimiento del artículo octavo de la Resolución 422 del 5 de julio de 2019 (Capacidad Financiera) es de aclarar que la documentación revisada por la auditoría corresponde al último radicado N° 20206100032271 del 12 de mayo de 2020.  (ANEXO 1)
	El día 11 de mayo de 2020 a las 7:55 pm (ANEXO 2) vía email enviaron correo con anexo en el cual daban a conocer la información necesaria para iniciar la auditoría a la UTT N° 13 y después dan alcance al correo enviando el link para el cargue de la información en ONEDRIVE.
	El día 12 de mayo de 2020 a las 2:23 pm (ANEXO 3)  vía email se solicitó el “diligenciamiento de la matriz control – Auditoria UTT N. 13 – Cundinamarca” con plazo del día viernes 15 de mayo de 2020. 
	Con el ánimo de entregar la información más actualizada sobre el proceso de habilitación de CTA Profesionales, se realizó el cargue de la solicitud de habilitación radicada a la ADR por la solicitante el día 12 de mayo de 2020, es decir información recibida un día después del requerimiento de información por parte de la Auditoria. 
	Con base en el anterior ítem, es de aclarar que la información suministrada (subida) en ONE DRIVE en el momento del cargue aún no había sido validada por el profesional de la UTT N° 13 (Entendiendo el tiempo transcurrido desde la radicación, el cual era menor a 4 días). Por tal razón no es correcto afirmar que desde la UTT no se está siguiendo lo reglamentado en la Resolución 422 del 5 de julio de 2019, específicamente el artículo 8 para el presente hallazgo.  
	Con base en el documento “Lista de chequeo” (Formato F-SPE-002), es de resaltar que, tal como lo pueden evidenciar al revisarlo, al final del documento no aparecen las firmas del “Profesional delegado por la UTT”, lo anterior a razón de que no es un documento validado y aprobado por el profesional. Por tal razón, desde la UTT en ningún momento se está generando el visto bueno o cumplimiento del requisito (Capacidad Financiera).
De acuerdo con lo anterior, se indica que: 
A.	CAPACIDAD FINANCIERA DE LA ENTIDAD SOLICITANTE
	Una vez iniciada la revisión de la documentación aportada por CTA Profesionales en la solicitud de habilitación como EPSEA, y siguiendo los requisitos habilitantes enmarcados en la Resolución 422 de 2019, se contactó con la Representante Legal, con el ánimo de darle a conocer todas las observaciones encontradas a la documentación aportada, entre eso, lo referente a la capacidad financiera y el no cumplimiento de lo estipulado por la Resolución en torno al índice de liquidez y el índice de endeudamiento.
	El día viernes 29 de mayo de 2020 a las 11:13 am se recibió correo por parte de CTA Profesionales (ANEXO 4 Y 5) con las subsanaciones a las observaciones manifestadas anteriormente a la Representante Legal. Entre las subsanaciones se encontraban los estados financieros a corte 30 de abril de 2020 (ANEXO 6), en los cuales se puede observar la siguiente información: 
	Total activos corriente: $167.450.718,00
	Total activos: $205.531.631,02
	Total pasivos corrientes: $51.591.268,24
	Total Pasivo: $81.968.379,43
Lo cual se traduce en un índice de liquidez de 3,24 y un índice de endeudamiento de 39,79%. Es de resaltar que el artículo octavo “Capacidad Financiera” de la Resolución 422 del 5 de Julio de 2019 expresa: “Las entidades que pretendan habilitarse como EPSEA deberán aportar los estados financieros, del cierre de la vigencia inmediatamente anterior o más recientes, suscritos…..”
B.	CONSTITUCIÓN Y SITUACIÓN LEGAL CONFORME
	El día viernes 29 de mayo de 2020 a las 11:13 am se recibió correo por parte de CTA profesionales (ANEXO 4 Y 5) con las subsanaciones a las observaciones manifestadas anteriormente a la representante legal. Entre las subsanaciones se encontraba lo referente al cumplimiento de lo exigido en el numeral 4 del artículo 9 - Constitución legal conforme; “Certificar que la Entidad se encuentra al día en el pago de impuestos, parafiscales y de aportes al SGSS, expedido por el revisor fiscal o contador y representante legal, según el caso, de conformidad con el régimen jurídico que le sea aplicable” (ANEXO 7). Revisando el ANEXO 7 se puede verificar que están certificando lo solicitado en el artículo 9.
C.	VALIDACIÓN DE LA SOLICITUD
	A partir del mes de febrero la Dirección de Asistencia Técnica (DAT) fue quien recibió y verificó las solicitudes de habilitación como EPSEA de FEDECACAO, lo cual se puede validar en el histórico del ORFEO. Las solicitudes de habilitación fueron 2: radicado 20206100013801 del 19 de febrero de 2020 (ANEXO 8) y radicado 20206100023251 del 17 de marzo de 2020 (ANEXO 9). Tal como se observa en los anexos 8 y 9, las solicitudes fueron asignadas a la Dirección de Asistencia Técnica (DAT) y no fueron reasignadas a la UTT N° 13. Por tal razón, la UTT no tuvo conocimiento sobre las comunicaciones FEDECACAO – DAT, las observaciones y subsanaciones realizadas durante el proceso de validación realizado por la DAT.
	Sabiendo que desde el mes de febrero la UTT N° 13 no manejó el proceso de habilitación de FEDECACAO o no recibió las solicitudes de habilitación, consideramos que el hallazgo no debe recaer sobre la UTT N° 13, ya que tal como lo dicta el articulo décimo tercero “Validación de la solicitud” de la Resolución 422 de 2019, la Dirección de Asistencia Técnica DEBÍA reasignar la solicitud de habilitación a la UTT N° 13 para que esta realizara la respectiva validación, y una vez validado los requisitos habilitantes, remitirlo a la Dirección de Asistencia Técnica para realizar la respectiva evaluación, tal como lo dicta el artículo décimo cuarto “Evaluación para la habilitación” de la Resolución 422 de 2019.
Con base en todo lo anteriormente mencionado solicitamos reconsiderar el hallazgo.
CONCEPTO LA OFICINA
Una vez analizados los argumentos presentados por la UTT, esta Oficina de Control Interno no los acepta, en virtud de las siguientes precisiones y observaciones:
Desde el inicio de la auditoría, la UTT no realizó ninguna manifestación o salvedad a esta Oficina de Control Interno acerca de que el proponente CTA Profesionales se encontraba aún en estudio. Sólo hasta la comunicación de los resultados preliminares de esta auditoría se recibió dicha información. Sin perjuicio de este asunto, las declaraciones enunciadas enseguida refuerzan las situaciones encontradas:
	Pese a que la potencial EPSEA CTA Profesionales tiene la posibilidad de subsanar la información inicialmente aportada, es menester considerar que, conforme a la evidencia documental de los expedientes digitales de dicho proponente, no se observó, a la fecha de este reporte (16 de junio de 2020), que el postulante haya emitido respuesta a las solicitudes de subsanación que se le requirieron. Es de aclarar que, el 21 de mayo de 2020 la Oficina de Control Interno realizó solicitud de información en cuanto a subsanaciones emitidas por la UTT para este proponente, de las cuales se recibió respuesta el 25 de mayo de 2020; no obstante, en esta entrega de información la UTT no aportó las subsanaciones o remediaciones emitidas en la solicitud de habilitación. En este sentido, se concluye que la totalidad de la documentación observada por la Oficina de Control Interno en los expedientes corresponde a la radicada inicialmente por el postulante para su evaluación, independientemente de cualquier novedad que con posterioridad se generara. 
	No es aceptado por esta Oficina de Control Interno que la UTT N° 13 exponga que se había cargado información no validada en la solicitud de información efectuada, toda vez que, ello es contrario a lo requerido en el numeral 2 de la Carta de Representación suscrita al comienzo del trabajo de auditoría por la Directora, que señala: "Me comprometo a revelar a los auditores y a poner a su disposición todos los documentos y registros que dan evidencia de los resultados de gestión y contractuales y/o reglamentarias que me corresponden o han sido asignados, sobre los cuales manifiesto que no presentan errores importantes o relevantes" (negrillas y subrayado fuera de texto). De esta manera, tampoco tiene validez el hecho de que se cargue como evidencia información y/o documentación que no ha sido debidamente revisada ni suscrita por los responsables de los controles en el proceso, tal y como se describe sobre las listas de chequeo que carecen de las firmas de aprobación. De hecho, el haber procedido así denota que no se está efectuando una adecuada revisión de las solicitudes de habilitación, y por tanto, los controles no se están ejecutando con rigor.
	En el mismo sentido de la idea que antecede, el numeral 1 de la Carta de Representación aludida indica por parte de la Directora de la UTT que: "Me comprometo a entregar de manera oportuna, registros, documentos y demás evidencias que solicite el equipo auditor durante el desarrollo de la auditoría y/o seguimiento con la debida preparación, presentación y consistencia de los mismos y que en ningún caso allegaremos la(s) evidencia(s) después del cierre de la auditoría y/o seguimiento, de manera tal que no se entorpezca el ejercicio auditor" (subrayado y negrilla fuera de texto). Para este caso, se está aportando nueva evidencia de auditoría que, además de no haber pasado por los filtros de revisión pertinentes (según lo expuesto en los argumentos de la UTT), no fue entregada de manera oportuna y durante el curso de las pruebas de auditoría de esta Oficina de Control Interno, para poder conceptuar sobre su validez y suficiencia (caso de los estados financieros a 30 de abril de 2020 de CTA Profesionales). 
En cuanto al proceso de evaluación y habilitación de FEDECACAO como EPSEA, la UTT no desvirtuó los eventos expuestos. Pese a que la Vicepresidencia de Integración Productiva fue quien reasignó esta solicitud a la Dirección de Asistencia Técnica y que ésta fue la que realizó todo el proceso de habilitación del proponente, se identifica una posible debilidad desde el momento de la radicación de la propuesta (que presuntamente el proponente no tenía claro) y que originó la cadena de sobre-pasos del control de validación primario por parte de la UTT. Si bien la UTT tiene razón en indicar que escapaba de su conocimiento la situación (por cuanto nunca fue notificada ni informada), es necesario que este tipo de eventos sean compartidos a la Vicepresidencia de Integración Productiva - Dirección de Asistencia Técnica, para que no vuelvan a ocurrir, y se continúe con el conducto regular que señala la Resolución 422 de 2019.
En este orden de ideas, esta Oficina de Control Interno recomienda que se establezcan acciones de mejoramiento para subsanar las situaciones descritas e identificadas en este hallazgo y que no fueron aceptadas por los responsables de la unidad auditada, para que los riesgos identificados y asociados sean gestionados para evitar su materialización. En consecuencia, este hallazgo quedará abierto y se evaluará su posible cierre hasta que los responsables identifiquen las causas que lo generaron, formulen y ejecuten las acciones correctivas o preventivas pertinentes.</t>
  </si>
  <si>
    <t xml:space="preserve">Este hallazgo no fue aceptado por el auditado y no propusieron acciones, pero se remitieron las siguientes evidencias:                                                                                          
1.  Correo electrónico del 2020.07.08 a VIP y a DAT sobre necesidad de cumplimiento procedimiento de habilitación de EPSEA'S.                                                                                                                  
2.  Correo electrónico de 2020/06/30 de la UTT 13 solicitando información EPSEA's a DAT.                                                                                                                                                                                          
3. Memorando No. 20203630019343 del 2020/07/09 a la Vicepresidencia de Integración Productiva, cuyo asunto es la designación de un funcionario de la UTT No. 13, que se encargue de la revisión y validación de las solicitudes de las EPSEA's.                                                                                                                        
4. Correo electrónico de 2020/07/14 respuesta aceptación designación funcionario.                                                                                                                 
5. Correo electrónico del 2020/07/31 convocando a capacitación sobre habilitación de EPSEA's por parte de la Dirección de Asistencia Técnica de la VIP.                                  
6.  Construcción de hoja de ruta para la revisión de las solicitudes de habilitación de EPSEA's.                                                                                                                                                                                
7. Correo electrónico de 2020.06.30 a la DAT de la VIP sobre dudas existentes acerca del proceso de Habilitación de EPSEA's.                                                                                                               </t>
  </si>
  <si>
    <t xml:space="preserve">Teniendo en cuenta que este hallazgo no fue aceptado por el auditado, pero que si remitieron algunas evidencias que fueron relacionadas en el análisis cualitativo, esta Oficina de Control Interno consideró pertinente efectuar su revisión y análisis, emitiendo una valoración de un 50% de cumplimiento de esta acción. </t>
  </si>
  <si>
    <t>Inoportunidad y falta de trazabilidad en la respuesta de Peticiones, Quejas, Reclamos, Sugerencias y Denuncias (PQRSD)</t>
  </si>
  <si>
    <t>NO ACEPTADO
a.	Incumplimiento de los términos establecidos para la respuesta de PQRSD.
No se acepta el hallazgo del radicado 20193630097981, teniendo en cuenta que fue asignado a un servidor de planta temporal, al que le notificaron la terminación de su vinculación laboral con la ADR el 31 de diciembre de 2019, en ese momento la UTT quedó sin profesionales idóneos para realizar la revisión de la documentación aportada por el Representante Legal de IA IAGROPE LTDA; sin embargo, si hubo una comunicación telefónica con el Representante Legal antes de su fecha de vencimiento, a quien se le explicó la situación presentada (existe registro de la llamada en el celular institucional) y de acuerdo con lo conversado con el peticionario, se envió comunicación por escrito informándole el trámite de su radicación. Una vez fueron contratados los profesionales, se continuó con el trámite de revisión de los documentos aportados por IA IAGROPE LTDA.
No se acepta el hallazgo de los radicados 20196100026891 y 2019610003290, toda vez que, el área a la que se asignaron estos 2 radicados fue a la Vicepresidencia de Integración Productiva y fueron ellos los que emitieron respuesta a los peticionarios.
b.	Falta de trazabilidad en las respuestas de PQRSD.
La ADR, UTT N° 13 mediante radicado 20193513000852 realizó la citación vía correo electrónico, informándole el nombre del profesional asignado por parte de la UTT para atenderlo, el número de contacto y la disponibilidad de fechas, ya que el señor Parra no reportó ninguna dirección, porque su lugar de residencia es Venezuela, y cuando realizó el radicado estaba de paso por Bogotá, así las cosas, la reunión fue concertada vía telefónica y el peticionario fue atendido en las instalaciones de la UTT N° 13 sede edificio WBP, en la fecha que dispuso el señor Parra. De esta atención se tienen las evidencias como son acta de reunión y un listado de asistencia, los cuales reposan en carpeta física en el archivo de la UTT N° 13, una vez se termine el confinamiento entregaremos una copia de las evidencias, si aún lo requieren
Me permito informar que la UTT N° 13 si hace controles mediante una base de datos en la que se registra toda la información de los radicados, así como el profesional a quien se le asignó el documento, con el fin de monitorear la respuesta dentro de los tiempos establecidos, así mismo, se les recuerda mediante correo electrónico los radicados que tienen en el aplicativo ORFEO sin respuesta alguna.
CONCEPTO DE LA OFICINA 
Una vez analizados los argumentos de la UTT, esta Oficina de Control no los acepta, teniendo en cuenta las siguientes consideraciones: 
a.	Incumplimiento de los términos establecidos para la respuesta de PQRS
Pese a que el proceso de respuesta a las PQRSD con número de radicado 20196100026891 y 2019610003290 fue direccionado por la Vicepresidencia de Integración Productiva, las solicitudes correspondían a temas que eran del resorte de la UTT, tal como lo establece el oficio de respuesta, en el que indican:
Radicado 20196100026891 “Sobre el particular, le informo que el mismo fue trasladado bajo el radicado No.20193200018123 a la Unidad Técnica Territorial”
 Radicado 2019610003290 “(…) sobre el particular, la información del estado de estructuración del citado proyecto está en cabeza de la Unidad Técnica Territorial N° 13 de la ADR…razón por la cual le informo que, conforme al artículo 21 del Código de Procedimiento Administrativo y de lo Contencioso Administrativo, mediante memorando radicado N°20193200021323 hemos trasladado su solicitud a la citada unidad, para que se atienda conforme a sus funciones y competencias”; si bien el alcance de la respuesta fue el redireccionamiento de la solicitud, en la matriz suministrada por la UTT no se observa el número de radicado que menciona la VIP en los comunicados; en tal sentido no se cuenta con la evidencia que de cuenta de las respuestas emitidas directamente por la UTT, lo que no permite concluir sobre lo adecuado de la respuesta al peticionario.
En cuanto a la PQRSD con Radicado 20193630097981, se observó que la fecha de respuesta, independientemente de las limitantes presentadas durante el proceso en la UTT, fue posterior a la contemplada según la Ley 1755 de 2015, por tal razón, las justificaciones allegadas no desvirtúan el hallazgo.
b.	Falta de trazabilidad en las respuestas de PQRSD.
Pese a las razones expuestas por la UTT en cuanto a la evidencia documental de la respuesta a la PQRSD radicada, en el momento de realizar la evaluación de los expedientes (tanto solicitud como respuesta), no se observó información acerca de la contestación realizada al peticionario ni actas que constaten la reunión que señalan dentro de la justificación presentada, que, como se indicó en el cuerpo del hallazgo, deben estar cargadas en el aplicativo ORFEO, y no mantenerse por fuera de la herramienta, en este sentido, no se desvirtuó el evento señalado.
Dado lo anterior, esta Oficina de Control Interno recomienda a la UTT que establezcan acciones de mejoramiento que eviten la materialización de los riesgos de inoportunidad, falta de trazabilidad y revisiones de las respuestas a las PQRSD de los peticionarios. En consecuencia, este hallazgo quedará abierto y se evaluará su posible cierre hasta que los responsables identifiquen las causas que lo generaron, formulen y ejecuten las acciones correctivas o preventivas pertinentes.</t>
  </si>
  <si>
    <t>Este hallazgo no fue aceptado por la UTT No. 13, razón por la cual, la Oficina de Control Interno en su Informe de Auditoría No. OCI-2020-019 del 30 de junio de 2020, recomendó que se establecieran acciones de mejoramiento, que eviten la materialización de los riesgos de inoportunidad, falta de trazabilidad y revisiones de las respuestas a las PQRSD de los peticionarios.  
No se propusieron acciones, pero si remitieron evidencias de las acciones implementadas, a saber:
                                                                                                                                                                                                                                                          1.  Cuadro para efectuar seguimiento a todas las PQRSD radicadas y asignadas a los servidores de la UTT, para dar respuesta oportuna.                                                                                                        
2.  Tres (3) correos electrónicos de alerta (Julio 10 y 16, agosto 24), solicitando evidencias del envío de respuesta dentro de los términos establecidos. Este seguimiento se realiza semanalmente, según señala la UTT en su avance cualitativo.
3.  En el archivo de soporte "Seguimiento de PQRSD UTT 13, del 13 de marzo al 26 de agosto de 2020", se relacionan 24 documentados ingresados, de los cuales quince (15) dicen que la respuesta fue enviada por correo electrónico (no envían la evidencia de estos correos), seis (6) que tienen la respuesta pendiente y tres (3), no se sabe.                                                                                         
4. El archivo Formato Seguimiento PQRSD UTT No. 13, del 13 marzo al 18 de agosto de 2020, solamente están registrados sesenta y cinco (65) radicados, fecha de radicación y tipo de documento, lo cual no indica seguimiento alguno.</t>
  </si>
  <si>
    <t>Total Avance Cualitativo:</t>
  </si>
  <si>
    <t>Número Total de Acciones:</t>
  </si>
  <si>
    <t>Avance:</t>
  </si>
  <si>
    <t>AUDITORÍA VIGENCIA 2020 (INFORME OCI-2020-019)</t>
  </si>
  <si>
    <t>UTT No. 13 - CUNDINAMARCA</t>
  </si>
  <si>
    <t>TOTAL</t>
  </si>
  <si>
    <t>INCALIFICABLE</t>
  </si>
  <si>
    <t>CUMPLIDA - INEFECTIVA</t>
  </si>
  <si>
    <t>PENDIENTE EFECTIVIDAD</t>
  </si>
  <si>
    <t>CUMPLIDA - PENDIENTE EFECTIVIDAD</t>
  </si>
  <si>
    <t xml:space="preserve">VENCIDO </t>
  </si>
  <si>
    <t>INCUMPLIDA - VENCIDA</t>
  </si>
  <si>
    <t>CUMPLIDA - EFECTIVA</t>
  </si>
  <si>
    <t>2021 y 2022: Se evidencio envió de memorando a la Oficina de Planeación solicitando lo que se contemplo en la acción requerida. 
Se requiere de verificar la efectividad de esta acción por parte de la oficina de control Interno hasta tanto se de cumplimiento a lo establecido en el plan de accion institucional de 2022.</t>
  </si>
  <si>
    <t>2021: Se envio un (1) memorando a la la Dirección de Asistencia Técnica con radicado ADR  20203510039573  solicitando  d lineamientos, directrices y formatos con respecto a los “Informes de Seguimiento a las EPSEA en cada territorio”, que se aplicarán en contratos futuros suscritos con EPSEA habilitadas para la Prestación del Servicio Público de Extensión Agropecuaria.Ver evidencias en carpeta "HALLAZGO 14 (ASISTENCIA TECNICA PLAN OPERATIVO".</t>
  </si>
  <si>
    <t>CESAR DAVID RODRIGUEZ</t>
  </si>
  <si>
    <t>2021 y 2022: No se entregaron evidencias del cumplimiento de la accion</t>
  </si>
  <si>
    <t>2021 y 2022: No se adjunta evidencia y/o soporte del cumplimento de la accion</t>
  </si>
  <si>
    <t>2021: Se envio un (1) memorando a la Ofina de Planeación con radicado ADR  20203510039573  solicitando  directrices y lineamientos sobre las actividades del Plan Operativo de la vigencia 2021.Ver evidencias en carpeta "HALLAZGO 14 (PLAN OPERATIVO".</t>
  </si>
  <si>
    <t>2021 y 2022: No se obtuvo evidencia y/o soportes de la acción dado que depende de la mesa de trabajo que se de con el nivel central por tal razón la acción esta incumplida y vencida.</t>
  </si>
  <si>
    <r>
      <t>2021:  se indicó que, "</t>
    </r>
    <r>
      <rPr>
        <i/>
        <sz val="10"/>
        <color theme="1"/>
        <rFont val="Calibri"/>
        <family val="2"/>
        <scheme val="minor"/>
      </rPr>
      <t>no se ha recibido respuesta de la VIP frente al memorando N° 20203510039783"</t>
    </r>
  </si>
  <si>
    <r>
      <t xml:space="preserve">2021: Se verificó la solicitud mediante memorando enviado a la VIP solicitando una mesa de trabajo con el finde aclarar la diferencia de proyectos del INCODER reportados de la UTT 1.
Se requiere verificar la Efectividad validando que respuesta se obtuvo por parte del nivel central, si se realizó tal mesa de trabajo y si se obtuvo el paz y salvo de todos los proyectos que fueron subrogados del INCODER.
</t>
    </r>
    <r>
      <rPr>
        <b/>
        <u/>
        <sz val="10"/>
        <color theme="1"/>
        <rFont val="Calibri"/>
        <family val="2"/>
        <scheme val="minor"/>
      </rPr>
      <t xml:space="preserve">Evidencia Ver carpeta  Hallazgo 13 - </t>
    </r>
    <r>
      <rPr>
        <sz val="10"/>
        <color theme="1"/>
        <rFont val="Calibri"/>
        <family val="2"/>
        <scheme val="minor"/>
      </rPr>
      <t xml:space="preserve">
2022: No se puede verificar la efectividad de la accion dado que no se han realizado las mesas de trabajo con Nicel central.</t>
    </r>
  </si>
  <si>
    <t>2021: Se indicó por parte de la UTT que, se remitió el memorando a la VIP N° 20203510039783, solicitando paz y salvo ejecución proyectos INCODER</t>
  </si>
  <si>
    <t>2021: Se verificó por la OCI, el cumplimiento de la acción propuesta dado que se envió a la Dirección de Asistenta técnica DAT, el memorando u oficio relacionado en la acción de mejora. Se requiere verificar la efectividad de la acción validando , ¿Qué respuesta se obtuvo por parte de la DAT?, ¿Se implementaron las acciones solicitadas a la DAT?, ¿Al realizar estos cambio se esta actualmente dado cumplimiento a lo establecido procedimentalmente?
2022: Se evidencio por parte de la Oficina de Control Interno que si bien se envio memorando a nivel central, con respecto a las observaciones realizadas para el 2021 por la oficina de control Interno no se realizó ningun pronunciamiento, y tampoco se evidencia  seguimiento a lo que se solicitó a nivel central, por tal razon no se ha podido verificar la efetividad de las acciones porpuestas. La accion quedara pendiente para validar su efectividad, y si se reitera la observación, la accion se contemplara como inefectiva.</t>
  </si>
  <si>
    <r>
      <t xml:space="preserve">2021: Se envio un (1) memorando a la DAT con radicado ADR  </t>
    </r>
    <r>
      <rPr>
        <b/>
        <u/>
        <sz val="10"/>
        <color theme="1"/>
        <rFont val="Calibri"/>
        <family val="2"/>
        <scheme val="minor"/>
      </rPr>
      <t xml:space="preserve">20203510039573 </t>
    </r>
    <r>
      <rPr>
        <sz val="10"/>
        <color theme="1"/>
        <rFont val="Calibri"/>
        <family val="2"/>
        <scheme val="minor"/>
      </rPr>
      <t xml:space="preserve"> solicitando  socialización de las directrices y lineamientos sobre seguimiento a las EPSEA habilitadas. Ver evidencias en carpeta "HALLAZGO 12 (EPSEA)".</t>
    </r>
  </si>
  <si>
    <r>
      <t xml:space="preserve">2021: Se envio un (1) memorando a la DAT con radicado ADR </t>
    </r>
    <r>
      <rPr>
        <b/>
        <u/>
        <sz val="10"/>
        <color theme="1"/>
        <rFont val="Calibri"/>
        <family val="2"/>
        <scheme val="minor"/>
      </rPr>
      <t>20203510039813</t>
    </r>
    <r>
      <rPr>
        <sz val="10"/>
        <color theme="1"/>
        <rFont val="Calibri"/>
        <family val="2"/>
        <scheme val="minor"/>
      </rPr>
      <t xml:space="preserve"> solicitando  las EPSEA habilitadas a las cuales la UTT debe realizar seguimiento. Ver evidencias en carpeta "HALLAZGO 12 (EPSEA)".</t>
    </r>
  </si>
  <si>
    <r>
      <t xml:space="preserve">2021: La UTT indico que, se envio un (1) memorando a la DAT con radicado ADR </t>
    </r>
    <r>
      <rPr>
        <b/>
        <u/>
        <sz val="10"/>
        <color theme="1"/>
        <rFont val="Calibri"/>
        <family val="2"/>
        <scheme val="minor"/>
      </rPr>
      <t>20203510039583</t>
    </r>
    <r>
      <rPr>
        <sz val="10"/>
        <color theme="1"/>
        <rFont val="Calibri"/>
        <family val="2"/>
        <scheme val="minor"/>
      </rPr>
      <t xml:space="preserve"> solicitando  ajustes de las listas de chequeo. Ver evidencias en carpeta "HALLAZGO 12 (EPSEA)".</t>
    </r>
  </si>
  <si>
    <t>2021: Se verificó por parte de la OCI, la información entregada sin embargo no se observa evidencia y/o soporte del correo enviado. La Acción se encuentra vencida hasta obtener la evidencia de la meta establecida y verificar su efectividad por parte de esta Oficina.
2022: No se evidencia evidencia de cumplimiento de la accion propuesta.</t>
  </si>
  <si>
    <r>
      <t xml:space="preserve">2021: La UTT1 indicó que, </t>
    </r>
    <r>
      <rPr>
        <i/>
        <sz val="10"/>
        <color theme="1"/>
        <rFont val="Calibri"/>
        <family val="2"/>
        <scheme val="minor"/>
      </rPr>
      <t>"Se realizo solicitud a traves de correo electronico institucional solictando a la FAO los porductos validados de cada fase - Poceso PIDARET La Guajira. Ver evidencias en carpeta "HALLAZGO 11 (PIDARET)"."</t>
    </r>
  </si>
  <si>
    <r>
      <t xml:space="preserve">2021: Se valido por parte de la OCI, el oficio en el cual se solicita apoyo para la firma del acuerdo de voluntades del PIDARET de La Guajira a la Vicepresidencia de Integración Productiva. </t>
    </r>
    <r>
      <rPr>
        <b/>
        <u/>
        <sz val="10"/>
        <color theme="1"/>
        <rFont val="Calibri"/>
        <family val="2"/>
        <scheme val="minor"/>
      </rPr>
      <t xml:space="preserve"> Evidencia Ver carpeta  Hallazgo 11 - 20203510041273.
</t>
    </r>
    <r>
      <rPr>
        <sz val="10"/>
        <color theme="1"/>
        <rFont val="Calibri"/>
        <family val="2"/>
        <scheme val="minor"/>
      </rPr>
      <t>Esta pendiente verificar la efectividad de la acción implementada, dado que se tiene que validar, ¿Que respuesta se obtuvo al respecto?, ¿Finalmente se firmo el acuerdo de voluntades con el departamento de la Guajira y se obtuvo el apoyo de nivel central?
2022: Se evidencio por parte de la Oficina de Control Interno que si bien se envio memorando a nivel central, con respecto a las observaciones realizadas para el 2021 por la oficina de control Interno no se realizó ningun pronunciamiento, y tampoco se evidencia  seguimiento a lo que se solicitó a nivel central, por tal razon no se ha podido verificar la efetividad de las acciones porpuestas. La accion quedara pendiente para validar su efectividad, y si se reitera la observación, la accion se contemplara como inefectiva.</t>
    </r>
  </si>
  <si>
    <t>2021: La UTT1 indico que, Se envio un (1) memorando a la VIP con radicado ADR 20203510041253 consultando el apoyo requerido para la firma del acuerdo de voluntades del PIDARET de La Guajira. Ver evidencias en carpeta "HALLAZGO 11 (PIDARET)".</t>
  </si>
  <si>
    <r>
      <t xml:space="preserve">2021: Se verificó por parte de la OCI, el memorando enviado a nivel central, solicitando claridad en los procedimientos establecidos sobre los responsables de realizar los acuerdos de voluntades en el proceso de estructuración de PIDARET. </t>
    </r>
    <r>
      <rPr>
        <b/>
        <u/>
        <sz val="10"/>
        <color theme="1"/>
        <rFont val="Calibri"/>
        <family val="2"/>
        <scheme val="minor"/>
      </rPr>
      <t>Evidencia Ver carpeta  Hallazgo 11 - 20203510041273.</t>
    </r>
    <r>
      <rPr>
        <sz val="10"/>
        <color theme="1"/>
        <rFont val="Calibri"/>
        <family val="2"/>
        <scheme val="minor"/>
      </rPr>
      <t xml:space="preserve">
Se requiere verificar la efectividad de la acción teniendo en cuenta que es necesario validar ¿Que respuesta se obtuvo desde nivel central?, ¿Se realizó la modificación al procedimiento y se emitieron los lineamientos sobre los responsables de realizar los acuerdos de voluntades?.
2022: Se evidencio por parte de la Oficina de Control Interno que si bien se envio memorando a nivel central, con respecto a las observaciones realizadas para el 2021 por la oficina de control Interno no se realizó ningun pronunciamiento, y tampoco se evidencia  seguimiento a lo que se solicitó a nivel central, por tal razon no se ha podido verificar la efetividad de las acciones porpuestas. La accion quedara pendiente para validar su efectividad, y si se reitera la observación, la accion se contemplara como inefectiva.</t>
    </r>
  </si>
  <si>
    <t>2021: Se envio un (1) memorando a la VIP con radicado ADR 20203510041293 solicitando que efectúe los ajustes procedimentales indicados en la acción propuesta.Ver evidencias en carpeta "HALLAZGO 11 (PIDARET)".</t>
  </si>
  <si>
    <r>
      <t xml:space="preserve">2021: Se verificó por parte de la OCI, el oficio enviado a Nivel central en el cual se solicitan los lineamientos sobre el aplicativo destinado para el cargue de la Información relacionada a la estructuración de PIDARET. </t>
    </r>
    <r>
      <rPr>
        <b/>
        <u/>
        <sz val="10"/>
        <color theme="1"/>
        <rFont val="Calibri"/>
        <family val="2"/>
        <scheme val="minor"/>
      </rPr>
      <t>Evidencia Ver carpeta  Hallazgo 11 - 20203510041293</t>
    </r>
    <r>
      <rPr>
        <sz val="10"/>
        <color theme="1"/>
        <rFont val="Calibri"/>
        <family val="2"/>
        <scheme val="minor"/>
      </rPr>
      <t xml:space="preserve">
Se requiere analizar la efectividad de esta acción en cuanto se valide lo siguiente. ¿Que respuesta se obtuvo desde nivel central?, ¿Se dieron estos lineamientos y se habilito la Plataforma SIAPSTER para poder cargar la información del proceso de estructuración de PIDARET? 
2022: Se evidencio por parte de la Oficina de Control Interno que si bien se envio memorando a nivel central, con respecto a las observaciones realizadas para el 2021 por la oficina de control Interno no se realizó ningun pronunciamiento, y tampoco se evidencia  seguimiento a lo que se solicitó a nivel central, por tal razon no se ha podido verificar la efetividad de las acciones porpuestas. La accion quedara pendiente para validar su efectividad, y si se reitera la observación, la accion se contemplara como inefectiva.</t>
    </r>
  </si>
  <si>
    <t xml:space="preserve">2021: La UTT1 indicó, se envio un (1) memorando a la VIP con radicado ADR 20203510041293 solicitando  lineamientos frente al manejo del SIAPSTER. Ver evidencias en carpeta "HALLAZGO 11 (PIDARET)".
</t>
  </si>
  <si>
    <r>
      <t xml:space="preserve">2021: Se validó por parte de la OCI, el envió de los oficios a los gerentes de los tres distritos de gran escala solicitando el envió oportuno de la información de recaudo de cartera, sin embargo es necesario validar por parte de la oficina de Control Interno la efectividad de esta acción verificando el cumplimiento por parte de dichas asociaciones en la entrega con oportunidad y calidad de los informes de recaudo de Cartera demás información y la evolución de la facturación del servicio publico de adecuación de tierras. </t>
    </r>
    <r>
      <rPr>
        <b/>
        <u/>
        <sz val="10"/>
        <color theme="1"/>
        <rFont val="Calibri"/>
        <family val="2"/>
        <scheme val="minor"/>
      </rPr>
      <t xml:space="preserve">Evidencia Ver carpeta  Hallazgo 10 </t>
    </r>
    <r>
      <rPr>
        <sz val="10"/>
        <color theme="1"/>
        <rFont val="Calibri"/>
        <family val="2"/>
        <scheme val="minor"/>
      </rPr>
      <t xml:space="preserve">
2022: Teniendo en cuenta que lo que se solicito a travez de memorando no se ha cumplido y tampoco se evidencia seguimiento por parte de la UTT, la accion quedara pendiente para validar su efectividad, y si se reitera la observación, la accion se contemplara como inefectiva.</t>
    </r>
  </si>
  <si>
    <t>2021: La UTT indico que, se hicieron los 3 oficios requerido y se enviaron a los gerentes de Asoriofrio, Asotucurinca y Usoaracataca, para que envieran oportunamente la información de cartera de los 3 distritos. Los Gerentes de Rio Frío y Tucurinca están enviando oportunamente la información de cartera y el de Aracataca no.
2022: Se indico en la UTT que , Solamente se hace seguimiento a la ejecucuon presupuestal del distrito y se hace una revision a la facturacion y recuado de manera global.</t>
  </si>
  <si>
    <r>
      <t xml:space="preserve">2021: Se verificó por parte de la Oficina de control Interno el envió de un oficio a nivel central solicitando la contratación de personal encargado de la elaboración de los informes de elaboración de cartera. Sin embargo se tiene que verificar la efectividad de esta acción verificando si, ¿cual fue la respuesta dad por la VIP?, ¿finalmente se contrato al personal para hacer estas actividades?, ¿se están remitiendo los informes de recuado de cartera con la periodicidad y condiciones establecidas en el procedimiento?. </t>
    </r>
    <r>
      <rPr>
        <b/>
        <u/>
        <sz val="10"/>
        <color theme="1"/>
        <rFont val="Calibri"/>
        <family val="2"/>
        <scheme val="minor"/>
      </rPr>
      <t>Evidencia Ver carpeta  Hallazgo 10 - Ausencia de Personal en UTT 1.</t>
    </r>
    <r>
      <rPr>
        <sz val="10"/>
        <color theme="1"/>
        <rFont val="Calibri"/>
        <family val="2"/>
        <scheme val="minor"/>
      </rPr>
      <t xml:space="preserve">
2022: Teniendo en cuenta que lo que se solicito a travez de memorando no se ha cumplido y tampoco se evidencia seguimiento por parte de la UTT, la accion quedara pendiente para validar su efectividad, y si se reitera la observación, la accion se contemplara como inefectiva.</t>
    </r>
  </si>
  <si>
    <t>2021: Se indico que, el 22/12/2020 se envió un memorando al VIP, solicitando que se contratara un profesional para el seguimiento y control de la cartera de los tres distritos de riego en gran escala de la UTT 1. No se ha contratado el Profesional para seguimiento y Control de la Cartera de los 3 grandes Distritos de lsa UTT 1.
2022: No se ha contratado profesional para seguimiento a cartera, por parte de la VIP. A travez de los informes bimentrales se hace seguimiento a la cartera del distrito. Actualmente la informacion de cartera de la UTT1 no lleva el control de la informacion de cartera del distrito dado la falta de personal.</t>
  </si>
  <si>
    <r>
      <t xml:space="preserve">2021: Se verificó por parte de la oficina de Control Interno el envió de memorando a nivel central solicitando la elaboración de la Matriz de evaluación de los distritos de adecuación de tierras. Se tiene que validar la efectividad de la Acción propuesta con la validación de la elaboración de la Matriz, si esta se ha implementada y se ha realizado debidamente la evaluación de los Distritos como lo establece el procedimiento. </t>
    </r>
    <r>
      <rPr>
        <b/>
        <u/>
        <sz val="10"/>
        <color theme="1"/>
        <rFont val="Calibri"/>
        <family val="2"/>
        <scheme val="minor"/>
      </rPr>
      <t>Evidencia Ver carpeta  Hallazgo 9 - Ausencia evaluación anual de Distritos</t>
    </r>
    <r>
      <rPr>
        <sz val="10"/>
        <color theme="1"/>
        <rFont val="Calibri"/>
        <family val="2"/>
        <scheme val="minor"/>
      </rPr>
      <t xml:space="preserve">
2022: Teniendo en cuenta que en la evidencia se entrega la evaluacion de los 3 distritos de 2020 y 2021, se puede concluir que si bien no se ha implementado la accion, se esta ejecutando el control por lo cual se evidencia efectividad por parte de la UTT con la evaluacion de los dsitritos de gran escala. </t>
    </r>
    <r>
      <rPr>
        <b/>
        <u/>
        <sz val="10"/>
        <color theme="1"/>
        <rFont val="Calibri"/>
        <family val="2"/>
        <scheme val="minor"/>
      </rPr>
      <t>Evidencias - 2. Evidencias 2022 - Adecuacion de Tierras - Acta de Evaluacion de Distritos de Tucurinca, Aracataca y Rio Frío Vigencia 2021</t>
    </r>
  </si>
  <si>
    <t>2021: Se indico que, el 22/12/2020 se envió un memorando al VIP, solicitando que se hiciera una matriz evaluativa de los distritos administrados por las asociaciones de usuarios. La VIP esta trabajando en la elaboración de una matriz de evalución de Distritos de Gran Escala.</t>
  </si>
  <si>
    <r>
      <t xml:space="preserve">2021: La Oficina de Control Interno verificó la información entregada por la UTT1 evidenciando memorando enviado a la Vicepresidencia de integración productiva, sin embargo, dentro de éste no se solicita expresamente la realización de una capacitación, solamente de la elaboración de una matriz evaluativa de los diferentes componentes de los Distritos de adecuación de tierras. Al no evidenciar tampoco que se haya realizado alguna capacitación, cabe señalar que la acción se encuentra vencida y no se evidencia cumplimiento de la misma. </t>
    </r>
    <r>
      <rPr>
        <b/>
        <u/>
        <sz val="10"/>
        <color theme="1"/>
        <rFont val="Calibri"/>
        <family val="2"/>
        <scheme val="minor"/>
      </rPr>
      <t>Evidencia Ver carpeta  Hallazgo 9 - Ausencia evaluación anual de Distritos</t>
    </r>
    <r>
      <rPr>
        <sz val="10"/>
        <color theme="1"/>
        <rFont val="Calibri"/>
        <family val="2"/>
        <scheme val="minor"/>
      </rPr>
      <t xml:space="preserve">
2022: Teniendo en cuenta que en la evidencia se entrega la evaluacion de los 3 distritos de 2020 y 2021, se puede concluir que si bien no se ha implementado la accion, se esta ejecutando el control por lo cual se evidencia efectividad por parte de la UTT con la evaluacion de los dsitritos de gran escala.</t>
    </r>
    <r>
      <rPr>
        <b/>
        <u/>
        <sz val="10"/>
        <color theme="1"/>
        <rFont val="Calibri"/>
        <family val="2"/>
        <scheme val="minor"/>
      </rPr>
      <t xml:space="preserve"> Evidencias - 2. Evidencias 2022 - Adecuacion de Tierras - Acta de Evaluacion de Distritos de Tucurinca, Aracataca y Rio Frío Vigencia 2021</t>
    </r>
  </si>
  <si>
    <t>2021: La UTT1 indicó que, el 22/12/2020 se envió un memorando al VIP, solicitando que se hiciera un un evento de capacitación sobre Evaluacion Anual de Gestion de los Distritos administrados por las Asociaciones de Usuarios de la UTT 1. No se ha realizado ningún evento de capacitación sobre evalución de Distritos de Gran Escala.
2022: Se entrego evaluacion anual de los dsitritos de gran escala de la UTT 1 de Santamarta.</t>
  </si>
  <si>
    <r>
      <t xml:space="preserve">2021: Se valido por parte de la oficina de control interno el envió de oficio al gerente de ASORIOFRIO, solicitando la creación del usuario y/o cuenta con clave para el Director de la UTT en el sistema Kontrolid, con el fin de verificar el seguimiento al plan de riego. Esta pendiente verificar la efectividad de la acción, con el fin de validar si se creo finalmente este usuario, y si se cuenta con el plan de riesgo establecido para el distrito.  </t>
    </r>
    <r>
      <rPr>
        <b/>
        <u/>
        <sz val="10"/>
        <color theme="1"/>
        <rFont val="Calibri"/>
        <family val="2"/>
        <scheme val="minor"/>
      </rPr>
      <t>Evidencia Ver carpeta  Hallazgo 8 - Oficios para Gerente de Riofrio Usuario Aplicativo KONTROLID</t>
    </r>
    <r>
      <rPr>
        <sz val="10"/>
        <color theme="1"/>
        <rFont val="Calibri"/>
        <family val="2"/>
        <scheme val="minor"/>
      </rPr>
      <t xml:space="preserve">
2022: Dentro de la Informacion solicitada, no se observa soporte y/o eviedncia del usuario del Director en el aplicativo, y tampoco el seguimiento a los planes de riesgo, solo se evidencian listados de "NOVEDADES Y RECORDATORIO DE PROGRAMACIÓN DE SUMINISTRO DE AGUA PARA RIEGO", por lo tanto no se puede verificar la efectividad de la accion. </t>
    </r>
    <r>
      <rPr>
        <b/>
        <u/>
        <sz val="10"/>
        <color theme="1"/>
        <rFont val="Calibri"/>
        <family val="2"/>
        <scheme val="minor"/>
      </rPr>
      <t>Evidencias - 2. Evidencias 2022 - Adecuacion de Tierras</t>
    </r>
  </si>
  <si>
    <t xml:space="preserve"> 2021: se informo por la UTT que, se envió un oficio a la Gerente del Distrito de Río Frío, ordenandole que se abra una cuenta con clave para el Director de la UTT en el sistema Kontrolid. Durante las visitas de supervisión se observó que Asoriofrio no ha cumplido con la apertura de una cuenta en Kontrolid para el Director de la UTT.
2022: Se tiene el usuario del Kontrolid a nombre del director de la UTT1, y de indica que se hace seguimiento a este plan de riego. Se realizan ajustes al plan de riesgo cada 15 dias. Queda pendiente el envio de las evidencias del aplicativo para hacer seguimiento al plan de riego</t>
  </si>
  <si>
    <r>
      <t xml:space="preserve">2021 Se verificó oficio en el cual se dan las indicaciones al Representante legal de la Asociación ASORIOFRIO, sobre lo que se reglamente en el manual UPRA en lo relacionado a la contratación de personal. Queda pendiente la verificación de la efectividad por parte de la Oficina de Control Interno, con el fin de validar que el personal del distrito cumple con las especificaciones que menciona el Manual UPRA. </t>
    </r>
    <r>
      <rPr>
        <b/>
        <u/>
        <sz val="10"/>
        <color theme="1"/>
        <rFont val="Calibri"/>
        <family val="2"/>
        <scheme val="minor"/>
      </rPr>
      <t>Evidencia Ver carpeta  Hallazgo 8 - Oficios para Gerente de RIOFRIO APLICACION MANUAL UPRA</t>
    </r>
  </si>
  <si>
    <t>2021: La UTT informo que, se envió un oficio a la Gerente del Distrito de Río Frío, ordenandole que se aplique el Manual de la UPRA, cuando se vaya a contratar nuevo personal en el Distrito. Durante las visitas de supervisión se observa que Asoriofrio cumple con el Manual de la UPRA para AOC de Distritos.</t>
  </si>
  <si>
    <r>
      <t xml:space="preserve">2021: Si bien se identificó oficio enviado ASORIOFRIO, en el actual se indica que se debe dar cumplimiento al lo que establece el manual UPRA con respecto a los jefes o coordinadores de operación, y se pide tener los certificados de experiencia de los demás cargos del distrito, no se evidencia dentro del mismo que se solicite a la asociación realizar acuerdos con cada uno de los funcionarios para que en un término prudencial y considerable adelanten y certifiquen los estudios requeridos tal como se establece en el plan de mejora.  </t>
    </r>
    <r>
      <rPr>
        <b/>
        <u/>
        <sz val="10"/>
        <color theme="1"/>
        <rFont val="Calibri"/>
        <family val="2"/>
        <scheme val="minor"/>
      </rPr>
      <t>Evidencia Ver carpeta  Hallazgo 8 - Oficios para Gerente de RIOFRIO APLICACION MANUAL UPRA</t>
    </r>
    <r>
      <rPr>
        <sz val="10"/>
        <color theme="1"/>
        <rFont val="Calibri"/>
        <family val="2"/>
        <scheme val="minor"/>
      </rPr>
      <t xml:space="preserve">
Se reitera también que es importante obtener los acuerdos con los empleados del distrito dado que la acción así lo establece.
2022: En reunion con la UTT se indicó que se iban a enviar los soportes, sin embargo dentro de la Informacion enviada no se evidencia el oficio remitido a la asociacion. </t>
    </r>
    <r>
      <rPr>
        <b/>
        <u/>
        <sz val="10"/>
        <color theme="1"/>
        <rFont val="Calibri"/>
        <family val="2"/>
        <scheme val="minor"/>
      </rPr>
      <t>Evidencias - 2. Evidencias 2022 - Adecuacion de Tierras</t>
    </r>
    <r>
      <rPr>
        <sz val="10"/>
        <color theme="1"/>
        <rFont val="Calibri"/>
        <family val="2"/>
        <scheme val="minor"/>
      </rPr>
      <t xml:space="preserve">
Por parte de la UTT se ha realizado seguimiento sobre los cargos del distrito, sin embargo actualmente los profesionales no cumplen con lo estipulado en el manuel UPRA. Acgtualmente se presentan diferencias con los cargos requeridos por la UPRA.</t>
    </r>
  </si>
  <si>
    <r>
      <t xml:space="preserve">2021: La UTT informo, </t>
    </r>
    <r>
      <rPr>
        <i/>
        <sz val="10"/>
        <color theme="1"/>
        <rFont val="Calibri"/>
        <family val="2"/>
        <scheme val="minor"/>
      </rPr>
      <t>"Se envió un oficio a la Gerente del Distrito de Río Frío, ordenandole que se haga un acuerdo de estudios superiores con los empleados que requieran titulos y matriculas profesionales. No se ha realizado el Acuerdo de Estudios por Asoriofrio. Durante las visitas de supervisión se observa que Asoriofrio cumple parcialmente con los acuerdos de estudios profesionales de sus empleados"</t>
    </r>
  </si>
  <si>
    <r>
      <t xml:space="preserve">2022: Se validó por parte de la Oficina de Control Interno el oficio remitido a la asociación ASORIOFRIO, en la cual se exhorta a dicha asociación a que en vigencias futuras cumpla con los requerimientos exigidos por la ley en lo concerniente al Plan de Manejo Ambiental PMA, y que además exige CORPAMAG en la concesión de aguas del distrito. Esta pendiente verificar la efectividad por parte de la oficina de control Interno sobre el cumplimiento de lo que contempla el PMA del distrito para lo cual es necesario realizar visita al distrito. </t>
    </r>
    <r>
      <rPr>
        <b/>
        <u/>
        <sz val="10"/>
        <color theme="1"/>
        <rFont val="Calibri"/>
        <family val="2"/>
        <scheme val="minor"/>
      </rPr>
      <t>Evidencia Ver carpeta  Hallazgo 7 - Oficios  RIOFRIO sobre  PMA</t>
    </r>
  </si>
  <si>
    <r>
      <t xml:space="preserve">2021: Se envió un oficio a la Gerente del Distrito de Río Frío, el 30 dic-2020, solicitandole que cumpla con los terminos de presentación en los proximos PMA a presentar a Corpamag. Durante las visitas de supervisión se observa que Asoriofrio está cumpliendo con los terminos del PMA.
</t>
    </r>
    <r>
      <rPr>
        <b/>
        <sz val="10"/>
        <color theme="1"/>
        <rFont val="Calibri"/>
        <family val="2"/>
        <scheme val="minor"/>
      </rPr>
      <t>2022:</t>
    </r>
    <r>
      <rPr>
        <sz val="10"/>
        <color theme="1"/>
        <rFont val="Calibri"/>
        <family val="2"/>
        <scheme val="minor"/>
      </rPr>
      <t xml:space="preserve"> se indica por la UTT que, en los Informes de supervision bimestral se evidencia el cumplimiento a los temas ambientales de los distritos. Aso Rio frio tiene desde 2015 el plan de manejo ambiental. Compartir el informe donde se evidencie el seguimiento al plan de manejo ambiental.</t>
    </r>
  </si>
  <si>
    <r>
      <t xml:space="preserve">2022: Se verificó por parte de la Oficina de Control Interno reunión que se llevó a cabo en el distrito de Rio Frio con el fin de realizar la señalización de la captación máxima a realizar en el distrito. Esta pendiente verificar por parte de la Oficina de Control Interno la efectividad de la acción con el fin de validar si la señalización finalmente evitó que no se volvieran a presentar captación por encima de los niveles permitidos según las obligaciones de la concesión. </t>
    </r>
    <r>
      <rPr>
        <b/>
        <u/>
        <sz val="10"/>
        <color theme="1"/>
        <rFont val="Calibri"/>
        <family val="2"/>
        <scheme val="minor"/>
      </rPr>
      <t xml:space="preserve">Evidencia Ver carpeta  Hallazgo 7 - Acta de Reunión de Señalización de Caudal Máximo a Captar por Asoriofrio Dic-29-2020
</t>
    </r>
    <r>
      <rPr>
        <sz val="10"/>
        <color theme="1"/>
        <rFont val="Calibri"/>
        <family val="2"/>
        <scheme val="minor"/>
      </rPr>
      <t>Dado que se tiene que realizar visita para verificar los cuadales que se tienen en el disterito y tambien se debe dar cumplimiento a las demas aaciones del hallazgo, queda pendiente verificar la efectividad de la accion propuesta por parte de la Oficina de control Interno.</t>
    </r>
  </si>
  <si>
    <t>2021: Se menciono que, El 29/12/2020 se hizo actividad de señalización de la captación máxima en el DAT Río Frío. Se señalizó en el canal, el nivel maxímo del caudaol a captar por el distrito. En junio se hizo seguimiento a la señalización de nivel maximo de agua a captar por el distrito. Durante las visitas de supervisión se observa continua la señal de captación maxima del distrito</t>
  </si>
  <si>
    <t>2021: No se entrego Información relacionada al cumplimiento de la Acción. Se recomienda realizar un análisis de la causa y replantear la acción propuesta dado que esta información no fue encontrada.
2022: No se entrego informacion soporte del cumplimiento y/o avance de la accion propuesta.</t>
  </si>
  <si>
    <t>2021: Se indico que no se han encontrado los listados de Capacitaciones Anteriores a 2020</t>
  </si>
  <si>
    <t>2021: Se verificó la información entregada por la UTT1, sin embargo no se encontraron soportes y/o evidencias de las dos eventos de capacitaciones realizados. Si bien se menciona que ya se realizaron las capacitaciones, se debe adjuntar la evidencia para poder verificar el cumplimiento de la acción.
2022: Se adjuntan listados de asistencia de reuniones en los dsitritos, sin embaego las capacitaciones deben ser realziadas por nivel central y debe quedar constancia de la participacion de los funcionarios de la UTT. teniendo en cuenta que no se evidenciaron soportes de la accion queda vencida con un porcentaje de 0%.</t>
  </si>
  <si>
    <r>
      <t>2021: Se informo que, "</t>
    </r>
    <r>
      <rPr>
        <i/>
        <sz val="10"/>
        <color theme="1"/>
        <rFont val="Calibri"/>
        <family val="2"/>
        <scheme val="minor"/>
      </rPr>
      <t>Se envío al al VIP un memorando , solicitando que se hiciera mas de un evento de capacitación en los distritos de Aracataca, Tucurinca y Rio Frío. La VIP y la UTT programaron dos eventos de capacitación para los Distritos de Gran Escala y ya se hicieron en abril y junio 2021</t>
    </r>
    <r>
      <rPr>
        <sz val="10"/>
        <color theme="1"/>
        <rFont val="Calibri"/>
        <family val="2"/>
        <scheme val="minor"/>
      </rPr>
      <t>"</t>
    </r>
  </si>
  <si>
    <t>Programar más de un evento de capacitación en los POA de los años siguientes y diversificar la capacitación 	con 	temas ambientales, presupuestales y legales.</t>
  </si>
  <si>
    <t>2021: Se evidencia dentro de la información entregada, oficio remitido a la asociación ASORIOFRIO, en la cual se recomienda el complimiento al PMA, sin embargo no se evidencia dentro de este oficio que se mencione el tema relacionado con los niveles de captación de agua. No se evidencia algún otro oficio remitido a la asociación.
2022: se entrega memorando enviado a la asociaicon con lo que indica la accion. dado que que necesario tomar una muestra y verificar las mediciones de caudal del distrito, queda pendiente la efectividad de la accion por parte de la oficina de control Interno.</t>
  </si>
  <si>
    <r>
      <t>2021: La UTT informó: "</t>
    </r>
    <r>
      <rPr>
        <i/>
        <sz val="10"/>
        <color theme="1"/>
        <rFont val="Calibri"/>
        <family val="2"/>
        <scheme val="minor"/>
      </rPr>
      <t>Se envió un oficio a la Gerente del Distrito de Río Frío, ordenandole que no se capte mas agua de la concesionada por resolución de Corpamag. En las visitas de supervision se observa que ASORIOFRIO no está captando más agua de la concesionada"</t>
    </r>
  </si>
  <si>
    <r>
      <t>2021: Si bien se pudo evidenciar que se envió a nivel central Memorando en el cual se informa de la necesidad de un Plan de Acción para los distritos de pequeña escala, la acción propuesta indica  expresamente, "</t>
    </r>
    <r>
      <rPr>
        <i/>
        <sz val="10"/>
        <color theme="1"/>
        <rFont val="Calibri"/>
        <family val="2"/>
        <scheme val="minor"/>
      </rPr>
      <t>Realizar apoyo, capacitación o asesoría en la administración, operación y conservación de distritos de pequeña escala de propiedad de la Agencia.</t>
    </r>
    <r>
      <rPr>
        <sz val="10"/>
        <color theme="1"/>
        <rFont val="Calibri"/>
        <family val="2"/>
        <scheme val="minor"/>
      </rPr>
      <t xml:space="preserve">" para lo cual no se obtuvo evidencias y/o soportes de dichos acompañamientos a las asociaciones, por lo cual la acción no se ha cumplido del todo y permanecerá vencida hasta tanto no se pueda comprobar que se realizaron acompañamientos a los distritos de pequeña escala.
2022: Dentro de la Informacion suministrada no se evidencia las capacitaciones realizadas a los distritos de adecuacion de tierras de pequeña escala. </t>
    </r>
    <r>
      <rPr>
        <b/>
        <u/>
        <sz val="10"/>
        <color theme="1"/>
        <rFont val="Calibri"/>
        <family val="2"/>
        <scheme val="minor"/>
      </rPr>
      <t>Evidencias -2. Evidencias 2022- Adecuacion de Tierras-</t>
    </r>
    <r>
      <rPr>
        <sz val="10"/>
        <color theme="1"/>
        <rFont val="Calibri"/>
        <family val="2"/>
        <scheme val="minor"/>
      </rPr>
      <t xml:space="preserve">  Teniendo en cuenta que lo que se solicito a travez de memorando no se ha cumplido y tampoco se evidencia seguimiento por parte de la UTT, la accion quedara pendiente para validar su efectividad, y si se reitera la observación, la accion se contemplara como inefectiva.</t>
    </r>
  </si>
  <si>
    <r>
      <t xml:space="preserve">2021: La UTT informo que </t>
    </r>
    <r>
      <rPr>
        <i/>
        <sz val="10"/>
        <color theme="1"/>
        <rFont val="Calibri"/>
        <family val="2"/>
        <scheme val="minor"/>
      </rPr>
      <t>"Se envió un memorando al VIP en diciembre 2020, solicitandole se haga un Plan de Acción para los distritos de Pequeña Escala de la Agencia."</t>
    </r>
    <r>
      <rPr>
        <sz val="10"/>
        <color theme="1"/>
        <rFont val="Calibri"/>
        <family val="2"/>
        <scheme val="minor"/>
      </rPr>
      <t xml:space="preserve">
2022: Se indica que se realizaron reuniones a los 5 distritos de pequeñe escala.</t>
    </r>
  </si>
  <si>
    <t>2022: Se evidencio por parte de la Oficina de Control Interno la Verificación del Memorando enviado Nivel central Informando el estado de las concesiones de aguas de los distritos, sin embargo dentro de la acción se propuso, elaborar un plan de acción a seguir con respecto a estas concesiones, para el cual no se observa evidencia y/o soporte. La acción se cerrara hasta tanto no se entregue dicho plan con su seguimiento al estado de las concesiones. 
2022: Teniendo en cuenta que lo que se solicito a travez de memorando no se ha cumplido y tampoco se evidencia seguimiento por parte de la UTT, la accion quedara pendiente para validar su efectividad, y si se reitera la observación, la accion se contemplara como inefectiva.</t>
  </si>
  <si>
    <r>
      <t>2021: La UTT informo que, "</t>
    </r>
    <r>
      <rPr>
        <i/>
        <sz val="10"/>
        <color theme="1"/>
        <rFont val="Calibri"/>
        <family val="2"/>
        <scheme val="minor"/>
      </rPr>
      <t>El 22/12/2020 se envió un memorando al VIP, informamdole que las concesiones de aguas de los Distritos de Tabacorubio, El Molino y Cabrera, se encuentran  vencidas.</t>
    </r>
    <r>
      <rPr>
        <sz val="10"/>
        <color theme="1"/>
        <rFont val="Calibri"/>
        <family val="2"/>
        <scheme val="minor"/>
      </rPr>
      <t>"</t>
    </r>
  </si>
  <si>
    <r>
      <t xml:space="preserve">2021: Se evidencio por parte de la Oficina de Control Interno la Verificación del Memorando enviado Nivel central Informando las situaciones evidenciadas en la Auditoria de 2020. Se observa que se solicitó a Nivel central la elaboración de un Modelo de contrato de Administración para firmarlo con los Presidentes de las Juntas Directivas de las Asociaciones de Usuarios de Distritos de Pequeña Escala de la Agencia. Se requiere verificar la Efectividad de la Acción dado que es importante verificar, ¿cual fue la respuesta por el nivel central?, ¿que gestiones se han realizado al respecto? ¿Ya se tiene el modelo de contrato de AOC para los distritos de pequeña escala?. </t>
    </r>
    <r>
      <rPr>
        <b/>
        <u/>
        <sz val="10"/>
        <color theme="1"/>
        <rFont val="Calibri"/>
        <family val="2"/>
        <scheme val="minor"/>
      </rPr>
      <t>Evidencia Ver carpeta  Hallazgo 6 - Acción 6.1</t>
    </r>
    <r>
      <rPr>
        <sz val="10"/>
        <color theme="1"/>
        <rFont val="Calibri"/>
        <family val="2"/>
        <scheme val="minor"/>
      </rPr>
      <t xml:space="preserve">
</t>
    </r>
    <r>
      <rPr>
        <b/>
        <sz val="10"/>
        <color theme="1"/>
        <rFont val="Calibri"/>
        <family val="2"/>
        <scheme val="minor"/>
      </rPr>
      <t xml:space="preserve">2022: </t>
    </r>
    <r>
      <rPr>
        <sz val="10"/>
        <color theme="1"/>
        <rFont val="Calibri"/>
        <family val="2"/>
        <scheme val="minor"/>
      </rPr>
      <t>Teniendo en cuenta que lo que se solicito a travez de memorando no se ha cumplido y tampoco se evidencia seguimiento por parte de la UTT, la accion quedara pendiente para validar su efectividad, y si se reitera la observación, la accion se contemplara como inefectiva.</t>
    </r>
  </si>
  <si>
    <r>
      <t>2021: La UTT informo que, "</t>
    </r>
    <r>
      <rPr>
        <i/>
        <sz val="10"/>
        <color theme="1"/>
        <rFont val="Calibri"/>
        <family val="2"/>
        <scheme val="minor"/>
      </rPr>
      <t>El 22/12/2020 se envió un memorando al VIP, solicitando que se hiciera un modelo de Contrato de Administración para firmarlo con los Presidentes de las Juntas Directivas de las Asociaciones de Usuarios de Distritos de Pequeña Escala de la Agencia.</t>
    </r>
    <r>
      <rPr>
        <sz val="10"/>
        <color theme="1"/>
        <rFont val="Calibri"/>
        <family val="2"/>
        <scheme val="minor"/>
      </rPr>
      <t>"</t>
    </r>
  </si>
  <si>
    <r>
      <t xml:space="preserve">2021: Se evidenció por parte de la Oficina de Control Interno el envió de los oficios a los presidentes de las tres (3) asociaciones de los distritos en mención. Es necesario Verificar la Efectividad de la acción propuesta, dado que es importante verificar , ¿Que respuesta se obtuvo de las asociaciones?, ¿Ya se tramitaron y/u obtuvieron las concesiones de aguas que estaban vencidas?, ¿Que seguimiento se ha dado por parte de la UTT?. Hasta tanto no se pueda verificar la Efectividad de la acción, se mantendrá en cumplida pendiente de verificación. </t>
    </r>
    <r>
      <rPr>
        <b/>
        <u/>
        <sz val="10"/>
        <color theme="1"/>
        <rFont val="Calibri"/>
        <family val="2"/>
        <scheme val="minor"/>
      </rPr>
      <t>Evidencia Ver carpeta  Hallazgo 6 - Acción 6.3</t>
    </r>
    <r>
      <rPr>
        <sz val="10"/>
        <color theme="1"/>
        <rFont val="Calibri"/>
        <family val="2"/>
        <scheme val="minor"/>
      </rPr>
      <t xml:space="preserve">
</t>
    </r>
    <r>
      <rPr>
        <b/>
        <sz val="10"/>
        <color theme="1"/>
        <rFont val="Calibri"/>
        <family val="2"/>
        <scheme val="minor"/>
      </rPr>
      <t>2022</t>
    </r>
    <r>
      <rPr>
        <sz val="10"/>
        <color theme="1"/>
        <rFont val="Calibri"/>
        <family val="2"/>
        <scheme val="minor"/>
      </rPr>
      <t>: Teniendo en cuenta que lo que se solicito a travez de memorando no se ha cumplido y tampoco se evidencia seguimiento por parte de la UTT, la accion quedara pendiente para validar su efectividad, y si se reitera la observación, la accion se contemplara como inefectiva.</t>
    </r>
  </si>
  <si>
    <t>2021: La UTT informo que, El 28/12/2020 se envió un oficio a cada uno de los Presidentes de Asotabacorubio, Asoelmolino y Asocabrera, para que tramitaran una nueva concesion de aguas porque la que tienen está vencida. En Septiembre se hizo seguimiento a las Concesiones de Aguas de los 3 Distritos de Pequeña escala de Tabacorubio, El Molino y Cabrera.
2022: Se realizaron las Solicitudes a las Asociaciones,sin embargo no se tiene respuesta por parte de las asociaciones sobre el particular y no se han obtenido las prorrogas de las consesiones de aguas.</t>
  </si>
  <si>
    <r>
      <t xml:space="preserve">2021: Se evidencio por parte de la Oficina de Control Interno la Verificación del Memorando enviado Nivel central Informando las situaciones evidenciadas en la Auditoria de 2020. Se observa que se solicitó apoyo para la elaboración de los contratos de AOC con los 5 distritos de pequeña escala, sin embargo es requerido verificar la efectividad de la acción implementada, dado que se desea saber, ¿cual fue la respuesta por el nivel central?, ¿que gestiones se han realizado al respecto?, ¿se tiene establecido el plan de capacitaciones?. ¿se han realizado capacitaciones a los Distritos?. Para la acción esta pendiente la verificación de esta efectividad. </t>
    </r>
    <r>
      <rPr>
        <b/>
        <u/>
        <sz val="10"/>
        <color theme="1"/>
        <rFont val="Calibri"/>
        <family val="2"/>
        <scheme val="minor"/>
      </rPr>
      <t>Evidencia Ver carpeta  Hallazgo 6 - Acción 6.1</t>
    </r>
    <r>
      <rPr>
        <sz val="10"/>
        <color theme="1"/>
        <rFont val="Calibri"/>
        <family val="2"/>
        <scheme val="minor"/>
      </rPr>
      <t xml:space="preserve">
</t>
    </r>
    <r>
      <rPr>
        <b/>
        <sz val="10"/>
        <color theme="1"/>
        <rFont val="Calibri"/>
        <family val="2"/>
        <scheme val="minor"/>
      </rPr>
      <t>2022:</t>
    </r>
    <r>
      <rPr>
        <sz val="10"/>
        <color theme="1"/>
        <rFont val="Calibri"/>
        <family val="2"/>
        <scheme val="minor"/>
      </rPr>
      <t xml:space="preserve"> Teniendo en cuenta que lo que se solicito a travez de memorando no se ha cumplido y tampoco se evidencia seguimiento por parte de la UTT, la accion quedara pendiente para validar su efectividad, y si se reitera la observación, la accion se contemplara como inefectiva.</t>
    </r>
  </si>
  <si>
    <r>
      <t xml:space="preserve">2021:Se evidencio por parte de la Oficina de Control Interno la Verificación del Memorando enviado Nivel central Informando las situaciones evidenciadas en la Auditoria de 2020. Se observa que se solicitó apoyo para la elaboración de los contratos de AOC con los 5 distritos de pequeña escala, sin embargo es requerido verificar la efectividad de la acción implementada, dado que se desea saber, ¿cual fue la respuesta por el nivel central?, ¿que gestiones se han realizado al respecto?, ¿ya se tienen los contratos con los 5 distritos?. Para la acción esta pendiente la verificación de esta efectividad. </t>
    </r>
    <r>
      <rPr>
        <b/>
        <u/>
        <sz val="10"/>
        <color theme="1"/>
        <rFont val="Calibri"/>
        <family val="2"/>
        <scheme val="minor"/>
      </rPr>
      <t>Evidencia Ver carpeta  Hallazgo 5 - Acción 6.1:
2022:</t>
    </r>
    <r>
      <rPr>
        <sz val="10"/>
        <color theme="1"/>
        <rFont val="Calibri"/>
        <family val="2"/>
        <scheme val="minor"/>
      </rPr>
      <t xml:space="preserve"> Teniendo en cuenta que lo que se solicito a travez de memorando no se ha cumplido y tampoco se evidencia seguimiento por parte de la UTT, la accion quedara pendiente para validar su efectividad, y si se reitera la observación, la accion se contemplara como inefectiva.</t>
    </r>
  </si>
  <si>
    <t>2021: Se informo por parte de la UTT que, el 30/12/2020 se envió un memorando al VIP, solicitando que enviara directrices para firma de contratos de AOC a firmar con las Asociaciones de Usuarios. El VIP ordenó visitas de seguimiento a Distritos y Charlas con Directivos de 5 Distritos de Pequeña Escala, para firmar contratos de AOM. En Septiembre se visitaron los Distritos de Pequeña escala y se gestionó la firma de 4 contratos de AOM, porque 1 está bastante colapsado
2022: Actualmente no se ha elaborado por la VIP el modelo de contrato de AOC, por lo cual no se tienen suscritos por parte de la UTT1. No se ha obtenido ninguna respuesta por parte de Nivel central. No se tiene plan de capacitaciones y respuesta por parte de Nivel central.</t>
  </si>
  <si>
    <t>2021: Solo se evidencia las Invitaciones a las mesas de trabajo, falta verificar la realización de las Mismas con la VIP. 
2022: dado que no se han llevado a cabo las mesas de trabajo, no se evidencia cumplimiento de la accion propuesta.</t>
  </si>
  <si>
    <r>
      <t xml:space="preserve">2021: En la actualidad se vienen desarrollando las primeras mesas de trabajo con la VP, se programa para el 29/10/2021 la realización de la  pimera mesa de trabajo del equipo técmico de estructuración de la UTT N° 1. 
</t>
    </r>
    <r>
      <rPr>
        <b/>
        <u/>
        <sz val="10"/>
        <color theme="1"/>
        <rFont val="Calibri"/>
        <family val="2"/>
        <scheme val="minor"/>
      </rPr>
      <t>Evidencia Ver carpeta  Hallazgo 5 - fila 35</t>
    </r>
    <r>
      <rPr>
        <sz val="10"/>
        <color theme="1"/>
        <rFont val="Calibri"/>
        <family val="2"/>
        <scheme val="minor"/>
      </rPr>
      <t xml:space="preserve">
2022: Antes del  31/07/2022 se remitirá alcance al memorando remitido a la VIP 20203510039273  solicitando nuevamente las mesas de trabajo semestrales (lecciones aprendidas) en las revisiones de las estructuraciones de los PIDAR realizados por la UTT N° 1 vigenvcias 2021 y 2022.</t>
    </r>
  </si>
  <si>
    <r>
      <t xml:space="preserve">2021: No se evidencia soportes y/o evidencias de la Acción. No se encuentra la Carpeta </t>
    </r>
    <r>
      <rPr>
        <b/>
        <u/>
        <sz val="11"/>
        <color theme="1"/>
        <rFont val="Calibri"/>
        <family val="2"/>
        <scheme val="minor"/>
      </rPr>
      <t>No 34</t>
    </r>
    <r>
      <rPr>
        <sz val="11"/>
        <color theme="1"/>
        <rFont val="Calibri"/>
        <family val="2"/>
        <scheme val="minor"/>
      </rPr>
      <t xml:space="preserve">
2022: Se evidencia el envio del memordno, dadno cumplmiento  la accion propuesta, sin embargo es importante tener en cuenta que para poder verificar la efectividad es necesario, conocer cual fue la respuesta de nivel central, y si se van o no a realziar las mesas de trabajo semestrales con el fin de subsanar las situaciones identificadas en el hallazgo. Hasta tanto el Hallazgo quedara pendiente de efectividad y no se podra cerrar.</t>
    </r>
  </si>
  <si>
    <r>
      <t xml:space="preserve">2021: Se remitio a la VIP Memorando N° 20203510039723
</t>
    </r>
    <r>
      <rPr>
        <b/>
        <u/>
        <sz val="10"/>
        <color theme="1"/>
        <rFont val="Calibri"/>
        <family val="2"/>
        <scheme val="minor"/>
      </rPr>
      <t>Evidencia Ver carpeta  Hallazgo 5 - fila 34</t>
    </r>
  </si>
  <si>
    <t>2021: Se observa que la evidencia entregada es una mesa de trabajo de Estructuración de proyecto AJONJOLI ID 3153, sin embargo no se allego evidencia de la Capacitación de los procedimientos realizada al personal de la UTT encargado de la Estructuración de los PIDAR, que incluya una evaluación de los conceptos adquiridos. Por esta razón la acción propuesta no se ha cumplido y se encuentra vencida.
2022: Si bien se evidencian capacitaciones en estrcuturacion de proyectos no se obtuvo evidencia de la evaluacion realizada a los funcionarios de la UTT, tal como se indica en la accion, por lo cual es requerido que para proximas capacitaciones se realice esta evaluacion y poder dar cumplimiento a la acccion. Dado que falta esta evidencia se asigna cumplimiento del 50%. Evidencias - 2. Evidencias 2022- FILA 33. CAPACITACIÓN ESTRUCTURACIÓN</t>
  </si>
  <si>
    <r>
      <t xml:space="preserve">2021: Se informópor parte de la UTT que en la actualidad los Pidar se estructuran y se realiza mesa de capacitación con evaluadores de la VP, para aclarar algunos dudas frente a la estrucuración presentada
</t>
    </r>
    <r>
      <rPr>
        <b/>
        <u/>
        <sz val="10"/>
        <color theme="1"/>
        <rFont val="Calibri"/>
        <family val="2"/>
        <scheme val="minor"/>
      </rPr>
      <t>Evidencia Ver carpeta  Hallazgo 5 - fila 33</t>
    </r>
    <r>
      <rPr>
        <sz val="10"/>
        <color theme="1"/>
        <rFont val="Calibri"/>
        <family val="2"/>
        <scheme val="minor"/>
      </rPr>
      <t xml:space="preserve">
2022: Entre febrero y mayo se realizaron 3 jornadas de capacitación al equipo ténico de la UTT N°1 y a nivel nacional por parte de funcionarios de la VIP. Se continuará con estas jornadas de capacitación. Y se solicitará la inclusión de la evaluación.  </t>
    </r>
  </si>
  <si>
    <r>
      <t xml:space="preserve">2021: Se verificó por parte de la OCI, que se realizó la designación de los lideres de estructuración por parte del director de la UTT. </t>
    </r>
    <r>
      <rPr>
        <b/>
        <u/>
        <sz val="10"/>
        <color theme="1"/>
        <rFont val="Calibri"/>
        <family val="2"/>
        <scheme val="minor"/>
      </rPr>
      <t>Evidencia Ver carpeta  Hallazgo 5 - fila 32 / Acta de Asignación de Perfiles para Estructuración de Proyectos Productivos de la UTT 1</t>
    </r>
    <r>
      <rPr>
        <sz val="10"/>
        <color theme="1"/>
        <rFont val="Calibri"/>
        <family val="2"/>
        <scheme val="minor"/>
      </rPr>
      <t xml:space="preserve">
2022: Dado que no se ha dado cumplimento a las demas acciones del Hallazgo, queda pendiente verificar la efectividad por Parte de la Oficina de control Interno.</t>
    </r>
  </si>
  <si>
    <r>
      <t xml:space="preserve">2021: Se informo por parte de la UTT que, durante la vigenia 2021, los PIDAR que se vienen estructurando,no se está cargando la infromación al aplicativo BP, la asignación se realizó individualmente por parte del director de la UTT N 1 a los profesionales estructuradores.
</t>
    </r>
    <r>
      <rPr>
        <b/>
        <u/>
        <sz val="10"/>
        <color theme="1"/>
        <rFont val="Calibri"/>
        <family val="2"/>
        <scheme val="minor"/>
      </rPr>
      <t>Evidencia Ver carpeta  Hallazgo 5 - fila 32</t>
    </r>
  </si>
  <si>
    <r>
      <t>2021: Se verifico evidencia de la solicitud de asignación de usuario en el banco de proyectos a la Oficina de la OTI, sin embargo la acción tiene como Meta "</t>
    </r>
    <r>
      <rPr>
        <i/>
        <sz val="11"/>
        <color theme="1"/>
        <rFont val="Calibri"/>
        <family val="2"/>
        <scheme val="minor"/>
      </rPr>
      <t>Una (1) asignación de rol de estructuradores en aplicativo Banco de Proyectos a 4 profesionales que intervendrán en la estructuración de los proyectos.</t>
    </r>
    <r>
      <rPr>
        <sz val="11"/>
        <color theme="1"/>
        <rFont val="Calibri"/>
        <family val="2"/>
        <scheme val="minor"/>
      </rPr>
      <t>", para lo cual no se obtuvo evidencia de esta asignación a los 4 profesionales de la Territorial, por lo cual se asigna un cumplimiento de 0% de la acción.
2022: No se evidencia avance de cumplimiento de la accion propuesta.</t>
    </r>
  </si>
  <si>
    <r>
      <t xml:space="preserve">2021: Se informo por la UTT que los profesionales contratados que desempeñaran actividades de estructuración desde los componentes técnicos, ambientales y jurídicos, se les solicitó su creación en el aplicativo del BP, bajo el rol de estructuradores
</t>
    </r>
    <r>
      <rPr>
        <b/>
        <u/>
        <sz val="10"/>
        <color theme="1"/>
        <rFont val="Calibri"/>
        <family val="2"/>
        <scheme val="minor"/>
      </rPr>
      <t xml:space="preserve">Evidencia Ver carpeta  Hallazgo 4 - fila 30 </t>
    </r>
    <r>
      <rPr>
        <sz val="10"/>
        <color theme="1"/>
        <rFont val="Calibri"/>
        <family val="2"/>
        <scheme val="minor"/>
      </rPr>
      <t xml:space="preserve">
2022: A partir de 01/07/2022 si el aplicativo de Banco de proyectos sigue en mantenimiento, las asignaciones del equipo de estructuración se realizarán directamente por el director a través de memorando interno </t>
    </r>
  </si>
  <si>
    <r>
      <t>2021: Se observa que la evidencia entregada es una mesa de trabajo de Estructuración de proyecto AJONJOLI ID 3153, sin embargo no se allego evidencia de la Capacitación de los procedimientos realizada al personal de la UTT encargado de la Estructuración de los PIDAR, que incluya una evaluación de los conceptos adquiridos. Por esta razón la acción propuesta no se ha cumplido y se encuentra vencida.
2022: Si bien se evidencian capacitaciones en estrcuturacion de proyectos no se obtuvo evidencia de la evaluacion realizada a los funcionarios de la UTT, tal como se indica en la accion, por lo cual es requerido que para proximas capacitaciones se realice esta evaluacion y pder dar cumplimiento a la acccion. dado que falta esta evidencia se asigna cumplimiento del 50%.</t>
    </r>
    <r>
      <rPr>
        <b/>
        <u/>
        <sz val="10"/>
        <color theme="1"/>
        <rFont val="Calibri"/>
        <family val="2"/>
        <scheme val="minor"/>
      </rPr>
      <t xml:space="preserve"> Evidencias - 2. Evidencias 2022- FILA 29. CAPACITACIÓN ESTRUCTURACIÓN</t>
    </r>
  </si>
  <si>
    <r>
      <t xml:space="preserve">2021: Se indicó por parte de la Territoial que en la actualidad los Pidar se estructuran y se realiza mesa de capacitación con evaluadores de la VP, para aclarar algunos dudas frente a la estrucuración presentada
</t>
    </r>
    <r>
      <rPr>
        <b/>
        <u/>
        <sz val="10"/>
        <color theme="1"/>
        <rFont val="Calibri"/>
        <family val="2"/>
        <scheme val="minor"/>
      </rPr>
      <t xml:space="preserve">Evidencia Ver carpeta  Hallazgo 4 - fila 29
2022: </t>
    </r>
    <r>
      <rPr>
        <sz val="10"/>
        <color theme="1"/>
        <rFont val="Calibri"/>
        <family val="2"/>
        <scheme val="minor"/>
      </rPr>
      <t>Entre febrero y mayo se realizaron 3 jornadas de capacitación al equipo ténico de la UTT N°1 y a nivel nacional por parte de funcionarios de la VIP. Se continuará con estas jornadas de capacitación. A través de correo electrónico se realizará a Talento humano que se revise la posibilidad de incluir la evaluación</t>
    </r>
  </si>
  <si>
    <t>2021: Se evidencia por parte de la Oficina de Control Interno que se remitieron los correos a nivel central con el fin de realizar mesas de trabajo para realizar revisión de documentación antes de radicar. Se verificó que estos son copiados al Director de la Territorial, sin embargo se debe realizar una revisión previa en conjunto con el director de la UTT, lo cual no se pudo validar por parte de esta Oficina en la Evidencias y/o soportes entregados. Esta pendiente la entrega de las revisiones previas al envió a nivel central.
2022: Se indica por parte del funcionario que se va a solicitar quitar esa accion dado que con el formato F-EFP-007 se validan los diferentes componentes del PIDAR y se firma por el directos y estructurador lider antes de remitir a niveol central.</t>
  </si>
  <si>
    <r>
      <t xml:space="preserve">2021: Los proyectos estructurados actualmente que están bajo el convenio 4, se remiten con todos sus soportes a correo al lider de evaluación de la Vicepresidencia de Proyectos. 
</t>
    </r>
    <r>
      <rPr>
        <b/>
        <u/>
        <sz val="10"/>
        <color theme="1"/>
        <rFont val="Calibri"/>
        <family val="2"/>
        <scheme val="minor"/>
      </rPr>
      <t>Evidencia Ver carpeta  Hallazgo 4- fila 28</t>
    </r>
    <r>
      <rPr>
        <sz val="10"/>
        <color theme="1"/>
        <rFont val="Calibri"/>
        <family val="2"/>
        <scheme val="minor"/>
      </rPr>
      <t xml:space="preserve">
2022: Esta actividad se realiza conjuntamente entre el lider de estructuración y el Director y se evidencia a partir del diligencimento del formato F-IMP-007 (se anexan
Se solicita cambiar la meta, dejar como meta el formato F-EFP-007.</t>
    </r>
  </si>
  <si>
    <t>2021: Se evidencia los correos de envió de los Informes de seguimiento a los PIDAR F-IMP-006. También se evidencia la elaboración delos Informes sin embargo dentro de la acción se menciona que estos deben ser cargados en el aplicativo gestión de proyectos, es necesario adjuntar la evidencia de este cargue en el aplicativo  para validar el cumplimiento de la acción. Dicho lo anterior se asigna un cumplimiento de 50% dado que falta completar esta parte de la Acción.
2022: No se evidencia avance de cumplimiento de la accion propuesta.</t>
  </si>
  <si>
    <r>
      <t xml:space="preserve">2021: Se remite correo mensual  con informes de seguimiento por PIDAR F-EFP-006 de los PIDAR implementación bajo modalidad convenios - Los PIDAR de ejecuciión directo se monta directamente al aplicativo
</t>
    </r>
    <r>
      <rPr>
        <b/>
        <u/>
        <sz val="10"/>
        <color theme="1"/>
        <rFont val="Calibri"/>
        <family val="2"/>
        <scheme val="minor"/>
      </rPr>
      <t>Evidencia Ver carpeta  Hallazgo 3- fila 26</t>
    </r>
    <r>
      <rPr>
        <sz val="10"/>
        <color theme="1"/>
        <rFont val="Calibri"/>
        <family val="2"/>
        <scheme val="minor"/>
      </rPr>
      <t xml:space="preserve">
2022: El cargue d ela información se viene desarrollando con normalidad desde el 2022, sin embargo.
A Partir del 01/07/2022 por medio de memorando se designará a uno de los profesionales de verificar el cumplimiento de esta actividad (elaboración y cargue en el aplicativo correspondiente)</t>
    </r>
  </si>
  <si>
    <t>2021: Se evidenció por parte de la Oficina de Control Interno, que se entregaron actas de seguimiento Mensuales, sin embargo no se evidencia la del mes de Abril. Por otra parte falta los demás entregables de la acción propuesta:
▪Un (1) acta de comité de seguimiento y programación de visitas de seguimiento a la VIP remitida el primer día hábil de cada mes.                                                                                                                              
▪Un (1) acta de seguimiento mensual por PIDAR cargada en el aplicativo Gestión de Proyectos y copia archivada en el expediente físico de la UTT.
▪Una (1) “Matriz de Programación y Seguimiento Mensual” diligenciada mensualmente.
Teniendo en cuenta que son cuatro(4) entregables y se evidencia solo el seguimiento al primero de la acción propuesta, se asigna un cumplimiento del 25%  y recomienda que se priorice su ejecución. 
2022: dado que la Informacion entregada no corresponde con lo que se especifica en la accion no se evidencia avance de la accion propuesta.</t>
  </si>
  <si>
    <r>
      <t xml:space="preserve">2021: Se han realzado 9 comités técnicos de seguimiento mensuales de los PIDAR bajo modalidad de convenios. 
</t>
    </r>
    <r>
      <rPr>
        <b/>
        <u/>
        <sz val="10"/>
        <color theme="1"/>
        <rFont val="Calibri"/>
        <family val="2"/>
        <scheme val="minor"/>
      </rPr>
      <t>Evidencia Ver carpeta  Hallazgo 3- fila 25</t>
    </r>
    <r>
      <rPr>
        <sz val="10"/>
        <color theme="1"/>
        <rFont val="Calibri"/>
        <family val="2"/>
        <scheme val="minor"/>
      </rPr>
      <t xml:space="preserve">
2022: 1. Para los Pidar de ejecución bajo modelo de convenios se realiza una  reunión de seguimiento y programación mesnual
2. A partir del 29 de junio 2022 se realizará  Mesa de Control de Implementación PIDAR "PROCEDIMIENTO EJECUCIÓN DE LOS PROYECTOS INTEGRALES DE DESARROLLO AGROPECUARIO Y RURAL CON ENFOQUE TERRITORIAL A TRAVÉS DE MODALIDAD DIRECTA vrsn 4"
3. Se remitirá memorando a los Responsables de la implemetación de los PIDAR del cargue en el palicativo de la información correspondiente.
La matriz no se remite debido a que no hace parte del procediento, por lo que se solicita sea retirada esta meta. </t>
    </r>
  </si>
  <si>
    <t xml:space="preserve">2022: Se verificó por parte de la Oficina de Control Interno la Contratación de Personal encargado de la Verificación y apoyo a la implementación de proyectos, durante la auditoria que se llevó a cabo en 2022 de la Evaluación de estructura y operación de la Territoriales. Se requiere verificar la efectividad dado que no se han cumplito todas las acciones propuestas del hallazgo.
</t>
  </si>
  <si>
    <r>
      <t xml:space="preserve">2022: Se remitio a la VIP Memorando N° 20203510039723
</t>
    </r>
    <r>
      <rPr>
        <b/>
        <u/>
        <sz val="10"/>
        <color theme="1"/>
        <rFont val="Calibri"/>
        <family val="2"/>
        <scheme val="minor"/>
      </rPr>
      <t>Evidencia Ver carpeta  Hallazgo 3- fila 24</t>
    </r>
  </si>
  <si>
    <r>
      <t>2021: Se presento listado de asistencia en Radicación, organización de archivo y diligenciamiento y control de registro, sin embargo la acción propuesta la acción propuesta indica  "</t>
    </r>
    <r>
      <rPr>
        <i/>
        <sz val="10"/>
        <color theme="1"/>
        <rFont val="Calibri"/>
        <family val="2"/>
        <scheme val="minor"/>
      </rPr>
      <t>Realizar jornadas de impresión, revisión, recopilación, organización, archivo, digitalización y cargue de documentos de los PIDAR en ejecución</t>
    </r>
    <r>
      <rPr>
        <sz val="10"/>
        <color theme="1"/>
        <rFont val="Calibri"/>
        <family val="2"/>
        <scheme val="minor"/>
      </rPr>
      <t>.", para lo cual la oficina de control Interno no obtuvo evidencia del cumplimiento de la meta propuesta.
Durante la Auditoria que se llevo a cabo en 2022 a la UTT 1, se evidenciaron debilidades en el manejo de la documentación de los PIDAR.
2022: Se infomó a la UTT en reunion con encargado de hacer el seguimiento que para poder cambiar la accion es necesario realizar la solicitud al Jefe de la Oficina de Control Interno Para Verificar si es procedente cabiar la accion o eliminarla.</t>
    </r>
  </si>
  <si>
    <r>
      <t xml:space="preserve">2021: Se informó que Se realizó jornada de capacitación presencial en gestión documental 
Se vienen desarrollando mesas conjuntas de trabajo entre el profesional responsable de implementación de los PIDAR en etapa de cierre - UTT N°1 Y UNODC, en la revisión y organización de expedientes físicos a cargo, así como en su digitalización en el aplicativo de gestión de proyectos 
</t>
    </r>
    <r>
      <rPr>
        <b/>
        <u/>
        <sz val="10"/>
        <color theme="1"/>
        <rFont val="Calibri"/>
        <family val="2"/>
        <scheme val="minor"/>
      </rPr>
      <t>Evidencia Ver carpeta  Hallazgo 3- fila 23</t>
    </r>
    <r>
      <rPr>
        <sz val="10"/>
        <color theme="1"/>
        <rFont val="Calibri"/>
        <family val="2"/>
        <scheme val="minor"/>
      </rPr>
      <t xml:space="preserve">
2022: Teniendo en cuenta que actualmente la UTT N1 dispone de profesionales responsables de la implementación y cierre los PIDAR,  que son responsables de realizan de manera individual esta actividad (impresión, organización física de la documentación  en expedientes) adicionalmente se tiene una persona contratada para el manejo documental, quien actualmente está ralizando la organización de los expedientes físicos. Sin embargo se resalta que actualmente la infromación de los PIDAR CERRADOS (F-IMP-007 Cierre físico y financiero.)está digital y  montada en el aplicativo al momento de emitir el  - PIDAR CERRADOS -</t>
    </r>
    <r>
      <rPr>
        <b/>
        <sz val="10"/>
        <color theme="1"/>
        <rFont val="Calibri"/>
        <family val="2"/>
        <scheme val="minor"/>
      </rPr>
      <t xml:space="preserve"> Se solicita cambiar la meta</t>
    </r>
  </si>
  <si>
    <r>
      <t>2021: Teniendo en cuenta que la meta de la acción indica "</t>
    </r>
    <r>
      <rPr>
        <i/>
        <sz val="10"/>
        <color theme="1"/>
        <rFont val="Calibri"/>
        <family val="2"/>
        <scheme val="minor"/>
      </rPr>
      <t>Una (1) programación en Outlook para entrega mensual de informes de seguimiento de PIDAR a VIP.</t>
    </r>
    <r>
      <rPr>
        <sz val="10"/>
        <color theme="1"/>
        <rFont val="Calibri"/>
        <family val="2"/>
        <scheme val="minor"/>
      </rPr>
      <t>" No se observa evidencia que soporte la acción propuesta.
2022: Se entrego evidencia de la programació en el aplicativo OUTLOOK para dar cumplimiento de la accion, teniendo en cuenta que no se ha dado cumpllimiento a todas las acciones propuestas queda pendiente verificar la efectividad de la accion por parte de la Oficina de Control Interno, dado que no se ha dado cumplimiento a todas las acciones propuestas.</t>
    </r>
  </si>
  <si>
    <r>
      <t xml:space="preserve"> 2021: La UTT informo  lo siguiente </t>
    </r>
    <r>
      <rPr>
        <i/>
        <sz val="10"/>
        <color theme="1"/>
        <rFont val="Calibri"/>
        <family val="2"/>
        <scheme val="minor"/>
      </rPr>
      <t>"En cumplimiento de la circular 070 de 2018, los informes de seguimiento formato F-EFP-006 son remitidos a la VIP y a la dirección de seguimiento y control los 25 de cada mes, compromiso que se viene cumpliendo</t>
    </r>
    <r>
      <rPr>
        <sz val="10"/>
        <color theme="1"/>
        <rFont val="Calibri"/>
        <family val="2"/>
        <scheme val="minor"/>
      </rPr>
      <t xml:space="preserve"> "
</t>
    </r>
    <r>
      <rPr>
        <b/>
        <u/>
        <sz val="10"/>
        <color theme="1"/>
        <rFont val="Calibri"/>
        <family val="2"/>
        <scheme val="minor"/>
      </rPr>
      <t>Evidencia Ver carpeta  Hallazgo 3- fila 22</t>
    </r>
    <r>
      <rPr>
        <sz val="10"/>
        <color theme="1"/>
        <rFont val="Calibri"/>
        <family val="2"/>
        <scheme val="minor"/>
      </rPr>
      <t xml:space="preserve">
2022: Se informo, Se realizó la respectiva programación remitida a los Profesionales responsables de la entrega de la información de seguimiento F-EFP-014 Y F-EFP-006  de los Pidr en Ejecución. </t>
    </r>
  </si>
  <si>
    <t>2021: Para los Informes de ejecución directa  si bien la información se carga en el aplicativo, según indica el procedimiento estos también se deben remitir a la VIP.Se verificó durante la Auditoria llevada a cabo en el 2022 a la UTT 1 , que aun se presentan debilidades en el envió de la Información de los Informes de seguimiento para la modalidad de convenios y de ejecución directa, por lo cual se debe implementar nuevas acciones encaminadas al cumplimiento de estas actividades.
2022: Teniendo en cuenta que no se ha dado cumpllimiento a todas las acciones propuestas queda pendiente verificar la efectividad de la accion por parte de la Oficina de Control Interno.</t>
  </si>
  <si>
    <r>
      <t xml:space="preserve">2021: Se remite correo mensual  con informes de seguimiento por PIDAR F-EFP-006 de los PIDAR implementación bajo modalidad convenios - Los PIDAR de ejecuciión directo se monta directamente al aplicativo
</t>
    </r>
    <r>
      <rPr>
        <b/>
        <u/>
        <sz val="10"/>
        <color theme="1"/>
        <rFont val="Calibri"/>
        <family val="2"/>
        <scheme val="minor"/>
      </rPr>
      <t xml:space="preserve">Evidencia Ver carpeta  Hallazgo 3- fila 21
</t>
    </r>
    <r>
      <rPr>
        <sz val="10"/>
        <color theme="1"/>
        <rFont val="Calibri"/>
        <family val="2"/>
        <scheme val="minor"/>
      </rPr>
      <t>2022: La UTT indicó, Los incumplimientos generados se debieron a una sobrecarga del funcionario de planta, quien debio atender sólo la implementación de todos los PIDAR  de ejecución directa y algunos bajo modelo de convenios. Para subsanar esta situación desde 2021 se están designando a losprofesionales de apoyo de  los PIDAR  de manera equitativa (2 a 5 pidar por profesional)
A Partir del 01/07/2022 por medio de memorando se designará a uno de los profesionales de verificar ell cumplimiento de esta actividad</t>
    </r>
  </si>
  <si>
    <t>2021: Se evidencia correo de indicaciones de el seguimiento a los PIDAR y capacitación y socialización de los formatos de seguimiento al avance de los PIDAR.
Queda pendiente Verificar la Eficacia de la Acción por parte de la Oficina de control Interno. Se verificó durante la Auditoria llevada a cabo en el 2022 a la UTT 1 , que aun se presentan debilidades en el envió de la Información de los Informes de seguimiento para la modalidad de convenios y de ejecución directa, por lo cual se debe implementar nuevas acciones encaminadas al cumplimiento de estas actividades.
2022: teniendo en cuenta que no se ha dado cumpllimiento a todas las acciones propuestas Queda pendiente verificar la efectividad de la accion por parte de la Oficina de Control Interno.</t>
  </si>
  <si>
    <r>
      <t xml:space="preserve">2021: Se realizó capacitación con nivel central frente al diligenciamiento y cargue de los informes de seguimiento mensual 
Se remitio correo solicitando la entrega oportuna de los formatos de seguimiento a los responsables de la iomplementación de los PIDAR a cargo 
</t>
    </r>
    <r>
      <rPr>
        <b/>
        <u/>
        <sz val="10"/>
        <color theme="1"/>
        <rFont val="Calibri"/>
        <family val="2"/>
        <scheme val="minor"/>
      </rPr>
      <t>Evidencia Ver carpeta  Hallazgo 3- fila 20</t>
    </r>
    <r>
      <rPr>
        <sz val="10"/>
        <color theme="1"/>
        <rFont val="Calibri"/>
        <family val="2"/>
        <scheme val="minor"/>
      </rPr>
      <t xml:space="preserve">
2022: La UTT indicó, Los incumplimientos generados se debieron a una sobrecarga del funcionario de planta, quien debio atender sólo la implementación de todos los PIDAR  de ejecución directa y algunos bajo modelo de convenios. Para subsanar esta situación desde 2021 se están designando a losprofesionales de apoyo de  los PIDAR  de manera equitativa (2 a 5 pidar por profesional)
</t>
    </r>
    <r>
      <rPr>
        <b/>
        <sz val="10"/>
        <color theme="1"/>
        <rFont val="Calibri"/>
        <family val="2"/>
        <scheme val="minor"/>
      </rPr>
      <t>A Partir del 01/07/2022 por medio de memorando se designará a uno de los profesionales de verificar ell cumplimiento de esta actividad</t>
    </r>
  </si>
  <si>
    <r>
      <t xml:space="preserve">2021: Se menciona que los Informes deben ser Trimestrales, es decir que para el año 2021 deben haber 4 informes de revisión aleatoria de los Expedientes y Documentación de los PIDAR. También se recomienda que Para estas revisiones se documente los resultados obtenidos dado que en los informes entregados no se evidencia el estado de la documentación, solo se informa que se reviso sin resultados.
2022: Se evidencian actas de reunion en la cual se verifica el estado de los PIDAR de la UTT y se verifica el estado del cargue de  la documentacion, sin embargo es requerido en la acción levantar un informe trimestral del estado actual de los PIDAR que estan en ejecución en la UTT. No se evidencia Informes trimestrales faltantes de 2021 y 2022. teniendo en cuenta las actas entregadas se deja cumplimiento del 50% hasta que se entreguen los informes indicados. </t>
    </r>
    <r>
      <rPr>
        <b/>
        <u/>
        <sz val="10"/>
        <rFont val="Calibri"/>
        <family val="2"/>
        <scheme val="minor"/>
      </rPr>
      <t>Evidencias - 2. Evidencias 2022- FILA 18 REVISION EXPEDIENTES FISICOS</t>
    </r>
  </si>
  <si>
    <r>
      <t xml:space="preserve">2021: Se vienen desarrollando mesas conjuntas de trabajo entre el profesional responsable de implementación de los PIDAR en etapa de cierre - UTT N°1 Y UNODC, en la revisión y organización de expedientes físicos a cargo, así como en su digitalización en el aplicativo de gestión de proyectos 
Se evidencian dos Informes del Primer semestre de 2021.
</t>
    </r>
    <r>
      <rPr>
        <b/>
        <u/>
        <sz val="10"/>
        <color theme="1"/>
        <rFont val="Calibri"/>
        <family val="2"/>
        <scheme val="minor"/>
      </rPr>
      <t>Evidencia Ver carpeta  Hallazgo 2- fila 18</t>
    </r>
    <r>
      <rPr>
        <sz val="10"/>
        <color theme="1"/>
        <rFont val="Calibri"/>
        <family val="2"/>
        <scheme val="minor"/>
      </rPr>
      <t xml:space="preserve">
2022: Desde la VIP, se desplazó la profesional encargada del apoyo a la Supervisión VIP, para realizar mesas de trabajo con los profesionales de la UTT, que tuvieron por objeto realizar la revisión física de expedeiintes y cargue al aplicativo de los PIDAR  de ejecución directa.
En las proximas reuniones de seguimiento mensual  a los PIDAR  EJECUCION DIRECTA y CONVENIOS, se reiterará el compromiso a  los  encargados del apoyo a la impementación. </t>
    </r>
    <r>
      <rPr>
        <b/>
        <sz val="10"/>
        <color theme="1"/>
        <rFont val="Calibri"/>
        <family val="2"/>
        <scheme val="minor"/>
      </rPr>
      <t>El cumplimiento de esta actividad se iniciará  desde el 30 de julio 2022.</t>
    </r>
  </si>
  <si>
    <r>
      <t>2021: Si bien se evidencia una socialización de las modificaciones del  PIDAR bajo resolución 499 de 2018, La acción y meta establece que para cada pidar con modificaciones se realice una socialización de los cambio.</t>
    </r>
    <r>
      <rPr>
        <b/>
        <sz val="10"/>
        <color theme="1"/>
        <rFont val="Calibri"/>
        <family val="2"/>
        <scheme val="minor"/>
      </rPr>
      <t xml:space="preserve"> Evidencia Ver carpeta  Hallazgo 2- fila 17  </t>
    </r>
    <r>
      <rPr>
        <sz val="10"/>
        <color theme="1"/>
        <rFont val="Calibri"/>
        <family val="2"/>
        <scheme val="minor"/>
      </rPr>
      <t xml:space="preserve">
2022: No se evidencia avance de cumplimiento en la accion Propuesta</t>
    </r>
  </si>
  <si>
    <r>
      <t xml:space="preserve">2021: El director de la UTT N° 1  realizó socialización general de las modificaciones 1 y 2 de la resolución 499 de 2018  Valledupar y San Diego - Cesar.
</t>
    </r>
    <r>
      <rPr>
        <b/>
        <u/>
        <sz val="10"/>
        <color theme="1"/>
        <rFont val="Calibri"/>
        <family val="2"/>
        <scheme val="minor"/>
      </rPr>
      <t>Evidencia Ver carpeta  Hallazgo 2- fila 17</t>
    </r>
    <r>
      <rPr>
        <sz val="10"/>
        <color theme="1"/>
        <rFont val="Calibri"/>
        <family val="2"/>
        <scheme val="minor"/>
      </rPr>
      <t xml:space="preserve">  
2022: La UTT indicó, En los compromisos de los CTGL el representante  de los beneficiarios queda encargado y socializa a los beneficiarios, sin embargo no se levanta acta. Por su condición de campesinos lo hacen de manera informal.
En las proximas reuniones de seguimiento mensual  a los PIDAR  (EJECUCION DIRECTA y CONVENIOS), se reiterará el compromiso a  los  encargados del apoyo a la impementación. </t>
    </r>
    <r>
      <rPr>
        <b/>
        <sz val="10"/>
        <color theme="1"/>
        <rFont val="Calibri"/>
        <family val="2"/>
        <scheme val="minor"/>
      </rPr>
      <t>El cumplimiento de esta actividad se revisará apartir del 30 de julio 2022.</t>
    </r>
  </si>
  <si>
    <t>2021: Si bien se evidencian, actas de entrega cargadas por beneficiarios en el share point y 2 informes de comisión de las entregas, la acción y/o meta propuesta son Actas por Cada PIDAR de verificación de los Bienes, Insumos y/o servicios previos a la entrega de cada PIDAR que se esta ejecutando en la UTT 1 por lo cual no se evidencia Avance de la acción.
2022: No se evidencia avance de cumplimiento en la accion Propuesta</t>
  </si>
  <si>
    <r>
      <t xml:space="preserve">2021: Se entregaron Antes de realizar las entregas de los activos productivos se realiza la verificación de las cantidades, calidades y especificaciones técnicas de los activos a entregar, posteriormente se realizan las entregas, las cuales son soportadas con las actas de entregas individuales y/o asociativas segun corresponda. las actas de entrega individuales se archivan el los expedientes físicos y se montan elne el aplicativo Gestión de proyectos 
</t>
    </r>
    <r>
      <rPr>
        <b/>
        <u/>
        <sz val="10"/>
        <color theme="1"/>
        <rFont val="Calibri"/>
        <family val="2"/>
        <scheme val="minor"/>
      </rPr>
      <t xml:space="preserve">Evidencia Ver carpeta  Hallazgo 2- fila 16
</t>
    </r>
    <r>
      <rPr>
        <sz val="10"/>
        <color theme="1"/>
        <rFont val="Calibri"/>
        <family val="2"/>
        <scheme val="minor"/>
      </rPr>
      <t xml:space="preserve">2022: La Utt Indicó, Esta actividad se ha venido realizando en las entregas  pero no se está evidenciando permanentemente .
</t>
    </r>
    <r>
      <rPr>
        <b/>
        <sz val="10"/>
        <color theme="1"/>
        <rFont val="Calibri"/>
        <family val="2"/>
        <scheme val="minor"/>
      </rPr>
      <t>A Partir del 01/07/2022 por medio de memorando se designará a un Profesional Lider y resposable de los profesionales de verificar el cumplimiento de las actividades de Implementación</t>
    </r>
    <r>
      <rPr>
        <sz val="10"/>
        <color theme="1"/>
        <rFont val="Calibri"/>
        <family val="2"/>
        <scheme val="minor"/>
      </rPr>
      <t xml:space="preserve"> (elaboración y cargue en el aplicativo correpsondiente)  </t>
    </r>
  </si>
  <si>
    <t>2021: Se evidencia que no se ha dado cumplimiento a la acción propuesta, sin embargo si no se va a dar cumplimiento de la misma, se recomienda solicitar el cambio de la acción,  para poder verificar tanto el cumplimiento como la efectividad. La verificación del cumplimiento a la asistencia de los beneficiarios se tendría que validar nuevamente con una muestra de PIDAR para lograr la efectividad de las acciones implementadas.
2022: No se evidencia avance de cumplimiento en la accion Propuesta</t>
  </si>
  <si>
    <r>
      <t xml:space="preserve">2021: Se informa por parte de la UTT que Durante las entregas realizadas todos los beneficiarios han participado, como se puede evidenciar en las actas de entregas e infomes de comisiones. Por tal motivo  no se ha realizado el contacto telefónico con los mismos. 
2022: Se indicó que, En Las entregas realizadas desde 2020 se ha garantizado la presencia de los beneficiarios y en casos extremos se han presentado autorización escrita para que reciba un familiar. Los lugares y fechas de entregas son socializadas en las jornadas de capacitación y/o visitas de asistencia técnica.
En adelante se solicitará esta evidencia.
En las proximas reuniones de seguimiento mensual  a los PIDAR  (EJECUCION DIRECTA y CONVENIOS), se reiterará el compromiso a  los  encargados del apoyo a la impementación. </t>
    </r>
    <r>
      <rPr>
        <b/>
        <sz val="10"/>
        <color theme="1"/>
        <rFont val="Calibri"/>
        <family val="2"/>
        <scheme val="minor"/>
      </rPr>
      <t>El cumplimiento de esta actividad se revisará apartir del 30 de julio 2022.</t>
    </r>
  </si>
  <si>
    <t>2021: Pendiente verificar por la OCI, si se contrato el personal requerido y si fue efectiva esta acción.</t>
  </si>
  <si>
    <r>
      <t xml:space="preserve">2021: Se remitio a la VIP Memorando N° 20203510039723
Se verificó Memorando Emitido a la VIP, solicitando el personal requerido. </t>
    </r>
    <r>
      <rPr>
        <b/>
        <u/>
        <sz val="10"/>
        <color theme="1"/>
        <rFont val="Calibri"/>
        <family val="2"/>
        <scheme val="minor"/>
      </rPr>
      <t>Evidencia Ver carpeta  Hallazgo 2- fila 14</t>
    </r>
    <r>
      <rPr>
        <sz val="10"/>
        <color theme="1"/>
        <rFont val="Calibri"/>
        <family val="2"/>
        <scheme val="minor"/>
      </rPr>
      <t xml:space="preserve"> </t>
    </r>
  </si>
  <si>
    <r>
      <t xml:space="preserve">2021: Si bien se presenta pantallazo de la información de actas cargada en el Share Point, la acción propuesta y/ meta establece la  entrega de un (1) Acta donde se evidencie la convocatoria Física /Digital de la convocatoria a los beneficiarios del PIDAR a la entrega de Bienes </t>
    </r>
    <r>
      <rPr>
        <b/>
        <u/>
        <sz val="10"/>
        <color theme="1"/>
        <rFont val="Calibri"/>
        <family val="2"/>
        <scheme val="minor"/>
      </rPr>
      <t>Evidencia Ver carpeta  Hallazgo 2- fila 13 mes y/o servicios.</t>
    </r>
    <r>
      <rPr>
        <sz val="10"/>
        <color theme="1"/>
        <rFont val="Calibri"/>
        <family val="2"/>
        <scheme val="minor"/>
      </rPr>
      <t xml:space="preserve"> No se logro evidenciar el acta de esta convocatoria por lo tanto no se puede verificar el cumplimiento de la acción.
2022: No evidencia Avance en el cumplimiento de la accion.</t>
    </r>
  </si>
  <si>
    <r>
      <t xml:space="preserve">2021: Las presencia de los beneficiarios en las entregas de activos productivos de los PIDAR en 2021, han sido 100%  y  no se han dejado en custodia activos. Todas las entregas han sido coordinadas con el operador previamente. Las respectivas actas de entrega reposan en el aplicativo de Share Point y en los expedientes físicos- se anexa ejemplo PIDAR RESOLUCIÓN 243 
</t>
    </r>
    <r>
      <rPr>
        <b/>
        <u/>
        <sz val="10"/>
        <color theme="1"/>
        <rFont val="Calibri"/>
        <family val="2"/>
        <scheme val="minor"/>
      </rPr>
      <t xml:space="preserve">Evidencia Ver carpeta  Hallazgo 2- fila 13 </t>
    </r>
    <r>
      <rPr>
        <sz val="10"/>
        <color theme="1"/>
        <rFont val="Calibri"/>
        <family val="2"/>
        <scheme val="minor"/>
      </rPr>
      <t xml:space="preserve">
2022: La UTT indicó, En Las entregas realizadas desde 2020 se ha garantizado la presencia de los beneficiarios y en casos extremos se han presentado autorización escrita para que reciba un familiar. Los lugares y fechas de entregas son socializadas en las jornadas de capacitación y/o visitas de asistencia técnica.
En adelante se solicitará esta evidencia. en las proximas reuiones de seguimiento mensual  alos PIDAR  EJECUCION DIRECTA y CONVENIOS, se reiterará el compromiso a  los  encargados del apoyo a la impementación. El cumplimiento de esta actividad se iniiciará  desde el 30 de julio 2022.</t>
    </r>
  </si>
  <si>
    <t>CESAR RODRIGUEZ</t>
  </si>
  <si>
    <t>2021: Se aportó como evidencia un correo electrónico del 2020/12/15, mediante el cual se remite información base para la elaboración de los respectivos oficios al Director Técnico de la UTT No. 1.  Si bien se observa que se envió un correo al director del listado de los PIDAR en ejecución, no se evidencia Envió a las umatas y alcaldías locales un Comunicado de socialización de los PIDAR en ejecución por la UTT 1 como se establece en el Plan de Mejoramiento. Según el análisis efectuado a la evidencia aportada, ésta no corresponde a la meta establecida.  Por esta razón, la Oficina de Control Interno asigna una valoración del 0% de cumplimiento y recomienda que se priorice su ejecución. 
2022: No se evidenció cumplimiento de la accion</t>
  </si>
  <si>
    <t>OBSERVACION(ES) Y/O CONCLUSIÓN(ES)</t>
  </si>
  <si>
    <t>AVANCE CUALITATIVO EVIDENCIADO POR EL AUDITOR</t>
  </si>
  <si>
    <t>RESULTADOS DEL ANÁLISIS REALIZADO POR LA OFICINA DE CONTROL INTERNO</t>
  </si>
  <si>
    <t>CUMPLIDA</t>
  </si>
  <si>
    <t>EFECTIVA</t>
  </si>
  <si>
    <t>PENDIENTE DE EFECTIVIDAD</t>
  </si>
  <si>
    <t>INEFECTIVA</t>
  </si>
  <si>
    <t>INCUMPLIDA VENCIDA</t>
  </si>
  <si>
    <t>VENCIDO</t>
  </si>
  <si>
    <t>GESTIÓN DE TECNOLOGÍAS DE LA INFORMACIÓN</t>
  </si>
  <si>
    <t>OCI-2019-024</t>
  </si>
  <si>
    <t>Gestión de Tecnologías de la Información</t>
  </si>
  <si>
    <t>Plan Estratégico de Tecnologías de la Información sin aprobar e implementar.</t>
  </si>
  <si>
    <t>Falta de comunicación directa y constante con los directivos respecto a proyectos de TI que apalanquen los procesos misionales de la ADR.</t>
  </si>
  <si>
    <t xml:space="preserve">Gestionar espacios con los líderes de la ADR, con el fin de conocer sus necesidades y establecer proyectos de TI que impacten la misionalidad de la Agencia. </t>
  </si>
  <si>
    <t xml:space="preserve">Definir estrategia de TI de manera conjunta con los directivos de la ADR </t>
  </si>
  <si>
    <t xml:space="preserve">Jefe de la OTI y Equipo de trabajo </t>
  </si>
  <si>
    <t xml:space="preserve">Cesar Sanchez </t>
  </si>
  <si>
    <t>Resultado de la verificación y comparación adelantada por el auditor se evidencia la  aprobación del Plan Estratégico de Tecnologías de Información - PETI por parte del Comité Institucional de Gestión y Desempeño el que involucra las necesidades de TI de toda la entidad en el 2019, es importante mencionar que el PETI fua ajustado, publicado, actualizado en el año 2020.</t>
  </si>
  <si>
    <t xml:space="preserve">La Oficina de Control Interno observó la ejecución de la acción mediante la aprobación del Plan Estratégico de Tecnologías e Información - PETI por parte del Comité Institucional de Gestión y Desempeño en forma satisfactoria 
</t>
  </si>
  <si>
    <t xml:space="preserve">No se ha definido una estrategia de TI alineada a los objetivos misionales considerando los retos establecidos en los diferentes planes institucionales y sectoriales. </t>
  </si>
  <si>
    <t>Conforme la nueva guía y los diagnósticos de TI, formular el Plan Estratégico de Tecnologías de la Información.</t>
  </si>
  <si>
    <t xml:space="preserve">Plan Estratégico de Tecnologías de la Información formulado </t>
  </si>
  <si>
    <t xml:space="preserve">Jefe de la OTI y Equipo de trabajo  </t>
  </si>
  <si>
    <t xml:space="preserve">Los responsables del proceso allegaron Acta N° 5 del Comité Institucional de Gestión y Desempeño del 20 de diciembre de 2019, cuyo objetivo contemplaba, entre otros aspectos, presentar plan estratégico de Tecnologías e Información - PETI, definición de arquitectura empresarial, y Estado Modelo de Seguridad y Privacidad de la Información. el plan estratégico de Tecnologías e Información - PETI fue aprobado con el acta No.5 </t>
  </si>
  <si>
    <t>Plan Estratégico de Tecnologías de la Información formulado y ejecutado, el cual fue aprobado por el comité instirucional de gestion y desempeño el 20-12-2019 con 6 votos a favor en forma unanime</t>
  </si>
  <si>
    <t>Insuficiencia de recursos humanos para cumplir con la estructura organizacional de Tecnologías de la Información y las Comunicaciones</t>
  </si>
  <si>
    <t>Falta de personal idóneo para que aporte estratégicamente a la implementación de los modelos de gestión TI que apalanquen los procesos misionales de la ADR.</t>
  </si>
  <si>
    <t>Gestionar ante Presidencia de la ADR la aprobación para la contratación por  Prestación de Servicios del personal idóneo requerido en la OTI.</t>
  </si>
  <si>
    <t>Contar con el personal profesional idóneo para la implementación del marco de Arquitectura TI.</t>
  </si>
  <si>
    <t xml:space="preserve">Jefe de la Oficina de Tecnologías de la Información </t>
  </si>
  <si>
    <t xml:space="preserve">Para establecer las fechas de esta acción se requiere contar con el Jefe de la OTI </t>
  </si>
  <si>
    <t>Se evidencia la contatacion del Jefe de la OTI, La Oficina de Tecnologías de la Información allegó relación de contratos que se han suscrito para fortalecer la ejecución de las actividades propias del proceso, dentro de lo que se observa que en la vigencia 2019 se realizó la contratación de nueve (personas) a partir del mes de octubre (contratos 590, 592, 596, 598, 602, 603, 616, 623 y 634), así como durante la vigencia 2020 se llevó a cabo la suscripción de seis (6) contratos de prestación de servicios profesionales y de apoyo a la gestión con el objetivo de acaparar las distintas actividades bajo la gestión de la Oficina de Tecnologías de información (contratos 239, 240, 248, 269, 270 y 280 de 2020). se obserba que los objetos contractuales hacen referencia dentro de sus funciones hacia la arquitetura empresarial.</t>
  </si>
  <si>
    <t>La Oficina de Control Interno observó la ejecución de la acción a través de la contratación del personal para la prestación de servicios a la Oficina de Tecnologías de la Información que realizan las actividades para la implementación del marco de Arquitectura TI, es importante que el area informe si existe una estructura interna de trabajo que permita identificar y evidenciar si todas las actividades que deben ser ejecutadas por esta dependencia cuentan con personal idoneo para su ejecución.</t>
  </si>
  <si>
    <t>Políticas de Gobierno Digital y de Seguridad y Privacidad de la Información sin implementar y/o fortalecer.</t>
  </si>
  <si>
    <t xml:space="preserve">Insuficiencia de personal y/o dificultades en la contratación del recurso humano con las competencias para asumir y ejecutar las actividades misionales y estratégicas de TI de la Entidad.
Falta de estructuración y/o actualización del PETI de la Agencia de Desarrollo Rural.
Falta de fortalecimiento y/o implementación de la Estrategia y Gobierno de Tecnologías de la Información en la Entidad.
Falta de direccionamiento estratégico en las actividades de Tecnologías de la Información a causa de la ausencia de un Jefe de OTI en propiedad del cargo. </t>
  </si>
  <si>
    <t>1. Comunicar a los Directivos de la Entidad, por medio del Comité Institucional de Gestión y Desempeño, la importancia de contar con personal para realizar las actividades que deben desarrollarse con miras a la implementación de la Política de Gobierno Digital.
2. Formular el PETI considerando los lineamientos del MINTIC en la materia.
3. Generar capacidades de Arquitectura Empresarial en la Agencia, conforme al marco de referencia dispuesto por el MINTIC.</t>
  </si>
  <si>
    <t>1. Presentación Comité Institucional de Gestión y Desempeño.
2. PETI presentado y aprobado en el Comité Institucional de Gestión y Desempeño.
3. Avanzar en el análisis situacional de Arquitectura Empresarial considerando la totalidad de los dominios.</t>
  </si>
  <si>
    <t xml:space="preserve"> 1. OTI 
2. Equipo de Transformación Digital dispuesto por el Comité Institucional de Gestión y Desempeño
3. OTI</t>
  </si>
  <si>
    <t>1. La Oficina de Tecnologías de la Información allegó relación de contratos que se han suscrito para fortalecer la ejecución de las actividades propias del proceso, dentro de lo que se observa que en la vigencia 2019 se realizó la contratación de nueve (personas) a partir del mes de octubre (contratos 590, 592, 596, 598, 602, 603, 616, 623 y 634), así como durante la vigencia 2020 se llevó a cabo la suscripción de seis (6) contratos de prestación de servicios profesionales y de apoyo a la gestión con el objetivo de acaparar las distintas actividades bajo la gestión de la Oficina de Tecnologías de información (contratos 239, 240, 248, 269, 270 y 280 de 2020).
2. Los responsables del proceso allegaron Acta N° 5 del Comité Institucional de Gestión y Desempeño del 20 de diciembre de 2019, cuyo objetivo contemplaba, entre otros aspectos, presentar plan estratégico de Tecnologías e Información - PETI, definición de arquitectura empresarial, y Estado Modelo de Seguridad y Privacidad de la Información. Dentro del orden del día se observó que el numeral 7 trataba los temas a cargo de la Oficina de Tecnologías de la Información (mencioandos anteriormente),  observando que una vez expuesto el Plan Estratégico de Tecnologías e Información - PETI, este recibe una aprobación unanime por parte de los miembros del comité.
3. Respecto al avance en el análisis situacional de Arquitectura Empresarial considerando la totalidad de los dominios, dicho avance se refleja en el PETI, documento estratégico entregable del ejercicio de arquitectura empresarial, el cual fue aprobado y publicado en la Web de la entidad; adicionalmete a esto se suministro como soporte la Guia operativa del proyecto de inversión mediante la cual evidencia la solicitud de recursos para el cumplimiento del proyecto “Implementación y mejoramiento de la plataforma tecnológica para la gestión de la información misional, estratégica y de apoyo en la ADR a nivel Nacional” con estos recursos se financian los proyectos relacionados en el PETI.</t>
  </si>
  <si>
    <t xml:space="preserve">Se evidencia el cumplimiento de  las tres actividades y se hace enfasis al cumplimiento de la tercera, en lo realcionado especificamente con la actividad de  " Generar capacidades de Arquitectura Empresarial en la Agencia, conforme al marco de referencia dispuesto por el MINTIC",  el ejecrcicio de arquitectura empresarial se ve plasmado en el PETI , el cual fue aprobado en el año 2019 y fue ajustado para el año 2020, lo anterir debe ser validado tecnicamete para verificar la efectividad.                                                                                                 </t>
  </si>
  <si>
    <t>Incumplimiento en los términos de ejecución y reporte del grado de avance de los productos del Plan de Acción Institucional.</t>
  </si>
  <si>
    <t>Fallas, errores u omisiones en el momento de realizar los reportes de avances en el aplicativo ISOLUCIÓN por parte de los encargados del proceso.</t>
  </si>
  <si>
    <t>Se asigne a personal específico de la dependencia para realizar el reporte en el aplicativo ISOLUCION, evitando variar o rotar a los encargados, y así conservar la uniformidad en la presentación de la información.</t>
  </si>
  <si>
    <t>Disminuir los errores u omisiones en el momento de reportar los avances en el aplicativo ISOLUCION por parte de los encargados de la Oficina de Tecnologías de la Información.</t>
  </si>
  <si>
    <t>Néstor Mora – Gestor T1, Grado 8</t>
  </si>
  <si>
    <t>fue asignado el Señor Pablo Quintana, personal de planta quien realiza las actividades de diligenciar el plan de acción en Isolucion y quien realiza el apoyo para la construcción de la Guía operativa la cual es el insumo para gestionar los indicadores de seguimiento en el SIP</t>
  </si>
  <si>
    <t>Se requiere del soporte que formalice dicha designación y evidencias de que el funcionario y/o contratista designado es la única persona encargada de realizar reportes a la plataforma ISOLUCION.
Por lo anterior la Oficina de Control Interno considera pertinente continuar con el seguimiento al presente hallazgo, para lo cual se sugiere priorizar la ejecución de la presente acción, por cuanto la misma se encuentra vencida.</t>
  </si>
  <si>
    <t>Falta de capacitación sobre la formulación de indicadores de medición claros y suficiencia de la evidencia que respalda los planes de acción planteados.</t>
  </si>
  <si>
    <t xml:space="preserve">Se capacite al personal asignado sobre cómo deben construirse los indicadores de cumplimiento/seguimiento de los productos contenidos en los Planes de Acción Institucional. En este punto, deberían abordarse temas como: validez, suficiencia y competencia de la evidencia a suministrar, fuentes de origen de los datos utilizados para el cálculo de los indicadores, frecuencia de reporte y señales de alerta frente a posibles rezagos para cumplir las metas, entre otros que se consideren relevantes. </t>
  </si>
  <si>
    <t>Realizar la capacitación sobre formulación de medición y establecer la suficiencia de la evidencia que respalda el plan de acción.</t>
  </si>
  <si>
    <t xml:space="preserve">Los responsables del proceso frente a la presente acción suministraron listado de asistencia de capacitación realizada el 30 de julio de 2019, cuyo objetivo era "Capacitación modulo ambiental herramienta Isolucion".
Es preciso indicar que la fecha de la capacitación indicada es anterior al inicio de la acción propuesta, por lo cual se requiere la evidencia correspondiente a las capacitaciones dadas de acuerdo con lo establecido en esta accion. </t>
  </si>
  <si>
    <t>Teniendo en cuenta que no se allegó soporte de las actividades descritas como avance, Oficina de Control Interno considera pertinente continuar con el seguimiento al presente hallazgo, para lo cual se sugiere priorizar la ejecución de la presente acción, por cuanto la misma se encuentra vencida.
Se recomienda analizar y determinar la viabilidad de la ejecución de la (s) acción (es) propuesta, y en caso de requerir ajustar el plan de mejoramiento, solicitarlo formalmente ante la Oficina de Control Interno.</t>
  </si>
  <si>
    <t>Falta de delimitación o definición de los datos de entrada, sus fuentes y soportes, requeridos para el cálculo adecuado de los indicadores de cumplimiento de los productos.</t>
  </si>
  <si>
    <t xml:space="preserve">Establecer esquemas de monitoreo supeditados a la frecuencia de cumplimiento de los indicadores, es decir, conforme a un cronograma previamente establecido, diseñando un tablero de control en la herramienta planear donde se actualicen los resultados de reuniones quincenales, que permitan corroborar los avances y acciones pendientes, con el fin de tomar los correctivos del caso que permitan ajustar o solicitar una oportuna modificación de los términos de cálculo de los indicadores. </t>
  </si>
  <si>
    <t>Definición de los datos de entrada, sus fuentes y soportes, con el fin de realizar el cálculo adecuado de los indicadores de cumplimento de los productos.</t>
  </si>
  <si>
    <t>La Oficina de Tecnologías de la Información informo que "Se realizan los controles y monitores periódicamente en compañía del funcionario de la Oficina de planeación delegado  para esta gestión con el fin de evaluar y mejorar en los casos que así se considere, reuniones que son documentadas mediante actas de reunión".
Analizados los soportes allegados como evidencia de las acciones ejecutadas, se observó que los mismos son listados de asistencia de mesas de trabajo realizadas para la construcción del mapa de riesgos. Por otra parte, en lo que respecto al establecimiento de esquemas de monitoreo supeditados a la frecuencia de cumplimiento de los indicadores, se pudo evidenciar que los reportes de los indicadores se realizan mensualmente los primeros 5 dias de cada mes los cuales son publicados en la herramienta ISOLUCION.</t>
  </si>
  <si>
    <t>Falta de instrumentación de mecanismos para la aplicación de la Política de Seguridad y Privacidad de la Información e incumplimiento de controles para la instalación de software.</t>
  </si>
  <si>
    <t>Falta de parametrización de los sistemas mediante los cuales se establecen los permisos y accesos de controles de cambio en los equipos de cómputo.</t>
  </si>
  <si>
    <t>Se tiene una Política de Grupo (GPO por sus siglas en inglés) que será apoyada con los sistemas de información de Antivirus y Aranda, los cuales ayudarán a administrar las restricciones para la instalación de software de los usuarios, la cual restringe instalaciones en los equipos de la ADR que se encuentran dentro del dominio.</t>
  </si>
  <si>
    <t>Brindar un sistema más seguro que no admita instalaciones de software sin autorización de la OTI.</t>
  </si>
  <si>
    <t>Grupo de Soporte Técnico OTI</t>
  </si>
  <si>
    <t>La Oficina de Tecnologías de la Información allegó archivo denominado "Evidencias - Instalaciones de software seguras-2019", el cual contempla las actividades desarrolladas por esta dependencia, con el objetivo de  brindar un sistema más seguro que no admita instalaciones de software sin autorización de la OTI. destacando lo siguiente:
La GPO “Aranda Asset” se aplica a la OU (Unidad Organizacional) llamada “PCs”, así, todos los equipos que estén en el dominio adr.incoder.local y que se encuentren dentro de la OU “PCs” tendrán aplicada esta política y únicamente los usuarios administradores podrán realizar instalación de software sobre los equipos.
A través del Directorio Activo (DA) se puede evidenciar la lista de usuarios que son administradores globales del dominio, cabe anotar que estos usuarios son los únicos que tienen permiso de instalación y modificación en los equipos de la ADR.
Se realizan pruebas de instalación del aplicativo NotePad++, donde se evidencia que se requiere una cuenta administradora para la instalación de este.</t>
  </si>
  <si>
    <t>Falta de mantenimiento correctivo – preventivo en los equipos tecnológicos de la ADR.</t>
  </si>
  <si>
    <t>Dar continuidad al cronograma de mantenimientos correctivos – preventivos, el cual permita determinar de manera precisa los problemas en los computadores de los funcionarios y corregirlos de manera inmediata.</t>
  </si>
  <si>
    <t xml:space="preserve">Detectar de manera presencial el estado actual del hardware y software de los computadores de la ADR.  </t>
  </si>
  <si>
    <t>Los responsables del proceso suministraron dos (2) archivos denominados "Consolidada mesa de servicios de TI 2019" y "Consolidado de informes de mantenimiento OTI 2019", cuyo objetivo era: "Consolidar los informes de los casos registrados en plataforma de mesa de servicios de la OTI (Aranda), para el periodo del 1 de enero de 2019 al 31 de diciembre de 2019, específicamente para los sistemas de información" y "El presente documento consolida los informes de mantenimiento realizados por la OTI durante el año 2019 para las UTTs que se encuentran en Santa Marta, Pasto, Cartagena, Cúcuta, Manizales, Medellín, Montería, Popayán, Tunja, Villavicencio y Neiva", respectivamente.</t>
  </si>
  <si>
    <t>se evidencia que atraves del sistema Aranda se realiza en forma permanente los mantenimientos correctivos a los equipos que son solicitados por lo usuarios, respecto al mantenimiento preventivo se remtio la programacion de visitas en los meses de junio a agosto de 2019 a las UTT con el fin de realizar el mantenimientos preventivos a los equipos de las UTT´s, visitas que se realizaron asi: UTT 10 los dias 11 a 13 de junio, UTT 2 los dias 18 al 21 de junio de 2019, UTT 5 visita el 26 de junio de 2019, UTT 12 el dia 16 de julio, UTT 3 dia 3 de julio, lo anterior de acuerdo con los pantallazos remitidos como evidencia en los cuales se observa que previoamete a la visita se les informaba la realizacion de los mantenimientos previos,</t>
  </si>
  <si>
    <t>Insuficiencia de recurso humano en la Oficina de Tecnologías de la Información a raíz de restricciones presupuestales o requerimientos de perfiles específicos que dificultan la asignación y distribución de las labores de Seguridad de la Información.</t>
  </si>
  <si>
    <t>Se contratará personal calificado para lac, con el fin de contar con estas al interior de la Entidad.</t>
  </si>
  <si>
    <t>Contratación de personal calificado para dar respuesta a las labores de seguridad de la información.</t>
  </si>
  <si>
    <t>Durante el periodo comprendido del 28 de enero al 2 de agosto de 2019 se realizo la contratación de 10 profesionales bajo el contrato de prestación de servicios, cuya duración de contrato se extendía hasta 31-dic-2019,  los cuales apoyaron a la Oficina de Tecnología de la Información en los frentes mas vitales para dar continuidad a la OTI en sus operaciones y actividades implícitas en el Decreto 2364 del 7 de diciembre de 2015, articulo 15 en lo que corresponde al soporte de la mesa de servicios Aranda, seguridad de las soluciones TI, administración operación y soporte de la infraestructura tecnológica, apoyo y desarrollo en los sistema de información de los aplicativos misionales y administración de base de datos.
Así mismo, de la contratación realizada durante la vigencia 2020 se destaca:
CTO 2382020 "Prestar servicios profesionales para apoyar las actividades del procedimiento de desarrollo de software para la implementación, desarrollo e implantación de sistemas de información en la ADR, aplicando los lineamientos del modelo de seguridad (MSPI) en el marco del dominio de sistemas de la información".
CTO2402020 "Prestación de servicios profesionales para apoyar la estrategia de implementación del modelo de seguridad y privacidad de la información, en el dominio de seguridad de la información de acuerdo con las definiciones del plan estratégico de tecnologías de información PETI ADR".
CTO2412020 "Prestar servicios profesionales para apoyar las actividades requeridas en el procedimiento desarrollo de software para la implementación, desarrollo implantación y análisis de seguridad informática, en el marco del dominio de sistemas de información alineado a la ejecución de los proyectos definidos en el plan estratégico de tecnologías de información PETI 2019-2022".
CTO4942020 "Prestar servicios profesionales para apoyar las actividades de análisis y gestión de la infraestructura tecnológica de red que soporte la continuidad operacional de los diferentes servicios que apoyan la misionalidad y estrategia de la ADR, asi mismo aplicar y gestionar los lineamientos del modelo de seguridad (MSPI) en el marco del dominio de seguridad de la información".</t>
  </si>
  <si>
    <t>La  Oficina de Control Interno observó la ejecución de la presente acción, pero es pertinente indicar que no se puede concluir que con la contratación realizada se subsana lo observado durante la auditoría y comunicado en el presente hallazgo.</t>
  </si>
  <si>
    <t>Gestión de incidentes de seguridad de la información y desarrollo de software sin el cumplimiento de los lineamientos procedimentales.</t>
  </si>
  <si>
    <t>Desconocimiento parcial de los procedimientos aplicables para la gestión de los incidentes de seguridad y el desarrollo de software al interior de la Agencia de Desarrollo Rural – ADR por parte de los funcionarios y contratistas designados para el desarrollo de las respectivas actividades.</t>
  </si>
  <si>
    <t>Se modificarán los procedimientos “Gestión de incidentes de seguridad de la información” y “Desarrollo de software” actualizándolos en la plataforma ISOLUCION.</t>
  </si>
  <si>
    <t>Procedimientos acorde a las políticas de la Oficina de Tecnologías de la Información.</t>
  </si>
  <si>
    <t>Fredy Bejarano – Gestor T1, Grado 8</t>
  </si>
  <si>
    <t xml:space="preserve">la OTI indicó que actualizó el procedimiento PR-GTI-004 "PROCEDIMIENTO GESTIÓN DE INCIDENTES DE SEGURIDAD DE LA INFORMACIÓN", versión 2 aprobada el 18 de junio de 2020;  y tambien se actualizo el procedimiento PR-OST-003 DESARROLLO, IMPLEMENTACIÓN Y MANTENIMIENTO DE SISTEMAS DE INFORMACIÓN  con la versión 3 fue actualizada  30 de diciembre de 2020. </t>
  </si>
  <si>
    <t>Si bien la actividad se ha ejecutado, es preciso que se detallen los ajustes que se realizaron a los procedimientos PR-GTI-004 y PR-OST-003 que conllevan a fortalecer el proceso y subsanar lo evidenciado en la auditoría realizada por la Oficina de Control Interno.</t>
  </si>
  <si>
    <t>Se hará divulgación del procedimiento “Desarrollo de Software” a los ingenieros designados por el Jefe de la Oficina de Tecnologías de la Información.</t>
  </si>
  <si>
    <t>Personal capacitado en los procedimientos de la Oficina de Tecnologías de la Información.</t>
  </si>
  <si>
    <t>se evidencia como avance de la presente acción listado de asistencia y presentación de capacitación dada a interior de la Oficina de Tecnologías de la Información sobre gestión de incidentes de seguridad, la cual se realizó el 2 de septiembre de 2019.
segun lo informado se realizo la capacitacion sobre el procedimiento DESARROLLO, IMPLEMENTACIÓN Y MANTENIMIENTO DE SISTEMAS DE INFORMACIÓN V3 del 30-12-2020 (que hace referencia al Desarrollo de software), el cual se socializo por su especificidad con el grupo de desarrollo de la OTI, pero no se aporto como evidencia el soporte de dicha socializacion. se evidencio la publicacion en Isolucion del procedimiento mencionado.</t>
  </si>
  <si>
    <t xml:space="preserve"> Segun lo manifestado por la OTI en las reuniones semanales programadas y grabadas por en Ing.  Victor Mondragon en Diciembre 2019 en la intervención de la profesional a cargo de la actualización de los procedimientos de la Oficina de Tecnologías de la Informacion se realizo el  video sobre la divulgación del procedimiento "https://web.microsoftstream.com/video/cd34541c-3351-4b3b-8036-a8bb9a9123be" 
la evidencia suministrada no pudo ser validada , pues el enlace suministrado no se puede visualizar. De otra parte segun lo informado se realizo la capacitacion sobre el procedimiento Desarrollo, implemetación y mantenimiento  de sistemas de información version 3 del 30-12-2020 (que hace referencia al Desarrollo de software), el cual se socializo, por su especificidad, con el grupo de desarrollo de la OTI, pero no se aporto la evidencia de dicha capacitación.</t>
  </si>
  <si>
    <t>Inadecuada supervisión contractual que permitiera garantizar la gestión de los incidentes de seguridad de la información y el desarrollo de software bajo los lineamientos procedimentales establecidos por la Oficina de Tecnología de la Información.</t>
  </si>
  <si>
    <t>Alinear y supeditar la ejecución de las actividades que se planteen en los procedimientos a los deberes que deben acreditar los contratistas para respaldar el cumplimiento de sus obligaciones.</t>
  </si>
  <si>
    <t>Elementos que permitan la obtención de productos que den cumplimento con los procedimientos de la Oficina de Tecnologías de la Información.</t>
  </si>
  <si>
    <t xml:space="preserve"> Néstor Mora – Gestor T1, Grado 8</t>
  </si>
  <si>
    <t>La Oficina de Tecnologías de la Información, reportó como avance que "Se realizo la  contratación de personal de laOTI  con  los lineamiento dados en el PETI de roles y perfiles y  dentro  de la  funciones de los contrato de  la OTI". 
Producto de la revisión a la relación de contratos reportada, se observó que se cuentan con contratos cuyos objetivos se relacionan con el presente hallazgo, como lo son:
CTO2702020 Prestación de servicios profesionales para apoyar la gestión por procesos y la Transformación digital a través de BPM, que apoyen el desarrollo de los sistemas de información en la ADR en el marco de la implementación de la politica de Gobierno Digital.
CTO2482020 Prestación de servicios profesionales para apoyar la definición y actualización de los procesos y procedimientos de gestión de TI en la ADR, impulsando el propósito de la Política de Gobierno Digital, así como el logro de procesos internos seguros y eficientes a través el fortalecimiento de las capacidades de gestión de tecnologías de información.
No obstante lo anterior, no se observa que el objetivo de los contratos reportados se asocie con la gestión de los incidentes de seguridad de la información.</t>
  </si>
  <si>
    <t>No se evidenció que los cotratos mencionados se relacionaran con la gestión de los incidentes de seguridad de la información, pese a lo indicado por la OTI que manifiesta que TODOS los contratistas tienen como una de sus obligaciones del contrato el tema de seguridad de la informacion, informacion que no pudo ser corroborada.</t>
  </si>
  <si>
    <t>Incumplimiento de los procedimientos establecidos para la generación y almacenamiento de las copias de seguridad de las bases de datos.</t>
  </si>
  <si>
    <t xml:space="preserve">Fortalecer las evidencias y trazabilidad de los procedimientos </t>
  </si>
  <si>
    <t xml:space="preserve">Enviar mensualmente al inicio de cada mes el informe “Planilla de generación de respaldo de bases de datos” por correo electrónico al Jefe de la OTI para su información. </t>
  </si>
  <si>
    <t>Generar el informe digital “Planilla de generación de respaldo de bases de datos” con la información requerida de las copias de seguridad realizadas con corte a fin de mes.</t>
  </si>
  <si>
    <t>Luis Fernando Agudelo Hurtado – Contratista OTI</t>
  </si>
  <si>
    <t>LA Oficina de Tecnologías de la información, allegó formato DE-GTI-004 "    PLANILLA DE GENERACIÓN DE RESPALDO DE BASES DE DATOS", y archivo denominado "Cuota espacio Disponible, para los meses de agosto a diciembre de 2019. 
De lo anterior es preciso indicar que:
• No se observó soporte de remisión de esta información al Jefe de la OTI, como se plasmó en la acción de mejora.
• No se indicó como con la información allegada se subsana la(s) causa(s) que originan el hallazgo.
• No se observó que se hayan tenido en cuenta las observaciones realizadas por la Oficina de Control Interno en el reporte del hallazgo sobre las observaciones no aceptadas, así como sobre las acciones porpuestas, con el fin de contribuir a buscar efectividad en las acciones frente al hallazgo.</t>
  </si>
  <si>
    <t xml:space="preserve">La Oficina de Control Interno valido que los backups se hacen automaticamete en forma diaria y son subidos a la nube proceso que se hace desde el 2020,  el sistema lo hace automaticamete en forma diaria, por lo cual la actividad se cumple 
</t>
  </si>
  <si>
    <t>Enviar mensualmente al inicio de cada mes un informe de la disponibilidad de almacenamiento en cada servidor de base de datos por correo electrónico al Jefe de la OTI para su información.</t>
  </si>
  <si>
    <t>Generar un informe digital de la disponibilidad de almacenamiento en cada servidor de base de datos con la siguiente información: nombre servidor, volumen (unidad), nombre volumen, capacidad total del volumen, espacio disponible del volumen (espacio libre), porcentaje espacio disponible.</t>
  </si>
  <si>
    <t>se entrego como evidencia los informes de disponibilidad de almacenamiento de cada servidor, se remitieron 5 informes correpondietes a los meses de Agosto, septiembre , octubre, noviembre y diciembre de 2019,</t>
  </si>
  <si>
    <t>Automatización de actividades de aseguramiento de recursos de espacio</t>
  </si>
  <si>
    <t>Se programará una tarea que recopilará datos del espacio de almacenamiento en el servidor.</t>
  </si>
  <si>
    <t>Los servidores de la Agencia se encuetran configurados en la "nube azure", con lo cual se corroboran las disponibilidad, capacida y seguridad, cubriendo a la ADR, sobre la disponibilidad de almancenamiento en las bases de datos que cuenta los servidores de la ADR.</t>
  </si>
  <si>
    <t>Esta actividad se realiza automaticamete en la  "nube azure"  cubriendo a la Entidad en la disponibilidad de almancenamiento en las bases de datos con que cuenta los servidores de la etidad.</t>
  </si>
  <si>
    <t>Navegación web y gestión de solicitudes de tecnologías de la información sin el cumplimiento de los requerimientos establecidos por la Entidad.</t>
  </si>
  <si>
    <t>Falta de identificación o cobertura inadecuada de páginas web susceptibles de bloqueo mediante el Firewall para las diferentes categorías restringidas y de acuerdo con los grupos de navegación web establecidos.</t>
  </si>
  <si>
    <t>Realizar verificación de los filtros web definidos en el firewall con el apoyo del canal de soporte del fabricante -Soluciones Integrales ADSUM. Adicionalmente, gestionar la aprobación de la nueva Política de Navegación Web, ajustada a las necesidades actuales de la ADR.</t>
  </si>
  <si>
    <t>Revisar los 9 filtros web configurados, correspondientes a los 9 grupos de navegación definidos en la Política de Navegación Web e incluir en las políticas del firewall los nuevos grupos de navegación web definidos en la nueva Política de Navegación Web.</t>
  </si>
  <si>
    <t xml:space="preserve">Alfredo Tesillo R –Contratista OTI </t>
  </si>
  <si>
    <t>Se realizo los bloqueos de los perfiles de navegacion, se remitio como soporte de la revision de los 9 filtros web configurados asi: Navegacion Comunicaciones, Navegacion General, Navegacion en Horario Libre, Navegacion Invitados, Navegacion OTI, Navegacion SGSI, Navegacion Temporal Full, Naveagcion VIP y Mavegacion Wifi Gratis ADR, los anteriores son los 9 grupos de navegación definidos en la Política de Navegación Web, se pudo evidenciar igualmete la inclusion en las políticas del firewall en los nuevos grupos de navegación, se encuentra programado la navegación especial para hora libre y se establecen horarios para la navegacion en la WEB de la entidad.</t>
  </si>
  <si>
    <t>Desconocimiento de los lineamientos procedimentales establecidos para la Navegación web.</t>
  </si>
  <si>
    <t>Socializar la nueva Política de Navegación Web con todos los usuarios de la ADR y publicarla en el Sistema Integrado de Gestión (aplicativo ISOLUCIÓN).</t>
  </si>
  <si>
    <t>En los próximos 15 días, a partir de la aprobación de la nueva Política de Navegación Web, socializarla con el apoyo de la Oficina de Comunicaciones.</t>
  </si>
  <si>
    <t>Alfredo Tesillo R –Contratista OTI</t>
  </si>
  <si>
    <t>Se adjuntó el manual de operaciones identificado con el codigo DE-GTI-002 donde se definen las politicas de nacegacion en la Web las cuales fueron ajustadas y aprobadas el 31 de agosto de 2020, no obstante, no se evidenció la socialización de acuerdo con la meta establecida</t>
  </si>
  <si>
    <t xml:space="preserve">Pese a que se evidencia la actulizacion de la Política de Navegación Web, no se pudo validar su socializacion con el apoyo de la Oficina de Comunicaciones, de acuerdo con la meta establecida en el Plan de mejoramiteno. </t>
  </si>
  <si>
    <t>Falta o insuficiencia de lineamientos para el adecuado seguimiento a las solicitudes de Navegación libre.</t>
  </si>
  <si>
    <t>Configurar una plantilla de políticas de los permisos especiales, en el firewall con fecha de caducidad.</t>
  </si>
  <si>
    <t>Ajustar las políticas actuales definidas para permisos especiales durante las últimas dos (2) semanas del mes de septiembre de 2019.</t>
  </si>
  <si>
    <t>La Oficina de Control Interno considera pertinente continuar con el seguimiento a la presente acción, teniendo en cuenta que la acción estableció "Configurar una plantilla de permisos especiales", de la cual, según la causa identificada, la misma esta orientada a parametrizar las solicitudes de acceso o permiso especial, para su correspondiente atención y seguimiento. Por lo cual, no se considera que la acción haya sido ejecutada conforme fue planteada.</t>
  </si>
  <si>
    <t>Insuficiencia de recursos de infraestructura o de recursos humanos en la OTI para cumplir con las actividades de supervisión, monitoreo y restricción de navegación web.</t>
  </si>
  <si>
    <t>Automatizar los controles actuales en el firewall con el fin de no recurrir a recurso humano adicional para las labores de supervisión, monitoreo y restricción de navegación web.</t>
  </si>
  <si>
    <t>Automatizar controles en el  firewall mediante funcionalidades de calendario para todas las políticas de navegación web especiales.</t>
  </si>
  <si>
    <t>Se remiten las reglas de automatizaciones que realizo la OTI a los controles en el  firewall mediante funcionalidades de calendario para todas las políticas de navegación web.</t>
  </si>
  <si>
    <t>Incumplimiento de lineamientos en el desarrollo de inventario y clasificación de activos de información.</t>
  </si>
  <si>
    <t>Desactualización de los formatos y demás mecanismos para el registro de los activos de información.</t>
  </si>
  <si>
    <t>Se realizará el diligenciamiento de los campos en blanco.</t>
  </si>
  <si>
    <t>Terminar de diligenciar los formatos de Activos de la Información 2018 que se encuentran incompletos para que no haya campos vacíos.</t>
  </si>
  <si>
    <t>Ing. Dairo German Montealegre Arias – Contratista OTI</t>
  </si>
  <si>
    <t>se pudo evidenciar la publicacion en la Web de la entidad los Activos de informacion bajo el codigo F:GTI-003 de acuerdo con la meta propuesta, se corroboro la publicacion en la web de la entidad el formto de registro de activos de informacion actualizados a diciembre de 2020.</t>
  </si>
  <si>
    <t>Mapa de riesgos de gestión del proceso sin construir y deficiencias en la valoración de los controles asociados a los riesgos de corrupción.</t>
  </si>
  <si>
    <t>Falta de gestión en la contratación del personal con el perfil esencial para poder realizar este tipo de tareas, aunque se encuentra incluido en la Cadena de Valor, Plan de Adquisiciones y Guía Operativa de la OTI 2019, esta contratación no se ha podido formalizar por los problemas suscitados por el cambio de Presidente de la ADR.</t>
  </si>
  <si>
    <t>Incluir los riesgos que la Oficina de Tecnologías de la Información ha evaluado, los cuales pueden generar daños o pérdidas potenciales que pueden presentarse debido a los eventos mayores generados por el uso y acceso a la tecnología, originados en sucesos antrópicos, naturales, socio-naturales y propios de la operación, con el apoyo de la Oficina de Planeación y fechas establecidas por la OTI.</t>
  </si>
  <si>
    <t>Cumplir la gestión del riesgo que está indicada en la NTC- ISO 9001:2015, y en el MECI: 2014 (Componente 1.3). La Guía para la administración del riesgo DAFP y en la NTC –ISO 31000 sirve de orientación para este propósito.</t>
  </si>
  <si>
    <t>Ingeniero Néstor Fernando Mora Téllez – Gestor T1, Grado 8</t>
  </si>
  <si>
    <t xml:space="preserve">Los responsables del proceso manifestaron que "Se gestiono el mapa de riesgos 2019 en colaboración con la oficina de Planeación de la ADR incluyente los controles de los riesgos que se pudieran materializar durante la vigencia y se realizo seguimiento según lo establecido en las normas pertinentes por parte de los funcionarios de la oficina de Planeación, se anexa documento del mapa de riesgos".
De lo anterior, la Oficina de Control Interno obtuvo evidencia del mapa de riesgos construido para el proceso de  Gestión de Tecnologías de la Información, en los que se incluyen los riesgos de gestión, así como del seguimiento que se realizado por la primera linea del proceso al riesgo de corrupción asociado a este. </t>
  </si>
  <si>
    <t>CUMPLIDA EFECTIVA</t>
  </si>
  <si>
    <t>CUMPLIDA PENDIENTE EFECTIVIDAD</t>
  </si>
  <si>
    <t>OCI-2019-035</t>
  </si>
  <si>
    <t>Auditoría Interna Especial a Unidad Técnica Territorial N° 7 - Tunja</t>
  </si>
  <si>
    <t>1. Inconsistencias en la implementación de los PIDAR.</t>
  </si>
  <si>
    <t>Dificultades y debilidades evidenciadas en el proceso de ejecución del proyecto que no han permitido ejecutar el proyecto conforme fue estructurado.</t>
  </si>
  <si>
    <t>1. Realizar visita al municipio de Pore (Casanare) en conjunto con la Asociación y FAO con el objetivo de realizar un diagnóstico sobre el estado del Proyecto</t>
  </si>
  <si>
    <t>Una (1) visita de diagnóstico sobre el estado del Proyecto.</t>
  </si>
  <si>
    <t>Profesional de UTT designado para asistir a los CTG</t>
  </si>
  <si>
    <t> 11-dic-2019</t>
  </si>
  <si>
    <t>No se evidenció avance o ejecución de esta actividad.</t>
  </si>
  <si>
    <t>Claudia Quintero</t>
  </si>
  <si>
    <t>En visita de campo realizada del 22 al 24-nov-2021 el funcionario Yoofre Zambrano manifestó desconocer la gestión o avance en las acciones relacionadas con los PIDAR. Ante esta situación, y teniendo en cuenta que, el doctor Carlos Ramírez se posesionó como Director de la UTT 7 el 22-oct-2021 y que los colabores que atendieron la auditoría en la vigencia 2019 ya no están vinculados con la UTT - ADR, el Director manifestó que revisará este plan de mejoramiento y lo ajustará a la realidad operativa de la UTT con el recurso humano que le ha dispuesto la sede central, por lo que, en el mes de diciembre de 2021 remitirá a la Oficina de Control Interno el plan de mejoramiento ajustado para los hallazgos N° 1, 2 y 3 del informe OCI-2019-035.</t>
  </si>
  <si>
    <t>Adriana Caballero</t>
  </si>
  <si>
    <t>La accion Indica que se debe realizar visita para realizar el diagnostico. El acta de CTGL es una reunion Virtual, por lo cual no se puede verificar cumplimiento de la accion. Dentro de este CTGL no se realiza el diagnostico del proyecto. Por lo cual la evidencia aportada no permite verificar el cumplimiento de la acción.</t>
  </si>
  <si>
    <t>No se ha dado cumplimiento a la acción establecida.</t>
  </si>
  <si>
    <t>CUMPLIDA INEFECTIA</t>
  </si>
  <si>
    <t>2. Producto de la visita, emitir en conjunto con FAO un concepto / diagnóstico sobre el estado del Proyecto que defina alternativas frente a los inconvenientes que se evidencien.</t>
  </si>
  <si>
    <t>Un (1) concepto / diagnóstico sobre el estado del Proyecto</t>
  </si>
  <si>
    <t xml:space="preserve">Profesional Designado por el Director de la UTT
Director UTT </t>
  </si>
  <si>
    <t>12-dic-2019 </t>
  </si>
  <si>
    <t> 31-ene-2020</t>
  </si>
  <si>
    <t>Se evidenció  visita de campo donde se pudo emitir un concepto del estado del proyecto y se pudo verificar las acciones realizadas de acuerdo al comité técnico de gestión local no 6 de fecha 12 de diciembre de 2019. no obstante, no se realizo el diagnostico y tampoco se emitio el concepto por parte de FAO y de la UTT con respecto a las debilidades identificadas en la auditoria.</t>
  </si>
  <si>
    <t>Errada interpretación o falta de claridad de las situaciones que se consideran un ajuste o modificación del proyecto.</t>
  </si>
  <si>
    <t>3. Solicitar a la Vicepresidencia de Proyectos y/o a la Vicepresidencia de Integración Productiva un concepto frente a aquellos aspectos en los cuales no se tiene claridad si una situación particular presentada durante la implementación del PIDAR genera un cambio en los términos de referencia del mismo, y si tal situación se debe documentar y formalizar de acuerdo con los lineamientos establecidos.</t>
  </si>
  <si>
    <t>Un (1) comunicado de solicitud
Un (1) comunicado de respuesta (viabilidad) de Vicepresidencia de Proyectos y/o de Vicepresidencia de Integración Productiva</t>
  </si>
  <si>
    <t> 1-feb-2020</t>
  </si>
  <si>
    <t>30-abr-2020 </t>
  </si>
  <si>
    <t>Falta de intervención del Comité Técnico de Gestión en las adquisiciones de los ítems contemplados en el Plan de Inversión.</t>
  </si>
  <si>
    <t>4. Registrar en las actas de Comité Técnico de Gestión de los PIDAR en los que se traten los temas relacionados con las adquisiciones contempladas en el plan de inversión, información relacionada con términos de referencia y aprobación del comité, metodología de contratación, proveedores que presentaron propuestas y proveedor seleccionado</t>
  </si>
  <si>
    <t>Acta(s) de Comité Técnico de Gestión con información de las adquisiciones realizadas.</t>
  </si>
  <si>
    <t>2. Deficiencias en la Formulación y Estructuración de los PIDAR</t>
  </si>
  <si>
    <t>Falta y/o inexistencia de controles procedimentales para validar situaciones que afecten el avance en el proceso de Formulación y Estructuración de Proyectos </t>
  </si>
  <si>
    <t>1. La UTT realizará un análisis, validación y documentación de alternativas para implementar nuevos puntos de control, previa verificación de aquellas situaciones que procedimentalmente no se encuentran establecidas, pero que generan afectaciones negativas en la estructuración y por ende retrasos.
Las alternativas identificadas se escalarán al nivel central para que se verifique la pertinencia de que se adopte procedimentalmente.</t>
  </si>
  <si>
    <t>Una (1) actividad de control (o las que se identifiquen) que permita corroborar la existencia y permanencia de una persona que se postula como beneficiario en un proyecto.
Un (1) comunicado formal a la sede central, remitiendo la(s) alternativa(s) de control identificada(s) para su validación, y posible inclusión en los procedimientos.</t>
  </si>
  <si>
    <t>02-ene-2020 </t>
  </si>
  <si>
    <t> 30-jun-2020</t>
  </si>
  <si>
    <t>En visita de campo realizada del 22 al 24-nov-2021 el funcionario Yoofre Zambrano manifestó desconocer la gestión o avance en las acciones relacionadas con los PIDAR. Ante esta situación, y teniendo en cuenta que, el doctor Carlos Ramírez  se posesionó como Director de la UTT 7 el 22-oct-2021 y que los colabores que atendieron la auditoría en la vigencia 2019 ya no están vinculados con la UTT - ADR, el Director manifestó que revisará este plan de mejoramiento y lo ajustará a la realidad operativa de la UTT con el recurso humano que le ha dispuesto la sede central, por lo que, en el mes de diciembre de 2021 remitirá a la Oficina de Control Interno el plan de mejoramiento ajustado para los hallazgos N° 1, 2 y 3 del informe OCI-2019-035.</t>
  </si>
  <si>
    <t>Falta de presencia en campo por parte de la Entidad, en los lugares donde se presenta una iniciativa que pasa al proceso de Estructuración.</t>
  </si>
  <si>
    <t>2. Llevar a cabo campañas de divulgación de la oferta institucional, para hacer presencia en los territorios donde se ejecutan los PIDAR, como también en aquellas zonas donde potencialmente puedan presentarse iniciativas de Proyectos, para evitar desinformación o, información errada que se le pueda estar entregado a los beneficiarios o potenciales beneficiarios.</t>
  </si>
  <si>
    <t>Informe(s) y soportes con los resultados de la(s) campaña(s) de oferta institucional realizadas por la UTT en su zona de influencia.</t>
  </si>
  <si>
    <t>3. Los profesionales designados en la UTT para la estructuración de proyectos solicitarán la aprobación de comisión (es) para validar en campo la veracidad de la información aportada en las iniciativas presentadas que genera incertidumbre o requiere ser corroborada.</t>
  </si>
  <si>
    <t>Informe(s) de visita(s) a territorio con información del trabajo realizado y los resultados obtenidos con sus respectivos soportes.</t>
  </si>
  <si>
    <t>Profesional designado por el Director de la UTT</t>
  </si>
  <si>
    <t>Falta de un adecuado control sobre los distintos formatos que deben ser elaborados en la estructuración de proyectos.</t>
  </si>
  <si>
    <t>4. Crear al interior de la UTT un documento guía de control que permita conocer y controlar la elaboración de la totalidad de los formatos requeridos en el(los) procedimiento(s) para la estructuración de proyectos</t>
  </si>
  <si>
    <t>Un (1) documento guía de control interno por Proyecto diligenciado con la totalidad de formatos requeridos para su estructuración.</t>
  </si>
  <si>
    <t>Profesionales designados en la UTT
Director UTT</t>
  </si>
  <si>
    <t>Inconsistencias en la información aportada por parte de la organización postulante para la estructuración del proyecto y falta de validación en campo por parte de la UTT</t>
  </si>
  <si>
    <t>5. Llevar a cabo las distintas subsanaciones de las inconsistencias evidenciadas en la estructuración del Proyecto 396-BP para realizar su remisión al nivel central, con el fin de que se realice la validación correspondiente.</t>
  </si>
  <si>
    <t>Proyecto 396-BP subsanado y remitido para verificación en el nivel central.</t>
  </si>
  <si>
    <t>Según el último segumiento historico, no se aporto evidencia adecuada con la meta propuesta (solicitud de modificación o ajustes ( codigo F-IMP-005)). Dado esto, el grado de avance se mantiene en 0% y se espera igualmente el ejercicio del adecuado soporte para demostrar  la validación correspondiente.</t>
  </si>
  <si>
    <t>3.Deficiencias en el cumplimiento del Plan Operativo de Actividades (POA) e inconsistencias en la entrega y recibido de bienes y/o insumos.</t>
  </si>
  <si>
    <t>Falta de coordinación e interacción con el ejecutor del Proyecto para conocer el estado y trámites de las adquisiciones y programación de comités</t>
  </si>
  <si>
    <t>1. Realizar seguimiento mensual, informando mediante correo electrónico al ejecutor, las actividades contempladas en el POA a cumplirse en el mes siguiente, indicando actividad, responsable y fecha de ejecución. En caso de incumplimiento, se solicitará justificar dicha eventualidad.</t>
  </si>
  <si>
    <t>Un (1) seguimiento mensual y con reporte de incumplimientos, si se presentan.</t>
  </si>
  <si>
    <t>Profesional designado por el Director de UTT para el PIDAR</t>
  </si>
  <si>
    <t xml:space="preserve">Una vez analizado el plan de mejoramiento y los avances históricos registrados, se determina que, aunque se soporta un documento mediante acuerdo al comité técnico de fecha 05 de agosto de 2019, donde se hace el requerimiento a la organización como se debe realizar cualquier ajuste o modificación al plan de inversión, no se evidencia seguimiento mensual, informando mediante correo electrónico al ejecutor, las actividades contempladas en el POA a cumplirse en el mes siguiente, indicando actividad, responsable y fecha de ejecución </t>
  </si>
  <si>
    <t>Aunque se evidencia en el acta del Comité Técnico de Gestión Local de fecha 06 de agosto de 2019, donde se realiza una mesa técnica no se evidencia seguimiento mensual, ni correos electrónicos, para conocer el estado y trámites de las adquisiciones y programación de comités</t>
  </si>
  <si>
    <t>Falta de gestión por parte de las Asociaciones para obtener las pólizas, a causa de la no entrega de la totalidad de bienes contemplados en el plan de inversión.</t>
  </si>
  <si>
    <t>2. La UTT mediante correo electrónico solicitará al ejecutor las pólizas de las organizaciones beneficiarias del Proyecto. Así mismo, se requerirá informar las razones de aquellas organizaciones que no cuenten con ellas.</t>
  </si>
  <si>
    <t>Correo electrónico de solicitud de pólizas y obtención de copia de las constituidas por las Asociaciones.</t>
  </si>
  <si>
    <t xml:space="preserve">Una vez realizada la verificación y según el manual de procedimiento en la ejecución de los PIDAR y en el marco de los convenios no se exige garantía de cumplimiento. lo que implica cambios que conllevan a reclasificar las acciones objeto de análisis dentro del informe de planes de mejoramiento </t>
  </si>
  <si>
    <t xml:space="preserve">Dificultades y debilidades evidenciadas en el proceso de ejecución del proyecto que no han permitido ejecutar el proyecto conforme fue estructurado. </t>
  </si>
  <si>
    <t>3. Realizar visita al municipio de Pore (Casanare) y emitir en conjunto con FAO un concepto / diagnóstico sobre el estado del Proyecto que defina alternativas frente a los inconvenientes que se evidencien, y de acuerdo con los resultados, se estructurará un nuevo POA.</t>
  </si>
  <si>
    <t>Un (1) concepto / diagnóstico sobre el estado del proyecto.
POA Ajustado (si aplica)</t>
  </si>
  <si>
    <t> Profesional designado por el Director de UTT para el PIDAR</t>
  </si>
  <si>
    <t>4. Solicitar a la Vicepresidencia de Proyectos y/o a la Vicepresidencia de Integración Productiva un concepto frente a aquellos aspectos en los cuales no se tiene claridad si una situación particular presentada durante la implementación del PIDAR genera un cambio en los términos de referencia del mismo, y si tal situación se debe documentar y formalizar de acuerdo con los lineamientos establecidos. </t>
  </si>
  <si>
    <t>Un (1) comunicado de solicitud
Un (1) comunicado de respuesta (viabilidad) de Vicepresidencia de Proyectos y/o de Vicepresidencia de Integración Productiva</t>
  </si>
  <si>
    <t xml:space="preserve">Profesional designado por el Director de UTT para el PIDAR
Director UTT </t>
  </si>
  <si>
    <t>Aunque la UTT manifiesta el apoyo por parter de la VIP y de acuerdo a la meta establecida, no se evidencia dentro de los soportes entregados por parte del responsable, un comunicado de solicitud por ende no hay una respuesta efectiva.</t>
  </si>
  <si>
    <t>4. Proyectos Productivos sin iniciar o continuar su implementación y/o sin cierre financiero y administrativo</t>
  </si>
  <si>
    <t>Desconocimiento del estado actual o grado de avance de la implementación de los Proyectos Productivos.</t>
  </si>
  <si>
    <t>1. Solicitar a la Vicepresidencia de Integración Productiva y al área de Gestión Documental (o a quien corresponda) información actualizada de los Proyectos Productivos para conocer su estado actual o grado de avance de implementación, y realizar un listado de los proyectos a los cuales la UTT debe realizar seguimiento, iniciar su implementación o cierre.</t>
  </si>
  <si>
    <t>Memorando de solicitud de información.
Un (1) listado o inventario de los proyectos a iniciar o continuar su implementación, realizar seguimiento o cierre.</t>
  </si>
  <si>
    <t xml:space="preserve"> Funcionario designado por la Dirección de la UTT.
Director de la UTT
</t>
  </si>
  <si>
    <t> 2-ene-2020</t>
  </si>
  <si>
    <t>Se evidenciaron comunicados de fechas 16-jul-2020, 7-sep-2020 y 23-dic-2020 con adjuntos de listados y/o inventarios de Proyectos Productivos a cargo de la UTT 7, y en los que se determinaba su estado: Ejecutado, En Ejecución o Pendiente de Ejecución.</t>
  </si>
  <si>
    <t>Sin observaciones.</t>
  </si>
  <si>
    <t>Falta de conocimiento de los pasos a seguir y las condiciones mínimas que deben cumplir los proyectos para iniciar o continuar su implementación.</t>
  </si>
  <si>
    <t>2. Enviar un comunicado formal al Representante de los beneficiarios o a la Asociación beneficiaria, a través del cual se informe sobre la ejecución del Proyecto Productivo, que en adelante será competencia de la Agencia de Desarrollo Rural. A la vez, programar y realizar un reunión de socialización con los beneficiarios.</t>
  </si>
  <si>
    <t>Un (1) comunicado formal a los Representantes de los beneficiarios, o a las Asociaciones beneficiarias de los proyectos identificados en el listado.
Una (1) reunión de socialización con los beneficiarios de cada proyecto.</t>
  </si>
  <si>
    <t xml:space="preserve">Director de la UTT.
Equipo de trabajo designado por la Dirección de la UTT.
</t>
  </si>
  <si>
    <t>30-jun-2020 </t>
  </si>
  <si>
    <t>Se observó Radicado N° 20203570010372 del 28-feb-2020 al señor Omar López Barreto - Representante de los beneficiarios del Proyecto PAREL-2015-ACUI-002, Radicado N° 20203570010332 del 28-feb-2020 a la señora Duillian Gordillo Bernal - Representante de los beneficiarios del Proyecto PAREL-2015-ACUI-03 y Radicado N° 20203570010362 del 28-feb-2020 a la señora Dilsa Vergara Monquira - Representante de los beneficiarios del proyecto PDR13-BOY-PS-05, comunicándoles los requisitos y trámites para la actualización de las firmas en las cuentas bancarias donde se encuentran los recursos de los Proyectos Productivos. Además, se observó acta de reunión de fecha 08-oct-2020 a través de la cual se socializó el Proyecto Productivo PAREL-2015-ACUI-003, junto con la lista de asistencia debidamente firmada por los que asistieron a dicha reunión.</t>
  </si>
  <si>
    <t xml:space="preserve">3. Programar y realizar visita de campo al municipio o predio donde se lleva o llevará a cabo el Proyecto y determinar las actividades a ejecutar para dar inicio o continuidad a la implementación del Proyecto, o cierre (según aplique). De ser necesario, se analizará el ajuste o reformulación que requiera el plan de inversión y el cronograma de ejecución del Proyecto, y se dejará constancia de las modificaciones realizadas. </t>
  </si>
  <si>
    <t>Informe(s) de visita(s) de campo.
Plan(es) de inversión y cronograma(s) de trabajo ajustados, de los Proyectos en los casos que se identifique la necesidad.</t>
  </si>
  <si>
    <t> Equipo de trabajo designado por la Dirección de la UTT.</t>
  </si>
  <si>
    <t>31-jul-2020 </t>
  </si>
  <si>
    <t>Se evidenció formato F20-GI-PAREL-02 de presupuesto del Proyecto PAREL-2015-ACUI-003 (que incluía un cronograma de trabajo) no se pudo evidenciar la fecha de elaboración para verificar que la acción se cumplió después de la auditoría, y éste no estaba firmado por las partes (Representantes de la comunidad, ADR y los beneficiarios). 
Se observaron actas de visitas de seguimiento con fecha 27-oct-2020, 30-sep-2021 y 2-oct-2021.</t>
  </si>
  <si>
    <t>El formato F20-GI-PAREL-02 de presupuesto del Proyecto PAREL-2015-ACUI-003 no estaba suscrito por las partes que intervinieron en su proyección y elaboración.</t>
  </si>
  <si>
    <t>Desconocimiento de la ruta de intervención establecida para la implementación y cierre de los proyectos.</t>
  </si>
  <si>
    <t>4. Realizar los comités de compras necesarios que dé inicio o continuidad a la implementación técnica y financiera de los Proyectos</t>
  </si>
  <si>
    <t>Acta(s) de Comité de Compras de los Proyectos identificados.</t>
  </si>
  <si>
    <t>Equipo de trabajo designado y Director de la UTT.</t>
  </si>
  <si>
    <t>Se evidenció acta de Comité de Compras del proyecto PA15-BOY-10 realizada el 25-nov-2020, debidamente firmada por las partes.</t>
  </si>
  <si>
    <t>5. Realizar los seguimientos técnicos, financieros, administrativos establecidos en el Procedimiento para la ejecución de los Proyectos Productivos, como también los procesos de cierre financiero y administrativo de los Proyectos, para los cuales ya se cumpla el requisito.</t>
  </si>
  <si>
    <t>Informes de seguimiento técnico, financiero y administrativo, e informes de cierre financiero y administrativo de los Proyectos.</t>
  </si>
  <si>
    <t>Se evidenció:
* Formato de "Control y seguimiento a saldos en cuenta de manejo controlado" debidamente firmado por las partes y con registros desde 24-jun-2015 hasta 10-sep-2020. 
* Certificación del Banco Agrario con fecha 09-oct-2020 en que se indica que la cuenta bancaria fue cancelada.
* Informe de Cierre Financiero y Avance Físico del Proyecto PAREL2015-ACUI-003 de fecha 27-oct-2020 debidamente suscrito, como también acta de reunión de la misma fecha.</t>
  </si>
  <si>
    <t>6. Elaborar y remitir mensualmente a la Vicepresidencia de Integración Productiva el reporte consolidado del estado de ejecución de cada Proyecto.</t>
  </si>
  <si>
    <t>Un (1) informe mensual consolidado del estado de ejecución de cada Proyecto.</t>
  </si>
  <si>
    <t>Mediante correos electrónicos de fecha:
* 16-jul-2020 se envió consolidado del estado de los Proyectos Incoder al Ingeniero Héctor Enrique Ariza (VIP - ADR).
* 23-dic-2020 se envió un informe del estado de los proyectos Incoder a la doctora Heidy Liliana Vargas Leyva (VIP - ADR).
Se observó acta de fecha 07-sep-2020 en la cual se registró reunión realizada con el abogado Martín Campo (Contratista ADR) mediante la cual se entregó un informe del estado de los Proyectos del Plan Choque (INCODER).</t>
  </si>
  <si>
    <t>5. Recursos sin adjudicar a los Proyectos Productivos y desconocimiento de su estado actual.</t>
  </si>
  <si>
    <t>Insuficiente conocimiento de los avances y estado del Proyecto Productivo por parte de la Unidad Técnica Territorial.</t>
  </si>
  <si>
    <t>1. Programar y realizar visita de campo al municipio o predio donde se lleva o llevará a cabo el Proyecto y determinar las actividades a ejecutar para dar inicio o continuidad a la implementación del Proyecto, o cierre (según aplique). </t>
  </si>
  <si>
    <t>Un (1) cronograma de visitas.
Informe(s) de visita(s) de campo.</t>
  </si>
  <si>
    <t>Se observó formatos de "Cronograma General" de visitas o acciones a realizar en cada uno de los Proyectos INCODER con fechas de elaboración 16-sep-2020 y 28-jul-2021. El funcionario Yoofre Zambrano indicó que el cronograma ha sido objeto de muchas modificaciones. 
Se observaron actas de visitas de seguimiento con fecha 27-oct-2020, 30-sep-2021 y 2-oct-2021.</t>
  </si>
  <si>
    <t>Falta de instrucciones claras para culminar la adjudicación de los recursos a los proyectos productivos. </t>
  </si>
  <si>
    <t>2. Solicitar a la Vicepresidencia de Integración Productiva y al área de Gestión Documental (o a quien corresponda) información actualizada de los Proyectos Productivos para conocer su estado actual o grado de avance de implementación, y realizar un listado de los proyectos a los cuales la UTT debe realizar seguimiento, iniciar su implementación o cierre. </t>
  </si>
  <si>
    <t xml:space="preserve">Memorando de solicitud de información.
Un (1) listado o inventario de los proyectos a iniciar o continuar su implementación. </t>
  </si>
  <si>
    <t xml:space="preserve"> Funcionario designado por la Dirección de la UTT.
Director de la UTT</t>
  </si>
  <si>
    <t>Se observó comunicado con fecha 2-sep-2020 a CORPOBOYACÁ solicitando información sobre el estado actual de los trámites de concesión de aguas de los proyectos PA15-BOY-10 y PA15-BOY-11 para continuar con su ejecución, como también respuesta por parte de CORPOBOYACÁ con fecha 29-sep-2020.
Se evidenciaron comunicados de fechas 16-jul-2020, 7-sep-2020 y 23-dic-2020 con adjuntos de listados y/o inventarios de Proyectos Productivos a cargo de la UTT 7, y en los que se determinaba su estado: Ejecutado, En Ejecución o Pendiente de Ejecución.</t>
  </si>
  <si>
    <t>6. Deficiencias en el monitoreo, control y seguimiento a los Proyectos Productivos entregados por el INCODER.</t>
  </si>
  <si>
    <t>Desconocimiento del “Procedimiento para la Ejecución de Proyectos Productivos entregados por el INCODER en Liquidación a la Agencia de Desarrollo Rural – ADR” y sus protocolos o documentos anexos.</t>
  </si>
  <si>
    <t>1. Realizar una jornada de socialización, al equipo de trabajo designado por la Dirección de la UTT, sobre el “Procedimiento para la Ejecución de Proyectos Productivos entregados por el INCODER en Liquidación a la Agencia de Desarrollo Rural – ADR” y los protocolos y formatos que forman parte del mismo. </t>
  </si>
  <si>
    <t>Una (1) jornada de socialización.</t>
  </si>
  <si>
    <t>Director de la UTT
Equipo de trabajo designado por la Dirección de la UTT.</t>
  </si>
  <si>
    <t> 9-dic-2019</t>
  </si>
  <si>
    <t>31-dic-2019 </t>
  </si>
  <si>
    <t>Se observó acta con fecha 6-oct-2020 y listado de asistencia, en la que se registró la socialización de los procedimientos que aplican al seguimiento y control de los Proyectos Productivos (ruta de intervención y formatos para ejecución).</t>
  </si>
  <si>
    <t>2. Programar y realizar visita de campo al municipio o predio donde se lleva o llevará a cabo el Proyecto y determinar las actividades a ejecutar para dar inicio o continuidad a la implementación del Proyecto, o cierre (según aplique). </t>
  </si>
  <si>
    <t>Se observó formatos de "Cronograma General" de visitas o acciones a realizar en cada uno de los Proyectos INCODER con fechas de elaboración 18-sep-2020 y 28-jul-2021. El funcionario Yoofre Zambrano indicó que el cronograma ha sido objeto de muchas modificaciones. 
Se observaron actas de visitas de seguimiento con fecha 8-oct-2020, 27-oct-2020, 30-sep-2021 y 2-oct-2021.</t>
  </si>
  <si>
    <t>Ausencia de una base de datos de las cuentas bancarias en las cuales se depositaron los fondos de cofinanciación, a través de la cual se controle los saldos de las cuentas controladas.</t>
  </si>
  <si>
    <t>3. Construir una base de datos en Excel de las cuentas bancarias en las cuales se depositaron los fondos de cofinanciación de cada Proyecto y que están bajo la administración de la Asociación beneficiaria, en la cual se registre mensualmente el saldo de cada cuenta soportado con el extracto bancario respectivo. </t>
  </si>
  <si>
    <t>Una (1) base de datos en Excel de las cuentas bancarias con registros mensuales de los saldos.
Una (1) solicitud formal del envío mensual a la UTT de los extractos bancarios de cada cuenta a cada uno de los Representantes de las Asociaciones beneficiarias de los Proyectos.</t>
  </si>
  <si>
    <t>Funcionario designado por la Dirección de la UTT.</t>
  </si>
  <si>
    <t>2-ene-2020 </t>
  </si>
  <si>
    <t>31-mar-2020 </t>
  </si>
  <si>
    <t>Se observó comunicado al Banco Agrario con fecha 21-oct-2020 mediante el cual el Director de la UTT solicitó al Banco el envío de los extractos bancarios de las cuentas de ahorro de dos (2) Proyectos Productivos, como también comunicados al Banco Agrario, Bancolombia y a los Representantes Legales de las Asociaciones solicitando la actualización de firmas en las cuentas bancarias de los Proyectos para que el Banco pueda suministrar los extractos correspondientes.
Se observó base de datos en excel con el listado de los Proyectos Productivos.</t>
  </si>
  <si>
    <t>UTT No. 2 - TUNJA</t>
  </si>
  <si>
    <t>AVANCE CUANTITATIVO
(Porcentaje de Avance)</t>
  </si>
  <si>
    <t>Desconocimiento y/o inadecuada interpretación de los términos y condiciones contractuales establecidos.</t>
  </si>
  <si>
    <t>1. Lista de chequeo con los requerimientos del Manual UPRA.
2. Correo electrónico a la VIP para evaluar el ajuste del procedimiento sobre aplicación del Manual UPRA según características del DAT.
3. Realizar reunión con ASOZULIA  para determinar la aplicación de la lista, dejando lista de asistencia y acta de reunión como soportes.</t>
  </si>
  <si>
    <t>9/07/2021
30/06/2022</t>
  </si>
  <si>
    <t>Humberto Villani Pechené
Richard Antonio Rangel Vergel</t>
  </si>
  <si>
    <t>Solicitar a la Junta Directiva de ASOZULIA ajustar y aprobar los manuales de funciones, de procedimientos, de administración, operación y conservación del distrito y el organigrama, y presentarlos al supervisor.</t>
  </si>
  <si>
    <t>1. Un oficio a la Junta Directiva de ASOZULIA con copia al Gerente.                                          
2. Acta de la Junta Directiva aprobando el manual de funciones y de procedimientos de AOC
3. Manual con el contenido debidamente aprobado.</t>
  </si>
  <si>
    <t xml:space="preserve">La UTT No. 4 aportó las evidencias establecidas en la meta, dando cumplimiento al 100% de la acción propuesta.  Estas son las siguientes:                                                                                                    1.  Oficio No. 20203540027922 del 2020/05/12 enviado por la UTT No. 4 a la Junta Directiva de ASOZULIA con copia al Gerente, solicitando ajustes y aprobación del Manual de Funciones, de procedimientos, de Administración, Operación y Conservación del Distrito y el organigrama,  y presentarlos al Supervisor.                                                                                                              2. Acta No. 770  del 2020/09/18 de Junta Directiva (Numeral 5: Aprobación Manual de Funciones y de procedimientos de AOC).
3. Manual de funciones debidamente aprobado.
</t>
  </si>
  <si>
    <t>1. Reunión de las áreas jurídicas con participación de un abogado de la Vicepresidencia de Gestión Contractual para convenir los términos del documento de manejo del RGU (listados de asistencia y actas de la misma).
2. Documento con los lineamientos sobre el RGU.</t>
  </si>
  <si>
    <t>Con la verificación de las evidencias aportadas por la UTT, se da cumplimiento al 100 %.  En consecuencia, el estado de esta acción es Cerrado.
Este hallazgo fue cerrado en el anterior seguimiento, no obstante, esta pendiente de verificar la efectividad.</t>
  </si>
  <si>
    <t>Insuficiente e/o inexistente acompañamiento por parte de la Dirección de Adecuación de Tierras de la Agencia para el desarrollo y fortalecimiento organizacional de la Asociación</t>
  </si>
  <si>
    <t>Un oficio en ORFEO dirigido al Director de Adecuación de Tierras con su correspondiente respuesta.
La respuesta debe ser compartida a la Asociación para las gestiones del caso.</t>
  </si>
  <si>
    <t>Presupuestos Insuficientes que impiden la destinación de mayores recursos al rubro de gastos de personal para la creación de los cargos requeridos y la mejora de las operaciones.</t>
  </si>
  <si>
    <t>Solicitar a la Vicepresidencia de Integración Productiva – Dirección de Adecuación de Tierras lineamientos sobre la confección de los presupuestos de ingresos y gastos del DAT en cada vigencia para ser comunicados a la Asociación.</t>
  </si>
  <si>
    <t>1. Documento con los lineamientos emitidos por la VIP.
2. Revisión de los presupuestos en cumplimiento de los lineamientos, previo a la aprobación por parte de la Junta Directiva de la Asociación.
3. Aprobación de los presupuestos revisados.</t>
  </si>
  <si>
    <t>Efectuar una mesa de trabajo con la Asociación con miras a establecer los parámetros mínimos de facturación y el contenido de las facturas.
Evaluar la pertinencia de dar cobertura a las deficiencias de facturación con controles alternos manuales que permitan conocer el detalle de las facturas.</t>
  </si>
  <si>
    <t>Obtención y uso/manipulación inadecuada de las cifras (por aproximaciones u omisiones indebidas) derivadas de los cómputos matemáticos de los volúmenes entregados a los usuarios (originando sobre o sub estimación en la facturación).</t>
  </si>
  <si>
    <t>Se debe definir junto con la Asociación cuál es la metodología de cálculo de los cobros efectuados por la prestación del servicio.</t>
  </si>
  <si>
    <t>Documento mediante el cual se documenta la metodología de cálculo aplicable del valor del servicio junto con los soportes de la reunión (listado asistencia y actas)</t>
  </si>
  <si>
    <t>Revisar los soportes de determinación de tarifas, las resoluciones de presupuestos y tarifas de la vigencia 2020 y realizar los ajustes a que haya lugar.</t>
  </si>
  <si>
    <t>Con base a la metodología determinada anteriormente, tomar una muestra representativa de los usuarios del Distrito y recalcular las tarifas manualmente (a través de una hoja de cálculo de Excel) e identificar las diferencias y aplicar los ajustes en la facturación. Se dejará como evidencia: a) La hoja de cálculo, b) Las facturas de la muestra, y c) Soportes de los inputs (tarifas, áreas de riego, volúmenes, etc.)</t>
  </si>
  <si>
    <t>Insuficiencia de o falta de programación del personal para el desarrollo de labores diarias o semanales de inspección en el área de influencia del distrito y/o el inicio de acciones policivas y/o judiciales para la denuncia, desconexión e imposición de multas respectivas.</t>
  </si>
  <si>
    <t>Cuantificar el valor de las pérdidas económicas y financieras debido a las conexiones ilegales, con el fin de determinar su materialidad (significancia) para analizar la pertinencia de elaborar un plan de choque. La tolerancia de la pérdida deberá consultarse con la Dirección Administrativa y Financiera y la Vicepresidencia de Integración Productiva de la ADR.</t>
  </si>
  <si>
    <t>Documento de análisis sobre la cuantificación de las pérdidas y la evidencia de su notificación a la Dirección Administrativa y Financiera y a la Vicepresidencia de Integración Productiva de la ADR para sus instrucciones.</t>
  </si>
  <si>
    <t>En caso de que, por la cuantificación de la pérdida se requiera un plan de choque, se deberán contemplar actividades de identificación de zonas de las conexiones ilegales, la individualización de usuarios y predios, la frecuencia de su monitoreo y acciones policivas y judiciales a que haya lugar.
Este plan deberá ser compartido a la Asociación.</t>
  </si>
  <si>
    <t>Plan de choque con el contenido mínimo propuesto.
Reporte de las Inspecciones regulares por parte de los canaleros a la infraestructura del DAT.
Evidencia de la notificación del Plan de choque a la Asociación.</t>
  </si>
  <si>
    <t>Desconocimiento y/u omisión por parte de la Unidad Técnica Territorial de los lineamientos procedimentales establecidos para la recuperación de la inversión, la gestión del cobro de cartera y la emisión de planes de riego y cultivos.</t>
  </si>
  <si>
    <t>Realizar una mesa de trabajo con la Asociación en la que se aborde el tema de presentación y homogeneización de los formatos para el control de los planes de riego, con el fin de poder implementarlos.</t>
  </si>
  <si>
    <t>Acta de la reunión junto con los listados de asistencia, en donde conste la conclusión sobre el diseño de los formatos para el manejo de planes de riego y su implementación, incluyendo las instancias de revisión
y aprobación correspondientes.</t>
  </si>
  <si>
    <t>Comunicación dirigida a la VIP Dirección de Adecuación de Tierras con su respectiva respuesta y la implementación de los términos de la misma.</t>
  </si>
  <si>
    <t>Solicitar a nivel central aclaración e instrucciones sobre a cuál normatividad
se debe acoger la UTT para efectuar los reportes de facturación y solicitar los ajustes normativos pertinentes.</t>
  </si>
  <si>
    <t>Una comunicación a la Vicepresidencia de Integración Productiva sobre aclaración e instrucciones sobre informes de facturación y eventual ajuste de la normatividad.</t>
  </si>
  <si>
    <t>Informar a la Vicepresidencia de Integración Productiva la situación presentada en el formato “Acta final de compromiso para la inversión en distritos de adecuación de tierras” (F-ADT-052) para que sea analizada la información requerida según el Procedimiento PRADT-003 y lacontemplada en el F-ADT-052, con el objetivo de aplicar los correctivos del caso (ajustes de los lineamientos o estandarización de instrucciones) y se realice una revisión del PR-ADT-003.</t>
  </si>
  <si>
    <t>Omisión de reprogramación de actividades por incumplimiento del cronograma inicial del proyecto.</t>
  </si>
  <si>
    <t>Designar formalmente en la UTT, un responsable de la custodia y manejo del Plan de Adquisiciones/Inversiones.
Esta persona deberá dejar documentado en las actas del CTGL las fechas programadas vs. las ejecutadas respecto a entregas con su correspondiente justificación en caso de presentar desviaciones.</t>
  </si>
  <si>
    <t>Designación de la persona y las actas del CTGL con detalle de fechas de ejecución vs. Fechas de programación con justificaciones de desviaciones.</t>
  </si>
  <si>
    <t>Omisión de reprogramación de actividades por incumplimiento del  cronograma inicial del proyecto.</t>
  </si>
  <si>
    <t>Planificar las entregas de materiales frente a la programación de las comisiones.</t>
  </si>
  <si>
    <t xml:space="preserve">Las entregas programadas frente a la programación de comisión y su cumplimiento. </t>
  </si>
  <si>
    <t>Falta de programación (de lugares
y tiempos) de las entregas a los beneficiarios.
Inadecuada gestión y monitoreo tanto de las entregas, como de las bases de datos de beneficiarios.
Incumplimientos de los términos de entrega de materiales, bienes, insumos y/o servicios por parte de los proveedores.</t>
  </si>
  <si>
    <t>Solicitar a la VIP lineamientos e instrucciones para manejo de formatos de entrega bajo el esquema de la ADR, para que se puedan documentar los estados/condiciones de dichas entregas. Eventualmente, se debe buscar consensuar el contenido con los Cooperantes para manejar un único esquema.</t>
  </si>
  <si>
    <t>Un memorando de solicitud a la Vicepresidencia de Integración Productiva junto con su respectiva respuesta e impleme ntación.</t>
  </si>
  <si>
    <t>Formato de acta de entrega con nota o pie de página y
firmado por los beneficiarios.</t>
  </si>
  <si>
    <t>Actas de CTGL y Actas de reunión de entregas con
compromisos revelados y revisados en su
cumplimiento.</t>
  </si>
  <si>
    <t>Informar a UNODC sobre el hallazgo en los informes técnicos de ASOPROEXCO y solicitar que realicen la revisión y subsanación de los informes técnicos de ASOPROEXCO, que establezcan una metodología basada en herramientas medibles y cuantificables que permitan medir objetivamente el nivel de avance de las actividades.</t>
  </si>
  <si>
    <t>Un (1) Oficio dirigido a UNODC con la solicitud.
Informes de ASOPROEXCO subsanados.
Metodología de medición que empleará ASOPROEXCO / contratistas, debidamente aprobada.</t>
  </si>
  <si>
    <t>Revisión mensual de los informes asegurando que estén completos en todas las hojas que lo constituyen con vistos buenos del contenido de cada hoja, acorde con la documentación que justifica cada hito de avance del proyecto.
Propender por proteger dichos archivos contra modificaciones (campos, fórmulas, datos o información), de tal manera que sólo se consigna la data requerida.</t>
  </si>
  <si>
    <t>Informes Técnicos de Seguimiento revisados mensualmente previo envío a la VIP y protegido contra modificaciones.</t>
  </si>
  <si>
    <t>Solicitar, mediante memorando, a la Vicepresidencia de Integración Productiva que modifique el formato de Informes Técnicos de Seguimiento mensuales, automatizando los campos con pre requisitos, de tal forma que una omisión en registro no permita continuar con el diligenciamiento del formato.</t>
  </si>
  <si>
    <t>La UTT remitió a la Vicepresidencia de Integración Productiva el Memorando No. 20203540018723 del 06/07/2020, con el cual se realizó la solicitud de la modificación del formato "Informes Técnicos de Seguimiento", pero no se eivdenció la respuesta a dicho requerimiento. 
No obstante hasta no contar con respuesta por parte de la VIP donde se realiza la modificación de formato “Informes Técnicos de Seguimiento" y aplicación no se cumplirá con la acción propuesta y su meta.</t>
  </si>
  <si>
    <t>Teniendo en cuenta que el proyecto actualmente se encuentra en ejecución, la UTT solicitará por escrito a la Representante Legal de ASOPROEXCO, emitir un oficio dirigido a los demás integrantes del CTGL, donde exprese que en el evento que ella no pueda asistir, delegará al Gerente para que participe en estos comités.
Se debe seleccionar un representante de los beneficiarios para que asista a los comités, la cual se recomienda sea imparcial; por tanto, no efectuada por ASOPROEXCO o el Cooperante, sino en un proceso deliberatorio con todos los beneficiarios.</t>
  </si>
  <si>
    <t>Un (1) oficio dirigido a la Representante Legal de
ASOPROEXCO
Un (1) poder de la Representante Legal de ASOPROEXCO al Gerente para participar en los CTGL.
Un (1) representante de los beneficiarios del proyecto posesionado y participando en el CTGL.</t>
  </si>
  <si>
    <t>Acta de CTGL con la ratificación del Secretario Técnico.</t>
  </si>
  <si>
    <t xml:space="preserve">Falta de revisión del registro detallado de los participantes al momento de la socialización versus beneficiarios del proyecto.  </t>
  </si>
  <si>
    <t>Para los próximos eventos de socialización de los PIDAR, se deberá designar una persona que valide las identificaciones (cédulas de ciudadanía), los anexos del caso (como poderes de representación), y su registro en las planillas de asistencia, y, en simultáneo, en un archivo de Excel que facilite los cruces posteriores frente a los listados de los beneficiarios, y además, evitar la rotación de listados de asistencia, para no incurrir en el error de duplicidad de datos.</t>
  </si>
  <si>
    <t>Designación de la persona encargada de validar asistencia e identificaciones en las reuniones, y de recopilar la información del caso (poderes, autorizaciones, etc.)
Archivo Excel de asistencia vs. listados físicos firmados</t>
  </si>
  <si>
    <t>Errores en el registro de información del proyecto en el Banco de Proyectos versus información de los formatos del proyecto.</t>
  </si>
  <si>
    <t>Registrar en los módulos del Banco de Proyectos información contenida
en los formatos establecidos por la ADR presentados por las organizaciones.</t>
  </si>
  <si>
    <t>Correo electrónico de solicitud del ajuste enviado a la VIP.
Pantallazos del ajuste efectuado y formato físico donde figuran las personas como víctimas.</t>
  </si>
  <si>
    <t>Implementar una hoja de cálculo en Excel para el control de las iniciativas radicadas en el Banco de Proyectos y en Orfeo que contenga: fecha de recepción, número de radicado de entrada en ORFEO, nombre del proponente y de la iniciativa o proyecto, número de registro de la iniciativa asignado en el aplicativo Banco de Proyectos y número de radicado ORFEO de respuesta al proponente (salida).</t>
  </si>
  <si>
    <t>1 consolidado de iniciativas (en Excel) implementado y
actualizado semanalmente</t>
  </si>
  <si>
    <t>Iniciativas del archivo Excel anterior registradas en
Banco de Proyectos en estado “Definitivo”.</t>
  </si>
  <si>
    <t>Informe semanal de iniciativas radicadas debidamente revisado por el Director de la UTT.</t>
  </si>
  <si>
    <t>Este hallazgo no fue aceptado por la UTT y no remitieron evidencias que demuestren que han implementado acción alguna para subsanar este hallazgo, por lo cual se mantiene el hallazgo abierto.</t>
  </si>
  <si>
    <t>Humberto Villani Pechené
Richard Rangel Vergel</t>
  </si>
  <si>
    <t>,</t>
  </si>
  <si>
    <t>No se aporto evidencia que permitiera medir el grado de avance y/o cumplimiento de la acción</t>
  </si>
  <si>
    <t>Coordinar con nivel central la programación mensual de visitas de seguimiento, entregas, cierres y actividades que correspondan a la implementación de los PIDAR.</t>
  </si>
  <si>
    <t>Solicitar capacitación de la VIP para el diligenciamiento del formato F-IMP-006..</t>
  </si>
  <si>
    <t>Solicitar al área de Gestión Documental el envío de copia del expediente.</t>
  </si>
  <si>
    <t>Solicitar capacitación para Los funcionarios y contratistas encargados de la estructuración de proyectos.</t>
  </si>
  <si>
    <t>Solicitar a la oficina central un registro total de iniciativas presentadas y cargadas al aplicativo Banco de Proyectos, aclarando el estado actual de las mismas.</t>
  </si>
  <si>
    <t>Ajustar el diseño de planeación y/o establecimiento, de indicadores y sus correlación con subactividades, metas y evidencias establecidas en el Plan Operativo de la UTT para el 2021, acorde con el Plan Operativo establecido a nivel nacional.</t>
  </si>
  <si>
    <t>UTT 9 - POPAYÁN</t>
  </si>
  <si>
    <t xml:space="preserve">Solicitar a la DAT una programación para capacitación y visitas técnicas de manera conjunta entre la UTT y la Asociación de Usuarios.   </t>
  </si>
  <si>
    <t>Equipo Humano UTT No. 9</t>
  </si>
  <si>
    <t>La UTT  aportó evidencias, pero no el oficio presentando el cronograma de actividades de capacitación y visitas técnicas a la Dirección de Adecuación de Tierras para su aprobación, como quedó establecido en la meta. Se remitieron las actas de las reuniones efectuadas, cuyo propósito principal fue el seguimiento y apoyo a la supervisión del Contrato de Administración, Operación y Conservación del Contrato No. 528 de 2017 y las actas mencionadas anteriormente corresponden a los Nos. 003 del 04 de marzo, 014 del 21 de mayo y 028 del 20 de septiembre de 2021, respectivamente.</t>
  </si>
  <si>
    <t>De acuerdo a lo anotado en el avance cualitativo, la Oficina de Control Interno emite una valoración del 50% de cumplimiento, ya que no se presentó el soporte establecido en la meta, es decir el cronograma de actividades debidamente aprobado por la Dirección de Adecuación de Tierras.  La validación de la efectividad quedaría pendiente, ya que se debería verificar el cumplimiento de las recomendaciones que se realicen en las reuniones de seguimiento y apoyo a la supervisión del contrato AOC No. 528 de 2017.  El estado de la acción es incumplido  -vencida.  Se insta a la UTT prioirzar la ejecución total.</t>
  </si>
  <si>
    <t>Generar una (1) comunicación a la Asociación de Usuarios para iniciar trámites con copia a la CVC.</t>
  </si>
  <si>
    <t xml:space="preserve">La UTT aportó como evidencia el Oficio No. 20203590064162 del 22/09/2020 enviado a la Gerencia de Asorut, mediante el cual se solicitó consultar a la Corporación Autónoma Regional del Valle del Cauca -CVC- (como autoridad ambiental de la sede BRUT) sobre los trámites del cambio del titular de la resolución 0780 -701 del 19 de octubre/2016 para que quede a nombre de la Agencia de Desarrollo Rural -ADR-.  También se evidenció el informe de evaluación del estado de la concesión de aguas a cargo de la Asociación de Usuarios del Distrito de Adecuación de Tierras de Roldanillo, La Unión y Toro -ASORUT-, suscrito por personal de la Dirección de Adecuación de Tierras y de la Vicepresidencia de Integración Productiva, de la visita efectuada el 3 y 4 de diciembre de 2020. </t>
  </si>
  <si>
    <t>En concordancia con lo registrado en el avance cualitativo, la Oficina de Control Interno asigna una valoración del 100% de cumplimiento de la acción propuesta.  Queda pendiente evaluar su efectividad</t>
  </si>
  <si>
    <t>Equipo Humano UTT No. 9 y Dirección Adecuación de Tierras</t>
  </si>
  <si>
    <t xml:space="preserve">Con base en la información registrada en el avance cualitativo, la Oficina de Control Interno asigna una valoración del 50% de cumplimiento de la acción, ya que de las seis (6) visitas anuales al distrito establecidas como meta, se llevaron a cabo tres (3) de ellas y únicamente la primera de ellas, está relacionada con la resolución de concesión de aguas. El estado de la acción propuesta es incumplido - vencido y su efectividad no se puede validar. Se sugiere a la UTT que priorice su ejecución.  </t>
  </si>
  <si>
    <t>Un (1) memorando emitido para solicitud de personal dirigido a la VIP.</t>
  </si>
  <si>
    <t>La UTT aportó el memorando No. 20213590034443 del 21.09.2021, mediante el cual la UTT solicitó apoyo a la Vicepresidencia de Integración Productiva para ejecutar las acciones propuestas para subsanar los hallazgos relacionados con la Dirección de Adecuación de Tierras y que fueron detectados por la auditoría practicada por la Oficina de control Interno.  No se observó la respuesta al citado memorando, pero si dos (2) actas como prueba del seguimiento efectuado a la supervisión del contrato AOC 528 de 2017, las cuales corresponden a las Nos. 003 del 04.03.2021 y 014 del 21.05.2021, respectivamente.</t>
  </si>
  <si>
    <t>Aunque la UTT informó que “Se han efectuado 6 visitas de seguimiento a las instalaciones del Distrito de Riego Rut” y que “Se pueden evidenciar en los informes de  comisión de cada uno de los funcionarios que han efectuado visitas al distrito", pero al revisar los soportes, solamente se encontraron tres (3) de ellos, a saber:  Informe de Comisión No. 1339 del 23 al 27 de noviembre/2020, Informe de evaluación del estado de la concesión de aguas a cargo de la Asociación de Usuarios del Distrito de Adecuación de Tierras de Roldanillo, La Unión y Toro -ASORUT-, suscrito por personal de la Dirección de Adecuación de Tierras y de la Vicepresidencia de Integración Productiva, como resultado de la visita efectuada del 3 al 4 de diciembre/2020 y el Informe de Comisión No. 19 del 9 al 11 de febrero/2021, respectivamente.</t>
  </si>
  <si>
    <t>La UTT manifestó que “Debido a los problemas de la pandemia en la vigencia 2020 y el paro nacional vigencia 2021 no se ha podido efectuar la capacitación del Manual de Administración, Operación y Conservación por parte de los funcionarios de oficinas centrales, se tiene programada una visita para la segunda semana de octubre por parte del equipo de apoyo de oficinas centrales” y que “Se tiene programada para la primera semana de noviembre de 2021 capacitaciones a los funcionarios de la asociación de usuarios de todo lo relacionado con la Administración, operación y conservación de los distritos”. Es decir, no se aportaron evidencias.</t>
  </si>
  <si>
    <t xml:space="preserve">De acuerdo a lo planteado en el avance cualitativo, la Oficina de Control Interno asigna una valoración de 0% de cumplimiento de la acción propuesta. Por tal razón, la validación de su efectividad queda pendiente y el estado de la acción es incumplido - vencido. Se recomienda a la UTT se priorice la ejecución de esta acción. </t>
  </si>
  <si>
    <t>La UTT aportó el memorando No 20213590034443 del 21.09.2021, mediante el cual la UTT solicitó apoyo a la Vicepresidencia de Integración Productiva para ejecutar las acciones propuestas para subsanar los hallazgos relacionados con la Dirección de Adecuación de Tierras y que fueron detectados por la auditoría practicada por la Oficina de control Interno.  No se observó la respuesta al citado memorando, pero si dos (2) actas como prueba del seguimiento efectuado a la supervisión del contrato AOC 528 de 2017, las cuales corresponden a las Nos. 003 del 04.03.2021 y 014 del 21.05.2021, respectivamente.</t>
  </si>
  <si>
    <t>Un (1) Memorando emitido para solicitud de personal dirigido a la VIP.</t>
  </si>
  <si>
    <t>Realizar acompañamiento y capacitación por parte de la Vicepresidencia de Gestión Contractual (VGC) de manera articulada con la UTT a la Asociación de usuarios.</t>
  </si>
  <si>
    <t>Tres (3) visitas de acompañamiento.</t>
  </si>
  <si>
    <t>La UTT indicó que “Debido a los problemas de la pandemia y el pago no se ha podido efectuar la capacitación del manual de administración, operación y conservación” y que “Se tiene programada para la primera semana de noviembre de 2021 capacitaciones a los funcionarios de la asociación de usuarios de todo lo relacionado con la Administración, operación y conservación de los distritos”.  En consecuencia, no se aportaron evidencias.</t>
  </si>
  <si>
    <t>En consonancia con lo registrado en el avance cualitativo, la Oficina de Control Interno asigna una valoración del 0% de cumplimiento de la acción propuesta. Por tal razón, su efectividad no se puede validar.  El estado de la acción es incumplido - vencido. Se sugiere a la UTT que priorice su ejecución.</t>
  </si>
  <si>
    <t xml:space="preserve">La UTT no aportó la evidencia del oficio que debía dirigirse a la Dirección de Adecuación de Tierras, mediante el cual se solicitaría la elaboración de un formato de evaluación anual que permita la viabilidad de continuidad o no de la Asociación de Usuarios, pero si indicó que “En la visita que se efectuara la primera semana de noviembre, se expondrá el tema para la elaboración del formato de evaluación de los distritos”.  </t>
  </si>
  <si>
    <t>Con base en lo reportado en el avance cualitativo, la Oficina de Control Interno asigna una valoración de 0% de cumplimiento de la acción propuesta y, en consecuencia, la efectividad no puede validarse.  El estado de la acción es incumplido - vencido.  Se recomienda a la UTT que se priorice su ejecución.</t>
  </si>
  <si>
    <t xml:space="preserve">La UTT aportó el memorando No. 20203590064162 del 22.09.2020, mediante el cual se solicitó a la Gerencia de ASORUT, que se organizara el registro general de usuarios. No se observó la respuesta al memorando citado anteriormente. También se remitió el acta No. 01 del 07.04.2020, cuyo objetivo fue proceso de facturación por tarifas y consulta de procesos de facturación (Alfapeople). </t>
  </si>
  <si>
    <t>La UTT no reportó evidencias que demuestren la implementación del aplicativo ERP Dynamic para el manejo de la información respecto a  la migración de datos sobre predios, facturación, cartera y cobro coactivo, respectivamente.</t>
  </si>
  <si>
    <t xml:space="preserve">En concordancia con la información registrada en el avance cualitativo, la Oficina de Control Interno valora en un 0% el cumplimiento de la acción propuesta, razón por la cual,  no se puede validar su efectividad.  El estado de la acción es incumplido - vencido y se recomienda, que se priorice su ejecución.  </t>
  </si>
  <si>
    <t>Un (1) Memorando emitido de solicitud de personal dirigido a la VIP.</t>
  </si>
  <si>
    <t xml:space="preserve">Equipo Humano UTT No. 9, Dirección de Adecuación de Tierras y   ASORUT. </t>
  </si>
  <si>
    <t>Equipo Humano UTT No. 9, Secretaria General y Grupo de Cartera.</t>
  </si>
  <si>
    <t>En consonancia con lo registrado en el avance cualitativo, la Oficina de Control Interno asigna una valoración del 0% de cumplimiento de la acción propuesta. Por tal razón, su efectividad no se puede validar.  El estado de la acción es incumplido - vencido. Se sugiere a la UTT, que priorice su ejecución.</t>
  </si>
  <si>
    <t>Aunque la UTT manifestó que "Se solicitó a la Dirección de Adecuación de Tierras de un Ingeniero Civil para que haga una valoración de los distritos de pequeña escala que se encuentran en la Unidad Territorial", no se aportó la evidencia de dicha solicitud.</t>
  </si>
  <si>
    <t xml:space="preserve">En concordancia con la información registrada en el avance cualitativo, la Oficina de Control Interno emite una valoración de 0% de cumplimiento y por tal razón, no se puede validar su efectividad. El estado de la acción es incumplido - vencido y se recomienda a la UTT que se priorice su ejecución.  </t>
  </si>
  <si>
    <t>Desconocimiento, omisión o falta de implementación de las responsabilidades de la UTT sobre los distritos entregados a Asociaciones de Usuarios.</t>
  </si>
  <si>
    <t>Equipo Humano No. UTT 9</t>
  </si>
  <si>
    <t>De acuerdo a la información registrada en el avance cualitativo, la Oficina de Control Interno valora el cumplimiento de la acción propuesta en 0%  y por ello, no se puede validar su efectividad. El estado de la acción es incumplido - vencido. Se recomienda a la UTT que se priorice su ejecución.</t>
  </si>
  <si>
    <t>Falta de aprobación de comisiones o gastos de desplazamiento al servidor o delegado de la ADR para que asista a las reuniones de entrega de materiales, bienes, insumos y/o servicios, además de las visitas de seguimiento.</t>
  </si>
  <si>
    <t>Enviar un memorando a la VIP notificando el hallazgo del número de bultos totales de materia orgánica que reporta el MTF vs el POI, y recibir las directrices para realizar el respectivo ajuste.</t>
  </si>
  <si>
    <t>Una (1) respuesta de la VIP con directrices para realizar el ajuste.</t>
  </si>
  <si>
    <t>La UTT no aportó evidencia del envío del memorando a la Vicepresidencia de Integración Productiva, notificando el hallazgo del número de bultos totales de materia orgánica que reporta el MTF vs el POI ni la respuesta de la VIP con las directrices para realizar el respectivo ajuste.</t>
  </si>
  <si>
    <t>De acuerdo a lo registrado en el avance cualitativo, la Oficina de Control Interno emite una valoración del 0% de cumplimiento de la acción proppuesta y por ello, no se puede validar su efectividad.  El estado de la acción es incumplido - vencido . Se sugiere que se priorice su ejecución.</t>
  </si>
  <si>
    <t xml:space="preserve">La UTT no aportó evidencias que demuestren la elaboración del plan de trabajo, con el que se subsanaría el POI, según las directrices recibidas de la Vicepresidencia de Integración Productiva. </t>
  </si>
  <si>
    <t>Enviar un memorando a la VIP notificando el hallazgo de la inconsistencia de la información reportada en el POI vs el MTF en los componentes Asistencia Técnica (Contador Público) y Gastos operativos (combustible lanchas, mantenimiento preventivo y correctivo de lanchas) y recibir las directrices respectias para realizar el respectivo ajuste.</t>
  </si>
  <si>
    <t xml:space="preserve">La UTT no aportó evidencias del envío del memorando a la Vicepresidencia de Integración Productiva notificando el hallazgo de la inconsistencia de la información reportada en el POI vs el MTF en los componentes Asistencia Técnica (Contador público) y Gastos Operativos (combustible lanchas, mantenimiento preventivo y correctivo de lanchas) ni las directrices respectivas recibidas para efectuar el ajuste correspondiente. </t>
  </si>
  <si>
    <t>Con base en lo registrado en el avance cualitativo, la Oficina de Control Interno asigna una valoración del 0% de cumplimiento de la acción proppuesta y por ello, no se puede validar su efectividad.  El estado de la acción es incumplido - vencido . Se recomienda que se priorice su ejecución.</t>
  </si>
  <si>
    <t>Designar desde la UTT 9 un profesional encargado de la revisión de los formatos y soportes del proyecto estructurado para de reducir posibles errores; quién establecerá	comunicación permanente con el enlace en ADR Central para conocer y evidenciar los cambios que realicen o ajusten.</t>
  </si>
  <si>
    <t>La UTT no aportó la evidencias de la designación efectuada de un profesional que se encargaría de la revisión de los formatos y soportes del proyecto estructurado para reducir posibles errores, quién establecería comunicación permanente con el enlace en ADR Central para conocer y evidenciar los cambios que se realicen o ajusten.</t>
  </si>
  <si>
    <t>Con base en lo registrado en el avance cualitativo, la Oficina de Control Interno asigna una valoración del 0% de cumplimiento de la acción proppuesta y por ello, no se puede validar su efectividad.  El estado de la acción es incumplido - vencido . Se recomienda priorizar su ejecución.</t>
  </si>
  <si>
    <t>La UTT no aportó la evidencia de la solicitud de que en el reglamento de estructuración, se incluya que todo cambio en los formatos y anexos de un proyecto estructurado, lleven el visto bueno del Director Técnico de la Unidad Técnica Territorial como un mecanismo de control de cambios.</t>
  </si>
  <si>
    <t xml:space="preserve">La UTT no aportaron evidencias que demuestren la realización de la socialización de la directriz de sustitución de beneficiarios, si hay lugar en la implementación de los PIDAR a los representantes legales de las doce (12) organizaciones beneficiarias en el marco de los CTG. </t>
  </si>
  <si>
    <t xml:space="preserve">En consonancia con la información registrada en el avance cualitativo, la Oficina de Control Interno emite una valoración de 0% d e cumplimietno de la acción propuesta y por ende, su efectividad no se puede validar.  El estado de la acción es incumplido - vencido.  Se sugiere priorizar su ejecución. </t>
  </si>
  <si>
    <t xml:space="preserve">En consonancia con la información registrada en el avance cualitativo, la Oficina de Control Interno emite una valoración de 0% d e cumplimietno de la acción propuesta y por ende, su efectividad no se puede validar.  El estado de la acción es incumplido - vencido.  Se sugiere a la UTT, que se priorice su ejecución. </t>
  </si>
  <si>
    <t>La UTT no remitió la evidencia del memorando dirigido a la VIP mediante el cual, se solicitó personal contratista para la UTT 9, que permitiera dar cumplimiento al monitoreo y seguimiento de los PIDAR en su componente de implementación.</t>
  </si>
  <si>
    <t>De acuerdo a lo registrado en el avance cualitativo, la Oficina de Control Interno asigna una valoración del 0% de cumplimiento y por ello, su efectividad no se puede validar.  El estado de la acción es incumplido - vencido. Se sugiere que se priorice su ejecución.</t>
  </si>
  <si>
    <t xml:space="preserve">La UTT no remitió las evidencias que demostraran la realización de la reunión del Director Técnico de la UTT 9 con el equipo de contratistas (4) para generar las estartegias para las acciones de seguimiento y monitoreo en campo como también la socialización de los formatos requeridos para certificar la actividad. </t>
  </si>
  <si>
    <t xml:space="preserve">La UTT no remitió las evidencias que demostraran la realización de la reunión del CTGL, en la que se solicitara a la UNODC el acceso a toda la información que se genere como resultado de la implementación del proyecto. </t>
  </si>
  <si>
    <t>De acuerdo a lo registrado en el avance cualitativo, la Oficina de Control Interno emite una valoración del 0% de cumplimiento y por ello, su efectividad no se puede validar.  El estado de la acción es incumplido - vencido. Se sugiere que se priorice su ejecución.</t>
  </si>
  <si>
    <t>Realizar el cargue de la documentación al aplicativo Gestión de Proyectos para actualizar la información de cada PIDAR.</t>
  </si>
  <si>
    <t>La UTT no reportó las evidencias que demuestren que se realizó el cargue de la documentación al aplicativo Gestión de Proyectos para actualizar la información de los quince (15) PIDAR en proceso de implementación.</t>
  </si>
  <si>
    <t>Con base en lo registrado en el avance cualitativo, la Oficina de Control Interno concluye que la  valoración del cumplimiento de esta acción es 0% y  en consecuencia, su efectividad no se puede validar.  El estado de la acción es incumplido vencido. Se sugiere que se priorice su ejecución.</t>
  </si>
  <si>
    <t>Fortalecer la etapa de socialización de los PIDAR con la inclusión de los entes territoriales (UMATAS - Secretarías de Agricultura Municipales).</t>
  </si>
  <si>
    <t>La UTT no aportó evidencias que demuestren el fortalecimiento de la etapa de socialización de los PIDAR con la inclusión de los entes territoriales (UMATAS - Secretarías de Agricultura Municipales), especificamente el PIDAR con resolución 806.</t>
  </si>
  <si>
    <t>De acuerdo a lo registrado en el avance cualitativo, la Oficina de Control Interno emite una valoración de cumplimiento de 0%. Por esta razón, no se puede validar su efectividad. El estado de la acción es incumplido -  vencido. Se recomienda que se priorice su ejecución.</t>
  </si>
  <si>
    <t>La UTT no remitió evidencias de la socialización efectuada a los entes territoriales de los municipios donde la ADR implementa quince (15) proyectos PIDAR sobre el estado de los Proyectos en cada uno de sus territorios incluyendo la entrega de base de datos de los beneficiarios de dichos proyectos.</t>
  </si>
  <si>
    <t>Con base en lo registrado en el avance cualitativo, la Oficina de Control Interno emite una valoración de cumplimiento de 0%. Por esta razón, no se puede validar su efectividad. El estado de la acción es incumplido - vencido. Se recomienda que se priorice su ejecución.</t>
  </si>
  <si>
    <t xml:space="preserve">La UTT no aportó la evidencia de los memorandos de designación de Secretarios Técnicos con cumplimiento de sus funciones de cada uno de los quince (15) PIDAR en implementación. </t>
  </si>
  <si>
    <t>En concordancia con lo registrado en el avance cualitativo, la Oficina de Control Interno emite una valoración de cumplimiento de 0%. Por esta razón, no se puede validar su efectividad. El estado de la acción es incumplido - vencido. Se recomienda que se priorice su ejecución.</t>
  </si>
  <si>
    <t>La UTT no aportó la evidencia del memorando o comunicación, mediante el cual se solicitó formalmente que se incluya técnicamente los cálculos de mano de obra en Jornales/Ha a la sede central.</t>
  </si>
  <si>
    <t>De acuerdo con lo registrado en el avance cualitativo, la Oficina de Control Interno emite una valoración de cumplimiento de 0%. Por esta razón, no se puede validar su efectividad. El estado de la acción es incumplido - vencido. Se recomienda que se priorice su ejecución.</t>
  </si>
  <si>
    <t xml:space="preserve">La UTT no remitió las evidencias que demuestren la conformación de un Equipo Técnico Profesional encargados de la socialización de las iniciativas a estructurar y de los lineamientos en cada uno de sus componentes: Jurídico, técnico, ambiental y financiero, respectivamente. </t>
  </si>
  <si>
    <t>Con base con lo registrado en el avance cualitativo, la Oficina de Control Interno emite una valoración de cumplimiento de 0%. Por esta razón, no se puede validar su efectividad. El estado de la acción es incumplido - vencido. Se recomienda que se priorice su ejecución.</t>
  </si>
  <si>
    <t>En concordancia con lo registrado en el avance cualitativo, la Oficina de Control Interno asigna una valoración de 0% de cumplimiento de la acción propuesta, razón por la cual, no se puede validar su efectividad.  El estado de la acción es incumplido - vencido. Se recomienda priorizar su ejecución.</t>
  </si>
  <si>
    <t>En consonancia con lo registrado en el avance cualitativo, la Oficina de Control Interno asigna una valoración de 0% de cumplimiento de la acción propuesta, razón por la cual, no se puede validar su efectividad.  El estado de la acción es incumplido - vencido. Se recomienda priorizar su ejecución.</t>
  </si>
  <si>
    <t>Equipo Humano No. 9</t>
  </si>
  <si>
    <t xml:space="preserve">La UTT no remitió evidencias del memorando dirigido a la VIP averiguando sobre los 203 proyectos que se reportan en el documento:  Procedimiento para la Ejecución de Proyectos Productivos entregados por el INCODER en Liquidación a la Agencia de Desarrollo Rural-ADR con relación a los proyectos INCODER entregados mediante memorandos 20173000275 y 20173002120 que relacionan 174 proyectos productivos ni el seguimiento a la respuesta que emitirá la VIP. </t>
  </si>
  <si>
    <t>De acuerdo con lo registrado en el avance cualitativo, la Oficina de Control Interno asigna una valoración de 0% de cumplimiento de la acción propuesta, razón por la cual, no se puede validar su efectividad.  El estado de la acción es incumplido - vencido. Se recomienda priorizar su ejecución.</t>
  </si>
  <si>
    <t xml:space="preserve">La UTT no aportó la evidencia del Plan de Trabajo elaborado con responsables y cronograma, para la implementación de los proyectos productivos, producto de la respuesta emitida por la VIP y que relacionan los proyectos faltantes frente a los 203 reportados en el Procedimiento. </t>
  </si>
  <si>
    <t>Cinco (5) Proyectos Productivos con acompañamiento profesional desde la VIP.</t>
  </si>
  <si>
    <t>Director Equipo Humano UTT No. 9.</t>
  </si>
  <si>
    <t xml:space="preserve">La UTT no aportó la evidencia del memorando dirigido a la Vicepresidencia de Integración Productiva, mediante el cual se solicitó un equipo interdisciplinario para llevar a cabo el cierre de los cinco (5) proyectos productivos pendientes. </t>
  </si>
  <si>
    <t>La UTT no reportó la evidencia de la realizacón del inventario documental de los expedientes de los proyectos productivos que están pendientes del cierre.</t>
  </si>
  <si>
    <t>La UTT no aportó la evidencia del memorando dirigido a la Vicepresidencia de Integración Productiva, en el cual se solicitó apoyo técnico y procedimental para la implementación y ciere de seis (6) Proyectos del extinto INCODER.</t>
  </si>
  <si>
    <t>Un (1) memorando dirigido al VIP con solicitud de personal contratista para apoyo en el cumplimiento de las funciones de la UTTT.</t>
  </si>
  <si>
    <t>La UTT aportó ocho (8) resoluciones de habilitaciones de epseas (105: SAG, 117: PRODESIC, 126: FUNDAPACIFICO, 139: FUNDASOCIAL CAUCA, 195: CEDECUR, 222: CIAT, 249:  FUNDACION SEMBRAR FUTURO GRUPO ALICA y 341:  FUNSAO), pero no las evidencias que demuestren las socializaciones y validaciones, efectuadas en conocimiento del procedimiento de habilitación. Se menciona que una entidad desistió del proceso de habilitación, pero no se anexó la evidencia correspondiente.</t>
  </si>
  <si>
    <t xml:space="preserve">De acuerdo a lo registrado en el avance cualitativo, la Oficina de Control Interno asigna una valoración del 40%, porque se habilitaron ocho (8) epseas de las diez (109 propuestas.  La validación de su efectividad queda pendiente.  El estado de la acción es incumplido - vencido. Se recomienda priorizar su ejecución.  </t>
  </si>
  <si>
    <t>La UTT aportó como evidencia el memorando No 202135900344443 del  21/09/2021 enviado  a la Vicepresidencia de Integración Productiva solicitando apoyo de personal para la validación de las Epseas</t>
  </si>
  <si>
    <t xml:space="preserve">La UTT aportó como evidencia el memorando No 202135900344443 del  21/09/2021 enviado  a la Vicepresidencia de Integración Productiva, solicitando apoyo de personal para el cumplimiento de sus funciones. </t>
  </si>
  <si>
    <t>Diez (10) EPSEA socializadas y validadas en conocimiento del procedimiento de habilitación (que cubra el área de jurisdicción de la UTT 9).</t>
  </si>
  <si>
    <t xml:space="preserve">Equipo Humano UTT No. 9
</t>
  </si>
  <si>
    <t>Un Memorando emitido para delegación del componente de habilitación de EPSEA a la Vicepresidencia de Integración Productiva.</t>
  </si>
  <si>
    <t>La UTT no aportó el acta como evidencia de la realización de la reunión de la Unidad del Plan, en la cual se socializaron los resultados de la auditoría interna de la ADR y se establezcan los compromisos para dar resúesta a loz hallazgos identificados.</t>
  </si>
  <si>
    <t>Con base en lo registrado en el avance cualitativo, la Oficina de Control Interno emite una valoración del 0% de cumplimiento de la acción y en consecuencia, la validación de su efectividad queda pendiente.  El estado de la acción es incumplido - vencido.  Se recomienda priorizar su ejecución.</t>
  </si>
  <si>
    <t>La UTT no reportó la evidencia del envío del memorando a la VIP para tener conocimiento respecto al cargue de Información del PIDARET en el aplicativo SIAPSTER.</t>
  </si>
  <si>
    <t>En concordancia a lo registrado en el avance cualitativo, la Oficina de Control Interno asigna una valoración del 0% de cumplimiento de la acción y en consecuencia, la validación de su efectividad queda pendiente.  El estado de la acción es incumplido - vencido.  Se recomienda priorizar su ejecución.</t>
  </si>
  <si>
    <t>SUMATORIA TOTAL CUMPLIMIENTO ACCIONES:  1.980</t>
  </si>
  <si>
    <t>NÚMERO TOTAL DE ACCIONES: 60</t>
  </si>
  <si>
    <t>% DE CUPLIMIENTO PLAN DE MEJORAMIENTO: 33.</t>
  </si>
  <si>
    <t>Si el estado de la acción da es alguna de estas dos opciones, se requiere reformulación del plan de mejoramiento</t>
  </si>
  <si>
    <t>UTT No. 10 - Nariño</t>
  </si>
  <si>
    <t>Incumplimiento en la notificación de actos administrativos y socialización de los PIDAR e inconsistencias en la conformación y gestión de los Comités Técnicos de Gestión.</t>
  </si>
  <si>
    <t>Equipo Humano UTT No. 10</t>
  </si>
  <si>
    <t xml:space="preserve">Se tomó una muestra aleatoria de dos (2) resoluciones (230 y 231 del 31 de mayo de 2022) para analizar específicamente el cumplimiento de los términos de la notificación de los actos administrativos.  Se debe tener en cuenta, que en el nuevo procedimiento (Ejecución de los proyectos integrales de desarrollo agropecuario y rural con enfoque territorial a través de modalidad directa, versión 4 de junio 6 de 2022), no se incluyen los términos para llevar a cabo la socialización del proyecto. Se anexan los correos electrónicos mediante los cuales, la Vicepresidencia de Integración Productiva envía a la UTT No. 10 las mencionadas resoluciones para su notificación por parte de la UTT al representante legal de las asociaciones como también las actas de notificación personal de las mismas.  </t>
  </si>
  <si>
    <t>De acuerdo a lo registrado  en el avance cualitativo, la Oficina de Control Interno emite una valoración del 100% de cumplimiento de la meta establecida en cuanto al término para la notificación de los actos administrativos (resoluciones de cofinanciación Nos. 230 y 231) en concordancia con el procedimiento vigente. Se aportó el correo electrónico mediante el cual, la Vicepresidencia de Integración Productiva envió a la UTT No. 10 estas resoluciones para que se procediera a efectuar la notificación respectiva como también, las correspondientes actas de notificación personal debidamente firmadas. La efectividad no se puede validar totalmente, porque el nuevo procedimiento no establece los términos paa ello y por ende, no se tiene conocimiento sobre la participación de la cantidad de beneficiarios en la socialización del proyecto. El estado de la acción es cumplida - pendiente efectividad.</t>
  </si>
  <si>
    <t>Se tomó aleatoriamente una muestra de dos resoluciones de la relación enviada por la UTT, las cuales corresponden a las identificadas con los números 255 y 312/2020, respectivamente; a las cuales se les analizó la frecuencia de la realización de los Comités Técnicos de Gestión Local con la participación de los delegados de la VIP que acompaña la supervisión de convenios. 
Se aportaron las siguientes evidencias: Actas Nos. 09 del 03.06.2021, 10 del 11.06.2021 y 11 del 30.08.2021 de CTGL de la resolución 255 y las actas Nos. 001 del 2021.02.25 y 001 de 2021.03.17 de la resolución 312/2020 y la carpeta relacionada con con el CTGL de cierre se encuentra vacía en el SharePoint.</t>
  </si>
  <si>
    <t>En concordancia con el registro del avance cualitativo, la Oficina de Control Interno asigna una valoración del 50% de cumplimiento de la acción propuesta.  Por tal razón, no se puede validar su efectividad. El estado de la acción es incumplida vencida y se insta a la UTT, que priorice esta acción.</t>
  </si>
  <si>
    <t xml:space="preserve">Dentro de las evidencias aportadas, no se  observó aquella mediante la cual se demuestra que se llevó a cabo la delegación de  un colaborador de la UTT para que se encargue de la revisión, verificación y validación del informe previo a su cargue en el aplicativo como tampoco la verificación mensual .  
</t>
  </si>
  <si>
    <t xml:space="preserve">Con base en lo registrado en el avance cualitativo, la Oficina de Control Interno, concluye que no hubo cumplimiento de la acción propuesta y por consiguiente, su avance cuantitatico es 0%.  El estado de esta acción es imcumplido vencido y por tal razón, no se puede validar su efectividad.  Se recomienda a la UTT que se priorice su ejecución. </t>
  </si>
  <si>
    <t xml:space="preserve">Dentro de las evidencias aportadas por la UTT, no se observa  el oficio dirigido a la Alcaldía Municipal de Cumbal, a la UMATA y al CMDR, donde se solicite el acompañamiento en la ejecución del PIDAR  233  para posteriormente efectuar la verificación mensual correspondiente,  como quedó establecida en la meta.                                                                                                                                            Se remitieron como evidencias unos registros (pantallazos) de una reunión de seguimiento al proceso de estructuración de PIDAR de fecha 2021.06.01, lo cual no corresponde a la meta planteada. </t>
  </si>
  <si>
    <t>Con base en lo registrado en el avance cualitativo, la Oficina de Control Interno, concluye que el cumplimiento de la acción propuesta es 0% y que su estado es incumplido - vencido.  Por tal razón, no se puede validar su efectividad.  Se recomienda priorizar la ejecución de esta acción o conisderar la posibilidad de replantear la meta establecida, ya que ésta, no guarda relación directa con la acción propuesta en este Plan de Mejoramiento 2020.</t>
  </si>
  <si>
    <t>La UTT indicó el siguiente link https://adrgov.sharepoint.com/ADR/VIP/DAAP/DocumentosProyectos/Forms/AllItems.aspx?viewpath=%2FADR%2FVIP%2FDAAP%2FDocumentosProyectos%2FForms%2FAllItems%2Easpx para ingresar a la información aportada, pero en éste, no se encontraron evidencias con las cuales, se demostrara la realización anticipada de las convocatorias a todos los actores que tienen injerencia en los Comités Técnicos de Gestión Local y por ende, se generó incumplimiento de la meta establecida.</t>
  </si>
  <si>
    <t>En consonancia con lo registrado en el avance cualitativo, la Oficina de Control Interno emite una valoración de cumplimiento de la acción propuesta de 0%, razón por la cual, queda pendiente la validación de su efectividad. El estado de la acción es incumplido - vencido y se recomienda que se priorice su ejecución.</t>
  </si>
  <si>
    <t xml:space="preserve">La UTT  no aportó soportes con las cuales se demostrara la gestión adelantada acerca de las capacitaciones con el nivel cenrtral de la Agencia como tampoco de la realización de las tres (3) reuniones establecidas como meta. </t>
  </si>
  <si>
    <t>De acuerdo con lo registrado  en el avance cualitativo, la Oficina de Control Interno emite una valoración del 0% de cumplimiento de la acción propuesta y de la meta establecida. En consecuencia, no se puede validar su efectividad  El estado de la acción propuesta es incumplido - vencido. Se recomienda a la UTT priorizar su ejecución.</t>
  </si>
  <si>
    <t>Equipo Humano UTT 10</t>
  </si>
  <si>
    <t xml:space="preserve">La UTT indicó el siguiente link https://adrgov.sharepoint.com/ADR/VIP/DAAP/DocumentosProyectos/Forms/AllItems.aspx?viewpath=%2FADR%2FVIP%2FDAAP%2FDocumentosProyectos%2FForms%2FAllItems%2Easpx para ingresar a la información aportada, pero en éste, no se encontraron evidencias con las cuales, se demostrara la elaboración de bases de datos que permitan identificar la correcta ejecución de los PIDAR frente a las acciones realizadas con cada beneficiario, generándose incumplimiento de la base acordada. </t>
  </si>
  <si>
    <t>En concordancia con lo registrado en el avance cualitativo, la Oficina de Control Interno emite una valoración de cumplimiento de la acción propuesta de 0%, por lo cual, queda pendiente la validación de su efectividad. El estado de la acción es incumplido - vencido y se recomienda que se priorice su ejecución.</t>
  </si>
  <si>
    <t>La UTT indicó el siguiente link https://adrgov.sharepoint.com/ADR/VIP/DAAP/DocumentosProyectos/Forms/AllItems.aspx?viewpath=%2FADR%2FVIP%2FDAAP%2FDocumentosProyectos%2FForms%2FAllItems%2Easpx para ingresar a la información aportada, pero en éste, no se encontraron evidencias con las cuales, se mostrara el diseño de la lista de chequeo para la sustitución de beneficiarios, generando incumplimiento de la meta establecida, es decir, una base de datos por proyecto.</t>
  </si>
  <si>
    <t xml:space="preserve">En concordancia con lo registrado en el avance cualitativo, la Oficina de Control Interno emite una valoración de cumplimiento de la acción propuesta de 0%, razón por la cual, queda pendiente la validación de su efectividad. El estado de la acción es incumplido - vencido y se recomienda que se priorice su ejecución.
</t>
  </si>
  <si>
    <t>1 programación mensual</t>
  </si>
  <si>
    <t>La UTT no aporta evidencia alguna que demuestre la realización de la programación de desplazamientos mensuales ni la remisión de las comisiones al nivel central de la Agencia para su correspondiente aprobación, que le permitirán desarrollar las actividades de monitoreo, seguimiento y control a la ejecución de cada uno de los PIDAR, pero en cambio, si indica que “Esta información se puede validar en el aplicativo ULISES”, lo cual se torna complejo y dispendioso. Es decir, que finalmente, no se logra la meta establecida (una programación mensual).</t>
  </si>
  <si>
    <t>De acuerdo a lo registrado en el avance cualitativo, la Oficina de Control Interno asigna una valoración de 0% de cumplimiento de la acción propuesta y por lo tanto, no se puede validar su efectividad.  El estado de la acción es incumplido - vencido. Se insta a la UTT que priorice la ejecución de esta acción.</t>
  </si>
  <si>
    <t>NO ACEPTADO
Posterior a la notificación del acto administrativo, desde la primera supervisión del PIDAR que finalizó con la planta temporal el 31 de diciembre de 2019, se hizo acompañamiento a la organización para que constituya el encargo fiduciario, tal como lo establece el procedimiento. Así las cosas, una vez la organización recopiló los documentos requeridos por FIDUAGRARIA, fueron remitidos por la Representante Legal de la vigencia 2019 (Gobernadora Indígena, señora Myrian Hernández) a FIDUAGRARIA mediante correo electrónico de fecha 13 de diciembre de 2019, dentro de los plazos establecidos, ya el trámite de constitución a partir de la fecha de envío estuvo a cargo de FIDUAGRARIA, por lo tanto, las demoras en tiempo correspondieron a dicha entidad.
Respecto al contrato de encargo fiduciario, no se acepta, dado que el encargo se suscribió el 2 de enero de 2020 y la planta temporal finalizó el 31 de diciembre de 2019, hasta la vigencia 2019 la primera supervisión no contó con usuario ni acceso al aplicativo de gestión. Adicionalmente las carpetas del PIDAR 833 en el aplicativo de Gestión de Proyectos fueron creadas el 27 de abril de 2020, durante la vigencia 2019 no se contó con esta herramienta.
Respecto a los errores en la información para notificación del Contrato de Encargo Fiduciario, NO se acepta, es un error de FIDUAGRARIA y no de la UTT.
CONCEPTO DE LA OFICINA 
Con respecto a las fechas de constitución del encargo fiduciario, si bien la información fue enviada de forma oportuna al cabildo indígena de Panan, el procedimiento especifica los tiempos límite para la suscripción del mismo (10 días hábiles después de la notificación del acto administrativo) y no para el envió de la información a la forma organizativa. Además, según la respuesta dada por la UTT N° 10 al Resguardo Indígena, se mencionó que la Vicepresidencia de Integración Productiva estableció un plazo máximo para la suscripción de los encargos fiduciarios, por tal razón, la responsabilidad de realizar el seguimiento de estas fechas es de la ADR en cabeza de la UTT, tal como lo establece el procedimiento.
Teniendo en cuenta que las carpetas del PIDAR cofinanciado mediante Resolución 833 de 2019 fueron creadas el 27 de abril de 2020, a la fecha de la ejecución de la auditoria (desde junio hasta agosto de 2020), la información relacionada con el contrato del Encargo Fiduciario debía reposar en el aplicativo dispuesto para ello (Gestión de Proyectos y/o Banco de Proyectos); además, como se indicó en el hallazgo, se determinó que el contrato se suscribió el 2 de enero de 2020, pero, según  la revisión de la documentación solicitada y las respuestas dadas por la UTT N° 10, este  aún se encuentra en recolección de las firmas de las partes, por lo que, se puede deducir que aún no se ha suscrito, pero aún así está operando, pese a la falta de cumplimiento de este requisito.
Ahora bien, si en los informes mensuales y de gestión de la Fiduciaria se identifican errores, es responsabilidad de la Supervisión del contrato de encargo fiduciario (delegado por la ADR), informar y solicitar la corrección de los mismos, con el fin de que no se presenten imprecisiones, y que lo contenido en los reportes sea congruente con la realidad. En este sentido, eximirse de la responsabilidad de la verificación de la calidad de los informes y endilgarla a la Fiduciaria, denota que no se están ejecutando los controles del caso y que no se están ejerciendo los derechos contractuales sobre aprobación o improbación de la gestión de la Fiduciaria, lo que puede redundar en eventuales errores a nivel operativo o financiero.
Teniendo en cuenta que las justificaciones entregadas por la UTT no desvirtuaron los hallazgos encontrados, se insta a plantear el(los) Plan(es) de Mejoramiento sobre las desviaciones identificadas, de tal manera que se ataquen sus causas y se gestionen los riesgos identificados para evitar que estas situaciones se vuelvan a presentar en el futuro.</t>
  </si>
  <si>
    <t>10-jun-202</t>
  </si>
  <si>
    <t xml:space="preserve">De acuerdo a lo registrado  en el avance cualitativo, la Oficina de Control Interno emite una valoración del 100% de cumplimiento de la meta establecida en cuanto al término para la notificación de los actos administrativos (resoluciones de cofinanciación Nos. 230 y 231) en concordancia con el procedimiento vigente. Se aportó el correo electrónico mediante el cual, la Vicepresidencia de Integración Productiva envió a la UTT No. 10 estas resoluciones para que se procediera a efectuar la notificación respectiva como también, las correspondientes actas de notificación personal debidamente firmadas. La efectividad no se puede validar totalmente, porque el nuevo procedimiento no establece los términos paa ello y por ende, no se tiene conocimiento sobre la participación de la cantidad de beneficiarios en la socialización del proyecto. El estado de la acción es cumplido - pendiente efectividad. </t>
  </si>
  <si>
    <t xml:space="preserve">Dentro de las evidencias aportadas, no se  observó aquella mediante la cual se demuestra la delegación de  un colaborador de la UTT para que se encargue del seguimiento al cumplimiento del reporte mensual del informe.  
</t>
  </si>
  <si>
    <t xml:space="preserve">Con base en lo registrado en el avance cualitativo, la Oficina de Control Interno, concluye que no hubo cumplimiento de la acción propuesta y por consiguiente, su avance cuantitativo es 0%.  El estado de esta acción es incumplido - vencido y por tal razón, no se puede validar su efectividad.  Se recomienda a la UTT que se priorice su ejecución. </t>
  </si>
  <si>
    <t>1 verificación mensual.</t>
  </si>
  <si>
    <t>Falta de seguimiento y control de los Proyectos Productivos subrogados por el extinto INCODER a la Agencia de Desarrollo Rural - ADR e incumplimiento en el cargue de información.</t>
  </si>
  <si>
    <t>Aunque la UTT manifiesta que "Se realizo la accion propuesta, conllevando al levantamiento de la base de datos de los proyectos INCODER", al verificarse la evidencia remitida (Matriz INCODER), ésta no corresponde a la meta establecida, es decir, tres (3) mesas de trabajo.</t>
  </si>
  <si>
    <t>En concordancia con lo registrado en el análisis cualitativo, la Ofiina de Control Interno conlcuye que el estado de la acción propuesta es incumplido - vencido y por lo tanto, no se puede validar su efectividad.  Se recomienda aportar los soportes que realmente correspondan a la meta establecida en el Plan de Mejoramiento 2020 o  en su defecto, priorizar la ejecución de esta acción.</t>
  </si>
  <si>
    <t>Falta de capacitación a los profesionales encargados de realizar el proceso de validación, frente el adecuado cargue y manejo de la información en el SharePoint dispuesto para la consulta de la información de las entidades habilitadas, y frente a los requisitos de habilitacion de EPSEA contenidos en la Reoslución 0422 de 2019.</t>
  </si>
  <si>
    <t>Una (1) Capacitación.</t>
  </si>
  <si>
    <t xml:space="preserve">La UTT aportó la evidencia que demuestra la realización de la capacitacion virtual de habilitación de epseas del 14 de mayo de 2021. </t>
  </si>
  <si>
    <t>Un (1) correo por cada solicitud validada por la Unidad Técnica Territorial.</t>
  </si>
  <si>
    <t>Dentro de los soportes aportados por la UTT, no se evidencian correos electrónicos de solicitudes validadas por la Unidad Técnica Territorial,  pero en algunos casos, si reposan respuestas a subsanaciones realizadas por parte de entidades solicitantes, las cuales están ubicadas en el resposito de SharePoint.</t>
  </si>
  <si>
    <t>No se evidenció un (1) correo enviado por cada una de las carpetas, donde se valide el cargue exitoso o se demuestre la inexistencia de algunos de los documentos, se verificó que las carpetas de las resoluciones de habilitación de EPSEAS expedidas en las vigencias 2021 y 2022, que se relacionan a continuación, tienen cargada la información correspondiente:  2021:  119 del 10 de mayo (Fundación Sachamates -Sachamates), 121 del 10 de mayo (Fundación Preservar Colombia), 166 del 17 de junio de (Fundación Emssanar -Fundaemssanar), 299 del 2 de septiembre (Sociedad de agricultores y ganaderos de Nariño SAGAN),  304 del 9 de septiembre (Asociación de Ingenieros Agrónomos egresados de la facultad de ciencias agrícolas de la Universidad de Nariño -ASOINAGRO), 361 del 13 de octubre (Corporación prestadora de servicios de asistencia técnica productiva organizativa empresarial y comercial -CODESAT y609 del 28 de diciembre (Corporación Haciendo Sur -CORPHASUR). 2022:  059 del 10 de febrero (Secretaría de Agricultura del Municipio de Pasto), 060 del 10 de febrero (Fundación para el desarrollo integral andino -FUNANDINO), 131 del 7 de abril (Secretaría de Agricultura del Municipio de Tumaco), 171 del 9 de mayo (La Nacional S.A.S., 269 del 7 de junio (Fundación Formar:  Fundación para la innovación, la investigación económica y la calificación del tal humano).</t>
  </si>
  <si>
    <t xml:space="preserve">Deficiencias en la Administración, Operación y Conservación (AOC) y Recuperación de la Inversión de los Distritos de Adecuación de Tierras.
</t>
  </si>
  <si>
    <t>Gestionar jornadas de capacitación con el nivel central de la Agencia, respecto a la correcta implementación del procedimiento de adecuación de tierras.</t>
  </si>
  <si>
    <t>Con base en lo registrado en el avance cualitativo, la Oficina de Contol Interno asigna una valoración del 0% de cumplimiento de la acción propuesta.  Por lo tanto, no se puede validar su efectividad.  Estado de la acción es incumplido - vencido. Se debe priorizar su ejecución.</t>
  </si>
  <si>
    <t xml:space="preserve">La UTT aportó tres (3) evidencias de las asesorías realizadas sobre actualización de las representaciones legales de las asociaciones de usuarios de los distritos de riego:  ASO SANFERNANDO, ASOCASCAJAL y ASOVALLE DE CUMBITARA, resperectivamente, realizadas los días 17 y 25 de marzo y 12 de diciembre de 2021. </t>
  </si>
  <si>
    <t xml:space="preserve">Se observa que la meta establecida (3 mesas de trabajo documentadas mediante actas), no guarda relación con la acción propuesta, que indica "delegar a un colaborador para revisión, verificación y validación de la información que reposan en los diferentes aplicativos".  La UTT aportó como evidencias ocho (8) listados de asistencia de igual número de mesas de trabajo, realizadas durante los días 26, 27, 28 y 29 de octubre y 2, 3 , 4 y 5 de noviembre de 2021, respectivamente, pero no remitió las actas correspondientes. </t>
  </si>
  <si>
    <t>De acuerdo a lo registrado en el avance cualitativo, la Oficina de Control Interno recomienda replantear la meta con respecto a la acción propuesta, ya que no existe correspondencia entre ellas.  El estado de la acción propuesta es incumplido - vencido y se debe priorizar su ejeccuión para posteriormente evaluar su cumplimiento y validar su efectividad.</t>
  </si>
  <si>
    <t>Emplear una bitácora (en Excel u otro medio) destinada a llevar un control externo de los registros de estas, contentivas de: el objeto de la iniciativa, la fecha de recepción, número del radicado ORFEO de entrada, nombre del proponente y número de la iniciativa asignado en el Banco de Proyectos.</t>
  </si>
  <si>
    <t>Equipo Humanoo UTT 10</t>
  </si>
  <si>
    <t xml:space="preserve">La UTT aportó una bitácora en excel como evidencia, identifcada como "Relación de Perfiles UTT10", la cual contiene dos (2) hojas electrónicas, la primera denominada "Priorización perfil 2021" y la segunda, "Relación proy priorización 2020", respectivamente; las cuales no contienen todos los ítems establecidos en la meta.  </t>
  </si>
  <si>
    <t>Debilidades en la asignación de fechas de cumplimiento y realización de seguimiento a las metas de corto plazo de los Planes Integrales de Desarrollo Agropecuario y Rural con Enfoque Territorial – PIDARET.</t>
  </si>
  <si>
    <t>Falta de retroalimentación respecto al proceso de seguimiento.</t>
  </si>
  <si>
    <t>Reunión con delegados de la VIP y FAO que acompañan la implementación del PIDARET.</t>
  </si>
  <si>
    <t>1 reunión trimestral.</t>
  </si>
  <si>
    <t>Equipo Humano UTT 10 y de VIP</t>
  </si>
  <si>
    <t xml:space="preserve">La UTT aportó como evidencias:  Acta No. 001 del 23.11.2020 sobre conformación Gerencia del Plan, listado de asistencia de reunión del 26/07/2021, matriz de acciones estratégicas PIDARET Nariño, dos (2) registros de reuniones virtuales del 12 agosto y del 3 de noviembre de 2021, pero en ninguno de los eventos mencionados anteriormente, se observa la participación del Delegado de la FAO.  </t>
  </si>
  <si>
    <t>No se realiza seguimiento a los riesgos y los controles mitigantes contenidos en las matrices de riesgo-control por parte de la UTT.</t>
  </si>
  <si>
    <t>Reuniones internas en la UTT, cuyo propósito sea establecer el resultado del monitoreo de los riesgos.</t>
  </si>
  <si>
    <t>3 reuniones, documentadas por medio de actas.</t>
  </si>
  <si>
    <t>La UTT aportó como evidencias tres (3) formatos de listado de asistencia a reuniones, realizadas los días 26 de octubre y 3 de noviembre de 2021, respectivamente y no sus actas.  En estos formatos, se plantea como objetivo de estas reuniones, seguimiento a procesos misionales y no como quedó claramente establecido en la meta correspondiente, cuyo propósito es establecer el resultado del monitoreo de los riesgos.</t>
  </si>
  <si>
    <t>En concordancia con lo anotado en el avance cualitativo, la Oficina de Control Interno emite una valoración del 50% de cumplimiento, porque realizó solamente dos (2) reuniones de las tres (3) planteadas como meta y no aportó las actas respectivas como evidencias. El estado de la acción propuesta es incumplido - vencido y en consecuencia, no se puede validar su efectividad.  Se insta a la UTT priorizar la ejecución de esta acción propuesta.</t>
  </si>
  <si>
    <t>La UTT aportó como evidencias formatos de listado de asistencia a reuniones de ocho (8) Mesas de Trabajo realizadas conjuntamente con la participación de la Vicepresidencia de Integración Productiva los días 26,  27 , 28 y 29 , de octubre y 2, 3, 4 y  5, de noviembre de 2021, respectivamente. No se remitieron las actas correspondientes, solo en la del 2 de noviembre de 2021, diligenciaron la paret de acta de reunión en el formato de listado de asistencia a reuniones .</t>
  </si>
  <si>
    <t xml:space="preserve">De acuerdo a lo registrado en el avance cualitativo, la Oficina de Control Interno asigna una valoración de cumplimiento del 50%, ya que no se aportaron las actas de las reuniones de las Mesas de Trabajo efectuadas, como quedó establecida en la meta.  Por tal razón, no se puede validar su efectividad.  El estado de la acción es incumplido - vencido. Se insta a la UTT,  que priorice la ejecución de esta acción. </t>
  </si>
  <si>
    <t>3 mesas de trabajo, documentadas mediante actas.</t>
  </si>
  <si>
    <t>La UTT aportó como evidencias pantallazos de tres (3) Mesas de Trabajo realizadas conjuntamente con la Vicepresidencia de Integración Productiva durante los días 29 de octubre y 11 de noviembre de 2020 y 19 de febrero de 2021, respectivamente. Pero, no se remitieron las actas correspondientes.</t>
  </si>
  <si>
    <t xml:space="preserve">De acuerdo a lo registrado en el avance cualitativo, la Oficina de Control Interno asigna una valoración de cumplimiento del 50%, ya que no se aportaron las actas de las reuniones de las Mesas de Trabajo efectuadas, como quedó establecida en la meta. Por tal razón, no se puede validar su efectividad.  El estado de la acción es incumplido - vencido. Se insta a la UTT que priorice la ejecución de esta acción. </t>
  </si>
  <si>
    <t>SUMATORIA TOTAL VALORACION CUANITITATIVA:                                                                                                                                      886</t>
  </si>
  <si>
    <t>TOTAL DE ACCIONES PROPUESTAS:                                                                                                                                                                        24</t>
  </si>
  <si>
    <t>% DE CUMPLIMENTO:                                                                                                                                                                                                            37</t>
  </si>
  <si>
    <t>CUMPLIDA INEFECTIVA</t>
  </si>
  <si>
    <t xml:space="preserve">  Al 25 de Junio del 2022, La UTT 11 no suministro evidencia que permitiera verificar el avance y/o cumplimiento de la acción establecida.</t>
  </si>
  <si>
    <t>De acuerdo a lo informado por la  UTT 11, ellos indican que  han realizado la participación en las mesas de trabajo convocadas por la presidencia de la ADR para la estructuración del Plan Estratégico para cada una de las vigencias (2021 y 2022) con el fin de proponer y revisar metas e indicadores de cada una de las áreas; como también, se ha establecido contacto con la Oficina de Planeación para los procesos de cargue e identificación de herramienta para el seguimiento al Plan Operativo de la UTT.</t>
  </si>
  <si>
    <t xml:space="preserve">De acuerdo a los soportes que se requieren para evidenciar la oportuna gestion de esta acción y aunque la UTT manifiesta realizar la actividad no se encuentran documentos validando lo dicho, La Oficina de Control Interno considera que se debe seguir realizando seguimiento al presente plan de mejoramiento hasta tanto se concluya la realización de la accion propuesta y se confirme su efectividad. </t>
  </si>
  <si>
    <t>No es factible asignar un estado de la acción.   Al 24 de junio del 2022 la UTT  no entrega  evidencia para soportar los avances, por lo que se espera en el proximo seguimiento determinar el grado de cumplimiento de las acciones propuestas.</t>
  </si>
  <si>
    <t>No se presenta un reporte de avance mensual de las metas propuestas de acuerdo con los tiempos establecidos para su cumplimiento.</t>
  </si>
  <si>
    <t>La Oficina de Control Interno considera que se debe seguir realizando seguimiento al presente hallazgo hasta tanto la (s) acción (es) propuesta (s) se culmine (n) en su totalidad. La dependencia responsable debe priorizar la busqueda de los soportes para evidenciar el cumplimiento de esta acción.</t>
  </si>
  <si>
    <t>2021: Humberto Villani Pechené
2022: Cesar David Rodriguez M.</t>
  </si>
  <si>
    <t xml:space="preserve"> Se reporta la evidencia de una Lista de chequeo para sustitución de beneficiarios. </t>
  </si>
  <si>
    <t>Se realizó reunión Comité Técnico Local -CTL, según consta Acta No. 17 del 30.06.2020,  en la cual se trató en el numeral 4 (Novedades), la actualización y sustitución de beneficiarios Resolución No . 270 de 2018 en SharePoint.</t>
  </si>
  <si>
    <t xml:space="preserve">Cronograma de Entregas elaborado para ocho (8) municipios del Departamento Meta (Acacías, Cabuyaro, El Castillo, El Dorado, Guamal, Puerto López, Restrepo y Vista Hermosa) de: 1. kit de Protección Personal,  Equipos e Insumos, vigencia 2020, 2. Insumos, Herramientas, Equipos y Material Vegetal, vigencia 2019. 
</t>
  </si>
  <si>
    <t>Se creó un grupo de whastapp MA 175.CACAO con la asociación ASOPRODAMET, UNODOC y ADR, como canal de comunicación.</t>
  </si>
  <si>
    <t xml:space="preserve"> Se reportó una Base de Datos construida para efectuar el monitoreo a las entregas MA 175 Resolución No. 270 realizadas a los beneficiarios (Archivo digital en carpeta del proyecto 270 de 2018).</t>
  </si>
  <si>
    <t xml:space="preserve"> La meta establecida es "Actas de entrega firmadas por las partes", las cuales se revisaron en el SharePoint de la UTT No. 12, previa habilitación por parte de la Oficina de Tecnologías de la Información para acceder a dicho repositorio.</t>
  </si>
  <si>
    <t>Una (1) Carpeta del Distrito de SANJUANIA con los documentos relacionados con el procedimiento de Recuperación de Inversión. </t>
  </si>
  <si>
    <t xml:space="preserve">2021: Acta No. 001 del 20/05/2020 de socialización virtual (Plataforma teams) de Resolución No. 0422 del 05/07/2019 sobre habilitación EPSEA's  a funcionarios y contratistas de la UTT No. 12   y lista asistencia correspondiente. </t>
  </si>
  <si>
    <t>En la Auditoria a las UTT´s realizada en 2022, se verificó que durante el 2021, el profesional a cargo de la revision de las solicitudes de habilitacion de EPSEAS, atendio las requeridas para la vigencia en mencion. Esto se validó en la matriz de tramite de EPSEAS 2021 en la cual se verificó las respuiestas dadas a Dichas solicitudes por parte del Auditor.</t>
  </si>
  <si>
    <t>2021: La Dirección Técnica de la UTT No. 12 mediante Memorando No. 20203620015973 de 2020/06/10 de la UTT No. 12, solicita  a la Dirección de Asistencia Técnica de la Vicepresidencia de Integración Productiva la designación de un funcionario enlace permanente para temas relacionados con las EPSEA's.</t>
  </si>
  <si>
    <t>2021: Correo electrónico y Memorando No. 20203620011023 de 2020/04/03, enviados a la Vicepresidencia de Integración Productiva, solicitando apoyo a la gestión Ordenanza para aprobación PIDARET en el Departamento del Meta.</t>
  </si>
  <si>
    <t xml:space="preserve">2021: Acta No. 001 de 16/04/2020 Mesa de Trabajo Virtual con enlaces PIDARET de la Vicepresidencia de Integración Productiva para definir la ruta de gestión para que la Gobernación del Meta adelante el trámite de aprobación del documento PIDARET ante la Asamblea  Departamental. Se aportaron cuatro (4) Listados de Asistencia a Mesas PIDARET de fecha 12/02/2020, 29/05/2020, 08/06/2020 y 25/06/2020, respectivamente. 
</t>
  </si>
  <si>
    <t>2021: El PIDARET fue aprobado en el CONSEA, pero falta la presentación del proyecto de Ordenanza ante la Asamblea Departametnal del Meta.</t>
  </si>
  <si>
    <t>2021: La capacitación relacionada por la UTT No. 12  como realizada el 4 de mayo de 2020 se evidencia, en el numeral  2. Socialización Informe de hallazgos de la auditoría interna de Control Interno del Orden del Día del Acta del Comité Técnico No. 6 de esta fecha, donde se menciona como PQRSD: Demoras extemporaneidad en las respuestas y en la segunda capacitación, se evidencia en el Acta 000 de 7 de diciembre de 2020, temario de la capacitación desarrollada.</t>
  </si>
  <si>
    <t>2021: Se revisaron las dieciocho (18) Evaluaciones de Impacto sobre atención a PQRSD's (F-GT-007 versión 3) realizadas por los servidores públicos y contratistas de la UTT No. 12, durante los días  30 junio (5) , 31 agosto (6) , 7 de octubre  (4) y 7 de diciembre de 2020 (3), respectivamente.</t>
  </si>
  <si>
    <t>2021: Se remitieron treinta (32) Informes de Seguimiento Semanal a la Atención de las PQRD's de la UTT No. 12, como quedó establecido en la meta.</t>
  </si>
  <si>
    <t>REPORTE DE LOS RESPONSABLES UTT 13 (21-06-2022)</t>
  </si>
  <si>
    <t>Las evidencias aportadas no corresponden con la acción establecida, teniendo en cuenta que hacen parte de los riesgos y no de los indicadores del proceso. Por otra parte no se evidencia el diseño del tablero de control para hacer el seguimiento de los indicadores.</t>
  </si>
  <si>
    <t>De acuerdo con los soportes suministrados se evidenció el cumplimiento de la acción, no obstante, esta pendiente de verificar su efectividad.</t>
  </si>
  <si>
    <t xml:space="preserve">Actividad cumplida de acuerdo con los soportes enviados donde se realizan los bloqueos de los perfiles de navegacion de acuerdo con la actividad propuesta, esta pendiente de validar la efectividad. </t>
  </si>
  <si>
    <t>De acuerdo con la evidencia reportada se observa que se ajustaron las reglas 120 y 155 en la cual se establecen los permisos especiales de navegacion de usuarios.
De lo anterior, si bien se observó que existe una configuración predeterminada para que en los horarios libres de los funcionarios y contratistas, se permita una navegación especial en internet, es preciso tener presente que la acción contemplaba "Configurar una plantilla de permisos especiales", de la cual, según la causa identificada, la misma esta orientada a parametrizar las solicitudes de acceso o permiso especial, para su correspondiente atención y seguimiento. Por lo cual, no se considera que la acción haya sido ejecutada conforme fue planteada.</t>
  </si>
  <si>
    <t>las politica de navegacion se encuentran establecidas pendiente de verificar efectividad.</t>
  </si>
  <si>
    <t xml:space="preserve">La Oficina de Control Interno, una vez analizados, los soportes suministrados, y observado que en los informes de "Seguimiento al Plan Anticorrupción y de Atención al Ciudadano (PAAC) - Mapa de Riesgos de Corrupción (MRC)" emitidos durante la vigencia 2020, no se han generado observaciones relacionadas con los riesgos del proceso de Gestión de Tecnologías de la Información, esta pendiente  verificar efectividad. </t>
  </si>
  <si>
    <t>La evidencia suministrada no corresponde con la acción establecida.</t>
  </si>
  <si>
    <t>La evidencia suministrada no corresponde con la acción establecida, teniendo en cuenta que la meta es una solicitud y respuesta por parte de nivel central y se apoto el acta de un Comité tecnico de gestión.</t>
  </si>
  <si>
    <t>Mediante acta N° 009 del 12 de diciembre de 2019 de la Unidad Técnica Territorial, se evidencia durante el desarrollo de la actividad y el concepto emitido por el ejecutor FAO, no obstante,  es necesario aportar mas  evidencia que permita verificar el cumplimiento de la acción y que el control permanezca en el tiempo.</t>
  </si>
  <si>
    <t>Mediante solicitud de modificación o ajustes ( codigo F-IMP-005), el profesional designado por la UTT 7 entrega informe de visita a territorio, donde se evidencia por parte de los contratistas encargados de la estructuración y apoyo en la ejecución de los proyectos, cuyos objetivos de comisión son en el manejo de proyectos, no obstante,  es necesario aportar mas  evidencia que permita verificar el cumplimiento de la acción y que el control permanezca en el tiempo.</t>
  </si>
  <si>
    <t xml:space="preserve">No se aportaron evidencias que permitieran verificar el cumplimiento de la acción establecia, teniendo en cuenta que el documento es de manejo interno y no de la Entidad, </t>
  </si>
  <si>
    <t>La evidencia suministrada no da cumplimiento a la acción establecida.</t>
  </si>
  <si>
    <t xml:space="preserve">Se realiza visita como se evidencia en el acta N° 005 del 05/08/2019, al municipio de Pore (Casanare) en conjunto con FAO se emite un concepto / diagnóstico sobre el estado del Proyecto que define realizar ajustes en el plan de inversión con respecto a la contrapartida inicialmente planteada, no obstante, dentro de la misma acta se solicita presentar la carta de solicitud de modificación donde se valide el ajuste de contrapartida en el plan de inversión. Por lo tanto la oficina de control interno no evidencia que se haya subsanado la solicitud ya que no se emite el POA ajustado. </t>
  </si>
  <si>
    <t>No se evidenció el diagnostico y estado actual del proyecto, por lo cual se mantiene en estado vencido.
En caso de que este PIDAR este cerrado realizar el diagnostico y verificación de proyectos con los que se estan ejecutando actualmente.</t>
  </si>
  <si>
    <t>La ejecución se realizó en ocho municipios de departamento del Caquetá,  los desplazamientos que se debieron hacer para llevar a cabo todas las actividades son demasiado largo, además el estado de las vías se encuentran en pésimas condiciones y la señal telefónica es pésima, lo anterior dificulta todas las actividades a realizar con los beneficiarios; nos encontramos contactando a la población beneficiaria, con la finalidad de realizar el cierre técnico financiero y las demás subsanaciones que tengan relación a los 136 beneficiarios directos, una vez  conocidas las observaciones por parte de control interno se han realizado todas las correcciones en los eventos posteriores en la ejecución del PIDAR.  El PIDAR ya cuenta con una ejecución del 100%, pendiente únicamente los eventos de cierre técnico financiero.</t>
  </si>
  <si>
    <t xml:space="preserve">Las causas identificadas fueron subsanadas por la UTT mediante la designación de un apoyo a la supervisión del PIDAR, quien en el proceso de continuar la ejecución culmino las entregas del PIDAR para el cumplimiento del 100% de los activos productivos del PIDAR. Actualmente el PIDAR se encuentra en planeación de la reunión de cierre con beneficiarios; pero debido a la complejidad de la ubicación y comunicación con los beneficiarios se está verificando la participación de los beneficiarios.  </t>
  </si>
  <si>
    <t>De acuerdo a lo informado por la UTT 11, manifiesta que dentro del informe que las causas identificadas fueron subsanadas por la UTT mediante la designación de funciones de secretaria técnica para cada PIDAR, y en las cuales se establece la responsabilidad de verificar los soportes requeridos para los ajustes que se realicen al proyecto y como también se han realizado diferentes socializaciones de los procedimientos y rutas para la reinversión de excedentes de PIDAR bajo la ejecución de Cooperante. Ahora por cuanto a las causas que produjeron el hallazgo, el PIDAR se encuentra en proceso de cierre, teniendo en cuenta que se culminó la entrega de activos productivos contemplados para el proyecto, al igual que las actividades de Asistencia Técnica.</t>
  </si>
  <si>
    <t>El avance historico de esta acción fue del 0%, no obstante, la situacion se volvio a materializar por lo que se concluye que es ineficaz. La UTT no aporta evidencia para soportar las gestiones sobre esta acción.</t>
  </si>
  <si>
    <t>Mediante correo electrónico del 24 de Junio de 2022, los responsables del proceso informaron que, " las causas ya fueron subsanadas" al respecto la Oficina de Control Interno no evidencia de los soportes entregados, la realizacion de la  mesa de trabajo con el ejecutor del proyecto (UNODC)</t>
  </si>
  <si>
    <t xml:space="preserve">Mediante correo electrónico del 24 de Junio de 2022, los responsables del proceso informaron que Causa 1. Se subsano al crear el archivo físico por parte de la UTT 11.     Causa 2. se subsano al realizarse capacitación y poner en conocimientos los procedimientos y formatos establecidos por la ADR para este tipo de convenios.   Causa 3. se implementó una hoja de ruta para el segundo semestre del 2022 que empieza en julio y termina con la entrega el bien inmueble en el mes de octubre de 2022, Causa 4. Se subsano al crear el archivo documental físico por parte de la UTT 11 en concordancia con el literal uno. </t>
  </si>
  <si>
    <t xml:space="preserve">Las causas identificadas fueron subsanadas por la UTT, con la asignación de los roles de estructuración en el Banco de Proyectos para el registro de iniciativas, además la Dirección de Activos Productivos tiene una persona desginada para el apoyo a las territoriales para el registro de iniciativas. </t>
  </si>
  <si>
    <t xml:space="preserve">De acuerdo a lo informado por parte de la UTT 11, manifiesta que el listado de iniciativas registradas se designó la función a una personas para el ingreso de información y actualización. </t>
  </si>
  <si>
    <t xml:space="preserve">Debido a la situación que se presentó al suprimir la información inicialmente aportada por la entidad  Corporación Talento Humano Por Colombia CTHC y cargada al Sharepoint por el profesional de la unidad territorial; se definieron los roles de los profesionales  encargados del cargue de la información  tanto de la UTT11 como el nivel central  para no suprimir información alguna; procurando se realice el cargue de la subsanación en la misma carpeta para dejar en mención la trazabilidad del proceso de  habilitación que lleva la EPSEA y no tener vacíos en la información del expediente de la solicitud. Con la interpretación y aplicación de los lineamiento metodológicos contenidos en la Resolución 422 de 2019, es importante que se tenga en cuenta los motivos que originaron la expedición de la Resolución 213 de 2020, “Por la cual se revoca de oficio el parágrafo tercero de los artículos quinto y decimo de la Resolución 0422 de 2019”, ya que estos corresponde a actividades independientes de la Agencia, para este caso al SENA, con la imposición de un proceso logístico para la implementación del servicio público de extensión agropecuaria, sin contar con la cobertura necesaria a nivel nacional y el cumplimiento de los resultados esperados.  De lo anterior, era imperativo que este requisito no se tuviera en cuenta no solo por la inconveniencia expresada por el SENA, si no para preservar derechos fundamentales como el de la igualdad y el derecho al trabajo de las entidades que presentaron solicitud de habilitación, con un requisito desmedido en tanto que como que el mismo no determina la competencia, idoneidad y experticia a los profesionales, tal como se indica en la resolución 213 de 2020. </t>
  </si>
  <si>
    <t xml:space="preserve"> La UTT 11, manifiesta que  no acepta el Hallazgo, puesto que para lo relacionado con el proceso de socialización del PLAN se tuvo la participación en CONSEA EL 24/11/2017 con los actores del sector agropecuario del Departamento del Huila; allí se socializó todo el proceso metodológico para la estructuración del PLAN y como también se retroalimentaron dudas e inquietudes por parte de los asistentes. Se Anexa Listados de Asistencia del CONSEA 24/11/2017. Frente a las inconsistencias relacionadas con las metas de Corto, Mediano y Largo Plazo identificadas en el documento del PLAN, la UTT con el acompañamiento de la Vicepresidencia de Integración Productiva adelanto reunión con la Gobernación del Huila (Secretaria de Agricultura y Minería - Departamento de Planeación) para la conformación de la gerencia del Plan y el desarrollo de una hoja de ruta para la implementación del PIDARET. Se anexa acta de conformación de gerencia del Plan y Hoja de ruta.</t>
  </si>
  <si>
    <t>Frente a las causas del hallazgo la UTT ha realizado la participación en capacitaciones para el manejo y gestión de la matriz de riesgos de la entidad, identificando las falencias en cada uno de los procesos mencionados por la OCI, para el desarrollo de las actividades de la UTT.</t>
  </si>
  <si>
    <t>No es factible asignar un estado de la acción.   Al 25 de Junio del 2022, La UTT 11 no entrega evidencia para soportar los avances, por lo que se espera en el proximo seguimiento determinar el grado de cumplimiento de la accion propuesta.</t>
  </si>
  <si>
    <t>No es factible asignar un estado de las accioneds.   Al 25 de Junio del 2022, La UTT 11 no entrega evidencia para soportar los avances, por lo que se espera en el proximo seguimiento determinar el grado de cumplimiento de la accion propuesta.</t>
  </si>
  <si>
    <t>Mediante correo electrónico del 24 de Junio de 2022, los responsables del proceso informaron que y de acuerdo al informe final - cierre financiero, que esta causa identificada fue subsanada por la UTT, mediante la conformación de equipos para la estructuración de los PIDAR, los cuales tienen roles definidos para los componentes técnico, financiero, social, jurídico y ambiental, no obstante, no se adjuntaron las actas de las mesas de trabajo del comite estructurador.</t>
  </si>
  <si>
    <t>Ahora bien, para el proceso de cargue al aplicativo de banco de proyectos de PIDAR estructurados bajo acuerdo 007/17 la UTT tiene definido roles para la estructuración y subsanación. Es importante mencionar que el PIDAR objeto del hallazgo ya fue implementado y se encuentra cerrado con estado auditado por la Contraloría General de la Republica sin obtener observaciones o hallazgos. Se anexa informe de cierre F-IMP-007, no obstante, la acción definida son mesas de concertación con las formas organizativas previo la estructuración del proyecto, para la cual no fue adjuntada la evidencia.</t>
  </si>
  <si>
    <t>Analizar la pertinencia de modificar la acción establecida teniendo en cuenta que actualmente la inscripción de iniciativas para pidar se realiza de forma diferente y puede que la acción propuesta no sea acorde con los procedimientos actuales.</t>
  </si>
  <si>
    <t>Teniendo en cuenta que la acción  propuesta conlleva a atacar la causa directa que originó el hallazgo, su efectividad no se evidenciará, hasta el momento que se entreguen los documentos (Actas, lista de asistencia), de la reunion realizada asi como lo informa la UTT.</t>
  </si>
  <si>
    <t xml:space="preserve">Con base en lo  registrado en el avance cualitativo, la Oficna de Control Interno asigna una valoración de 100% de cumplimineto de la acción, pero queda pendiente la validación de su efectividad, porque se requiere que se adjunten los correos electrónicos en los cuales la UTT, solicite a las entidades solicitantes que se realicen subsanaciones. El estado de la acción es cumplida - pendiente efectividad. </t>
  </si>
  <si>
    <t>Según el análisis cualitativo efectuado, la Oficina de Control Interno emite una valoración del 100% de cumplimiento de la acción propuesta.  Se concluye que el estado de la acción propuesta es cumplido  pendiente validar efectividad .</t>
  </si>
  <si>
    <t xml:space="preserve">De acuerdo  lo regssitrado en el avance cualitativo, la Oficina de Control Interno emite una valoración del 50% de cumplimiento. Como no se aportaron los correos mediante los cuales se validaba el cargue exitoso o se demostraba la inexistencia de algunos de los documentso, entonces no se puede validar su efectividad.  El estado de la acción es incumplida vencida. Se recomienda aportar los mencionados correos. </t>
  </si>
  <si>
    <t xml:space="preserve">De acuerdo a lo registrado en el análisis cualitativo, la Oficina de Control Interno, concluye que el avance corresponde al 5%, quedando pendiente la validación de su efectividad.  Se insta a la UTT que priorice la ejecución de esta acción o en su defecto, se modifique la meta establecida, ya que no debe esperar a que la asociación de suarios realice el requerimiento de la asesoría.  El estado de la acción es incumplido -vencido. </t>
  </si>
  <si>
    <t>Con base en lo registrado en el avance cualitativo, la Oficina de Control Interno da una valoración de cumplimiento del 50%, debido a que la bitácora se presentó pero sin todos los ítems establecidos en la meta.  Además, se desconoce la fecha de implementación,  no se tiene la certeza de que el número de iniciativas registradas corresponde a la realidad  y  no se observa el visto bueno del Director Técnico de la UTT No. 10. El estado de la acción es incumplido - vencido. Es importante verificar la pertinencia de la acción  debido a que ya no se ejecuta de esta forma.</t>
  </si>
  <si>
    <t>Con base en lo anotado en el avance cualitativo, la Oficina de Control Interno emite una valoración del 100%  del cumplimiento de la acción propuesta, pero se recomienda que se debe contar con la parrticipacion en este tipo de reuniones con el Delegado de la FAO.  El estado de la acción es cumplida- pendiente efectividad, pero queda pendiente la  validación de la efectividad, ya que si revisan las fechas de las reunionres efectuadas, la última de ellas, se llevó a cabo el 2021.11.03.</t>
  </si>
  <si>
    <t>CUMPLIDA- INEFECTIVA</t>
  </si>
  <si>
    <r>
      <t xml:space="preserve">AVANCE CUANTITATIVO
</t>
    </r>
    <r>
      <rPr>
        <b/>
        <i/>
        <sz val="10"/>
        <rFont val="Arial"/>
        <family val="2"/>
      </rPr>
      <t>(Porcentaje de Avance)</t>
    </r>
  </si>
  <si>
    <r>
      <t xml:space="preserve">2021: Se llevó a cabo la capacitación de los procedimientos de implementación  (Ejecución directa y  modalidad convenios) impartida al equipo técnico UTT N° 1 por parte de Carlso Guerrero y Wilmer Mejía 
</t>
    </r>
    <r>
      <rPr>
        <b/>
        <u/>
        <sz val="10"/>
        <color theme="1"/>
        <rFont val="Arial"/>
        <family val="2"/>
      </rPr>
      <t>Evidencia Ver carpeta  Hallazgo 1- fila  8</t>
    </r>
    <r>
      <rPr>
        <b/>
        <sz val="10"/>
        <color theme="1"/>
        <rFont val="Arial"/>
        <family val="2"/>
      </rPr>
      <t xml:space="preserve"> </t>
    </r>
    <r>
      <rPr>
        <sz val="10"/>
        <color theme="1"/>
        <rFont val="Arial"/>
        <family val="2"/>
      </rPr>
      <t xml:space="preserve">
</t>
    </r>
    <r>
      <rPr>
        <b/>
        <sz val="10"/>
        <color theme="1"/>
        <rFont val="Arial"/>
        <family val="2"/>
      </rPr>
      <t>2022:</t>
    </r>
    <r>
      <rPr>
        <sz val="10"/>
        <color theme="1"/>
        <rFont val="Arial"/>
        <family val="2"/>
      </rPr>
      <t xml:space="preserve"> 1. La VIP realizó jornada de capacitación a las UTT en procedimientos y cargue de información Aplicativo  PIDAR ejecución directa 
2. Capacitación a Nuevos contratistas en procedimientos de ejecucioón directa y modalidad convenios
3. Capacitacion VIP en el nuevo procedimiento de implementación directa Vrsn 3</t>
    </r>
  </si>
  <si>
    <r>
      <t xml:space="preserve">2021: Se evidencia capacitación realizada por la UTT 1 en la cual se trataron temas de socialización de PIDAR de modalidad directa y de convenios.
Queda pendiente por la Oficina de Control Interno verificar la efectividad de la acción de mejora realizada en tanto se valide que se llevan a cabo de forma correcta las socializaciones de los PIDAR. </t>
    </r>
    <r>
      <rPr>
        <b/>
        <sz val="10"/>
        <color theme="1"/>
        <rFont val="Arial"/>
        <family val="2"/>
      </rPr>
      <t xml:space="preserve">Evidencia Ver carpeta  Hallazgo 1- fila  8 </t>
    </r>
  </si>
  <si>
    <r>
      <t xml:space="preserve">2021: Se remitio información base de los PIDAR  para  la elaboración y remisión de los oficios informativos a las alcaldias,  sin embargo por error humano por la terminación de la contratación de la persona encargada, no se remitieron. 
</t>
    </r>
    <r>
      <rPr>
        <b/>
        <u/>
        <sz val="10"/>
        <color theme="1"/>
        <rFont val="Arial"/>
        <family val="2"/>
      </rPr>
      <t xml:space="preserve">Evidencia Ver carpeta  Hallazgo 1- fila 9 </t>
    </r>
    <r>
      <rPr>
        <sz val="10"/>
        <color theme="1"/>
        <rFont val="Arial"/>
        <family val="2"/>
      </rPr>
      <t xml:space="preserve">
2022: La UTT Informo, A más tardar el 30 de junio/2022 se remitirá memorando a los Responsables de apoyo a la supervisión de los PIDAR (548-552-330), que remitan a los entes territoriales correponndientes la infomación básica de los PIDAR  que actualmente se encuentran en ejecución en sus municipios. El cumplimiento de esta actividad se revisará el 30 de julio 2022.
</t>
    </r>
  </si>
  <si>
    <r>
      <t xml:space="preserve">2021: Se realizó jornada de socialización y entrega de la cirdular 075 a los profesionales de la UTT N° 1 Responsables de los diferentes procesos de estructuración  
</t>
    </r>
    <r>
      <rPr>
        <b/>
        <u/>
        <sz val="10"/>
        <color theme="1"/>
        <rFont val="Arial"/>
        <family val="2"/>
      </rPr>
      <t xml:space="preserve">Evidencia Ver carpeta  Hallazgo 1- fila 10 </t>
    </r>
    <r>
      <rPr>
        <sz val="10"/>
        <color theme="1"/>
        <rFont val="Arial"/>
        <family val="2"/>
      </rPr>
      <t xml:space="preserve">
2022:A la fecha se han aprobado 2 PIDAR  (235 y 243 del 31/05/2022), se remitio por correo electrónico a los profesionales designados para el apoyo de estos, la circular 075 de 2018 y una carta modelo para realzir la respectiva invitacióna los entes territoriales a las socializaciones de los PIDAR. </t>
    </r>
  </si>
  <si>
    <r>
      <t>2022:La UTT aportó el listado de asistencia del 2020/12/14 de la socialización de la Circular 075 del 26 de abril de 2018 a los funcionarios y contratistas, responsables de la implementación de los PIDAR como evidencia de cumplimiento de la acción propuesta. Se evidencia la Socialización y entrega de la Circular 075 de 2018 de socialización de PIDAR a los funcionario de la UTT 1 en su momento.</t>
    </r>
    <r>
      <rPr>
        <b/>
        <u/>
        <sz val="10"/>
        <color theme="1"/>
        <rFont val="Arial"/>
        <family val="2"/>
      </rPr>
      <t xml:space="preserve"> Evidencia Ver carpeta  Hallazgo 1- fila 10 </t>
    </r>
    <r>
      <rPr>
        <sz val="10"/>
        <color theme="1"/>
        <rFont val="Arial"/>
        <family val="2"/>
      </rPr>
      <t xml:space="preserve">
De acuerdo a la evidencia aportada por la UTT, la Oficina de Control Interno emite una valoración del 100% de cumplimiento de la acción propuesta.  La validación de la efectividad, se hará evaluando la implementación de los PIDAR.  </t>
    </r>
  </si>
  <si>
    <r>
      <t xml:space="preserve">2021: En el año 2021 se han socializado 3 proyectos bajo modelo convenios, se remitiron las cartas de invitación a las alcaldias municipales quienes participaron a traves de sus unidades afreopecuarias al 100% de las socializaciones
</t>
    </r>
    <r>
      <rPr>
        <b/>
        <u/>
        <sz val="10"/>
        <color theme="1"/>
        <rFont val="Arial"/>
        <family val="2"/>
      </rPr>
      <t xml:space="preserve">Evidencia Ver carpeta  Hallazgo 1- fila 11 </t>
    </r>
    <r>
      <rPr>
        <sz val="10"/>
        <color theme="1"/>
        <rFont val="Arial"/>
        <family val="2"/>
      </rPr>
      <t xml:space="preserve"> 
2022: Se remitieron  5 de 8 invitaciones a las alcaldias para su participación en las socialización de los PIDAR (480 - 545 -547 -550 Y 577) a las alcaldias de los respectivos municipios donde se implementarán  </t>
    </r>
    <r>
      <rPr>
        <b/>
        <u/>
        <sz val="10"/>
        <color theme="1"/>
        <rFont val="Arial"/>
        <family val="2"/>
      </rPr>
      <t>Evidencia -2.Evidencias 2022 - FILA 11 OFICIO ALCALDIAS EJECUCION PROYECTOS</t>
    </r>
  </si>
  <si>
    <r>
      <t xml:space="preserve">2021: De acuerdo a las evidencias aportadas por la UTT, no se observaron los oficios remitidos a las alcaldías municipales y UMATAS, donde la ADR está cofinanciando proyectos y con los cuales se concretaría la socialización de los mismos. Se remitieron tres (3) actas de la socialización de los PIDAR de las resoluciones 358, 359 y 376 de 2020 y sus listados de asistencia, realizadas los días 23-26 de febrero (2) y 3 al 5 de marzo de 2021.  No se remitieron evidencias de la socialización de las dos (2) resoluciones de los proyectos que generaron este hallazgo, es decir, la No. 402 del 7 de junio y 501 del 9 de julio de 2018, respectivamente.   Se evidencia la Socialización a corte de octubre de 2021, falta cargar los soportes de la demás socializaciones con alcaldías y Umatas para los proyectos cofinanciados desde oct de 2021 hasta abril de 2022 </t>
    </r>
    <r>
      <rPr>
        <b/>
        <u/>
        <sz val="10"/>
        <color theme="1"/>
        <rFont val="Arial"/>
        <family val="2"/>
      </rPr>
      <t>Evidencia Ver carpeta  Hallazgo 1- fila 11</t>
    </r>
    <r>
      <rPr>
        <sz val="10"/>
        <color theme="1"/>
        <rFont val="Arial"/>
        <family val="2"/>
      </rPr>
      <t xml:space="preserve">
Se constató la existencia de cinco (5) resoluciones de proyectos PIDAR cofinanciados por la ADR y asignados a esta UTT, pero no los oficios enviados a las alcaldías municipales y UMATAS.  Por esta situación, la Oficina de Control Interno emite una valoración del 50% de cumplimiento de la acción propuesta.  Se sugiere la priorización de la ejecución de la acción.  La validación de su efectividad queda sujeta a la socialización de todos los proyectos cofinanciados por la ADR. El estado de la acción es Abierto.  
2022: Se adjuntan nuevas evidencias del avance de la accion, sin embargo no se ha dado cumplimiento toal de la accion.</t>
    </r>
  </si>
  <si>
    <r>
      <t xml:space="preserve">Una vez revisadas las evidencias aportadas, se puede concluir que:                                                                                                      1. No se verificó la lista de chequeo con los requerimientos del Manual UPRA.
2.  Memorando No. 20203540019903  del 15/07/2020 de la UTT No. 4 remitido al Vicepresidente de Integración Productiva, solicitando analizar la posibilidad de realizar ajustes al Procedimiento PR-ADT-005 y correo electrónico del 22/08/2020 de respuesta por parte de la Dirección de Adecuación de Tierras, indicando que se realizaron algunos ajustes al procedimiento indicado y que una vez sean aprobados, lo comunicarán oficialmente.
3. Acta No. 004 de 30/07/2020 de la UTT No. 4 de la reunión con ASOZULIA,  pero cuyo propósito no corresponde a determinar la aplicación de la lista de chequeo y listado de asistencia. 
</t>
    </r>
    <r>
      <rPr>
        <b/>
        <sz val="10"/>
        <rFont val="Arial"/>
        <family val="2"/>
      </rPr>
      <t xml:space="preserve">20/06/2020: </t>
    </r>
    <r>
      <rPr>
        <sz val="10"/>
        <rFont val="Arial"/>
        <family val="2"/>
      </rPr>
      <t xml:space="preserve">Se realizó la respectiva lista de chequeo con los requerimientos del Manual UPRA, como anexo al radicado N° 20213540005282 del 18/02/2021 donde se remite al Gernete de Asozulia esta información, y así mis extendiendo una invitación apra instaurar una mesa de trabajo para la revisión de estos ítems puntualmente.
- Acta No. 007 de 25/02/2021 de la UTT No. 4 de la reunión con ASOZULIA,  donde cuyo propósito  es determinar la aplicación de la lista de chequeo de los requerimientos instados por el Manual UPRA, así mismo se evidenció el listado de asistencia, donde se hicieron participies el Gerente de Asozulia, profesional de las aociación encargado de la cartera y un profesional de la UTT N° 4.
</t>
    </r>
  </si>
  <si>
    <r>
      <t xml:space="preserve">Después de revisadas las evidencias aportadas, se verificó que solo una (1) de ellas concuerda con las metas planteadas.  Por lo tanto, no se puede validar su efectividad, el cumplimiento alcanza un 33.33% y el estado de la acción es Abierto.
</t>
    </r>
    <r>
      <rPr>
        <b/>
        <sz val="10"/>
        <rFont val="Arial"/>
        <family val="2"/>
      </rPr>
      <t>Junio 2022:</t>
    </r>
    <r>
      <rPr>
        <sz val="10"/>
        <rFont val="Arial"/>
        <family val="2"/>
      </rPr>
      <t xml:space="preserve"> Se realizó la verificación y cumplimiento de una parte de la acción propuesta y la meta, No obstante,  no se evidenció mesas de trabajo o comunicaciones con la Vicepresidenca de Integración Productiva conforme a analizar la posibilidad de realizar ajustes al procedimiento PR-ADT-005, de tal manera que, estipule que los términos del Manual UPRA, por lo tanto es importante mencionar que hasta no cumplir con a totalidad de las acciones y metas propuestas no  es posible dar por cerrada la misma 
</t>
    </r>
  </si>
  <si>
    <r>
      <t xml:space="preserve">Con la verificación de las evidencias aportadas por la UTT No. 4, se da cumplimiento total a la acción propuesta, pero la validación de su efectividad, se hará con el visto de bueno de la Vicepresidencia de Integración Productiva al Manual de Funciones aprobado por la Junta Directiva de ASOZULIA y remitido mediante oficio No. 622 del 16 de octubre de 2020. En consecuencia, el estado de la acción es Abierta. 
</t>
    </r>
    <r>
      <rPr>
        <b/>
        <sz val="10"/>
        <rFont val="Arial"/>
        <family val="2"/>
      </rPr>
      <t>Junio 2022:</t>
    </r>
    <r>
      <rPr>
        <sz val="10"/>
        <rFont val="Arial"/>
        <family val="2"/>
      </rPr>
      <t xml:space="preserve"> Se realizó la verificación y cumplimiento de la acción propuesta y la meta, No obstante, es importante mencionar que hasta no cumplir con la efectividad de la acción propuesta y la meta no es posible dar por cerrada la acción.</t>
    </r>
  </si>
  <si>
    <r>
      <t xml:space="preserve">Como la UTT reportó las evidencias del cumplimiento de las metas establecidas para esta acción, a conitnuación se relacionan cada una de ellas, con las cuales se da  el porcentaje de cumplimiento:                                                                   1. Oficio No. 20203540027932 del 2020/05/12 dirigido al Gerente de ASOZULIA, solicitando revisión de carpetas de usuarios y predios.
2. No se evidenció la Lista de chequeo del contenido de las carpetas y RGU actualizado.
3. No se evidenció el Plan de Trabajo consensuado con ASOZULIA, indicando el avance en la revisión de las carpetas.
4. Acta No. 004 del  2020/07/30, cuyo objetivo fue "Realizar seguimiento a compromisos de ASOZULIA en cumplimeinto a las acciones propuestas en el Plan de Mejoramiento", incluyendo listado de asistencia.
</t>
    </r>
    <r>
      <rPr>
        <b/>
        <sz val="10"/>
        <rFont val="Arial"/>
        <family val="2"/>
      </rPr>
      <t xml:space="preserve">
Junio 2022</t>
    </r>
    <r>
      <rPr>
        <sz val="10"/>
        <rFont val="Arial"/>
        <family val="2"/>
      </rPr>
      <t xml:space="preserve">: En la evidencia entregada a esta Oficina de Control Interno  se evidenció el cumplimiento de parte de la meta propuesta ya que se anexa  las Listas de chequeo mencionadas, No obstante, las mismas no se encuentran firmadas ni aprobadas por los involucrados en este proceso.
</t>
    </r>
  </si>
  <si>
    <r>
      <t xml:space="preserve">A pesar de que la UTT colocó como avance de cumplimiento un  50% de acuerdo a  los soportes remitidos, esta Oficina le asigna una valoración del  30% , ya que se desconoce el número total de reuniones programadas en el Plan de Trabajo establecido (tampoco se allega) y que además, como se cita en el Acta No. 004 del 30/07/2020 que se llevaron a cabo dos (2) reuniones, una el 2 y la otra el 9 de mayo de 2020, pero como no anexaron las evidencias correspondientes, no son tenidas en cuenta.  En tal, sentido,  el estado de la acción es Vencido.
</t>
    </r>
    <r>
      <rPr>
        <b/>
        <sz val="10"/>
        <rFont val="Arial"/>
        <family val="2"/>
      </rPr>
      <t>Junio 2022:</t>
    </r>
    <r>
      <rPr>
        <sz val="10"/>
        <rFont val="Arial"/>
        <family val="2"/>
      </rPr>
      <t xml:space="preserve">  De acuerdo a lo evidenciado es importante mencionar que hasta no cumplir con la totalidad de las acciones y metas propuestas y su efectividad no  es posible dar por cerrada la misma</t>
    </r>
  </si>
  <si>
    <r>
      <t xml:space="preserve">De acuerdo a las evidencias reportadas por la UTT sobre el cumplimiento de esta acción, se observa claramente que éstas no contribuyen al cumplimiento de las mismas.  Dichas evidencias son:                                                                                                1. Memorando No. 20203540014083 del 2020/05/20 a la Oficina Jurídica, requiriendo lineamientos para el manejo del Registro General de Usuarios y su actualización, a lo cual ésta Oficina respondió con Memorando No. 20202100016303 del 2020/06/12 que NO es procedente impartir directrices que deba seguir la Unidad Técnica Territorial, sino que es competencia de la Vicepresidencia de Integración Productiva. 
2. No se evidenció el documento con los lineamientos sobre el RGU.
</t>
    </r>
    <r>
      <rPr>
        <b/>
        <sz val="10"/>
        <rFont val="Arial"/>
        <family val="2"/>
      </rPr>
      <t xml:space="preserve">Junio 2022: </t>
    </r>
    <r>
      <rPr>
        <sz val="10"/>
        <rFont val="Arial"/>
        <family val="2"/>
      </rPr>
      <t>En la evidencia entregada a esta Oficina de Control Interno  se evidenció el cumplimiento de parte de la meta propuesta ya que se anexa:
-Memorando No. 20203540014083 del 2020/05/20 a la Oficina Jurídica, requiriendo lineamientos para el manejo del Registro General de Usuarios y su actualización, a lo cual ésta Oficina respondió con Memorando No. 20202100016303 del 2020/06/12. No obstante, no se evidenció el documento con los lineamientos sobre el RGU.</t>
    </r>
  </si>
  <si>
    <r>
      <t xml:space="preserve">Con base en lo registrado en el avance cualitativo por parte de la UTT No. 4, se concluye que hubo incumplimiento de la acción (0%).  Se recomienda que se programe y se lleve a cabo la reunión de las áreas jurídicas de la ADR y de ASOZULIA, incluyendo a un abogado adscrito a la Vicepresidencia de Gestión Contractual, como quedó establecido en el Plan de Mejoramiento 2020 y aportar las evidencias correspondientes.  Por lo tanto, el estado de esta acción es Vencido.
</t>
    </r>
    <r>
      <rPr>
        <b/>
        <sz val="10"/>
        <rFont val="Arial"/>
        <family val="2"/>
      </rPr>
      <t>Junio 2022:</t>
    </r>
    <r>
      <rPr>
        <sz val="10"/>
        <rFont val="Arial"/>
        <family val="2"/>
      </rPr>
      <t xml:space="preserve">  De acuerdo a lo evidenciado es importante mencionar que hasta no cumplir con la totalidad de las acciones y metas propuestas y su efectividad no  es posible dar por cerrada la misma</t>
    </r>
  </si>
  <si>
    <r>
      <t xml:space="preserve">Dentro de las evidencias remitidas,  no se observó un oficio en ORFEO dirigido al Director de Adecuación de Tierras solicitando aclaraciones sobre el manejo procedimental del Sistema de Información Geográfica para las asociaciones que administran Distritos de Riego de Adecuación  de Tierras con su correspondiente respuesta, como quedó establecido en este Plan de Mejoramiento.
</t>
    </r>
    <r>
      <rPr>
        <b/>
        <sz val="10"/>
        <rFont val="Arial"/>
        <family val="2"/>
      </rPr>
      <t>20/06/2022:</t>
    </r>
    <r>
      <rPr>
        <sz val="10"/>
        <rFont val="Arial"/>
        <family val="2"/>
      </rPr>
      <t xml:space="preserve"> Dentro de las evidencias remitidas por parte de la UTT 4 Cúcuta, se evidenció que se cuenta con:
-Memorando radicado en Orfeo con N° 20203540012593 del 04 mayo 2020, donde se solicita a la Dirección de Adecuación de Tierras aclaraciones sobre el manejo procedimental del Sistema de Información Geográfica para las asociaciones que administran Distritos de Adecuación de Tierras.
-Memorando radicado en Orfeo con N° 20203300018443 con respuesta por parte de la Vicepresidencia de Integración Productiva con las aclaraciones solicitadas por la UTT 4 Cúcuta.
-Oficio radicadoen Orfeo con N° 20203540043632 dirigido al Gerente de Asozulia con las aclaraciones dadas por la Vicepresidencia Integración Productiva respecto a el manejo procedimental del Sistema de Información Geográfica para las asociaciones que administran Distritos de Adecuación de Tierras.</t>
    </r>
  </si>
  <si>
    <r>
      <t xml:space="preserve">De acuerdo a lo registrado en el avance cualitiativo por parte de la UTT, se puede deducir que hubo incumplimiento de la acción y que por tal razón, el estado de ésta es vencido. Se sugiere que se ejecute la acción establecida en este Plan de Mejoramiento. 
</t>
    </r>
    <r>
      <rPr>
        <b/>
        <sz val="10"/>
        <rFont val="Arial"/>
        <family val="2"/>
      </rPr>
      <t>Junio 2022:</t>
    </r>
    <r>
      <rPr>
        <sz val="10"/>
        <rFont val="Arial"/>
        <family val="2"/>
      </rPr>
      <t xml:space="preserve"> Se realizó la verificación y cumplimiento de la acción propuesta y la meta, No obstante, es importante mencionar que hasta no cumplir con la efectividad de la acción propuesta y la meta no es posible dar por cerrada la acción.
La efectividad se medirá a partir de la evidencia del cumplimiento del funcionamiento del Sistema de Información Geográfico para las Asociaciones que administran Distritos de Adecuación de Tierras en campo</t>
    </r>
  </si>
  <si>
    <r>
      <t xml:space="preserve">Con la verificación de las evidencias aportadas, se da el 100% del cumplimiento a la acción propuetsa.  En consecuencia, el estado de la acción es Abierta.
</t>
    </r>
    <r>
      <rPr>
        <b/>
        <sz val="10"/>
        <color theme="1"/>
        <rFont val="Arial"/>
        <family val="2"/>
      </rPr>
      <t>Junio 2022:</t>
    </r>
    <r>
      <rPr>
        <sz val="10"/>
        <color theme="1"/>
        <rFont val="Arial"/>
        <family val="2"/>
      </rPr>
      <t xml:space="preserve"> Se realizó la verificación y cumplimiento de la acción propuesta y la meta, No obstante, es importante mencionar que hasta no cumplir con la efectividad de la acción propuesta y la meta no es posible dar por cerrada la acción.
La efectividad se medirá a partir de la evidencia del cumplimiento frente a la creación de nuevos cargos y las operaciones se encuentren funcionando correctamente en campo del Distrito administrado por AsoZulia.</t>
    </r>
  </si>
  <si>
    <r>
      <t xml:space="preserve">Aunque se logró el 100% del cumplimiento de la acción, el estado de ésta es Abierto, debido a que la validación de su efectividad se realizará posteriormente con la implementación de los controles alternos (bases de datos de consumos, áreas beneficiadas, tarifas aplicables, etc).
</t>
    </r>
    <r>
      <rPr>
        <b/>
        <sz val="10"/>
        <rFont val="Arial"/>
        <family val="2"/>
      </rPr>
      <t>Junio 2022:</t>
    </r>
    <r>
      <rPr>
        <sz val="10"/>
        <rFont val="Arial"/>
        <family val="2"/>
      </rPr>
      <t xml:space="preserve"> La efectividad de esta acción propuesta se medirá en la ejecución de una auditoría específica para la verificación de las metas propuestas.</t>
    </r>
  </si>
  <si>
    <r>
      <t xml:space="preserve">De acuerdo a la verificación efectuada de las evidencias aportadas, se puede concluir que se logró el 100% del cumplimiento de la acción y por ende el estado de ésta, es Abierto, ya que su efectividad se realizará una vez implementado el procedimiento de cálculo de facturación por tarifa volumétrica.
</t>
    </r>
    <r>
      <rPr>
        <b/>
        <sz val="10"/>
        <rFont val="Arial"/>
        <family val="2"/>
      </rPr>
      <t xml:space="preserve">
Junio 2022: </t>
    </r>
    <r>
      <rPr>
        <sz val="10"/>
        <rFont val="Arial"/>
        <family val="2"/>
      </rPr>
      <t>La efectividad de esta acción propuesta se medirá en la ejecución de una auditoría específica para la verificación de las metas propuestas.</t>
    </r>
  </si>
  <si>
    <r>
      <t xml:space="preserve">Con las evidencias verificadas, se demuestra incumplimiento a la acción propuesta, razón por la cual el estado de ésta, es Vencida.
</t>
    </r>
    <r>
      <rPr>
        <b/>
        <sz val="10"/>
        <rFont val="Arial"/>
        <family val="2"/>
      </rPr>
      <t>Junio 2022:</t>
    </r>
    <r>
      <rPr>
        <sz val="10"/>
        <rFont val="Arial"/>
        <family val="2"/>
      </rPr>
      <t xml:space="preserve"> No se adjuntan evidencias para revisión de su cumplimiento y efectividad, por lo tanto esta acción se encuentra en estado abierta.</t>
    </r>
  </si>
  <si>
    <r>
      <t xml:space="preserve">Una vez revisadas las evidencias aportadas, se cosntató que éstas demuestran gestión, pero no corresponden a las metas establecidas.  Por lo tanto, esta situación demuestra  incumplimiento de la acción propuesta. 
</t>
    </r>
    <r>
      <rPr>
        <b/>
        <sz val="10"/>
        <rFont val="Arial"/>
        <family val="2"/>
      </rPr>
      <t xml:space="preserve">Junio 2022: </t>
    </r>
    <r>
      <rPr>
        <sz val="10"/>
        <rFont val="Arial"/>
        <family val="2"/>
      </rPr>
      <t>Si bien se evidenciaron gestiones sobre las acciones propuestas, estas no atacan directamente la causa real de este hallazgo y no se evidenciaron acciones preventivas para que estas situaciones de conexiones irregulares en los canales de riego del distrito no se sigan preentando, por lo tanto hasta no identificar acciones que ataquen la causa real no se puede medir su efectividad</t>
    </r>
  </si>
  <si>
    <r>
      <t xml:space="preserve">Como se anotó en el avance cualitativo, esta acción demuestra incumplimiento.  Por tal razón, el estado de la acción es Vencida.
</t>
    </r>
    <r>
      <rPr>
        <b/>
        <sz val="10"/>
        <rFont val="Arial"/>
        <family val="2"/>
      </rPr>
      <t xml:space="preserve">
Junio 2022: </t>
    </r>
    <r>
      <rPr>
        <sz val="10"/>
        <rFont val="Arial"/>
        <family val="2"/>
      </rPr>
      <t>Hasta no evidenciar acciones y metas que ataquen directamente la causa y su efectividad, esta se encuentra en estado abierta.</t>
    </r>
  </si>
  <si>
    <r>
      <t xml:space="preserve">Como el cumplimiento de esta acción está directametne relacionada con la acción anterior, se deduce también que en ésta, se presentó incumplimiento.
</t>
    </r>
    <r>
      <rPr>
        <b/>
        <sz val="10"/>
        <rFont val="Arial"/>
        <family val="2"/>
      </rPr>
      <t xml:space="preserve">
Junio 2022: </t>
    </r>
    <r>
      <rPr>
        <sz val="10"/>
        <rFont val="Arial"/>
        <family val="2"/>
      </rPr>
      <t>Si bien se evidenciaron gestiones sobre la acción anterior, estas no atacan directamente la causa real de este hallazgo y no se evidenciaron acciones preventivas para que estas situaciones de conexiones irregulares en los canales de riego del distrito no se sigan preentando, por lo tanto hasta no identificar acciones que ataquen la causa real no se puede medir su efectividad</t>
    </r>
  </si>
  <si>
    <r>
      <t xml:space="preserve">Como se indicó en el avance cualitativo, esta acción también demuestra incumplimiento. Es decir, el estado de la acción es Vencida.
</t>
    </r>
    <r>
      <rPr>
        <b/>
        <sz val="10"/>
        <rFont val="Arial"/>
        <family val="2"/>
      </rPr>
      <t xml:space="preserve">
Junio 2022: </t>
    </r>
    <r>
      <rPr>
        <sz val="10"/>
        <rFont val="Arial"/>
        <family val="2"/>
      </rPr>
      <t>Hasta no evidenciar acciones y metas que ataquen directamente la causa y su efectividad, esta se encuentra en estado abierta.</t>
    </r>
  </si>
  <si>
    <r>
      <t xml:space="preserve">La UTT aporta como evidencia el Acta No. 004 del 30/07/2020, indicando en el numeral 3o., que esta acción fue tratada, pero no se concluye sobre el diseño de los formatos para el manejo de planes de riego y su implementación, incluyendo las instancias de revisión y aprobación, como quedó establecido. Se expresa que en conjunto ASOZULIA y ADR, revisaron y evaluaron los formatos existentes, que viene aplicando esta asociación y que nuevamente se programará una Mesa de Trabajo con el propósito de llegar a la conclusión deseada. 
</t>
    </r>
    <r>
      <rPr>
        <b/>
        <sz val="10"/>
        <rFont val="Arial"/>
        <family val="2"/>
      </rPr>
      <t xml:space="preserve">Junio 2022: </t>
    </r>
    <r>
      <rPr>
        <sz val="10"/>
        <rFont val="Arial"/>
        <family val="2"/>
      </rPr>
      <t>En la evidencia entregada a esta Oficina de Control Interno se anexa el acta No. 11 del 23 noviembre 2021 , donde en el punto 2 del orden del día  se trato el manejo y establecimiento de los formatos de Plan de Inscripción Cultivo  y  formato  de  Suministro  de  Riego, donde el compromiso instado fue Se hizo entrega de los formatos ajustados y definitivos referentes a “Plan de Inscripción Cultivo y formato deSuministro de Riego” al representante de ASOZULIA de acuerdo a  lo  presentado  en  el  hallazgo  Cuatro  Actividad  Uno, quedando  entonceslos  dos formatos  de  una  forma  Homogénea,  para  el  manejo  de  planes  de  riego  y  su implementación,  incluyendo  las  instancias  de  revisión  y  aprobación  correspondiente, para el distrito de ASOZULIA.</t>
    </r>
  </si>
  <si>
    <r>
      <t xml:space="preserve">Teniendo en consideración lo registrado en el avance cualitativo, esta acción muestra incumplimeitno y por lo tanto, su estado es Vencido.
</t>
    </r>
    <r>
      <rPr>
        <b/>
        <sz val="10"/>
        <rFont val="Arial"/>
        <family val="2"/>
      </rPr>
      <t>Junio 2022:</t>
    </r>
    <r>
      <rPr>
        <sz val="10"/>
        <rFont val="Arial"/>
        <family val="2"/>
      </rPr>
      <t xml:space="preserve">  De acuerdo a lo evidenciado es importante mencionar que hasta no cumplir con la efectividad no  es posible dar por cerrada la misma.
La efectividad se medirá a partir de la evidencia del cumplimiento y puesta en funcionamiento de estos formatos dentro del Distrito administrado por AsoZulia</t>
    </r>
  </si>
  <si>
    <r>
      <t xml:space="preserve">Con base en las evidencias aportadas, se pudo constatar el cumplimiento del 100% de esta acción, pero para validar su efectividad, se requiere realizarse después de la implementación. Por lo tanto, el estado de la acción es Abierto. 
</t>
    </r>
    <r>
      <rPr>
        <b/>
        <sz val="10"/>
        <rFont val="Arial"/>
        <family val="2"/>
      </rPr>
      <t xml:space="preserve">
Junio 2022: </t>
    </r>
    <r>
      <rPr>
        <sz val="10"/>
        <rFont val="Arial"/>
        <family val="2"/>
      </rPr>
      <t>De acuerdo a lo evidenciado es importante mencionar que hasta no cumplir con la efectividad no  es posible dar por cerrada la misma.
La efectividad se medirá a partir de la evidencia del cumplimiento y manejo de esta evaluación en los informes de supervisión expedidos por el distrito administrado por Asozulia.</t>
    </r>
  </si>
  <si>
    <r>
      <t xml:space="preserve">Según la evidencia remitida por la UTT,  se verificó que mediante Memorando No. 20203540012603 del 04/05/2020 se solicitó aclaración e instrucciones sobre informes de facturación y eventual ajuste de la normatividad a la Vicepresidencia de Integración Productiva, pero no se aportó la respuesta a este requerimiento.
</t>
    </r>
    <r>
      <rPr>
        <b/>
        <sz val="10"/>
        <rFont val="Arial"/>
        <family val="2"/>
      </rPr>
      <t xml:space="preserve">Junio 2022: </t>
    </r>
    <r>
      <rPr>
        <sz val="10"/>
        <rFont val="Arial"/>
        <family val="2"/>
      </rPr>
      <t>Como parte del seguimiento anterior para medir la efectividad se espera respuesta por parte de la VIP al requerimiento solicitado por parte de la UTT 4,  en la información allegada a esta Oficina de Control Interno se evidenció una mesa de trabajo entre estas dos áreas pero no se obtiene un documento final con las conslusione sy acuerdos allegados para subsanar la causa de esta acción propuesta.</t>
    </r>
  </si>
  <si>
    <r>
      <t xml:space="preserve">Como claramente se indicó en el avance cualitiatio, se logró un 100% de cumplimiento con la acción propuesta, pero la efectividad no se pudo validar, ya que no se aportó la respuesta que debió emitirse por parte de la Vicepresidencia de Integración Productiva. En consencencia, el estado de la acción es Abierto.
</t>
    </r>
    <r>
      <rPr>
        <b/>
        <sz val="10"/>
        <rFont val="Arial"/>
        <family val="2"/>
      </rPr>
      <t>Junio 2022</t>
    </r>
    <r>
      <rPr>
        <sz val="10"/>
        <rFont val="Arial"/>
        <family val="2"/>
      </rPr>
      <t>: De acuerdo a lo evidenciado es importante mencionar que hasta no cumplir con la efectividad no  es posible dar por cerrada la misma.
La efectividad se medirá a partir de la evidencia del cumplimiento y expedición del documento con los acuerdos allegados sobre las instrucciones dadas con respecto a los  informes de facturación y eventual ajuste de la normatividad</t>
    </r>
  </si>
  <si>
    <r>
      <t xml:space="preserve">De acuerdo a la evidencia aportada, se constató que la UTT a través del Memorando No. 20203540014103 del 20/05/2020 Informó a la Vicepresidencia de Integración Productiva la situación presentada en el formato “Acta final de compromiso para la inversión en distritos de adecuación de tierras” (F-ADT-052). para que sea analizada la información requerida según el Procedimiento PRADT-003 y la contemplada en el formato F-ADT-052, pero no se recibió la respuesta de este requerimiento.
</t>
    </r>
    <r>
      <rPr>
        <b/>
        <sz val="10"/>
        <rFont val="Arial"/>
        <family val="2"/>
      </rPr>
      <t xml:space="preserve">Junio 2022: </t>
    </r>
    <r>
      <rPr>
        <sz val="10"/>
        <rFont val="Arial"/>
        <family val="2"/>
      </rPr>
      <t>En esta verificación por parte de la Oficina de Control Interno no se evidenció respuesta alguna por parte de la VIP al requerimiento realizado por la UTT 4 Cúcuta a través de del memorando 20203540014103, se espera este documento pra la verificación del cumplimiento de la acción propuesta.</t>
    </r>
  </si>
  <si>
    <r>
      <t xml:space="preserve">Como se registró en el avance cualitativo, la UTT efectuó el requerimiento establecido en el Plan de Mejoramiento, logrando un 50% de cumplimiento, pero como no se adjuntó la respuesta correspondiente, el estado de la acción es Vencida. 
</t>
    </r>
    <r>
      <rPr>
        <b/>
        <sz val="10"/>
        <rFont val="Arial"/>
        <family val="2"/>
      </rPr>
      <t xml:space="preserve">Junio 2022: </t>
    </r>
    <r>
      <rPr>
        <sz val="10"/>
        <rFont val="Arial"/>
        <family val="2"/>
      </rPr>
      <t>Para esta revisión (Vigencia 2022) no se adjuntan evidencias para revisión de su cumplimiento y efectividad, por lo tanto esta acción se encuentra en estado abierta.</t>
    </r>
  </si>
  <si>
    <r>
      <rPr>
        <b/>
        <sz val="10"/>
        <color theme="1"/>
        <rFont val="Arial"/>
        <family val="2"/>
      </rPr>
      <t>Junio 2022:</t>
    </r>
    <r>
      <rPr>
        <sz val="10"/>
        <color theme="1"/>
        <rFont val="Arial"/>
        <family val="2"/>
      </rPr>
      <t xml:space="preserve"> Con la información registrada en el avance cualitativo, la UTT logra el 100% del cumplimento. El estado de esta acción es cerrada al evidenciar el cumplimiento de la acción, la efectividad se medirá a partir del cumplimiento de la acción propuesta anteriormente como resultado de la causa establecida</t>
    </r>
  </si>
  <si>
    <r>
      <t xml:space="preserve">La UTT no reportó evidencia alguna ni registró información en el avance cualitativo, que demuestren la gestión realizada para dar cumplimiento a la acción propuesta.
</t>
    </r>
    <r>
      <rPr>
        <b/>
        <sz val="10"/>
        <rFont val="Arial"/>
        <family val="2"/>
      </rPr>
      <t xml:space="preserve">
Junio 2022:</t>
    </r>
    <r>
      <rPr>
        <sz val="10"/>
        <rFont val="Arial"/>
        <family val="2"/>
      </rPr>
      <t xml:space="preserve"> En la evidencia entregada a esta Oficina de Control Interno se evidenció la designación del profesional de la UTT 4 para  el manejo del Plan de Adquisiciones/ Inversiones, No obstante, no se evidenció detalle de las fechas de programación de este plan dentro de los CTGL para su verificación y cumplimiento.</t>
    </r>
  </si>
  <si>
    <r>
      <t xml:space="preserve">En concordancia con la anotación registrada en el avance cualitativo, se deduce que hubo incumplimiento de la acción propuesta.  En consecuencia,  el estado de la acción es Vencido.
</t>
    </r>
    <r>
      <rPr>
        <b/>
        <sz val="10"/>
        <rFont val="Arial"/>
        <family val="2"/>
      </rPr>
      <t>Junio 2022:</t>
    </r>
    <r>
      <rPr>
        <sz val="10"/>
        <rFont val="Arial"/>
        <family val="2"/>
      </rPr>
      <t xml:space="preserve">  De acuerdo a lo evidenciado es importante mencionar que hasta no cumplir con la totalidad de las acciones y metas propuestas y su efectividad no  es posible dar por cerrada la misma</t>
    </r>
  </si>
  <si>
    <r>
      <t xml:space="preserve">La UTT no reportó evidencia alguna ni registró información en el avance cualitativo, que demuestren la gestión realizada para dar cumplimiento a la acción propuesta.
</t>
    </r>
    <r>
      <rPr>
        <b/>
        <sz val="10"/>
        <rFont val="Arial"/>
        <family val="2"/>
      </rPr>
      <t xml:space="preserve">
Junio 2022: </t>
    </r>
    <r>
      <rPr>
        <sz val="10"/>
        <rFont val="Arial"/>
        <family val="2"/>
      </rPr>
      <t>En la evidencia entregada a esta Oficina de Control Interno no se evidenció el cumplimiento de la meta propuesta ya que no se refleja la programación de la entregas programadas, de acuerdo al planteamiento de la misma.</t>
    </r>
  </si>
  <si>
    <r>
      <t xml:space="preserve">En concordancia con la anotación registrada en el avance cualitativo, se deduce que hubo incumplimiento de la acción propuesta.  En consecuencia,  el estado de la acción es Vencido.
</t>
    </r>
    <r>
      <rPr>
        <b/>
        <sz val="10"/>
        <rFont val="Arial"/>
        <family val="2"/>
      </rPr>
      <t>Junio 2022:</t>
    </r>
    <r>
      <rPr>
        <sz val="10"/>
        <rFont val="Arial"/>
        <family val="2"/>
      </rPr>
      <t xml:space="preserve"> De acuerdo a lo evidenciado es importante mencionar que hasta no cumplir con la totalidad de las acciones y metas propuestas y su efectividad no  es posible dar por cerrada la misma</t>
    </r>
  </si>
  <si>
    <r>
      <t xml:space="preserve">La UTT no aportó evidencia alguna ni registró información en el avance cualitativo, que demuestren la gestión realizada para dar cumplimiento a la acción propuesta.
</t>
    </r>
    <r>
      <rPr>
        <b/>
        <sz val="10"/>
        <rFont val="Arial"/>
        <family val="2"/>
      </rPr>
      <t>Junio 2022:</t>
    </r>
    <r>
      <rPr>
        <sz val="10"/>
        <rFont val="Arial"/>
        <family val="2"/>
      </rPr>
      <t xml:space="preserve"> En la evidencia entregada a esta Oficina de Control Interno  se evidenció el cumplimiento de la meta propuesta  ya que se adjunta el memorando remitido a la VIP con la solicitud de atender esta acción propuesta. No obstante, no se evidenció gestión del desarrollo y cumplimiento de la misma, y no se cuenta con lineamientos  e instrucciones para manejo de formatos de entrega bajo el esquema de la ADR según lo propuesto en este plan de mejoramiento.</t>
    </r>
  </si>
  <si>
    <r>
      <t xml:space="preserve">En concordancia con la anotación registrada en el avance cualitativo, se deduce que hubo incumplimiento de la acción propuesta.  En consecuencia,  el estado de la acción es Vencido.
</t>
    </r>
    <r>
      <rPr>
        <b/>
        <sz val="10"/>
        <rFont val="Arial"/>
        <family val="2"/>
      </rPr>
      <t>Junio 2022:</t>
    </r>
    <r>
      <rPr>
        <sz val="10"/>
        <rFont val="Arial"/>
        <family val="2"/>
      </rPr>
      <t xml:space="preserve"> De acuerdo a lo evidenciado es importante mencionar que hasta no cumplir con  la totalidad de la acción y meta propuesta y su efectividad no  es posible dar por cerrada la misma</t>
    </r>
  </si>
  <si>
    <r>
      <t xml:space="preserve">La UTT no aportó evidencia alguna ni registró información en el avance cualitativo, que demuestren la gestión realizada para dar cumplimiento a la acción propuesta.
</t>
    </r>
    <r>
      <rPr>
        <b/>
        <sz val="10"/>
        <rFont val="Arial"/>
        <family val="2"/>
      </rPr>
      <t xml:space="preserve">
Junio 2022: </t>
    </r>
    <r>
      <rPr>
        <sz val="10"/>
        <rFont val="Arial"/>
        <family val="2"/>
      </rPr>
      <t>En la evidencia entregada a esta Oficina de Control Interno no se evidenció el cumplimiento de la meta propuesta ya que se adjunta las actas de entrega  de materiales mas no se evidenció la inclusión en una nota o pie de página los teléfonos de atención al ciudadano, No obstante, es importante mencionar que esta meta no ataca de fondo la causa del hallazgo por lo tanto sería pertinente ajustar la misma.</t>
    </r>
  </si>
  <si>
    <r>
      <t xml:space="preserve">En concordancia con la anotación registrada en el avance cualitativo, se deduce que hubo incumplimiento de la acción propuesta.  En consecuencia,  el estado de la acción es Vencido.
</t>
    </r>
    <r>
      <rPr>
        <b/>
        <sz val="10"/>
        <rFont val="Arial"/>
        <family val="2"/>
      </rPr>
      <t xml:space="preserve">
Junio 2022:</t>
    </r>
    <r>
      <rPr>
        <sz val="10"/>
        <rFont val="Arial"/>
        <family val="2"/>
      </rPr>
      <t xml:space="preserve"> De acuerdo a lo evidenciado es importante mencionar que hasta no cumplir con  la totalidad de la acción y meta propuesta y su efectividad no  es posible dar por cerrada la misma</t>
    </r>
  </si>
  <si>
    <r>
      <t xml:space="preserve">La UTT no aportó evidencia alguna ni registró información en el avance cualitativo, que demuestren la gestión realizada para dar cumplimiento a la acción propuesta.
</t>
    </r>
    <r>
      <rPr>
        <b/>
        <sz val="10"/>
        <rFont val="Arial"/>
        <family val="2"/>
      </rPr>
      <t xml:space="preserve">
Junio 2022</t>
    </r>
    <r>
      <rPr>
        <sz val="10"/>
        <rFont val="Arial"/>
        <family val="2"/>
      </rPr>
      <t>: En la evidencia entregada a esta Oficina de Control Interno no se evidenció el cumplimiento de la meta propuesta ya que no se adjuntan las actas de CTGL y  actas de reunión de entregas con compromisos revelados y revisados en su cumplimiento de acuerdo a lo planteado en la meta de este hallazgo. No obstante, es importante mencionar que esta meta no ataca de fondo la causa del hallazgo por lo tanto sería pertinente ajustar la misma.</t>
    </r>
  </si>
  <si>
    <r>
      <t xml:space="preserve">En concordancia con la anotación registrada en el avance cualitativo, se deduce que hubo incumplimiento de la acción propuesta.  En consecuencia,  el estado de la acción es Vencido.
</t>
    </r>
    <r>
      <rPr>
        <b/>
        <sz val="10"/>
        <rFont val="Arial"/>
        <family val="2"/>
      </rPr>
      <t xml:space="preserve">Junio 2022: </t>
    </r>
    <r>
      <rPr>
        <sz val="10"/>
        <rFont val="Arial"/>
        <family val="2"/>
      </rPr>
      <t>De acuerdo a lo evidenciado es importante mencionar que hasta no cumplir con  la totalidad de la acción y meta propuesta y su efectividad no  es posible dar por cerrada la misma</t>
    </r>
  </si>
  <si>
    <r>
      <t xml:space="preserve">De acuerdo a la evidencia remitida, se constató que la UTT envió el Oficio No 20203540027902 del 12/05/2020 al Jefe de la Oficina Local de UNODC, mediante el cual se comunican los hallazgos detectados por la auditoría efectuada por la Oficina de Control Interno, especialmente el relacionado con los informes técnicos.
</t>
    </r>
    <r>
      <rPr>
        <b/>
        <sz val="10"/>
        <rFont val="Arial"/>
        <family val="2"/>
      </rPr>
      <t xml:space="preserve">Junio 2022: </t>
    </r>
    <r>
      <rPr>
        <sz val="10"/>
        <rFont val="Arial"/>
        <family val="2"/>
      </rPr>
      <t>En la evidencia entregada a esta Oficina de Control Interno  no se evidenció el cumplimiento de la meta propuesta ya que no se anexan los Informes de Asoproexco subsanados, la metodología de la medición que se empleará para medir objetivamente el nivel de avance de las actividades.</t>
    </r>
  </si>
  <si>
    <r>
      <t xml:space="preserve">En conrdancia con lo anotado en el avance cualitiativo, se puede manifestar que se logró el 100% del cumplimiento de la acción propuesta.  Pero que como la validación de su efectividad, se realizaría posteriormente, el estado de esta acción es Abierto.
</t>
    </r>
    <r>
      <rPr>
        <b/>
        <sz val="10"/>
        <rFont val="Arial"/>
        <family val="2"/>
      </rPr>
      <t xml:space="preserve">
Junio 2022</t>
    </r>
    <r>
      <rPr>
        <sz val="10"/>
        <rFont val="Arial"/>
        <family val="2"/>
      </rPr>
      <t>: De acuerdo a lo evidenciado es importante mencionar que hasta no cumplir con  la totalidad de la acción y meta propuesta y su efectividad no  es posible dar por cerrada la misma</t>
    </r>
  </si>
  <si>
    <r>
      <t xml:space="preserve">Como se anotó en el avance cualitativo, se remitieron diez (10) Informes denominados Ejecutivos y no Técnicos y que su periodicidad de presentación es mensual, se obtuvo un cumplimiento del 83.33%.  La validación de su efectividad no se realiza en el momento, sino que posteriormente, entonces, el estado de esta acción es Vencido.
</t>
    </r>
    <r>
      <rPr>
        <b/>
        <sz val="10"/>
        <rFont val="Arial"/>
        <family val="2"/>
      </rPr>
      <t>Junio 2022:</t>
    </r>
    <r>
      <rPr>
        <sz val="10"/>
        <rFont val="Arial"/>
        <family val="2"/>
      </rPr>
      <t xml:space="preserve"> Para esta revisión (Vigencia 2022) no se adjuntan evidencias para revisión de su cumplimiento y efectividad, por lo tanto esta acción se encuentra en estado abierta.</t>
    </r>
  </si>
  <si>
    <r>
      <t xml:space="preserve">Ahora bien, con base en lo registrado en el avance cualitativo, se deduce que se logró el 100% del cumplimiento de la acción propuesta.  La efectividad, no se puede validar en el momento, entonces, se hará posteriormente.  En consecuencia, el estado de esta acción es Abierto.
</t>
    </r>
    <r>
      <rPr>
        <b/>
        <sz val="10"/>
        <rFont val="Arial"/>
        <family val="2"/>
      </rPr>
      <t>Junio 2022</t>
    </r>
    <r>
      <rPr>
        <sz val="10"/>
        <rFont val="Arial"/>
        <family val="2"/>
      </rPr>
      <t>:En el seguimiento anteror se dio cumpñlimiento a la acción propuesta, sin embargo, esta  pendiente verificar efectividad,</t>
    </r>
  </si>
  <si>
    <r>
      <t xml:space="preserve">La UTT no aportó evidencias ni realizó registros de información en el avance cualitativo, que demuestren la gestión adelantada para dar cumplimiento a la acción propuesta.
</t>
    </r>
    <r>
      <rPr>
        <b/>
        <sz val="10"/>
        <rFont val="Arial"/>
        <family val="2"/>
      </rPr>
      <t>Junio 2022:</t>
    </r>
    <r>
      <rPr>
        <sz val="10"/>
        <rFont val="Arial"/>
        <family val="2"/>
      </rPr>
      <t xml:space="preserve"> En la evidencia entregada a esta Oficina de Control Interno  se evidenció el cumplimiento de parte de la meta propuesta ya que se anexa el poder otorgado al Gerente de Asoprodexco par aparticipar en los CTGL, No obstante, se enaxa un acta de reunión CTGL donde no se evidencia la firma del apoderado de Asoprodexco, no se evidenció el repreentante de los beneficiarios como posesionado y participante del CTGL.</t>
    </r>
  </si>
  <si>
    <r>
      <t xml:space="preserve">En concordancia con la anotación registrada en el avance cualitativo, se deduce que no hubo incumplimiento de la acción propuesta.  En consecuencia,  el estado de la acción es Vencido.
</t>
    </r>
    <r>
      <rPr>
        <b/>
        <sz val="10"/>
        <rFont val="Arial"/>
        <family val="2"/>
      </rPr>
      <t xml:space="preserve">
Junio 2022: </t>
    </r>
    <r>
      <rPr>
        <sz val="10"/>
        <rFont val="Arial"/>
        <family val="2"/>
      </rPr>
      <t>De acuerdo a lo evidenciado es importante mencionar que hasta no cumplir con  la totalidad de la acción y meta propuesta y su efectividad no  es posible dar por cerrada la misma</t>
    </r>
  </si>
  <si>
    <r>
      <t xml:space="preserve">La UTT no aportó evidencias ni realizó registros de información en el avance cualitativo, que demuestren la gestión adelantada para dar cumplimiento a la acción propuesta.
</t>
    </r>
    <r>
      <rPr>
        <b/>
        <sz val="10"/>
        <rFont val="Arial"/>
        <family val="2"/>
      </rPr>
      <t>Junio 2022:</t>
    </r>
    <r>
      <rPr>
        <sz val="10"/>
        <rFont val="Arial"/>
        <family val="2"/>
      </rPr>
      <t xml:space="preserve"> En la evidencia entregada a esta Oficina de Control Interno  no se evidenció el cumplimiento de la meta propuesta ya que no se anexan las actas de CTGL donde se ratifique la posición dle Secretario Técnico designado por el Director de la UTT.</t>
    </r>
  </si>
  <si>
    <r>
      <t xml:space="preserve">En concordancia con la anotación registrada en el avance cualitativo, se deduce que hubo incumplimiento de la acción propuesta.  En consecuencia,  el estado de la acción es Vencido.
</t>
    </r>
    <r>
      <rPr>
        <b/>
        <sz val="10"/>
        <rFont val="Arial"/>
        <family val="2"/>
      </rPr>
      <t xml:space="preserve">
Junio 2022: </t>
    </r>
    <r>
      <rPr>
        <sz val="10"/>
        <rFont val="Arial"/>
        <family val="2"/>
      </rPr>
      <t>De acuerdo a lo evidenciado es importante mencionar que hasta no cumplir con  la totalidad de la acción y meta propuesta y su efectividad no  es posible dar por cerrada la misma</t>
    </r>
  </si>
  <si>
    <r>
      <t xml:space="preserve">La UTT no aportó evidencias ni realizó registros de información en el avance cualitativo, que demuestren la gestión adelantada para dar cumplimiento a la acción propuesta.
</t>
    </r>
    <r>
      <rPr>
        <b/>
        <sz val="10"/>
        <rFont val="Arial"/>
        <family val="2"/>
      </rPr>
      <t>Junio 2022:</t>
    </r>
    <r>
      <rPr>
        <sz val="10"/>
        <rFont val="Arial"/>
        <family val="2"/>
      </rPr>
      <t xml:space="preserve"> En la evidencia entregada a esta Oficina de Control Interno  no se identificó el cumplimiento de la meta propuesta ya que no anexa evidencia que sustente el cumplimiento de la acción propuesta.</t>
    </r>
  </si>
  <si>
    <r>
      <t xml:space="preserve">Con las evidencias aportadas, se logró un cumplimiento del 50% de la acción propuesta, de acuerdo a lo registrado en el avance cualitativo. Por lo tanto, el estado de esta acción es Vencida.  
</t>
    </r>
    <r>
      <rPr>
        <b/>
        <sz val="10"/>
        <rFont val="Arial"/>
        <family val="2"/>
      </rPr>
      <t xml:space="preserve">Junio 2022: </t>
    </r>
    <r>
      <rPr>
        <sz val="10"/>
        <rFont val="Arial"/>
        <family val="2"/>
      </rPr>
      <t>Para esta revisión (Vigencia 2022) no se adjuntan evidencias para revisión de su cumplimiento y efectividad, por lo tanto esta acción se encuentra en estado abierta.</t>
    </r>
  </si>
  <si>
    <r>
      <t xml:space="preserve">La UTT no aportó evidencias ni realizó registros de información en el avance cualitativo, que demuestren la gestión adelantada para dar cumplimiento a la acción propuesta.
</t>
    </r>
    <r>
      <rPr>
        <b/>
        <sz val="10"/>
        <rFont val="Arial"/>
        <family val="2"/>
      </rPr>
      <t xml:space="preserve">
Junio 2022:</t>
    </r>
    <r>
      <rPr>
        <sz val="10"/>
        <rFont val="Arial"/>
        <family val="2"/>
      </rPr>
      <t xml:space="preserve"> En la evidencia entregada a esta Oficina de Control Interno  se identificó el cumplimiento de la meta propuesta ya que se anexa  matriz en excel sobre el consolidado de las iniciativas, No obstante es preciso mencionar que se corroboró que algunos proyectos se encuentran sin número asignado del Banco de Proyectos, por tanto es importante mencionar que no se ataca de fondo la causa del hallazgo.</t>
    </r>
  </si>
  <si>
    <r>
      <t xml:space="preserve">La UTT no aportó evidencias ni realizó registros de información en el avance cualitativo, que demuestren la gestión adelantada para dar cumplimiento a la acción propuesta.
</t>
    </r>
    <r>
      <rPr>
        <b/>
        <sz val="10"/>
        <rFont val="Arial"/>
        <family val="2"/>
      </rPr>
      <t xml:space="preserve">
Junio 2022: </t>
    </r>
    <r>
      <rPr>
        <sz val="10"/>
        <rFont val="Arial"/>
        <family val="2"/>
      </rPr>
      <t>En la evidencia entregada a esta Oficina de Control Interno  no se identificó el cumplimiento de la meta propuesta ya que no se anexa el estado de los proyectos cargados en el Banco de Proyectos y con su condición "Definitivo" y su respectiva evidencia</t>
    </r>
  </si>
  <si>
    <r>
      <t xml:space="preserve">En concordancia con la anotación registrada en el avance cualitativo, se deduce que hubo incumplimiento de la acción propuesta.  En consecuencia,  el estado de la acción es Vencido.
</t>
    </r>
    <r>
      <rPr>
        <b/>
        <sz val="10"/>
        <rFont val="Arial"/>
        <family val="2"/>
      </rPr>
      <t>Junio 2022:</t>
    </r>
    <r>
      <rPr>
        <sz val="10"/>
        <rFont val="Arial"/>
        <family val="2"/>
      </rPr>
      <t xml:space="preserve"> No se adjuntan evidencias para revisión de su cumplimiento y efectividad, por lo tanto esta acción se encuentra en estado abierta.</t>
    </r>
  </si>
  <si>
    <r>
      <rPr>
        <b/>
        <sz val="10"/>
        <rFont val="Arial"/>
        <family val="2"/>
      </rPr>
      <t>No Aceptado</t>
    </r>
    <r>
      <rPr>
        <sz val="10"/>
        <rFont val="Arial"/>
        <family val="2"/>
      </rPr>
      <t xml:space="preserve">
Una vez analizados los argumentos de la unidad auditada, esta Oficina de Control Interno no los acepta, en virtud de las siguientes precisiones y observaciones:
a. Aunque los solicitantes tienen la posibilidad de subsanar la información inicialmente presentada, es importante considerar que, conforme a la evidencia documental que constituye los expedientes físicos de los postulantes, al 31 de marzo de 2020 no se observó que los postulantes hayan emitido respuesta a las solicitudes de subsanación. En este sentido, se concluye que la totalidad de la documentación observada por la Oficina de Control Interno en los expedientes correspondía a la radicada inicialmente por los postulantes para su evaluación, so pena de cualesquier novedad que con posterioridad se generara.  Aún con la justificación entregada, la UTT no desvirtuó los hechos señalados en el hallazgo.
b. Si bien es cierto, los procesos de evaluación se encuentran en etapa de subsanación, justamente las observaciones emitidas por la Oficina de Control Interno se dan en el sentido que en las evaluaciones practicadas por la UTT no se identificaron y/o no se solicitaron las subsanaciones de los titulos de posgrados y/o de las experiencias laborales y/o soportes académicos respectivos, situación que no fue desvirtuada ni soportada por la UTT en su proceso de análisis de requerimientos para habilitación.
Ahora bien, respecto al Literal f, la Oficina de Control Interno considera procedente la justificación esgrimida, y en este sentido, no se considerará para efectos del informe de auditoria.
En complemento de lo anterior, se aclara que los papeles de trabajo y demas evidencia analizada que soporta las observaciones emitidas se encuentra a disposición de los interesados para consulta, previa solicitud formal dirigida al jefe de la Oficina de Control Interno.
En este orden de ideas, esta Oficina de Control Interno recomienda que se establezcan acciones de mejoramiento para subsanar las situaciones descritas e identificadas en este hallazgo y que no fueron aceptadas por los responsables de la unidad auditada, para que los riesgos identificados y asociados sean gestionados para evitar su materialización. En consecuencia, continuará abierto hasta que se identifiquen las causas que lo generaron, y se formulen y ejecuten las acciones correctivas o preventivas pertinentes.
</t>
    </r>
  </si>
  <si>
    <r>
      <rPr>
        <b/>
        <sz val="10"/>
        <rFont val="Arial"/>
        <family val="2"/>
      </rPr>
      <t>No Aceptado</t>
    </r>
    <r>
      <rPr>
        <sz val="10"/>
        <rFont val="Arial"/>
        <family val="2"/>
      </rPr>
      <t xml:space="preserve">
Una vez analizada la respuesta de la unidad auditada, esta Oficina de Control Interno no la acepta, en virtud de las siguientes razones:
Si bien en las TRD preliminares y vigentes (que aún están pendientes de ser aprobadas) no figuran los expedientes de EPSEA, ha de tenerse en cuenta que inevitablemente, la documentación asociada deberá ser incluida, y, por tanto, es necesario observar las disposiciones de archivo aplicables.                                                                                                                                       Sin perjuicio de los expedientes referentes a "EPSEA", la UTT no justificó las situaciones concernientes a "Proyectos". 
Dado lo anterior, es necesario que la UTT establezca planes de mejoramiento asociados, con el fin de mitigar la exposición a los riesgos relacionados en este reporte. </t>
    </r>
  </si>
  <si>
    <r>
      <t xml:space="preserve">Aunque la UTT remitió varias evidencias para justificar el cumplimiento de esta acción, no son válidas para ello, ya que la meta establecida es un archivo excel para el  seguimiento de las respuestas a las PQRSD's tanto externa como internamente. Se aportó el memorando No. 20203540019113 del 07/07/2020, con el cual se solicitó a la Secretaría General de la ADR que estudiara la posibilidad de incluir el archivo en excel mencioando anteriomente en el procedimiento de las PQRSD's. 
</t>
    </r>
    <r>
      <rPr>
        <b/>
        <sz val="10"/>
        <rFont val="Arial"/>
        <family val="2"/>
      </rPr>
      <t xml:space="preserve">
Junio 2022: </t>
    </r>
    <r>
      <rPr>
        <sz val="10"/>
        <rFont val="Arial"/>
        <family val="2"/>
      </rPr>
      <t>De acuerdo a la auditoría ejecutada en la vigencia 2022 a la Unidad Técnica Territorial N° 4 se evidenció la implementación de un Archivo Excel de control de respuestas internas y externas debidamente revisado por el Director de la UTT o su delegadose, no obstante,en el informe de auditoría OCI-2022-014 se comunico  el hallazgo "</t>
    </r>
    <r>
      <rPr>
        <i/>
        <sz val="10"/>
        <rFont val="Arial"/>
        <family val="2"/>
      </rPr>
      <t xml:space="preserve"> Incumplimiento de lineamientos normativos y/o procedimentales frente a la Atención de PQRSD por parte de la Unidad Técnica Territorial."</t>
    </r>
    <r>
      <rPr>
        <sz val="10"/>
        <rFont val="Arial"/>
        <family val="2"/>
      </rPr>
      <t>por lo tanto es preciso mencionar que las acciones propuestas para este hallazgo son inefectivas y se evidenció que se encuentran presentando situaciones reiterativas sobre la gestión de PQRSD de la UTT, por lo tanto este hallazgo y esta acción se encuentran en estado cumplido inefectivo.</t>
    </r>
  </si>
  <si>
    <r>
      <t xml:space="preserve">Por lo anotado en el avance cualitativo,  se concluye que el cumplimiento de la acción alcanzó un 10% de éste.  Por esta razón, el estado de la acción es Vencido.
</t>
    </r>
    <r>
      <rPr>
        <b/>
        <sz val="10"/>
        <rFont val="Arial"/>
        <family val="2"/>
      </rPr>
      <t xml:space="preserve">Junio 2022: </t>
    </r>
    <r>
      <rPr>
        <sz val="10"/>
        <rFont val="Arial"/>
        <family val="2"/>
      </rPr>
      <t>De acuerdo con lo evidenciado es importante replantear la acción propuesta con el fin de atacar la causa del hallazgo y evitar la materialización de posibles riesgos.</t>
    </r>
  </si>
  <si>
    <r>
      <t>Falta de seguimiento e incumplimiento de gestiones ambientales</t>
    </r>
    <r>
      <rPr>
        <sz val="10"/>
        <color rgb="FF000000"/>
        <rFont val="Arial"/>
        <family val="2"/>
      </rPr>
      <t xml:space="preserve"> del Proyecto de Adecuación de Tierras Triángulo del Tolima</t>
    </r>
    <r>
      <rPr>
        <sz val="10"/>
        <color theme="1"/>
        <rFont val="Arial"/>
        <family val="2"/>
      </rPr>
      <t>.</t>
    </r>
  </si>
  <si>
    <r>
      <t xml:space="preserve">NO ACEPTADO.                                                                                                                                                                                                                                                                                                                                 Una vez analizados los argumentos de la Dirección de Adecuación de Tierras (en adelante, la DAT), esta Oficina de Control Interno considera que no son aceptables, en virtud de lo siguiente:
a.	Sin perjuicio de que la DAT haya logrado con sus esfuerzos persuadir a la Vicepresidencia de Gestión Contractual de la necesidad de contar con una persona con rol ambiental dentro del equipo de interventoría, ello no desvirtúa el hecho de que previo al contrato precitado (el de Interventoría N° 7262020) no se contaba con dicho recurso. Adicionalmente, tampoco se desvirtuó el hecho de que el seguimiento ambiental que debió haber realizado el contratista de interventoría atendiendo a lo requerido en el anexo técnico del contrato 444 de 2019 para cubrir las obligaciones establecidas en las licencias ambientales y al Plan de Manejo Ambiental (PMA) del proyecto no haya podido ser evidenciado durante al proceso de auditoría.
b.	Ahora bien, la situación descrita por la DAT correspondiente a la etapa pre-contractual, en donde se advierten o anticipan restricciones de recursos para contratar, dejan ver que no se atendieron los principios de la contratación pública, en especial, el referido a la Planeación, que "Impone que la decisión de contratar no sea el resultado de la imprevisión, la improvisación o la discrecionalidad de las autoridades, sino que obedezca a reales necesidades de la comunidad, cuya solución ha sido estudiada, planeada y presupuestada por el Estado con la debida antelación, con la única finalidad de cumplir los cometidos estatales. Los contratos del Estado deben siempre corresponder a negocios debidamente diseñados, pensados, conforme a las necesidades y prioridades que demanda el interés público (...)" (definición tomada de https://sintesis.colombiacompra.gov.co/sintesis/1-etapa-precontractual- principios-de-la-contrataci%C3%B3n-estatal) - negritas fuera de texto. Así las cosas, </t>
    </r>
    <r>
      <rPr>
        <sz val="10"/>
        <color theme="6" tint="-0.249977111117893"/>
        <rFont val="Arial"/>
        <family val="2"/>
      </rPr>
      <t xml:space="preserve">considerando los requerimientos de las Licencias Ambientales y el Plan de Manejo Ambiental, esta Oficina de Control Interno no encuentra razonable que la magnitud de las obras de un Proyecto clasificado como Estratégico Nacional (como en este caso, el Triángulo del Tolima) no haya tenido en cuenta la gestión ambiental </t>
    </r>
    <r>
      <rPr>
        <sz val="10"/>
        <color theme="1"/>
        <rFont val="Arial"/>
        <family val="2"/>
      </rPr>
      <t xml:space="preserve">como un componente imprescindible. No obstante, se insta a continuar con las gestiones que se vienen adelantando con el Grupo Ambiental de la DAT y evaluar con la Vicepresidencia de Gestión Contractual si los requerimientos taxativos de las Licencias Ambientales no transgreden su exégesis interpretativa.
c.	Con respecto a la obligación de la Licencia Ambiental 1222 de 1195 de contratar una interventoría ambiental para hacer seguimiento al proyecto, y lo establecido en la Licencia de la ANLA 2710 de 2006 sobre las comunicaciones de las fechas de la etapa constructiva y operativa, no se presentan argumentos que desvirtúen las situaciones encontradas.
Nota 2: Dado que los argumentos suministrados por la Dirección de Adecuación de Tierras no desvirtuaron las situaciones descritas en este hallazgo, la Oficina de Control Interno insta a dicha dependencia a que establezca acciones de mejoramiento para subsanar las situaciones descritas y que no fueron aceptadas, para que los riesgos identificados y asociados sean gestionados para evitar su materialización en otras circunstancias. En consecuencia, este hallazgo quedará abierto y la Oficina de Control Interno analizará su posible cierre </t>
    </r>
    <r>
      <rPr>
        <sz val="10"/>
        <color theme="6" tint="-0.249977111117893"/>
        <rFont val="Arial"/>
        <family val="2"/>
      </rPr>
      <t>cuando los responsables identifiquen las causas que lo generaron, y los mismos formulen y ejecuten las acciones correctivas o preventivas pertinentes.</t>
    </r>
  </si>
  <si>
    <r>
      <t>Aunque la UTT informó que “S</t>
    </r>
    <r>
      <rPr>
        <i/>
        <sz val="10"/>
        <color theme="1"/>
        <rFont val="Arial"/>
        <family val="2"/>
      </rPr>
      <t>e han efectuado 6 visitas de seguimiento a las instalaciones del Distrito de Riego Rut</t>
    </r>
    <r>
      <rPr>
        <sz val="10"/>
        <color theme="1"/>
        <rFont val="Arial"/>
        <family val="2"/>
      </rPr>
      <t>” y que “</t>
    </r>
    <r>
      <rPr>
        <i/>
        <sz val="10"/>
        <color theme="1"/>
        <rFont val="Arial"/>
        <family val="2"/>
      </rPr>
      <t>Se pueden evidenciar en los informes de  comisión de cada uno de los funcionarios que han efectuado visitas al distrito"</t>
    </r>
    <r>
      <rPr>
        <sz val="10"/>
        <color theme="1"/>
        <rFont val="Arial"/>
        <family val="2"/>
      </rPr>
      <t>, pero al revisar los soportes, solamente se encontraron tres (3) de ellos, a saber:  Informe de Comisión No. 1339 del 23 al 27 de noviembre/2020, Informe de evaluación del estado de la concesión de aguas a cargo de la Asociación de Usuarios del Distrito de Adecuación de Tierras de Roldanillo, La Unión y Toro -ASORUT-, suscrito por personal de la Dirección de Adecuación de Tierras y de la Vicepresidencia de Integración Productiva, como resultado de la visita efectuada del 3 al 4 de diciembre/2020 y el Informe de Comisión No. 19 del 9 al 11 de febrero/2021, respectivamente.</t>
    </r>
  </si>
  <si>
    <r>
      <t>La UTT aportó el memorando No. 20203590064162 del 22.09.2020, mediante el cual solicitó a la Gerencia de ASORUT, se organizaran las hojas de vida del personal vinculado, como quedó establecido en la meta.  No se observó la respuesta al memorando citado anteriormente, pero la UTT manifestó que “</t>
    </r>
    <r>
      <rPr>
        <i/>
        <sz val="10"/>
        <color theme="1"/>
        <rFont val="Arial"/>
        <family val="2"/>
      </rPr>
      <t>Las Hojas de vida fueron digitalizadas en su totalidad</t>
    </r>
    <r>
      <rPr>
        <sz val="10"/>
        <color theme="1"/>
        <rFont val="Arial"/>
        <family val="2"/>
      </rPr>
      <t>”, lo cual no se pudo verificar porque no se remitieron las evidencias del caso.</t>
    </r>
  </si>
  <si>
    <r>
      <t>Aunque la UTT informó que “</t>
    </r>
    <r>
      <rPr>
        <i/>
        <sz val="10"/>
        <rFont val="Arial"/>
        <family val="2"/>
      </rPr>
      <t>Se han efectuado 6 visitas de seguimiento a las instalaciones del Distrito de Riego Rut” y que “Se pueden evidenciar en los informes de  comisión de cada uno de los funcionarios que han efectuado visitas al distrito</t>
    </r>
    <r>
      <rPr>
        <sz val="10"/>
        <rFont val="Arial"/>
        <family val="2"/>
      </rPr>
      <t>", pero al revisar los soportes, solamente se encontraron tres (3) de ellos, a saber:  Informe de Comisión No. 1339 del 23 al 27 de noviembre/2020, Informe de evaluación del estado de la concesión de aguas a cargo de la Asociación de Usuarios del Distrito de Adecuación de Tierras de Roldanillo, La Unión y Toro -ASORUT-, suscrito por personal de la Dirección de Adecuación de Tierras y de la Vicepresidencia de Integración Productiva, como resultado de la visita efectuada del 3 al 4 de diciembre/2020 y el Informe de Comisión No. 19 del 9 al 11 de febrero/2021, respectivamente.</t>
    </r>
  </si>
  <si>
    <r>
      <t>La UTT indicó que “</t>
    </r>
    <r>
      <rPr>
        <i/>
        <sz val="10"/>
        <rFont val="Arial"/>
        <family val="2"/>
      </rPr>
      <t>Debido a los problemas de la pandemia y el paro no se ha podido efectuar la capacitación al area de cartera. esta programada para la segunda semana de octubre una visita al distrito con el fin de efectuar las capacitaciones</t>
    </r>
    <r>
      <rPr>
        <sz val="10"/>
        <rFont val="Arial"/>
        <family val="2"/>
      </rPr>
      <t>".  En consecuencia, no se aportaron evidencias.</t>
    </r>
  </si>
  <si>
    <r>
      <t>Aunque la UTT manifestó que "</t>
    </r>
    <r>
      <rPr>
        <i/>
        <sz val="10"/>
        <rFont val="Arial"/>
        <family val="2"/>
      </rPr>
      <t>Se solicitó a la Dirección de Adecuación de Tierras de manuales de operación, administración y conservación para el manejo de distritos de pequeña escala incluyendo los resguados indigenas</t>
    </r>
    <r>
      <rPr>
        <sz val="10"/>
        <rFont val="Arial"/>
        <family val="2"/>
      </rPr>
      <t>", no se aportaron las evidencias del caso.</t>
    </r>
  </si>
  <si>
    <r>
      <t xml:space="preserve">NO ACEPTADO 
Frente a la consulta presentada, se pudo observar en el proyecto aprobado que existe un producto en el plan de adquisiciones denominado fertilizante mezcla física; producto que al revisar el marco lógico se puede denotar que dentro de su objetivo #01 se incluye este bien, pero no cuenta con la descripción específica, de cómo se puede adquirir la cantidad exigida: 
Imagen #1.
En esta razón, después de haber efectuado la respectiva revisión, se observa que el proceso técnico y agronómico para la adquisición de este producto, no está únicamente determinada por la mención de mezcla física o por la propuesta de la comunidad beneficiaria sino que por el contrario, requirió un acompañamiento técnico y profesional para determinar la clase de productos a adquirir (Imagen # 2, 3). 
Imagen # 2
Imagen # 3
Todo el componente de fertilización responde a un componente fisicoquímico que después de haber obtenido los primeros resultados de muestreos por zonas, pudo conllevar a la organización y al comité a definir opciones de fertilización, acorde a los requerimientos. (Imagen # 4).
Imagen # 4.
Dentro de los comités técnicos locales, a través de las especificaciones técnicas, se expone una fórmula química que radica en adquirir un producto específico de la siguiente manera:
Productos que se encuentran en el plan inicial (como mezcla física), pero no fórmulas que responden a los compuestos físicos, obtenidas después de un análisis técnico de los suelos.
La suma total de las fórmulas físicas es de 7.400 bultos, tal como se muestra en la siguiente imagen:
Dentro de los comités técnicos locales y desde el inicio del proceso, se viene trabajando sobre ajustes sustanciales y no sustanciales.
Sustanciales, AJUSTES, los cuales pueden afectar directamente o cambiar productos del plan de adquisiciones y además pueden alterar el objetivo del proyecto. Motivo por el cual, deberán estar motivados por la comunidad beneficiaria y en algunos casos, validados por el comité del convenio.
NO Sustanciales: AJUSTES que no implican afectación al plan de adquisiciones, no alteran los objetivos, ni los postulados del proyecto; por lo cual, se aprueban en comité técnico local. 
Replicando este último punto, el Ajuste al plan radica en nomenclatura del fertilizante mezcla física, determinado por:
1.	Es imposible adquirir un producto en el mercado con solo el nombre fórmula NPK mezcla física, los proveedores pueden entregar cualquier fórmula, no requerida e incierta.
2.	Los análisis de suelos radican en métodos como:
Métodos que ayudan a determinar la composición de los suelos, y por ende, determinar fórmulas que complementan los suelos de cada zona; por ello, adicionalmente cada productor cuenta con un plan de fertilización individual, desarrollado con el acompañamiento técnico.
3.	El ajuste realizado en comité radica en formulas físicas técnicas, derivadas de un análisis sin cambio de las condiciones iniciales y determinando por lo pactado dentro del proyecto en su marco lógico.
4.	El ajuste en la nomenclatura del ítem 15, es debido a que se aprobó un proyecto incluido una marca comercial; por principios de transparencia y la libre competencia de proveedores dentro de la Invitación a licitar, no se puede incluir marcas. Por lo que se debió ajustar su nomenclatura.
5.	Procesos llevados a cabo únicamente en comité técnico local.
</t>
    </r>
    <r>
      <rPr>
        <b/>
        <sz val="10"/>
        <rFont val="Arial"/>
        <family val="2"/>
      </rPr>
      <t>CONCEPTO DE LA OFICINA</t>
    </r>
    <r>
      <rPr>
        <sz val="10"/>
        <rFont val="Arial"/>
        <family val="2"/>
      </rPr>
      <t xml:space="preserve">
De acuerdo con lo descrito por la UTT, en cuanto a las justificaciones para la no aceptación del hallazgo, esta Oficina de Control Interno manifiesta que, si bien es cierto que en el marco del Comité Técnico de Gestión Local - CTGL se establecieron ajustes sustanciales y no sustanciales frente al proyecto, éstos no se encuentran alineados con lo que indica el procedimiento PR-IMP-001, debido a que en este no se menciona qué proceso debe realizarse atendiendo al tipo de ajuste, solo establece los pasos y documentos que se deben tener en cuenta al efectuar este proceso. En consecuencia, de acuerdo con lo establecido en el procedimiento citado, cualquier ajuste que se efectúe en el proyecto debe estar respaldado y justificado con la respectiva documentación. Esta sustentación se suma al hecho de identificar en la respuesta de la UTT una presunta falencia en la planeación del plan de adquisiciones, al haber afirmado que: "(...) Productos que se encuentran en el plan inicial (como mezcla física), pero no fórmulas que responden a los compuestos físicos, obtenidas después de un análisis técnico de los suelos", con lo que se da a entender que se activó un proceso de compra de fertilizantes sin haber efectuado previamente un estudio de suelos que suministrara la fórmula adecuada a emplear, por lo que, las especificaciones técnicas pudieron en principio carecer del rigor requerido para instruir al comité para efectuarlas.
En este orden de ideas, esta Oficina de Control Interno recomienda que se establezcan acciones de mejoramiento para subsanar y/o evitar que a futuro vuelvan a presentarse las situaciones descritas e identificadas en este hallazgo, para que los riesgos asociados sean gestionados y evitar su materialización. En consecuencia, este hallazgo continuará abierto hasta que se identifiquen las causas que lo generaron, y se formulen y ejecuten las acciones correctivas o preventivas pertinentes.</t>
    </r>
  </si>
  <si>
    <r>
      <t>Aunque la UTT manifestó que "</t>
    </r>
    <r>
      <rPr>
        <i/>
        <sz val="10"/>
        <rFont val="Arial"/>
        <family val="2"/>
      </rPr>
      <t>Se realizaron de acuerdo a lo pactado, sin embargo no se cuenta con la evidencia</t>
    </r>
    <r>
      <rPr>
        <sz val="10"/>
        <rFont val="Arial"/>
        <family val="2"/>
      </rPr>
      <t>", no se aportaron las evidencias del caso, es decir, las correspondientes a las ocho (8) capacitaciones y mesas de trabajo, como quedó establecido en la meta del Plan de Mejoramiento 2020.  La carpeta de la acción 1 del Hallazgo No. 8 en SharePoint está vacía.  El 15 de junio de 2022, la UTT respondió que no tiene información adicional o complementaria a la remitida el 22 de noviembre de 2021 a la Oficina de Control Interno, según requerimiento efectuado el 15 de junio de 2022.</t>
    </r>
  </si>
  <si>
    <r>
      <t>2021: La UTT No. 12, reporta la evidencia de una Lista de chequeo para la sustitución de beneficiarios como quedó establecido en la meta, es decir que en términos de cumplimiento logró cuantitativamente el 100%, pero para realizar la validación de la efectividad, se requiere la respuesta y/o los soportes a los siguientes interrogantes:  ¿Qué instancia aprobó esta lista?, ¿Se está utilizando la misma?.  Si se está usando sin haber sido aprobada en el Sistema Integrado de Gestión -SIG-, contraviene alguna normtatividad?.  En consecuencia, el estado de la acción es Abierto.
2022: Se solicitó el expediente del PIDAr 836 de 2018 con el fin de verificar la efectividad de la accion propuesta. Teniendo en cuenta que se realizó la sustitucion de 9 beneficiarios del PIDAR se verificó la documentacion y ésta se encuentra completa teniendo en cuenta lo que se requiere procedimentalmente.</t>
    </r>
    <r>
      <rPr>
        <b/>
        <u/>
        <sz val="10"/>
        <rFont val="Arial"/>
        <family val="2"/>
      </rPr>
      <t xml:space="preserve"> Evidencias -2.Evidencias 2022- Hallazgo 1 - Acta 015 CTGL sustitucion beneficiarios</t>
    </r>
    <r>
      <rPr>
        <sz val="10"/>
        <rFont val="Arial"/>
        <family val="2"/>
      </rPr>
      <t xml:space="preserve">. tambien se evifencia el diligenciamitno de la Matriz propuesta con el check listo de los documentos requeridos para la sustitucion de beneficiarios.  </t>
    </r>
    <r>
      <rPr>
        <b/>
        <u/>
        <sz val="10"/>
        <rFont val="Arial"/>
        <family val="2"/>
      </rPr>
      <t>Evidencias -2.Evidencias 2022- Hallazgo 1 - Acta 015 CTGL sustitucion beneficiarios - LISTA DE CHEQUEO CAMBIO DE BENEFICIARIOS  PIDAR 836</t>
    </r>
  </si>
  <si>
    <r>
      <t xml:space="preserve">2021: De acuerdo con las evidencias remitidas por la UTT No. 12, se constató que se llevó a cabo reunión del Comité Técnico Local -CTL-, según Acta No. 17 del 30 de junio de 2020 y en el numeral 4 (Novedades), se trató el tema de la actualización y sustitución de beneficiarios incluidos en la Resolución No. 270 de 2018 que se encuentra en el SharePoint de la UTT y para acceder a ésta, la Dirección de la UTT solicitó el permiso respectivo a la Oficina de Tecnologías de la Información.                                                                                                                  Es decir, que en términos de cumplimiento, se logró el 100%, pero para la validación de la efectividad, se debería corroborar si la sustitución de beneficiarios fue realizada conforme a lo establecido procedimentalmente, y en este caso, sería correctivo; mientras que si se efectúa con otro  proyecto, sería con el propósito de garantizar acciones preventivas.  Por lo tanto, el estado de la acción es Abierto. 
2022: Dentro de la Informacion solicitada del PIDAR 836 de 2018 se valido la elaboracion del CTGL para realizar la sustitucion de beneficiarios y se verificó la documentacion adjunta por lo cual se observa que la accion ha sido efectiva. </t>
    </r>
    <r>
      <rPr>
        <b/>
        <u/>
        <sz val="10"/>
        <rFont val="Arial"/>
        <family val="2"/>
      </rPr>
      <t>Evidencias -2.Evidencias 2022- Hallazgo 1 - Acta 015 CTGL sustitucion beneficiarios.</t>
    </r>
  </si>
  <si>
    <r>
      <t xml:space="preserve">2021: La evidencia remitida permitió la verificación de la meta establecida, es decir, el Cronograma de Entregas.   No obstante, para llevar a cabo la validación de la efectividad,   es pertinente preguntarse:                                    ¿Se cumplió el Cronograma de Entregas?                                                       ¿Quién efectuaba seguimiento al cumplimiento?                                          ¿Hay soportes del cumplimiento?  
¿Se extendió esta actividad con los demás proyectos?                                      Por todo lo anterior, el estado de la acción es Abierto.
</t>
    </r>
    <r>
      <rPr>
        <b/>
        <sz val="10"/>
        <rFont val="Arial"/>
        <family val="2"/>
      </rPr>
      <t>2022:</t>
    </r>
    <r>
      <rPr>
        <sz val="10"/>
        <rFont val="Arial"/>
        <family val="2"/>
      </rPr>
      <t xml:space="preserve"> Teniendo en cuenta que es necesario realizar visitas de campo para verificar tanto la oportunidad como la calidad de las entregas de los bienes y/o insumos de un PIDAR queda pendiente validar la efectividad de las acciones propuestas por la UTT12.  A traves de correo electronico del 24 de junio de 2022 se reitero la solicitud de informacion para validar la efectividad de la accion en cuento a  actas de entrega de alguno de los PIDAR en ejecucion, sin embargo dado que esta no fue entregada de manera oportuna no se pudo verificar por parte de la Oficina de control Interno la efectividad de la accion propuesta. </t>
    </r>
    <r>
      <rPr>
        <b/>
        <u/>
        <sz val="10"/>
        <rFont val="Arial"/>
        <family val="2"/>
      </rPr>
      <t>Evidencias -2.Evidencias 2022- Hallazgo 1 -Correo UTT12 24 de junio</t>
    </r>
  </si>
  <si>
    <r>
      <t xml:space="preserve">2021: Se evidenció la creación del grupo de whatsapp, es decir, se cumplió con la meta.  Pero para validar su efectividad, es importante citar el número del teléfono móvil, nombres y apellidos del administrador del mismo como también la relación de llamadas realizadas y si este canal de comunicación se tiene establecido con los beneficiarios de los proyectos de las otras asociaciones en la UTT No. 12 , teniendo presente si por la ubicación geográfica de los beneficiarios como por su nivel cultural y económico pueden acceder fácilmente a un teléfono móvil y a su uso (buena señal).                   En consecuencia, el estado de la acción es Abierto.
</t>
    </r>
    <r>
      <rPr>
        <b/>
        <sz val="10"/>
        <rFont val="Arial"/>
        <family val="2"/>
      </rPr>
      <t>2022:</t>
    </r>
    <r>
      <rPr>
        <sz val="10"/>
        <rFont val="Arial"/>
        <family val="2"/>
      </rPr>
      <t xml:space="preserve"> Teniendo en cuenta que es necesario realizar visitas de campo para verificar tanto la oportunidad como la calidad de las entregas de los bienes y/o insumos de un PIDAR queda pendiente validar la efectividad de las acciones propuestas por la UTT12.  A traves de correo electronico del 24 de junio de 2022 se reitero la solicitud de informacion para validar la efectividad de la accion en cuanto a  actas de entrega de alguno de los PIDAR en ejecucion, sin embargo dado que esta no fue entregada de manera oportuna no se pudo verificar por parte de la Oficina de control Interno la efectividad de la accion propuesta. </t>
    </r>
    <r>
      <rPr>
        <b/>
        <u/>
        <sz val="10"/>
        <rFont val="Arial"/>
        <family val="2"/>
      </rPr>
      <t>Evidencias -2.Evidencias 2022- Hallazgo 1 -Correo UTT12 24 de junio</t>
    </r>
  </si>
  <si>
    <r>
      <t xml:space="preserve">2021: Aunque se reportó una Base de Datos construida para efectuar el monitoreo a las entregas MA 175 Resolución No. 270 realizadas a los beneficiarios (Archivo digital en carpeta del proyecto 270 de 2018), en términos de cumplimiento, puede expresarse que alcanzó el 100% y en cambio para verificar la efectividad de la acción, es pertinente responder estos interrogantes y adjuntar los soportes correspondientes:                ¿Qué tipo de base de datos es?                                                                           ¿Cómo se garantiza y soporta el monitoreo como lo indica la acción?       ¿Se extendió esta actividad a los demás proyectos?                                   ¿Cómo se garantiza que no sucederá lo mismo?                                                Por lo tanto, el estado de la acción es Abierto.
</t>
    </r>
    <r>
      <rPr>
        <b/>
        <sz val="10"/>
        <rFont val="Arial"/>
        <family val="2"/>
      </rPr>
      <t>2022</t>
    </r>
    <r>
      <rPr>
        <sz val="10"/>
        <rFont val="Arial"/>
        <family val="2"/>
      </rPr>
      <t xml:space="preserve">: Teniendo en cuenta que es necesario realizar visitas de campo para verificar tanto la oportunidad como la calidad de las entregas de los bienes y/o insumos de un PIDAR queda pendiente validar la efectividad de las acciones propuestas por la UTT12.  A traves de correo electronico del 24 de junio de 2022 se reitero la solicitud de informacion para validar la efectividad de la accion en cuanto a  actas de entrega de alguno de los PIDAR en ejecucion, sin embargo dado que esta no fue entregada de manera oportuna no se pudo verificar por parte de la Oficina de control Interno la efectividad de la accion propuesta. </t>
    </r>
    <r>
      <rPr>
        <b/>
        <u/>
        <sz val="10"/>
        <rFont val="Arial"/>
        <family val="2"/>
      </rPr>
      <t>Evidencias -2.Evidencias 2022- Hallazgo 1 -Correo UTT12 24 de junio</t>
    </r>
  </si>
  <si>
    <r>
      <t xml:space="preserve">2021: A pesar de que la meta establecida,  es decir,  "Actas de entrega firmadas por las partes", se revisaron en el SharePoint de la UTT No. 12, previa habilitación por parte de la Oficina de Tecnologías de la Información para acceder a dicho repositorio, se requiere la respuesta a algunos interrogantes que permitan medir la efectividad de la acción:                            ¿Se extendió esta actividad a los demás proyectos?                                  ¿Cómo se garantiza que no sucederá lo mismo?                                          ¿Existe algún control adicional para garantizar la eficiente, efectiva y oportuna entrega de los bienes y servicios a los beneficiarios de los proyectos?     En conclusión:  El estado de la acción es Abierto.
</t>
    </r>
    <r>
      <rPr>
        <b/>
        <u/>
        <sz val="10"/>
        <rFont val="Arial"/>
        <family val="2"/>
      </rPr>
      <t xml:space="preserve">2022: </t>
    </r>
    <r>
      <rPr>
        <sz val="10"/>
        <rFont val="Arial"/>
        <family val="2"/>
      </rPr>
      <t xml:space="preserve">Teniendo en cuenta que es necesario realizar visitas de campo para verificar tanto la oportunidad como la calidad de las entregas de los bienes y/o insumos de un PIDAR queda pendiente validar la efectividad de las acciones propuestas por la UTT12.  A traves de correo electronico del 24 de junio de 2022 se reitero la solicitud de informacion para validar la efectividad de la accion en cuanto a  actas de entrega de alguno de los PIDAR en ejecucion, sin embargo dado que esta no fue entregada de manera oportuna no se pudo verificar por parte de la Oficina de control Interno la efectividad de la accion propuesta. </t>
    </r>
    <r>
      <rPr>
        <b/>
        <u/>
        <sz val="10"/>
        <rFont val="Arial"/>
        <family val="2"/>
      </rPr>
      <t>Evidencias -2.Evidencias 2022- Hallazgo 1 -Correo UTT12 24 de junio</t>
    </r>
  </si>
  <si>
    <r>
      <t xml:space="preserve">En el Informe de Avance, se indica que el Archivo digital del distrito de pequeña escala SANJUANIA se encuentra ubicado en computador ADR de la  UTT No. 12, razón por la cual remiten ocho (8) archivos que contienen información relacionada con:  1. Liquidación recuperación de la inversión, 2. Lista de chequeo, 3.Pagarés escaneados, 4. Personería jurídica, 5. Prórroga de concesión de aguas, 6. Relación de usuarios de pagarés firmados, 7. Resolución No. 088 del 10.03.2020 y 8. RUT, respectivamente.
</t>
    </r>
    <r>
      <rPr>
        <b/>
        <sz val="10"/>
        <color theme="1"/>
        <rFont val="Arial"/>
        <family val="2"/>
      </rPr>
      <t>2022</t>
    </r>
    <r>
      <rPr>
        <sz val="10"/>
        <color theme="1"/>
        <rFont val="Arial"/>
        <family val="2"/>
      </rPr>
      <t xml:space="preserve">: Mediante reunion virtual que se llevó a cabo el 22 de junio de 2022, se verificó el repositorio de informacion relacionada con el recaudo de cartera por inversión y se verificó la informacion que contenia el repositorio. Queda pendiente la verificación de la efectividad dado que la siguinte accion no se ha implementado y es requerida para poder cerrar el Hallazgo.  </t>
    </r>
    <r>
      <rPr>
        <b/>
        <u/>
        <sz val="10"/>
        <color theme="1"/>
        <rFont val="Arial"/>
        <family val="2"/>
      </rPr>
      <t>Evidencias - 2.Evidencias 2022 - Reunión, verificación plan de mejoramiento UTT 12 Villavicencio-20220622_150223-Grabación 
Evidencias - 2.Evidencias 2022 -Hallazgo 2- Soporte 2.1</t>
    </r>
  </si>
  <si>
    <r>
      <t>2021: Los soportes aportados (Pagarés escaneados, personería jurídica y prórrroga de concesión de aguas, entre otros) no garantizan el cumplimiento de la acción, es decir, no son un repositorio digital  de fácil acceso y las evidencias suministradas no sustentan la creación del repositorio. Por lo tanto, la acción no puede darse por cumplida, pues esto debe ejecutarse para facilitar la organización, disponibilidad y conservación de documentación digital, aunado que debe tener algún tipo de control (administración) que evite la posible pérdida o alteración de información. Se concluye que el estado de la acción es Abierto.
2022: Se verificó a travez de reunion virtual que se cuenta con el repositorio de información del recaudo de cartera del distrito de adecuacion de tierras de ASOJUANIA. Se reviso por parte de Auditor, la carpeta de repositorio documental. Tambien se adjunto la informacion que se tiene en el repositorio de  informacion con los reportes de todo el año 2021.</t>
    </r>
    <r>
      <rPr>
        <b/>
        <u/>
        <sz val="10"/>
        <rFont val="Arial"/>
        <family val="2"/>
      </rPr>
      <t xml:space="preserve"> Evidencias - 2.Evidencias 2022 - Hallazgo 2 - Soporte 2.1</t>
    </r>
  </si>
  <si>
    <r>
      <rPr>
        <b/>
        <sz val="10"/>
        <color theme="1"/>
        <rFont val="Arial"/>
        <family val="2"/>
      </rPr>
      <t>2021</t>
    </r>
    <r>
      <rPr>
        <sz val="10"/>
        <color theme="1"/>
        <rFont val="Arial"/>
        <family val="2"/>
      </rPr>
      <t xml:space="preserve">: En el Informe de Avance remitido por la UTT, se menciona que se dispone de una carpeta digital del distrito de Riego SANJUANIA con información a la fecha relacionada con los recaudos y que por el peso de la misma, envían los ocho (8) archivos relacionados en la meta 1 del hallazgo 2, de los cuales están interrelacionados con esta segunda meta. Los archivos son : liquidación recuperación de la inversión, pagarés escaneados y la relación de usuarios de pagarés firmados, respectivamente. También aportan un lista de chequeo, pero no está relacionada con las actividades del procedimiento de recuperación de inversión.
</t>
    </r>
    <r>
      <rPr>
        <b/>
        <sz val="10"/>
        <color theme="1"/>
        <rFont val="Arial"/>
        <family val="2"/>
      </rPr>
      <t>2022:</t>
    </r>
    <r>
      <rPr>
        <sz val="10"/>
        <color theme="1"/>
        <rFont val="Arial"/>
        <family val="2"/>
      </rPr>
      <t xml:space="preserve"> Se verificó la lista de chequeo entregada, sin embargo en esta se plasman los formatos del proceso de recaudi de cartera mas no sus actividades, por lo cual mediente reunion del 22 de junio de 2022 se indico que la lista debe contener las actividades del procedimiento de recuperacion de la inversion y a la misma se debe hacer un seguimiento periodico con el fin de cumplir con lo establecido en dicho procedimiento.
</t>
    </r>
    <r>
      <rPr>
        <b/>
        <u/>
        <sz val="10"/>
        <color theme="1"/>
        <rFont val="Arial"/>
        <family val="2"/>
      </rPr>
      <t>Evidencias - 2.Evidencias 2022 - Reunión, verificación plan de mejoramiento UTT 12 Villavicencio-20220622_150223-Grabación 
Evidencias - 2.Evidencias 2022 -Hallazgo 2- Soporte 2.2</t>
    </r>
  </si>
  <si>
    <r>
      <t>2021: En primera instancia, no existe total coherencia entre la acción propuesta y la meta establecida, pues en la acción,  se cita una lista de chequeo y en la meta, un archivo con la documentación del Procedimiento de Recuperación de Inversión. Además de que la acción, no ataca la causa de omisión de actividades procedimentales respecto del recaudo.                                                                                                        Los soportes aportados por la UTT No. 12 no guardan ninguna</t>
    </r>
    <r>
      <rPr>
        <sz val="10"/>
        <color theme="5" tint="-0.249977111117893"/>
        <rFont val="Arial"/>
        <family val="2"/>
      </rPr>
      <t xml:space="preserve"> </t>
    </r>
    <r>
      <rPr>
        <sz val="10"/>
        <rFont val="Arial"/>
        <family val="2"/>
      </rPr>
      <t>correspondencia c</t>
    </r>
    <r>
      <rPr>
        <sz val="10"/>
        <color theme="1"/>
        <rFont val="Arial"/>
        <family val="2"/>
      </rPr>
      <t xml:space="preserve">on la acción, se habla de la organización digital de archivo, no obstante de que la acción plantea "Diseñar e implementar una lista de chequeo de las actividades relacionadas en el procedimiento de Recuperación de Inversión". Entonces, ¿Cuál es la finalidad de la lista de chequeo? ¿Si se implementó? ¿Se está aplicando?.                                                                                                       De acuerdo a lo anterior, se concluye que el estado de la acción es Abierto y se recomienda que se modifique la acción propuesta y la meta, de tal forma que estén encaminadas a la subsanación del hallazgo. 
2022: Se verificó la Lista de chequeo, sin embargo no se evidencia la utilizacion de la misma. La lista de chequeo incluye documentos del procedimiento mas no actividades del proceso como se especifica en la accion. Se recomienda elaborar la lista de chequeo con lo que se menciona en la accion propuesta. Por consiguiente la accion se encuentra Vencida. </t>
    </r>
    <r>
      <rPr>
        <b/>
        <u/>
        <sz val="10"/>
        <color theme="1"/>
        <rFont val="Arial"/>
        <family val="2"/>
      </rPr>
      <t xml:space="preserve">Evidencias - 2.Evidencias 2022 - Reunión, verificación plan de mejoramiento UTT 12 Villavicencio-20220622_150223-Grabación </t>
    </r>
  </si>
  <si>
    <r>
      <rPr>
        <b/>
        <sz val="10"/>
        <color theme="1"/>
        <rFont val="Arial"/>
        <family val="2"/>
      </rPr>
      <t>2021</t>
    </r>
    <r>
      <rPr>
        <sz val="10"/>
        <color theme="1"/>
        <rFont val="Arial"/>
        <family val="2"/>
      </rPr>
      <t xml:space="preserve">: La  Dirección Técnica de la UTT No. 12, delega funciones apoyo habilitación EPSEAS al funcionario de Herman Gutiérrez Penagos, mediante el Memorando No. 20203620013303 de 2020/05/12. 
</t>
    </r>
  </si>
  <si>
    <r>
      <t xml:space="preserve">2021: La  UTT No. 12 aporta el Memorando No. 20203620013303 de 2020/05/12, mediante el cual se delega funciones de apoyo para la habilitación de EPSEAS al funcionario de Herman Gutiérrez Penagos, logrando el 100% de cumplimiento de la acción. No obstante, para medir la efectividad, se hace necesario revisar si el funcionario delegado ha gestionado las labores que le fueron encomendadas, como por ejemplo:  Revisión de solicitudes de habilitacion de EPSEAS.  Por tal razón, el estado de la acción es Abierto.
2022: Se verificó que para el Año 2020, la revision de las solicitudes de EPSEAS fue antendido por la Profesional Contratista SOFIA KATERINE ACOSTA, y se valida mediante Matriz de Solicitudes a las cuales se les dio respuesta en el año 2020 y 2021. Durante la Auditoria que se llevo a cabo a la UTT 12 de Evaluacion de la Estructura y Operacion de las UTT´s se verificó que se tiene un profesional contratado para realizar el seguimiento y verificacion a las solicitudes de Habilitacion de EPSEAS. Se adjunta los contratos del Personal encargado. Dadas estas evidencias, la accion se da por efectiva. </t>
    </r>
    <r>
      <rPr>
        <b/>
        <u/>
        <sz val="10"/>
        <color theme="1"/>
        <rFont val="Arial"/>
        <family val="2"/>
      </rPr>
      <t>Evidencias - 2.Evidencias 2022 - Hallazgo 3 -Soporte 3.1</t>
    </r>
  </si>
  <si>
    <r>
      <t xml:space="preserve">2021: A pesar de que con la evidencia aportada, se da cumplimiento al 100% de la acción, el estado de ésta es Abierto, por cuanto para validar la efectividad de la misma, se debe evaluar si con la socialización virtual de la Resolución No. 422 del 5 de Julio de 2019 efectuada por la plataforma a los funcionarios y contratistas de la UTT No. 12, éstos quedaron debidamente capacitados para revisar las solicitudes de habilitación de Epseas como también conocer la cantidad de Epseas atendidas y habilitadas.   
</t>
    </r>
    <r>
      <rPr>
        <b/>
        <sz val="10"/>
        <color theme="1"/>
        <rFont val="Arial"/>
        <family val="2"/>
      </rPr>
      <t>2022:</t>
    </r>
    <r>
      <rPr>
        <sz val="10"/>
        <color theme="1"/>
        <rFont val="Arial"/>
        <family val="2"/>
      </rPr>
      <t xml:space="preserve"> En la Auditoria a las UTT´s realizada en 2022, se verificó que durante el 2021, el profesional a cargo de la revision de las solicitudes de habilitacion de EPSEAS, atendio las requeridas para la vigencia en mencion. Esto se validó en la matriz de tramite de EPSEAS 2021 en la cual se verificó las respuiestas dadas a Dichas solicitudes por parte del Auditor.  </t>
    </r>
    <r>
      <rPr>
        <b/>
        <u/>
        <sz val="10"/>
        <color theme="1"/>
        <rFont val="Arial"/>
        <family val="2"/>
      </rPr>
      <t>Evidencias - 2.Evidencias 2022 - Hallazgo 3 -Soporte 3.2</t>
    </r>
  </si>
  <si>
    <r>
      <t xml:space="preserve">2021: Aunque con la evidencia aportada por la UTT se da cumplimiento al 100% de la acción, su estado es Abierto, por cuanto se debe verificar en términos de efectividad:                                                                                                                              ¿Si la Dirección de Asistencia de la Vicepresidencia de Integración Productiva  de la ADR respondió el requerimiento?                                           ¿Si la persona designada como enlace permanente ha interactuado con la UTT?                                                                                                                                 ¿Cómo ha sido esta interacción?                                                                                  En el caso de que no se hay recibido respuesta al requerimiento, ¿Qué gestión al respecto ha efectuado la UTT?
</t>
    </r>
    <r>
      <rPr>
        <b/>
        <sz val="10"/>
        <color theme="1"/>
        <rFont val="Arial"/>
        <family val="2"/>
      </rPr>
      <t>2022:</t>
    </r>
    <r>
      <rPr>
        <sz val="10"/>
        <color theme="1"/>
        <rFont val="Arial"/>
        <family val="2"/>
      </rPr>
      <t xml:space="preserve"> Se verificó que en el Marco de la resolucion 422 se atendieron las solicitudes de la UTT, y se contrato un profesional encargado de revisar las solicitudes de habilitacion de y renovacion de EPSEAS. La UTT mantiene el enlace con nivel central a travez de un profesional designado por la Direccion de la UTT.</t>
    </r>
    <r>
      <rPr>
        <b/>
        <u/>
        <sz val="10"/>
        <color theme="1"/>
        <rFont val="Arial"/>
        <family val="2"/>
      </rPr>
      <t xml:space="preserve"> Evidencias - 2.Evidencias 2022 - Hallazgo 3 -Soporte 3.3</t>
    </r>
  </si>
  <si>
    <r>
      <t xml:space="preserve">2021: Si bien se cumplió la meta establecida, se debe verificar si la Vicepresidencia de Integración Productiva respondió al requerimiento efectuado por la UTT y el tipo de respuesta  dado, con el propósito de validar la efectividad a partir de ésta.  Estado de la acción: Abierto.
</t>
    </r>
    <r>
      <rPr>
        <b/>
        <sz val="10"/>
        <color theme="1"/>
        <rFont val="Arial"/>
        <family val="2"/>
      </rPr>
      <t>2022</t>
    </r>
    <r>
      <rPr>
        <sz val="10"/>
        <color theme="1"/>
        <rFont val="Arial"/>
        <family val="2"/>
      </rPr>
      <t xml:space="preserve">: Se verificó por parte del Auditor que a la fecha de revision aun no se tiene la odenanza y aprobacion del PIDARET del Departamento del Meta por parte de la gobernacion del Meta y no se evidencian avances en las acciones propuestas por lo cual no se puede verificar la efectividad del plan de mejora hasta tanto no se concluyan las demas acciones propuestas. Se adjuntan evidencias de las acciones adedlantadas. </t>
    </r>
    <r>
      <rPr>
        <b/>
        <u/>
        <sz val="10"/>
        <color theme="1"/>
        <rFont val="Arial"/>
        <family val="2"/>
      </rPr>
      <t>Evidencias - 2.Evidencias 2022 - Hallazgo 4 -Soporte 4.1</t>
    </r>
  </si>
  <si>
    <r>
      <t xml:space="preserve">2021: Llama la atención que la fecha del acta aportada (abril 16/2020) sea anterior  a la fecha de inicio de la acción (mayo 1/2020), lo que generaría dudas si ésta es para la acción  propuesta, más aún cuando se manifiesta que no se contó con la participación de la Alta Dirección de la ADR y la Gobernación del Departamento del Meta, y sumado a que en la acción siguiente, se indica que todavía falta la presentación del Proyecto de Ordenanza ante la Asamblea Departametal, el cual era el objetivo y por ende, la acción no presentaría avance, por cuanto no se cumple con lo aquí descrito. Habría que revisar las gestiones iniciadas por la UTT para dar cumplimiento a la misma.                                                                                                                                   Por consiguiente, el estado de la acción es Vencido.
</t>
    </r>
    <r>
      <rPr>
        <b/>
        <sz val="10"/>
        <color theme="1"/>
        <rFont val="Arial"/>
        <family val="2"/>
      </rPr>
      <t>2022:</t>
    </r>
    <r>
      <rPr>
        <sz val="10"/>
        <color theme="1"/>
        <rFont val="Arial"/>
        <family val="2"/>
      </rPr>
      <t xml:space="preserve"> Si bien se evidencias mesas de trabajo de funcionarios de la ADR, la accion propuesta indica que se debe realziar una mesa de trabajo de la Presidencia de la ADR (o represenetante), la gobernacion del Meta y la secretaria de agricultura del departamento del Meta, y producto de esta reunion se debe establecer la hoja de ruta para la aprobacion del PIDARET del departamento. Teniendo en cuenta esto, no se evidencian gestiones adelantadas al respecto por lo cual la accion se encuentra vencida. </t>
    </r>
    <r>
      <rPr>
        <b/>
        <u/>
        <sz val="10"/>
        <color theme="1"/>
        <rFont val="Arial"/>
        <family val="2"/>
      </rPr>
      <t xml:space="preserve"> Evidencias - 2.Evidencias 2022 - Hallazgo 4 -Soporte 4.2 - </t>
    </r>
  </si>
  <si>
    <r>
      <t xml:space="preserve">2021: Como se expresa claramente en el Informe de Avance de la UTT No. 12 de que "El PIDARET fue aprobado en el CONSEA y aunque se puede verificar la oficialización del trámite ante el Gobierno Departamental saliente, quien lo incluyó en su planificación, en el marco de una política agropecuaria a fin de su presentación ante la Asamblea Departamental, al término del gobierno no fue radicado, a pesar de haberse adelantado las gestiones pertinentes", es decir, la meta planteada no se ha logrado.       Por lo tanto,  el estado de la acción es Vencido.
</t>
    </r>
    <r>
      <rPr>
        <b/>
        <sz val="10"/>
        <rFont val="Arial"/>
        <family val="2"/>
      </rPr>
      <t>2022</t>
    </r>
    <r>
      <rPr>
        <sz val="10"/>
        <rFont val="Arial"/>
        <family val="2"/>
      </rPr>
      <t xml:space="preserve">: teniendo en cuenta que la meta de la accion es el PIDARET aprobado, y esto aun no se ha realziado, la acción propuest se encuentra Vencida. </t>
    </r>
    <r>
      <rPr>
        <b/>
        <u/>
        <sz val="10"/>
        <rFont val="Arial"/>
        <family val="2"/>
      </rPr>
      <t>Evidencias - 2.Evidencias 2022 - Hallazgo 4 -Soporte 4.3</t>
    </r>
  </si>
  <si>
    <r>
      <t xml:space="preserve">2021: La UTT No. 12 registra las capacitaciones realizadas el 4 mayo de 2020 (invitación por correo electrónico y Acta de Comité Técnico  No. 06, Numeral 2: Socialización Informe de hallazgos de la auditoría interna:  PQRSD. Demoras y extemporaneidad en las respuestas, 4 renglones) y en el Acta No. 000 del  7 de diciembre de 2020, con lo cual se da cumplimiento a la acción propuesta. Se podría incluir como evidencias, las capacitaciones que sobre el tema en mención haya realizado la Oficina Jurídica de a ADR, siempre y cando, la UTT haya participado.  Ahora, bien para validar la efectividad, es importante que las capacitaciones sobre el procedimiento de Gestión de PQRSD's no se realicen dentro de un Comité Técnico, sino que éste, sea el tema central como también conocer la calidad de estas capacitaciones, la cual se reflejará en la atención de las PQRSD's.                                                                                                    En consecuencia, el estado de la acción es Abierto.
2022:  Se adjuntan evidencias de las capacitaciones realizadas en el 2020 en la UTT, y se adjuntan las evidencias de las evaluaciones de las capacitaciones realizadas a los contratistas y funcionarios encargados de respodnder PQRSD. . </t>
    </r>
    <r>
      <rPr>
        <b/>
        <u/>
        <sz val="10"/>
        <color theme="1"/>
        <rFont val="Arial"/>
        <family val="2"/>
      </rPr>
      <t>Evidencias - 2.Evidencias 2022 - Hallazgo 5 - Soporte 5.1</t>
    </r>
  </si>
  <si>
    <r>
      <t xml:space="preserve">2021: La UTT aporta los soportes de las cuatro (4) evaluaciones de impacto (F-GTH-007 versión 3) efectuadas de junio a diciembre de 2020, con lo cual se logra el 100% de cumplimiento de la meta.                                                      Para  validar su efectividad, debería:                                                          Demostrarse la participación de todos los funcionarios y contratistas y no, una parte de ellos.                                                                                                                                              Presentar un Informe a las evaluaciones de impacto realizadas.                                                       Elaborar un informe de las PQRSD's recibidas y atendidas, indicando el cumplimiento o no de los términos de respuesta.                                              Por lo anterior, el estado de la acción es Abierto.
</t>
    </r>
    <r>
      <rPr>
        <b/>
        <u/>
        <sz val="10"/>
        <color theme="1"/>
        <rFont val="Arial"/>
        <family val="2"/>
      </rPr>
      <t>2022:</t>
    </r>
    <r>
      <rPr>
        <sz val="10"/>
        <color theme="1"/>
        <rFont val="Arial"/>
        <family val="2"/>
      </rPr>
      <t xml:space="preserve"> Se solicitó a la UTT 12 informacion relacionada a las gestiones de las PQRSD sobre el estado actual de las solicitudes allegadas a la Territorial y se evidenció que para el 2021 no se tienen solicitudes pendienres por respuesta y para el 2022, segun la relacion enviada del aplicativo ORFEO, no se evidencia extemporaneidad en las solicitudes pendientes de respuesta. En razon de esto, se observa que se ha presentdo una mejoria en la oportunidad de respuesta de las PQRSD por lo que se concluye por parte de esta Oficina que las acciones implementadas fueron efectivas.</t>
    </r>
    <r>
      <rPr>
        <b/>
        <u/>
        <sz val="10"/>
        <color theme="1"/>
        <rFont val="Arial"/>
        <family val="2"/>
      </rPr>
      <t xml:space="preserve"> Evidencias - 2.Evidencias 2022- Hallazgo 5 -Soporte 5.2</t>
    </r>
  </si>
  <si>
    <r>
      <t xml:space="preserve">2021: La UTT reportó los 32 Informes de Seguimientos Semanales, con lo cual se logra el 100% del cumplimiento de la meta.  Para validar su efectividad, es necesario  tomar una muestra de PQRSD's y determinar si éstas fueron atendidas clara y oportuamentes y de fondo.  Estado de la acción:  Abierto.
</t>
    </r>
    <r>
      <rPr>
        <b/>
        <sz val="10"/>
        <rFont val="Arial"/>
        <family val="2"/>
      </rPr>
      <t>2022:</t>
    </r>
    <r>
      <rPr>
        <sz val="10"/>
        <rFont val="Arial"/>
        <family val="2"/>
      </rPr>
      <t xml:space="preserve"> Se solicitó a la UTT 12 informacion relacionada a las gestiones de las PQRSD sobre el estado actual de las solicitudes allegadas a la Territorial y se evidenció que para el 2021 no se tienen solicitudes pendientes por respuesta y para el 2022, segun la relacion enviada del aplicativo ORFEO, no se evidencia extemporaneidad en las solicitudes pendientes de respuesta. En razon de esto, se observa que se ha presentdo una mejoria en la oportunidad de respuesta de las PQRSD por lo que se concluye por parte de esta Oficina que las acciones implementadas fueron efectivas. </t>
    </r>
    <r>
      <rPr>
        <b/>
        <u/>
        <sz val="10"/>
        <rFont val="Arial"/>
        <family val="2"/>
      </rPr>
      <t>Evidencias - 2.Evidencias 2022- Hallazgo 5 -Soporte 5.2</t>
    </r>
  </si>
  <si>
    <r>
      <t xml:space="preserve">Con base en lo registrado en el análisis cualitativo, esta Oficina de Control Interno concluye que se logró el 100% de cumplimiento de la acción propuesta, pero como la misma UTT expresa que no hubo respuesta del memorando de solicitud, entonces su efectividad, no se puede validar.  </t>
    </r>
    <r>
      <rPr>
        <b/>
        <sz val="10"/>
        <rFont val="Arial"/>
        <family val="2"/>
      </rPr>
      <t xml:space="preserve">El estado de la acción es Abierto.                                                          </t>
    </r>
    <r>
      <rPr>
        <sz val="10"/>
        <rFont val="Arial"/>
        <family val="2"/>
      </rPr>
      <t xml:space="preserve">                                                                                                                                                                                            </t>
    </r>
  </si>
  <si>
    <r>
      <t xml:space="preserve">De acuerdo a la anotación registrada en el análisis cualitativo, esta Oficina de Control Interno evidenció incumplimiento de la acción propuesta, ya que como la misma UTT lo indica, a la fecha no se ha tenido respuesta (2020.12.02) y por ende, no se puede validar su efectividad.  </t>
    </r>
    <r>
      <rPr>
        <b/>
        <sz val="10"/>
        <rFont val="Arial"/>
        <family val="2"/>
      </rPr>
      <t>El estado de la acción es Vencido.</t>
    </r>
    <r>
      <rPr>
        <sz val="10"/>
        <rFont val="Arial"/>
        <family val="2"/>
      </rPr>
      <t xml:space="preserve">                                                                              </t>
    </r>
  </si>
  <si>
    <r>
      <t xml:space="preserve">Con base en el análisis de la evidencia aportada por la UTT, esta Oficina de Control Interno deduce un 100% de cumplimiento de la acción propuesta. La validación de su efectividad, se realizará posteriormente, ya que no se ha tenido la respuesta correspondiente.  Se recomienda que se reitere este requerimiento a la Vicepresidencia de Integración Productiva y en el caso de que no se llegare a obtener una respuesta, entonces asignar estas actividades a su equipo de trabajo para dar cabal cumplimiento al Plan de Mejoramiento 2020 como lo planteó la misma UTT en la información adicional enviada el pasado 2021.07.06.  </t>
    </r>
    <r>
      <rPr>
        <b/>
        <sz val="10"/>
        <rFont val="Arial"/>
        <family val="2"/>
      </rPr>
      <t>El estado de la acción es Abierto.</t>
    </r>
  </si>
  <si>
    <r>
      <t xml:space="preserve">Con las evidencias aportadas, la Oficina de Control Interno, deduce que se cumplió con el 100% de la acción propuesta, pero la validación de su efectividad, se realizará posteriormente, ya que para ello, es necesario conocer y evaluar la gestión adelantada por el equipo de trabajo designado y conformado para esta actividad. </t>
    </r>
    <r>
      <rPr>
        <b/>
        <sz val="10"/>
        <rFont val="Arial"/>
        <family val="2"/>
      </rPr>
      <t xml:space="preserve">El estado de la acción es Abierto. </t>
    </r>
  </si>
  <si>
    <r>
      <t xml:space="preserve">Analizadas las evidencias aportadas, la Oficina de Control Interno, concluye que </t>
    </r>
    <r>
      <rPr>
        <b/>
        <sz val="10"/>
        <rFont val="Arial"/>
        <family val="2"/>
      </rPr>
      <t>se cumplió</t>
    </r>
    <r>
      <rPr>
        <sz val="10"/>
        <rFont val="Arial"/>
        <family val="2"/>
      </rPr>
      <t xml:space="preserve"> un 50% con la acción propuesta, a pesar de haberse remitido el Diagnóstico de Proyectos INCODER, ya que éste, presenta algunas inconsistencias, tales como:  no contiene fecha de presentación, no está suscrito por ninguno de los integrantes del Equipo de Trabajo, en el caso de la información del  Proyecto PDR-CUND-UBQ-02 también hacen referencia al del PDR-CUND-UBQ-01 y solo del Proyecto PDR-CUND-UBQ-02, relacionan número de folios de carpetas errados en cuanto a la cantidad de éstos y dos (2) están repetidas. Se sugiere, que se revise nuevamente los expedientes físicos de los proyectos y se elabore el correspondiente diagnóstico. Por lo tanto, </t>
    </r>
    <r>
      <rPr>
        <b/>
        <sz val="10"/>
        <rFont val="Arial"/>
        <family val="2"/>
      </rPr>
      <t>el estado de la acción es Vencido.</t>
    </r>
  </si>
  <si>
    <r>
      <t xml:space="preserve">De acuerdo al análisis realizado a la evidencia aportada por la UTT, esta Oficina de Control Interno, concluye que se logró el 100% de cumplimiento de la acción propuesta. 
La validación de su efectividad, se hará posteriormente, porque se debe verificar: 
a. El cumplimiento del mencionado cronograma.
b. Que se hayan actualizado los aplicativos IPDR y PDRET con la información contenida en los expedientes físicos de los tres (3) proyectos relacionados en la Circular 129 de 2019, y,
c. Además, que éste haya sido elaborado con base en el diagnóstico del estado actual de los proyectos que el extinto INCODER, subrogó a la Agencia de Desarrollo Rural, por lo cual se recomienda, tener en cuenta la sugerencia planteada en la anterior actividad.  </t>
    </r>
    <r>
      <rPr>
        <b/>
        <sz val="10"/>
        <rFont val="Arial"/>
        <family val="2"/>
      </rPr>
      <t>El estado de la acción es Abierto</t>
    </r>
    <r>
      <rPr>
        <sz val="10"/>
        <rFont val="Arial"/>
        <family val="2"/>
      </rPr>
      <t xml:space="preserve">. </t>
    </r>
  </si>
  <si>
    <r>
      <t xml:space="preserve">Teniendo en cuenta que la meta propuesta son actas de reuniones mensuales del equipo de trabajo para verificar el estado de avance de las actividades a realizar, del 31 de agosto al 31 de diciembre de 2020, esto indica que son cuatro (4) reuniones.  En este sentido, la valoración porcentual por reunión es del 25%, razón por la cual, esta Oficina de Control Interno, concluye que se alcanzó un cumplimiento del 75%, equivalente a las tres (3) actas de reuniones aportadas como evidencia.  
Se recuerda que la acción propuesta, se culmina con el cambio de firmas correspondientes a los tres (3) proyectos relacionados en la Circular 129 de 2019 y así lograr la validación de su efectividad. </t>
    </r>
    <r>
      <rPr>
        <b/>
        <sz val="10"/>
        <rFont val="Arial"/>
        <family val="2"/>
      </rPr>
      <t>El estado de la acción es Vencido.</t>
    </r>
  </si>
  <si>
    <r>
      <t xml:space="preserve">Después de efectuar la revisión de las evidencias aportadas y como la meta establecida es “Actas de visitas de campo para determinar actividades de inicio y cierre de proyectos”, es pertinente indicar que como son tres (3) los proyectos relacionados con la Circular 129 de 2019, cada una de estas actas de visitas campo realizadas, equivale a un 33.33%. Como se remitieron dos (2) de ellas, entonces, la Oficina de Control Interno emite una valoración del 66.66% de cumplimiento. 
Se recomienda priorizar la culminación de esta acción propuesta y remitir el acta de la visita de campo del PDR-CUND-VEN.14, del municipio de Venecia. 
La efectividad se validará posteriormente con la determinación y culminación de las actividades de inicio y cierre de los mencionados proyectos.  </t>
    </r>
    <r>
      <rPr>
        <b/>
        <sz val="10"/>
        <rFont val="Arial"/>
        <family val="2"/>
      </rPr>
      <t>El estado de la acción es Vencido.</t>
    </r>
  </si>
  <si>
    <r>
      <t xml:space="preserve">Como resultado del análisis de las evidencias realizado, esta Oficina de Control Interno, concluye que se logró el 100% del cumplimiento de la acción propuesta.  La validación de su efectividad, queda pendiente, porque ésta, deberá hacerse después de la aplicación del procedimiento. </t>
    </r>
    <r>
      <rPr>
        <b/>
        <sz val="10"/>
        <rFont val="Arial"/>
        <family val="2"/>
      </rPr>
      <t>El estado de la acción es Abierto.</t>
    </r>
  </si>
  <si>
    <r>
      <t xml:space="preserve">Dentro del análisis de las evidencias realizado por la Oficina de Control Interno, no se constató soporte de “Un (1) correo electrónico para convocar al representante legal cada vez que se aproxime la firma de la Resolución” como quedó establecido en la meta, pero si se verificó el acta de notificación personal de la Resolución No. 231, firmada por la representante legal de la Asociación beneficiaria.  Por lo anterior, se concluye que se alcanzó el 100% del cumplimiento, ya que no es clara la meta en cuanto a la cantidad de notificaciones a realizar.  
La validación de su efectividad se hará posteriormente, porque se deberá constatar que la notificación de los actos administrativos, siempre se efectúan en forma oportuna y que igualmente, se cumplen con todos los requisitos de socialización de los PIDAR. </t>
    </r>
    <r>
      <rPr>
        <b/>
        <sz val="10"/>
        <rFont val="Arial"/>
        <family val="2"/>
      </rPr>
      <t>El estado de la acción es Abierto.</t>
    </r>
  </si>
  <si>
    <r>
      <t xml:space="preserve">De acuerdo al análisis de la evidencia aportada por la UTT No. 13, esta Oficina de Control Interno, concluye que se logró el 100% de la meta establecida. La efectividad de esta acción, se llevará a cabo posteriormente porque la articulación entre la Vicepresidencia de Integración Productiva y la UTT No. 13 es para establecer capacitaciones y/o socializaciones del procedimiento de implementación.  </t>
    </r>
    <r>
      <rPr>
        <b/>
        <sz val="10"/>
        <rFont val="Arial"/>
        <family val="2"/>
      </rPr>
      <t>El estado de la acción es Abierto.</t>
    </r>
  </si>
  <si>
    <r>
      <t xml:space="preserve">Como quedó registrado en el avance cualitativo, las evidencias aportadas no son propiamente a las establecidas en la acción propuesta, pero indican gestión adelantada por la UTT. En consecuencia, esta Oficina de Control de Interno valora en un 50% el cumplimiento y recomienda que se debe tener en cuenta lo establecido en la meta.  
La validación de su efectividad no se puede efectuar por la razón anotada anteriormente.
</t>
    </r>
    <r>
      <rPr>
        <b/>
        <sz val="10"/>
        <rFont val="Arial"/>
        <family val="2"/>
      </rPr>
      <t>El estado de la acción es Vencido.</t>
    </r>
  </si>
  <si>
    <r>
      <t xml:space="preserve">Después del análisis efectuado a las evidencias aportadas y teniendo en cuenta la falta de coherencia entre la acción propuesta y la meta establecida, esta Oficina de Control Interno, indica que hubo incumplimiento de la acción y, por ende, su efectividad no se puede validar. Se recomienda priorizar la ejecución de esta acción. </t>
    </r>
    <r>
      <rPr>
        <b/>
        <sz val="10"/>
        <rFont val="Arial"/>
        <family val="2"/>
      </rPr>
      <t>El estado de la acción es Vencido.</t>
    </r>
  </si>
  <si>
    <r>
      <t xml:space="preserve">Con el análisis de la evidencia aportada por la UTT No. 13, esta Oficina de Control Interno, concluye que con ella, se demuestra el cumplimiento del 100% de la acción propuesta. La validación de su efectividad, se realizará posteriormente con la ejecución del procedimiento de los PIDAR.  </t>
    </r>
    <r>
      <rPr>
        <b/>
        <sz val="10"/>
        <rFont val="Arial"/>
        <family val="2"/>
      </rPr>
      <t>El estado de la acción es Abierto.</t>
    </r>
  </si>
  <si>
    <r>
      <t xml:space="preserve">De acuerdo a la revisión de las evidencias aportadas, se verificaron las actas de CTGL de los proyectos mencionados en el análisis cualitativo, pero no un acta del CTG, donde se programen entregas de insumos, herramientas, equipos y demás bienes establecidos en el Plan de Inversión, que incluya cronograma de entregas.  
Por esta razón, esta Oficina de Control Interno considera pertinente emitir una valoración del 50% de cumplimiento de la acción propuesta.  La validación de su efectividad se realizará posteriormente al cumplimiento total de la acción y a la verificación de las entregas a los beneficiarios de los proyectos.  </t>
    </r>
    <r>
      <rPr>
        <b/>
        <sz val="10"/>
        <rFont val="Arial"/>
        <family val="2"/>
      </rPr>
      <t>El estado de la acción es Vencido</t>
    </r>
    <r>
      <rPr>
        <sz val="10"/>
        <rFont val="Arial"/>
        <family val="2"/>
      </rPr>
      <t xml:space="preserve">. </t>
    </r>
  </si>
  <si>
    <r>
      <t>Como resultado del análisis de las evidencias aportadas por la UTT, esta Oficina de Control Interno deduce que se logró el 100% de cumplimiento de la acción propuesta.  La validación de su efectividad, se realizará posteriormente con la verificación del cumplimiento de las comisiones registradas y con las actas de las mencionadas entregas y seguimiento.  En consecuencia,</t>
    </r>
    <r>
      <rPr>
        <b/>
        <sz val="10"/>
        <rFont val="Arial"/>
        <family val="2"/>
      </rPr>
      <t xml:space="preserve"> el estado de la acción es Abierto.</t>
    </r>
  </si>
  <si>
    <r>
      <t xml:space="preserve">Como la meta establecida son “Actas de personal capacitado…” y el período para cumplirla es de cuatro meses, se esperaría que se hicieran dos (2) reuniones de capacitación y actualización de la ejecución de los PIDAR, razón por la cual, esta Oficina de Control Interno, indica que la valoración de cada una de ellas, sería del 50%. Ahora, como la UTT No. 13 aportó una sola acta, el logro del cumplimiento de la acción corresponde al 50%. La validación de su efectividad, se deberá efectuar posteriormente a implementación del mencionado procedimiento.  </t>
    </r>
    <r>
      <rPr>
        <b/>
        <sz val="10"/>
        <rFont val="Arial"/>
        <family val="2"/>
      </rPr>
      <t>El estado de la acción es Vencido</t>
    </r>
    <r>
      <rPr>
        <sz val="10"/>
        <rFont val="Arial"/>
        <family val="2"/>
      </rPr>
      <t>.</t>
    </r>
  </si>
  <si>
    <r>
      <t xml:space="preserve">Teniendo en cuenta que no se aportaron evidencias, esta Oficina de Control Interno concluye que no se presentó cumplimiento de la acción propuesta, y por ende, no se puede validar su efectividad.  Se sugiere priorizar la ejecución de esta acción. </t>
    </r>
    <r>
      <rPr>
        <b/>
        <sz val="10"/>
        <rFont val="Arial"/>
        <family val="2"/>
      </rPr>
      <t>El estado de la acción es Vencido.</t>
    </r>
  </si>
  <si>
    <r>
      <t xml:space="preserve">Como no existe relación entre la meta establecida y la anotación registrada como avance cualitativo reportado por la UTT No. 13 y no se aporta evidencia, esta Oficina de Control Interno deduce que no hubo cumplimiento de la acción propuesta, y, por ende, su efectividad no se puede validar.  Se recomienda priorizar la ejecución de esta acción. </t>
    </r>
    <r>
      <rPr>
        <b/>
        <sz val="10"/>
        <rFont val="Arial"/>
        <family val="2"/>
      </rPr>
      <t>El estado de la acción es Vencido.</t>
    </r>
  </si>
  <si>
    <r>
      <t xml:space="preserve">Con el análisis de los cuatro (4) memorandos de designación de secretarías técnicas de los PIDAR aportados por la UTT No 13, esta Oficina de Control Interno concluye que se logró el 100% de cumplimiento de la acción propuesta.  Para validar su efectividad, se requiere verificar posteriormente el desempeño de los funcionarios o contratistas designados como secretarios técnicos. </t>
    </r>
    <r>
      <rPr>
        <b/>
        <sz val="10"/>
        <rFont val="Arial"/>
        <family val="2"/>
      </rPr>
      <t>El estado de la acción es Abierto</t>
    </r>
    <r>
      <rPr>
        <sz val="10"/>
        <rFont val="Arial"/>
        <family val="2"/>
      </rPr>
      <t>.</t>
    </r>
  </si>
  <si>
    <r>
      <t xml:space="preserve">La UTT No. 13 remitió a la Dirección de Adecuación de Tierras requerimiento de solicitud de capacitación para cinco (5) Asociaciones de Usuarios, lo cual indica que la realización de cada una de éstas, equivale al 20%. Pero como se reportaron evidencias de cuatro (4) capacitaciones, entonces, esta Oficina de Control Interno emite una valoración del 80% de cumplimiento.  La validación de su efectividad, se debe realizar posteriormente a la implementación de la misma.  </t>
    </r>
    <r>
      <rPr>
        <b/>
        <sz val="10"/>
        <color theme="1"/>
        <rFont val="Arial"/>
        <family val="2"/>
      </rPr>
      <t>El estado de la acción es Vencido</t>
    </r>
    <r>
      <rPr>
        <sz val="10"/>
        <color theme="1"/>
        <rFont val="Arial"/>
        <family val="2"/>
      </rPr>
      <t>.</t>
    </r>
  </si>
  <si>
    <r>
      <t xml:space="preserve">Después de revisar y analizar las evidencias aportadas, esta Oficina de Control Interno deduce que la acción propuesta se cumplió en un 100%.  La validación de su efectividad, se realizará posteriormente con base en la ejecución de las actividades inherentes a la administración, operación y conservación de los distritos de adecuación de tierras de pequeña escala como también a la retroalimentación que se efectúe a las Asociaciones de Usuarios de los mencionados distritos. </t>
    </r>
    <r>
      <rPr>
        <b/>
        <sz val="10"/>
        <color theme="1"/>
        <rFont val="Arial"/>
        <family val="2"/>
      </rPr>
      <t>El estado de la acción es Abierto.</t>
    </r>
  </si>
  <si>
    <r>
      <t xml:space="preserve">De acuerdo a la revisión y análisis de las evidencias aportadas, esta Oficina de Control Interno concluye que se logró un cumplimiento del 100% de la acción propuesta. La efectividad, se validaría posteriormente con la implementación y puesta en marcha de las responsabilidades que tiene la UTT No. 13, con respecto a los procesos y procedimientos que por competencia funcional debe ejecutar y que hacen parte de la Dirección de Adecuación de Tierras.  </t>
    </r>
    <r>
      <rPr>
        <b/>
        <sz val="10"/>
        <rFont val="Arial"/>
        <family val="2"/>
      </rPr>
      <t>El estado de la acción es Abierto.</t>
    </r>
  </si>
  <si>
    <r>
      <t xml:space="preserve">De acuerdo a la revisión y análisis efectuado a las evidencias aportadas por la UTT No. 13, esta Oficina de Control Interno deduce que se logró el 100% del cumplimiento de la acción.  La validación de su efectividad, se realizará posteriormente con la implementación de las recomendaciones planteadas en el Diagnóstico y estado actual de cada uno de los Distritos de Adecuación de tierras. </t>
    </r>
    <r>
      <rPr>
        <b/>
        <sz val="10"/>
        <rFont val="Arial"/>
        <family val="2"/>
      </rPr>
      <t>El estado de la acción es Abierto.</t>
    </r>
  </si>
  <si>
    <r>
      <t xml:space="preserve">Con base en el análisis de las evidencias aportadas, esta Oficina de Control Interno deduce que se logró el 100% del cumplimiento de la acción propuesta.  La validación de su efectividad, se lleavrá a cabo posteriormente a la implementación del procedimiento de Administración, Operación, Conservación y Mantenimiento – AOCM- de los Distritos de Adecuación de Tierras. </t>
    </r>
    <r>
      <rPr>
        <b/>
        <sz val="10"/>
        <rFont val="Arial"/>
        <family val="2"/>
      </rPr>
      <t>El estado es Abierto.</t>
    </r>
  </si>
  <si>
    <r>
      <t xml:space="preserve">La falta de concordancia ente la acción propuesta y la meta establecida en el Plan de Mejoramiento, se debe a que necesariamente se requiere la existencia de un Contrato de Administración, Operación y Conservación -AOC- de los Distritos de Adecuación de Tierras para la elaboración de los respectivos Informes Mensuales de Seguimiento. En consecuencia, esta Oficina de Control Interno concluye que no se logró el cumplimiento de la acción y, por ende, su efectividad no se puede validar.  </t>
    </r>
    <r>
      <rPr>
        <b/>
        <sz val="10"/>
        <color theme="1"/>
        <rFont val="Arial"/>
        <family val="2"/>
      </rPr>
      <t>El estado de la acción es Vencido.</t>
    </r>
  </si>
  <si>
    <r>
      <t xml:space="preserve">Como resultado del análisis de las evidencias aportadas, esta Oficina de Control Interno emite una valoración del 50% de cumplimiento, por cuanto no se presentó la Programación o cronograma de visitas de campo para llevar un control sobre la AOC de los DAT, como quedó establecido en el Plan de Mejoramiento 2020.  Se sugiere tener en consideración la meta que se establezca para cumplir con la acción propuesta. La validación de su efectividad, se realizaría con el cumplimiento del cronograma de visitas y la calidad de las mismas.  </t>
    </r>
    <r>
      <rPr>
        <b/>
        <sz val="10"/>
        <rFont val="Arial"/>
        <family val="2"/>
      </rPr>
      <t>El estado de la acción es Vencido.</t>
    </r>
  </si>
  <si>
    <r>
      <t xml:space="preserve">Como se indicó en el análisis cualitativo, esta Oficina de Control Interno, reitera lo anotado en el Informe de Auditoría de que “es necesario que la UTT establezca acciones de mejora para subsanar las situaciones descritas en este hallazgo, para que los riesgos identificados y asociados sean gestionados para evitar su materialización”.  En consecuencia, </t>
    </r>
    <r>
      <rPr>
        <b/>
        <sz val="10"/>
        <rFont val="Arial"/>
        <family val="2"/>
      </rPr>
      <t>este hallazgo queda abierto</t>
    </r>
    <r>
      <rPr>
        <sz val="10"/>
        <rFont val="Arial"/>
        <family val="2"/>
      </rPr>
      <t xml:space="preserve"> y se evaluará su posible cierre hasta tanto los responsables identifiquen las causas que lo generaron, formulen y ejecuten las acciones correctivas o preventivas del caso. </t>
    </r>
  </si>
  <si>
    <r>
      <t xml:space="preserve">De acuerdo a lo registrado en el análisis cualitativo, esta Oficina de Control Interno recomienda priorizar la ejecución de esta acción propuesta como también realizando una redistribución de la carga laboral de su personal si es del caso, que le permita atender todo lo relacionado con el cumplimiento de Plan de Mejoramiento 2020.  En consecuencia, </t>
    </r>
    <r>
      <rPr>
        <b/>
        <sz val="10"/>
        <rFont val="Arial"/>
        <family val="2"/>
      </rPr>
      <t>el estado de la acción es Vencido.</t>
    </r>
  </si>
  <si>
    <r>
      <t xml:space="preserve">De acuerdo a lo registrado en el análisis cualitativo, esta Oficina de Control Interno recomienda priorizar la ejecución de esta acción y si es del caso, realizar una reasignación de las actividades inherentes al Plan de Mejoramiento 2020, ya que no hubo cumplimiento del mismo.  En consecuencia, </t>
    </r>
    <r>
      <rPr>
        <b/>
        <sz val="10"/>
        <rFont val="Arial"/>
        <family val="2"/>
      </rPr>
      <t>el estado de la acción es Vencido.</t>
    </r>
  </si>
  <si>
    <r>
      <t xml:space="preserve">De acuerdo a la anotación registrada en el avance cualitativo, esta Oficina de Control Interno deduce que hubo incumplimiento de la acción propuesta.  Por tal motivo, se recomienda revisar la distribución de las actividades del personal con el propósito de lograr el cumplimiento y la efectividad del Plan de Mejoramiento 2020.  </t>
    </r>
    <r>
      <rPr>
        <b/>
        <sz val="10"/>
        <rFont val="Arial"/>
        <family val="2"/>
      </rPr>
      <t>El estado de la acción es Vencido.</t>
    </r>
  </si>
  <si>
    <r>
      <t xml:space="preserve">De acuerdo a la anotación registrada en el análisis cualitativo, esta Oficina de Control Interno deduce que hubo incumplimiento de la acción.  Se recomienda priorizar la ejecución de esta acción encaminada al cumplimiento de la misma y de su efectividad.  </t>
    </r>
    <r>
      <rPr>
        <b/>
        <sz val="10"/>
        <rFont val="Arial"/>
        <family val="2"/>
      </rPr>
      <t xml:space="preserve">El estado de la acción es Vencido. </t>
    </r>
  </si>
  <si>
    <t>Teniendo en cuenta los soportes suministrados por el proceso se valido el cumplimiento de la acción establecido, así mismo, en el marco de la auditoría de cumplimiento de derechos de autor realizada por la Oficina de Control Interno, se valido la efectividad de la acción establecida.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</si>
</sst>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mmm\-yyyy"/>
    <numFmt numFmtId="165" formatCode="dd\-mmm\-yyyy"/>
    <numFmt numFmtId="166" formatCode="0.0%"/>
  </numFmts>
  <fonts count="38"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sz val="10"/>
      <color rgb="FF000000"/>
      <name val="Arial"/>
      <family val="2"/>
    </font>
    <font>
      <b/>
      <sz val="10"/>
      <name val="Arial"/>
      <family val="2"/>
    </font>
    <font>
      <sz val="12"/>
      <color theme="1"/>
      <name val="Calibri"/>
      <family val="2"/>
      <scheme val="minor"/>
    </font>
    <font>
      <sz val="10"/>
      <name val="Arial"/>
      <family val="2"/>
    </font>
    <font>
      <b/>
      <sz val="9"/>
      <color indexed="81"/>
      <name val="Tahoma"/>
      <family val="2"/>
    </font>
    <font>
      <sz val="9"/>
      <color indexed="81"/>
      <name val="Tahoma"/>
      <family val="2"/>
    </font>
    <font>
      <b/>
      <sz val="10"/>
      <color theme="1"/>
      <name val="Calibri"/>
      <family val="2"/>
      <scheme val="minor"/>
    </font>
    <font>
      <sz val="10"/>
      <color theme="1"/>
      <name val="Calibri"/>
      <family val="2"/>
      <scheme val="minor"/>
    </font>
    <font>
      <sz val="10"/>
      <name val="Calibri"/>
      <family val="2"/>
      <scheme val="minor"/>
    </font>
    <font>
      <sz val="10"/>
      <color rgb="FF000000"/>
      <name val="Calibri"/>
      <family val="2"/>
      <scheme val="minor"/>
    </font>
    <font>
      <sz val="10"/>
      <color theme="1"/>
      <name val="Arial"/>
      <family val="2"/>
    </font>
    <font>
      <u/>
      <sz val="11"/>
      <color theme="10"/>
      <name val="Calibri"/>
      <family val="2"/>
      <scheme val="minor"/>
    </font>
    <font>
      <sz val="11"/>
      <name val="Calibri"/>
      <family val="2"/>
      <scheme val="minor"/>
    </font>
    <font>
      <b/>
      <sz val="12"/>
      <color theme="1"/>
      <name val="Calibri"/>
      <family val="2"/>
      <scheme val="minor"/>
    </font>
    <font>
      <sz val="11"/>
      <color rgb="FFFF0000"/>
      <name val="Calibri"/>
      <family val="2"/>
      <scheme val="minor"/>
    </font>
    <font>
      <i/>
      <sz val="10"/>
      <color theme="1"/>
      <name val="Calibri"/>
      <family val="2"/>
      <scheme val="minor"/>
    </font>
    <font>
      <b/>
      <u/>
      <sz val="10"/>
      <color theme="1"/>
      <name val="Calibri"/>
      <family val="2"/>
      <scheme val="minor"/>
    </font>
    <font>
      <sz val="12"/>
      <color theme="1" tint="0.34998626667073579"/>
      <name val="Calibri"/>
      <family val="2"/>
      <scheme val="minor"/>
    </font>
    <font>
      <b/>
      <u/>
      <sz val="11"/>
      <color theme="1"/>
      <name val="Calibri"/>
      <family val="2"/>
      <scheme val="minor"/>
    </font>
    <font>
      <i/>
      <sz val="11"/>
      <color theme="1"/>
      <name val="Calibri"/>
      <family val="2"/>
      <scheme val="minor"/>
    </font>
    <font>
      <b/>
      <u/>
      <sz val="10"/>
      <name val="Calibri"/>
      <family val="2"/>
      <scheme val="minor"/>
    </font>
    <font>
      <sz val="12"/>
      <color rgb="FFFF0000"/>
      <name val="Calibri"/>
      <family val="2"/>
      <scheme val="minor"/>
    </font>
    <font>
      <sz val="10"/>
      <color rgb="FFFF0000"/>
      <name val="Arial"/>
      <family val="2"/>
    </font>
    <font>
      <b/>
      <i/>
      <sz val="10"/>
      <name val="Arial"/>
      <family val="2"/>
    </font>
    <font>
      <b/>
      <sz val="10"/>
      <color theme="1"/>
      <name val="Arial"/>
      <family val="2"/>
    </font>
    <font>
      <b/>
      <u/>
      <sz val="10"/>
      <color theme="1"/>
      <name val="Arial"/>
      <family val="2"/>
    </font>
    <font>
      <i/>
      <sz val="10"/>
      <name val="Arial"/>
      <family val="2"/>
    </font>
    <font>
      <sz val="10"/>
      <color rgb="FF000000"/>
      <name val="Arial"/>
      <family val="2"/>
    </font>
    <font>
      <sz val="10"/>
      <color theme="6" tint="-0.249977111117893"/>
      <name val="Arial"/>
      <family val="2"/>
    </font>
    <font>
      <i/>
      <sz val="10"/>
      <color theme="1"/>
      <name val="Arial"/>
      <family val="2"/>
    </font>
    <font>
      <b/>
      <sz val="10"/>
      <color rgb="FFFF0000"/>
      <name val="Arial"/>
      <family val="2"/>
    </font>
    <font>
      <sz val="10"/>
      <color theme="4" tint="-0.499984740745262"/>
      <name val="Arial"/>
      <family val="2"/>
    </font>
    <font>
      <b/>
      <u/>
      <sz val="10"/>
      <name val="Arial"/>
      <family val="2"/>
    </font>
    <font>
      <sz val="10"/>
      <color theme="5" tint="-0.249977111117893"/>
      <name val="Arial"/>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indexed="6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rgb="FFFFFF00"/>
        <bgColor indexed="64"/>
      </patternFill>
    </fill>
  </fills>
  <borders count="70">
    <border>
      <left/>
      <right/>
      <top/>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style="thin">
        <color indexed="64"/>
      </left>
      <right/>
      <top/>
      <bottom/>
      <diagonal/>
    </border>
    <border>
      <left/>
      <right style="thick">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rgb="FF92D050"/>
      </left>
      <right/>
      <top style="thin">
        <color rgb="FF92D050"/>
      </top>
      <bottom/>
      <diagonal/>
    </border>
    <border>
      <left/>
      <right/>
      <top style="thin">
        <color rgb="FF92D050"/>
      </top>
      <bottom/>
      <diagonal/>
    </border>
    <border>
      <left/>
      <right style="thin">
        <color rgb="FF92D050"/>
      </right>
      <top style="thin">
        <color rgb="FF92D050"/>
      </top>
      <bottom/>
      <diagonal/>
    </border>
    <border>
      <left style="thin">
        <color rgb="FF92D050"/>
      </left>
      <right/>
      <top/>
      <bottom/>
      <diagonal/>
    </border>
    <border>
      <left/>
      <right style="thin">
        <color rgb="FF92D050"/>
      </right>
      <top/>
      <bottom/>
      <diagonal/>
    </border>
    <border>
      <left style="thick">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ck">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thick">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0" fontId="7" fillId="0" borderId="0"/>
    <xf numFmtId="0" fontId="15" fillId="0" borderId="0" applyNumberFormat="0" applyFill="0" applyBorder="0" applyAlignment="0" applyProtection="0"/>
  </cellStyleXfs>
  <cellXfs count="812">
    <xf numFmtId="0" fontId="0" fillId="0" borderId="0" xfId="0"/>
    <xf numFmtId="0" fontId="0" fillId="2" borderId="0" xfId="0" applyFill="1"/>
    <xf numFmtId="0" fontId="0" fillId="2" borderId="1" xfId="0" applyFill="1" applyBorder="1"/>
    <xf numFmtId="0" fontId="0" fillId="2" borderId="2" xfId="0" applyFill="1" applyBorder="1"/>
    <xf numFmtId="0" fontId="0" fillId="2" borderId="4" xfId="0" applyFill="1" applyBorder="1"/>
    <xf numFmtId="0" fontId="0" fillId="2" borderId="5" xfId="0" applyFill="1" applyBorder="1"/>
    <xf numFmtId="0" fontId="0" fillId="2" borderId="8" xfId="0" applyFill="1" applyBorder="1"/>
    <xf numFmtId="0" fontId="2" fillId="2" borderId="12" xfId="0" applyFont="1" applyFill="1" applyBorder="1" applyAlignment="1">
      <alignment horizontal="center"/>
    </xf>
    <xf numFmtId="0" fontId="2" fillId="2" borderId="13" xfId="0" applyFont="1" applyFill="1" applyBorder="1" applyAlignment="1">
      <alignment horizontal="center"/>
    </xf>
    <xf numFmtId="0" fontId="5" fillId="3" borderId="16" xfId="0" applyFont="1" applyFill="1" applyBorder="1" applyAlignment="1">
      <alignment horizontal="center" vertical="center" wrapText="1"/>
    </xf>
    <xf numFmtId="0" fontId="6" fillId="0" borderId="0" xfId="0" applyFont="1"/>
    <xf numFmtId="0" fontId="11" fillId="0" borderId="20" xfId="0" applyFont="1" applyBorder="1" applyAlignment="1">
      <alignment horizontal="center" vertical="center"/>
    </xf>
    <xf numFmtId="15" fontId="1" fillId="0" borderId="20" xfId="0" applyNumberFormat="1" applyFont="1" applyBorder="1" applyAlignment="1">
      <alignment horizontal="center" vertical="center"/>
    </xf>
    <xf numFmtId="0" fontId="11" fillId="0" borderId="20" xfId="0" applyFont="1" applyBorder="1" applyAlignment="1">
      <alignment horizontal="justify" vertical="center" wrapText="1"/>
    </xf>
    <xf numFmtId="0" fontId="11" fillId="0" borderId="0" xfId="0" applyFont="1" applyAlignment="1">
      <alignment vertical="center"/>
    </xf>
    <xf numFmtId="0" fontId="11" fillId="0" borderId="20" xfId="0" applyFont="1" applyBorder="1" applyAlignment="1">
      <alignment vertical="center" wrapText="1"/>
    </xf>
    <xf numFmtId="0" fontId="11" fillId="0" borderId="20" xfId="0" applyFont="1" applyBorder="1" applyAlignment="1">
      <alignment horizontal="left" vertical="center" wrapText="1"/>
    </xf>
    <xf numFmtId="0" fontId="11" fillId="0" borderId="20" xfId="0" applyFont="1" applyBorder="1" applyAlignment="1">
      <alignment horizontal="left" vertical="center"/>
    </xf>
    <xf numFmtId="0" fontId="11" fillId="0" borderId="16" xfId="0" applyFont="1" applyBorder="1" applyAlignment="1">
      <alignment vertical="center" wrapText="1"/>
    </xf>
    <xf numFmtId="0" fontId="11" fillId="0" borderId="17" xfId="0" applyFont="1" applyBorder="1" applyAlignment="1">
      <alignment vertical="center" wrapText="1"/>
    </xf>
    <xf numFmtId="0" fontId="11" fillId="0" borderId="10" xfId="0" applyFont="1" applyBorder="1" applyAlignment="1">
      <alignment vertical="center" wrapText="1"/>
    </xf>
    <xf numFmtId="0" fontId="11" fillId="0" borderId="0" xfId="0" applyFont="1" applyAlignment="1">
      <alignment vertical="center" wrapText="1"/>
    </xf>
    <xf numFmtId="0" fontId="11" fillId="0" borderId="25" xfId="0" applyFont="1" applyBorder="1" applyAlignment="1">
      <alignment vertical="center" wrapText="1"/>
    </xf>
    <xf numFmtId="0" fontId="13" fillId="0" borderId="25" xfId="0" applyFont="1" applyBorder="1" applyAlignment="1">
      <alignment vertical="center" wrapText="1"/>
    </xf>
    <xf numFmtId="0" fontId="11" fillId="0" borderId="7" xfId="0" applyFont="1" applyBorder="1" applyAlignment="1">
      <alignment vertical="center" wrapText="1"/>
    </xf>
    <xf numFmtId="0" fontId="12" fillId="0" borderId="20" xfId="0" applyFont="1" applyBorder="1" applyAlignment="1">
      <alignment horizontal="left" vertical="center" wrapText="1"/>
    </xf>
    <xf numFmtId="0" fontId="13" fillId="0" borderId="20" xfId="0" applyFont="1" applyBorder="1" applyAlignment="1">
      <alignment horizontal="left" vertical="center" wrapText="1"/>
    </xf>
    <xf numFmtId="0" fontId="14" fillId="0" borderId="20" xfId="0" applyFont="1" applyBorder="1" applyAlignment="1">
      <alignment horizontal="left" vertical="center" wrapText="1"/>
    </xf>
    <xf numFmtId="14" fontId="11" fillId="0" borderId="20" xfId="0" applyNumberFormat="1" applyFont="1" applyBorder="1" applyAlignment="1">
      <alignment horizontal="center" vertical="center" wrapText="1"/>
    </xf>
    <xf numFmtId="0" fontId="1" fillId="0" borderId="20" xfId="0" applyFont="1" applyBorder="1" applyAlignment="1">
      <alignment horizontal="center" vertical="center"/>
    </xf>
    <xf numFmtId="14" fontId="11" fillId="0" borderId="20" xfId="0" applyNumberFormat="1" applyFont="1" applyBorder="1" applyAlignment="1">
      <alignment horizontal="center" vertical="center"/>
    </xf>
    <xf numFmtId="14" fontId="11" fillId="0" borderId="16" xfId="0" applyNumberFormat="1" applyFont="1" applyBorder="1" applyAlignment="1">
      <alignment horizontal="center" vertical="center"/>
    </xf>
    <xf numFmtId="14" fontId="11" fillId="0" borderId="16" xfId="0" applyNumberFormat="1" applyFont="1" applyBorder="1" applyAlignment="1">
      <alignment horizontal="center" vertical="center" wrapText="1"/>
    </xf>
    <xf numFmtId="0" fontId="0" fillId="0" borderId="20" xfId="0" applyBorder="1" applyAlignment="1">
      <alignment horizontal="center" vertical="center"/>
    </xf>
    <xf numFmtId="0" fontId="0" fillId="0" borderId="20" xfId="0" applyBorder="1" applyAlignment="1">
      <alignment horizontal="center"/>
    </xf>
    <xf numFmtId="0" fontId="15" fillId="0" borderId="20" xfId="3" applyBorder="1" applyAlignment="1">
      <alignment horizontal="center"/>
    </xf>
    <xf numFmtId="0" fontId="16" fillId="0" borderId="20" xfId="0" applyFont="1" applyBorder="1" applyAlignment="1" applyProtection="1">
      <alignment horizontal="justify" vertical="center" wrapText="1"/>
      <protection locked="0"/>
    </xf>
    <xf numFmtId="0" fontId="16" fillId="0" borderId="20" xfId="0" applyFont="1" applyBorder="1" applyAlignment="1">
      <alignment horizontal="center" vertical="center" wrapText="1"/>
    </xf>
    <xf numFmtId="164" fontId="16" fillId="0" borderId="17" xfId="0" applyNumberFormat="1" applyFont="1" applyBorder="1" applyAlignment="1">
      <alignment horizontal="center" vertical="center"/>
    </xf>
    <xf numFmtId="164" fontId="16" fillId="0" borderId="20" xfId="0" applyNumberFormat="1" applyFont="1" applyBorder="1" applyAlignment="1">
      <alignment horizontal="center" vertical="center"/>
    </xf>
    <xf numFmtId="0" fontId="1" fillId="7" borderId="0" xfId="0" applyFont="1" applyFill="1" applyAlignment="1">
      <alignment vertical="center"/>
    </xf>
    <xf numFmtId="0" fontId="1" fillId="0" borderId="0" xfId="0" applyFont="1" applyAlignment="1">
      <alignment vertical="center"/>
    </xf>
    <xf numFmtId="0" fontId="1" fillId="0" borderId="0" xfId="0" applyFont="1"/>
    <xf numFmtId="0" fontId="6" fillId="0" borderId="20" xfId="0" applyFont="1" applyBorder="1"/>
    <xf numFmtId="0" fontId="6" fillId="0" borderId="0" xfId="0" applyFont="1" applyAlignment="1">
      <alignment horizontal="center"/>
    </xf>
    <xf numFmtId="0" fontId="15" fillId="3" borderId="20" xfId="3" applyFill="1" applyBorder="1" applyAlignment="1">
      <alignment horizontal="center"/>
    </xf>
    <xf numFmtId="0" fontId="0" fillId="2" borderId="20" xfId="0" applyFill="1" applyBorder="1" applyAlignment="1">
      <alignment horizontal="justify" vertical="center" wrapText="1"/>
    </xf>
    <xf numFmtId="0" fontId="0" fillId="2" borderId="20" xfId="0" applyFill="1" applyBorder="1" applyAlignment="1">
      <alignment horizontal="justify" vertical="center"/>
    </xf>
    <xf numFmtId="0" fontId="16" fillId="2" borderId="20" xfId="0" applyFont="1" applyFill="1" applyBorder="1" applyAlignment="1">
      <alignment horizontal="justify" vertical="center" wrapText="1"/>
    </xf>
    <xf numFmtId="164" fontId="0" fillId="0" borderId="20" xfId="0" applyNumberFormat="1" applyBorder="1" applyAlignment="1">
      <alignment horizontal="center" vertical="center"/>
    </xf>
    <xf numFmtId="0" fontId="0" fillId="3" borderId="20" xfId="0" applyFill="1" applyBorder="1" applyAlignment="1">
      <alignment horizontal="center"/>
    </xf>
    <xf numFmtId="0" fontId="0" fillId="0" borderId="20" xfId="0" applyBorder="1" applyAlignment="1">
      <alignment vertical="center"/>
    </xf>
    <xf numFmtId="0" fontId="0" fillId="0" borderId="20" xfId="0" applyBorder="1" applyAlignment="1">
      <alignment vertical="center" wrapText="1"/>
    </xf>
    <xf numFmtId="9" fontId="1" fillId="0" borderId="20" xfId="1" applyFont="1" applyFill="1" applyBorder="1" applyAlignment="1">
      <alignment horizontal="center" vertical="center"/>
    </xf>
    <xf numFmtId="0" fontId="0" fillId="6" borderId="20" xfId="0" applyFill="1" applyBorder="1" applyAlignment="1">
      <alignment vertical="center" wrapText="1"/>
    </xf>
    <xf numFmtId="0" fontId="0" fillId="2" borderId="34" xfId="0" applyFill="1" applyBorder="1"/>
    <xf numFmtId="0" fontId="0" fillId="2" borderId="35" xfId="0" applyFill="1" applyBorder="1"/>
    <xf numFmtId="0" fontId="2" fillId="0" borderId="37" xfId="0" applyFont="1" applyBorder="1" applyAlignment="1">
      <alignment horizontal="center"/>
    </xf>
    <xf numFmtId="0" fontId="2" fillId="3" borderId="39" xfId="0" applyFont="1" applyFill="1" applyBorder="1" applyAlignment="1">
      <alignment horizontal="center"/>
    </xf>
    <xf numFmtId="0" fontId="2" fillId="0" borderId="39" xfId="0" applyFont="1" applyBorder="1" applyAlignment="1">
      <alignment horizontal="center"/>
    </xf>
    <xf numFmtId="0" fontId="0" fillId="3" borderId="33" xfId="0" applyFill="1" applyBorder="1" applyAlignment="1">
      <alignment horizontal="center"/>
    </xf>
    <xf numFmtId="0" fontId="0" fillId="0" borderId="33" xfId="0" applyBorder="1" applyAlignment="1">
      <alignment horizontal="center"/>
    </xf>
    <xf numFmtId="0" fontId="6" fillId="0" borderId="0" xfId="0" applyFont="1" applyAlignment="1">
      <alignment vertical="center"/>
    </xf>
    <xf numFmtId="0" fontId="0" fillId="3" borderId="17" xfId="0" applyFill="1" applyBorder="1" applyAlignment="1">
      <alignment horizontal="center"/>
    </xf>
    <xf numFmtId="0" fontId="0" fillId="0" borderId="17" xfId="0" applyBorder="1" applyAlignment="1">
      <alignment horizontal="center"/>
    </xf>
    <xf numFmtId="0" fontId="14" fillId="0" borderId="16" xfId="0" applyFont="1" applyBorder="1" applyAlignment="1">
      <alignment vertical="center" wrapText="1"/>
    </xf>
    <xf numFmtId="0" fontId="14" fillId="0" borderId="24" xfId="0" applyFont="1" applyBorder="1" applyAlignment="1">
      <alignment vertical="center" wrapText="1"/>
    </xf>
    <xf numFmtId="0" fontId="6" fillId="0" borderId="0" xfId="0" applyFont="1" applyAlignment="1">
      <alignment wrapText="1"/>
    </xf>
    <xf numFmtId="9" fontId="6" fillId="0" borderId="0" xfId="1" applyFont="1" applyAlignment="1">
      <alignment horizontal="center" vertical="center"/>
    </xf>
    <xf numFmtId="0" fontId="6" fillId="0" borderId="20" xfId="0" applyFont="1" applyBorder="1" applyAlignment="1">
      <alignment wrapText="1"/>
    </xf>
    <xf numFmtId="0" fontId="6" fillId="0" borderId="0" xfId="1" applyNumberFormat="1" applyFont="1" applyAlignment="1">
      <alignment horizontal="center" vertical="center"/>
    </xf>
    <xf numFmtId="0" fontId="11" fillId="0" borderId="20" xfId="0" applyFont="1" applyBorder="1" applyAlignment="1">
      <alignment vertical="top" wrapText="1"/>
    </xf>
    <xf numFmtId="0" fontId="1" fillId="0" borderId="20" xfId="0" applyFont="1" applyBorder="1" applyAlignment="1">
      <alignment vertical="center" wrapText="1"/>
    </xf>
    <xf numFmtId="9" fontId="6" fillId="0" borderId="20" xfId="1" applyFont="1" applyFill="1" applyBorder="1" applyAlignment="1">
      <alignment horizontal="center" vertical="center"/>
    </xf>
    <xf numFmtId="0" fontId="11" fillId="0" borderId="20" xfId="0" applyFont="1" applyBorder="1" applyAlignment="1">
      <alignment horizontal="left" vertical="top" wrapText="1"/>
    </xf>
    <xf numFmtId="15" fontId="0" fillId="0" borderId="20" xfId="0" applyNumberFormat="1" applyBorder="1" applyAlignment="1">
      <alignment horizontal="center" vertical="center" wrapText="1"/>
    </xf>
    <xf numFmtId="14" fontId="11" fillId="0" borderId="17" xfId="0" applyNumberFormat="1" applyFont="1" applyBorder="1" applyAlignment="1">
      <alignment horizontal="center" vertical="center"/>
    </xf>
    <xf numFmtId="0" fontId="6" fillId="10" borderId="18" xfId="0" applyFont="1" applyFill="1" applyBorder="1"/>
    <xf numFmtId="0" fontId="6" fillId="10" borderId="13" xfId="0" applyFont="1" applyFill="1" applyBorder="1"/>
    <xf numFmtId="0" fontId="11" fillId="0" borderId="20" xfId="0" applyFont="1" applyBorder="1" applyAlignment="1">
      <alignment horizontal="center" vertical="top" wrapText="1"/>
    </xf>
    <xf numFmtId="14" fontId="11" fillId="0" borderId="17" xfId="0" applyNumberFormat="1" applyFont="1" applyBorder="1" applyAlignment="1">
      <alignment horizontal="center" vertical="center" wrapText="1"/>
    </xf>
    <xf numFmtId="0" fontId="6" fillId="10" borderId="9" xfId="0" applyFont="1" applyFill="1" applyBorder="1"/>
    <xf numFmtId="0" fontId="6" fillId="10" borderId="11" xfId="0" applyFont="1" applyFill="1" applyBorder="1"/>
    <xf numFmtId="14" fontId="11" fillId="0" borderId="25" xfId="0" applyNumberFormat="1" applyFont="1" applyBorder="1" applyAlignment="1">
      <alignment horizontal="center" vertical="center" wrapText="1"/>
    </xf>
    <xf numFmtId="0" fontId="21" fillId="6" borderId="0" xfId="0" applyFont="1" applyFill="1"/>
    <xf numFmtId="0" fontId="21" fillId="6" borderId="9" xfId="0" applyFont="1" applyFill="1" applyBorder="1"/>
    <xf numFmtId="0" fontId="21" fillId="6" borderId="11" xfId="0" applyFont="1" applyFill="1" applyBorder="1"/>
    <xf numFmtId="0" fontId="6" fillId="10" borderId="15" xfId="0" applyFont="1" applyFill="1" applyBorder="1"/>
    <xf numFmtId="0" fontId="6" fillId="10" borderId="14" xfId="0" applyFont="1" applyFill="1" applyBorder="1"/>
    <xf numFmtId="0" fontId="0" fillId="0" borderId="20" xfId="0" applyBorder="1" applyAlignment="1">
      <alignment vertical="top" wrapText="1"/>
    </xf>
    <xf numFmtId="15" fontId="11" fillId="0" borderId="17" xfId="0" applyNumberFormat="1" applyFont="1" applyBorder="1" applyAlignment="1">
      <alignment horizontal="center" vertical="center" wrapText="1"/>
    </xf>
    <xf numFmtId="0" fontId="6" fillId="10" borderId="6" xfId="0" applyFont="1" applyFill="1" applyBorder="1"/>
    <xf numFmtId="0" fontId="6" fillId="10" borderId="0" xfId="0" applyFont="1" applyFill="1"/>
    <xf numFmtId="0" fontId="1" fillId="0" borderId="20" xfId="0" applyFont="1" applyBorder="1" applyAlignment="1">
      <alignment horizontal="center" vertical="center" wrapText="1"/>
    </xf>
    <xf numFmtId="0" fontId="12" fillId="0" borderId="20" xfId="0" applyFont="1" applyBorder="1" applyAlignment="1">
      <alignment vertical="top" wrapText="1"/>
    </xf>
    <xf numFmtId="0" fontId="12" fillId="0" borderId="20" xfId="0" applyFont="1" applyBorder="1" applyAlignment="1">
      <alignment vertical="center" wrapText="1"/>
    </xf>
    <xf numFmtId="16" fontId="6" fillId="0" borderId="20" xfId="0" applyNumberFormat="1" applyFont="1" applyBorder="1" applyAlignment="1">
      <alignment horizontal="center" vertical="center"/>
    </xf>
    <xf numFmtId="15" fontId="11" fillId="0" borderId="17" xfId="0" applyNumberFormat="1" applyFont="1" applyBorder="1" applyAlignment="1">
      <alignment horizontal="center" vertical="center"/>
    </xf>
    <xf numFmtId="15" fontId="11" fillId="0" borderId="20" xfId="0" applyNumberFormat="1" applyFont="1" applyBorder="1" applyAlignment="1">
      <alignment horizontal="left" vertical="top" wrapText="1"/>
    </xf>
    <xf numFmtId="0" fontId="1" fillId="10" borderId="18" xfId="0" applyFont="1" applyFill="1" applyBorder="1" applyAlignment="1">
      <alignment vertical="center"/>
    </xf>
    <xf numFmtId="0" fontId="1" fillId="10" borderId="13" xfId="0" applyFont="1" applyFill="1" applyBorder="1" applyAlignment="1">
      <alignment vertical="center"/>
    </xf>
    <xf numFmtId="0" fontId="1" fillId="10" borderId="17" xfId="0" applyFont="1" applyFill="1" applyBorder="1" applyAlignment="1">
      <alignment vertical="center"/>
    </xf>
    <xf numFmtId="0" fontId="0" fillId="0" borderId="24" xfId="0" applyBorder="1" applyAlignment="1">
      <alignment horizontal="center"/>
    </xf>
    <xf numFmtId="0" fontId="4" fillId="3" borderId="25" xfId="0" applyFont="1" applyFill="1" applyBorder="1" applyAlignment="1">
      <alignment horizontal="center" vertical="center" wrapText="1"/>
    </xf>
    <xf numFmtId="0" fontId="0" fillId="2" borderId="0" xfId="0" applyFill="1" applyAlignment="1">
      <alignment vertical="center"/>
    </xf>
    <xf numFmtId="0" fontId="6" fillId="0" borderId="0" xfId="0" applyFont="1" applyAlignment="1">
      <alignment horizontal="left" wrapText="1"/>
    </xf>
    <xf numFmtId="0" fontId="6" fillId="0" borderId="0" xfId="0" applyFont="1" applyAlignment="1">
      <alignment horizontal="center" wrapText="1"/>
    </xf>
    <xf numFmtId="0" fontId="16" fillId="2" borderId="20" xfId="0" applyFont="1" applyFill="1" applyBorder="1" applyAlignment="1">
      <alignment horizontal="justify" vertical="center"/>
    </xf>
    <xf numFmtId="165" fontId="16" fillId="2" borderId="20" xfId="0" applyNumberFormat="1" applyFont="1" applyFill="1" applyBorder="1" applyAlignment="1">
      <alignment horizontal="center" vertical="center"/>
    </xf>
    <xf numFmtId="15" fontId="16" fillId="2" borderId="20" xfId="0" applyNumberFormat="1" applyFont="1" applyFill="1" applyBorder="1" applyAlignment="1">
      <alignment horizontal="center" vertical="center"/>
    </xf>
    <xf numFmtId="0" fontId="16" fillId="2" borderId="20" xfId="0" applyFont="1" applyFill="1" applyBorder="1" applyAlignment="1">
      <alignment vertical="center"/>
    </xf>
    <xf numFmtId="49" fontId="16" fillId="2" borderId="20" xfId="0" applyNumberFormat="1" applyFont="1" applyFill="1" applyBorder="1" applyAlignment="1">
      <alignment horizontal="left" vertical="center" wrapText="1"/>
    </xf>
    <xf numFmtId="0" fontId="16" fillId="2" borderId="20" xfId="0" applyFont="1" applyFill="1" applyBorder="1" applyAlignment="1">
      <alignment horizontal="center" vertical="center"/>
    </xf>
    <xf numFmtId="0" fontId="16" fillId="2" borderId="16" xfId="0" applyFont="1" applyFill="1" applyBorder="1" applyAlignment="1">
      <alignment horizontal="justify" vertical="center"/>
    </xf>
    <xf numFmtId="0" fontId="25" fillId="0" borderId="0" xfId="0" applyFont="1"/>
    <xf numFmtId="164" fontId="0" fillId="2" borderId="20" xfId="0" applyNumberFormat="1" applyFill="1" applyBorder="1" applyAlignment="1">
      <alignment horizontal="center" vertical="center"/>
    </xf>
    <xf numFmtId="9" fontId="0" fillId="2" borderId="20" xfId="1" applyFont="1" applyFill="1" applyBorder="1" applyAlignment="1">
      <alignment horizontal="center" vertical="center"/>
    </xf>
    <xf numFmtId="9" fontId="11" fillId="0" borderId="20" xfId="0" applyNumberFormat="1" applyFont="1" applyBorder="1" applyAlignment="1">
      <alignment horizontal="center" vertical="center"/>
    </xf>
    <xf numFmtId="0" fontId="0" fillId="6" borderId="39" xfId="0" applyFill="1" applyBorder="1" applyAlignment="1">
      <alignment vertical="center" wrapText="1"/>
    </xf>
    <xf numFmtId="0" fontId="16" fillId="6" borderId="20" xfId="0" applyFont="1" applyFill="1" applyBorder="1" applyAlignment="1">
      <alignment vertical="center" wrapText="1"/>
    </xf>
    <xf numFmtId="0" fontId="18" fillId="6" borderId="20" xfId="0" applyFont="1" applyFill="1" applyBorder="1" applyAlignment="1">
      <alignment vertical="center" wrapText="1"/>
    </xf>
    <xf numFmtId="9" fontId="1" fillId="0" borderId="20" xfId="0" applyNumberFormat="1" applyFont="1" applyBorder="1" applyAlignment="1">
      <alignment horizontal="center" vertical="center"/>
    </xf>
    <xf numFmtId="0" fontId="0" fillId="6" borderId="16" xfId="0" applyFill="1" applyBorder="1" applyAlignment="1">
      <alignment vertical="center" wrapText="1"/>
    </xf>
    <xf numFmtId="165" fontId="0" fillId="2" borderId="20" xfId="0" applyNumberFormat="1" applyFill="1" applyBorder="1" applyAlignment="1">
      <alignment horizontal="center" vertical="center"/>
    </xf>
    <xf numFmtId="9" fontId="16" fillId="2" borderId="20" xfId="1" applyFont="1" applyFill="1" applyBorder="1" applyAlignment="1">
      <alignment horizontal="center" vertical="center"/>
    </xf>
    <xf numFmtId="0" fontId="16" fillId="0" borderId="45" xfId="0" applyFont="1" applyBorder="1" applyAlignment="1" applyProtection="1">
      <alignment horizontal="justify" vertical="center" wrapText="1"/>
      <protection locked="0"/>
    </xf>
    <xf numFmtId="0" fontId="0" fillId="0" borderId="45" xfId="0" applyBorder="1" applyAlignment="1">
      <alignment horizontal="center" vertical="center"/>
    </xf>
    <xf numFmtId="0" fontId="16" fillId="0" borderId="45" xfId="0" applyFont="1" applyBorder="1" applyAlignment="1">
      <alignment horizontal="center" vertical="center" wrapText="1"/>
    </xf>
    <xf numFmtId="164" fontId="16" fillId="0" borderId="45" xfId="0" applyNumberFormat="1" applyFont="1" applyBorder="1" applyAlignment="1">
      <alignment horizontal="center" vertical="center"/>
    </xf>
    <xf numFmtId="164" fontId="0" fillId="0" borderId="45" xfId="0" applyNumberFormat="1" applyBorder="1" applyAlignment="1">
      <alignment horizontal="center" vertical="center"/>
    </xf>
    <xf numFmtId="165" fontId="0" fillId="2" borderId="45" xfId="0" applyNumberFormat="1" applyFill="1" applyBorder="1" applyAlignment="1">
      <alignment horizontal="center" vertical="center"/>
    </xf>
    <xf numFmtId="0" fontId="0" fillId="2" borderId="45" xfId="0" applyFill="1" applyBorder="1" applyAlignment="1">
      <alignment horizontal="justify" vertical="center" wrapText="1"/>
    </xf>
    <xf numFmtId="0" fontId="0" fillId="2" borderId="45" xfId="0" applyFill="1" applyBorder="1" applyAlignment="1">
      <alignment horizontal="justify" vertical="center"/>
    </xf>
    <xf numFmtId="0" fontId="0" fillId="6" borderId="46" xfId="0" applyFill="1" applyBorder="1" applyAlignment="1">
      <alignment vertical="center" wrapText="1"/>
    </xf>
    <xf numFmtId="0" fontId="0" fillId="6" borderId="42" xfId="0" applyFill="1" applyBorder="1" applyAlignment="1">
      <alignment vertical="center" wrapText="1"/>
    </xf>
    <xf numFmtId="0" fontId="16" fillId="6" borderId="42" xfId="0" applyFont="1" applyFill="1" applyBorder="1" applyAlignment="1">
      <alignment vertical="center" wrapText="1"/>
    </xf>
    <xf numFmtId="0" fontId="18" fillId="6" borderId="42" xfId="0" applyFont="1" applyFill="1" applyBorder="1" applyAlignment="1">
      <alignment vertical="center" wrapText="1"/>
    </xf>
    <xf numFmtId="0" fontId="18" fillId="0" borderId="0" xfId="0" applyFont="1"/>
    <xf numFmtId="0" fontId="15" fillId="0" borderId="50" xfId="3" applyBorder="1" applyAlignment="1">
      <alignment horizontal="center" vertical="center"/>
    </xf>
    <xf numFmtId="0" fontId="0" fillId="0" borderId="50" xfId="0" applyBorder="1" applyAlignment="1">
      <alignment horizontal="center" vertical="center"/>
    </xf>
    <xf numFmtId="0" fontId="0" fillId="0" borderId="47" xfId="0" applyBorder="1" applyAlignment="1">
      <alignment horizontal="center" vertical="center"/>
    </xf>
    <xf numFmtId="0" fontId="0" fillId="0" borderId="51" xfId="0" applyBorder="1" applyAlignment="1">
      <alignment horizontal="center" vertical="center"/>
    </xf>
    <xf numFmtId="0" fontId="15" fillId="0" borderId="24" xfId="3" applyBorder="1" applyAlignment="1">
      <alignment horizontal="center"/>
    </xf>
    <xf numFmtId="0" fontId="0" fillId="0" borderId="10" xfId="0" applyBorder="1" applyAlignment="1">
      <alignment horizontal="center"/>
    </xf>
    <xf numFmtId="0" fontId="0" fillId="0" borderId="52" xfId="0" applyBorder="1" applyAlignment="1">
      <alignment horizontal="center"/>
    </xf>
    <xf numFmtId="0" fontId="15" fillId="0" borderId="20" xfId="3" applyFill="1" applyBorder="1" applyAlignment="1">
      <alignment horizontal="center"/>
    </xf>
    <xf numFmtId="0" fontId="6" fillId="0" borderId="0" xfId="0" applyFont="1" applyAlignment="1">
      <alignment horizontal="center" vertical="center"/>
    </xf>
    <xf numFmtId="0" fontId="1" fillId="0" borderId="0" xfId="0" applyFont="1" applyAlignment="1">
      <alignment horizontal="center" vertical="center"/>
    </xf>
    <xf numFmtId="0" fontId="2" fillId="3" borderId="37" xfId="0" applyFont="1" applyFill="1" applyBorder="1" applyAlignment="1">
      <alignment horizontal="center"/>
    </xf>
    <xf numFmtId="0" fontId="2" fillId="0" borderId="0" xfId="0" applyFont="1" applyAlignment="1">
      <alignment horizontal="center" vertical="center"/>
    </xf>
    <xf numFmtId="9" fontId="0" fillId="0" borderId="0" xfId="1" applyFont="1"/>
    <xf numFmtId="0" fontId="6" fillId="0" borderId="0" xfId="0" applyFont="1" applyAlignment="1">
      <alignment horizontal="justify" wrapText="1"/>
    </xf>
    <xf numFmtId="9" fontId="16" fillId="2" borderId="20" xfId="0" applyNumberFormat="1" applyFont="1" applyFill="1" applyBorder="1" applyAlignment="1">
      <alignment horizontal="justify" vertical="center" wrapText="1"/>
    </xf>
    <xf numFmtId="0" fontId="5" fillId="5" borderId="20" xfId="2" applyFont="1" applyFill="1" applyBorder="1" applyAlignment="1">
      <alignment horizontal="center" vertical="center" wrapText="1"/>
    </xf>
    <xf numFmtId="0" fontId="5" fillId="5" borderId="20" xfId="2" applyFont="1" applyFill="1" applyBorder="1" applyAlignment="1">
      <alignment horizontal="justify" vertical="center" wrapText="1"/>
    </xf>
    <xf numFmtId="0" fontId="5" fillId="4" borderId="20" xfId="2" applyFont="1" applyFill="1" applyBorder="1" applyAlignment="1">
      <alignment horizontal="center" vertical="center" wrapText="1"/>
    </xf>
    <xf numFmtId="0" fontId="7" fillId="2" borderId="16" xfId="0" applyFont="1" applyFill="1" applyBorder="1" applyAlignment="1">
      <alignment horizontal="center" vertical="center"/>
    </xf>
    <xf numFmtId="0" fontId="7" fillId="2" borderId="20" xfId="0" applyFont="1" applyFill="1" applyBorder="1" applyAlignment="1">
      <alignment horizontal="justify" vertical="center"/>
    </xf>
    <xf numFmtId="0" fontId="7" fillId="2" borderId="20" xfId="0" applyFont="1" applyFill="1" applyBorder="1" applyAlignment="1">
      <alignment horizontal="justify" vertical="center" wrapText="1"/>
    </xf>
    <xf numFmtId="0" fontId="7" fillId="2" borderId="20" xfId="0" applyFont="1" applyFill="1" applyBorder="1" applyAlignment="1">
      <alignment horizontal="center" vertical="center"/>
    </xf>
    <xf numFmtId="9" fontId="7" fillId="2" borderId="20" xfId="0" applyNumberFormat="1" applyFont="1" applyFill="1" applyBorder="1" applyAlignment="1">
      <alignment horizontal="justify" vertical="center" wrapText="1"/>
    </xf>
    <xf numFmtId="0" fontId="7" fillId="2" borderId="16" xfId="0" applyFont="1" applyFill="1" applyBorder="1" applyAlignment="1">
      <alignment horizontal="justify" vertical="center" wrapText="1"/>
    </xf>
    <xf numFmtId="165" fontId="7" fillId="2" borderId="20" xfId="0" applyNumberFormat="1" applyFont="1" applyFill="1" applyBorder="1" applyAlignment="1">
      <alignment horizontal="justify" vertical="center"/>
    </xf>
    <xf numFmtId="15" fontId="7" fillId="2" borderId="20" xfId="0" applyNumberFormat="1" applyFont="1" applyFill="1" applyBorder="1" applyAlignment="1">
      <alignment horizontal="justify" vertical="center"/>
    </xf>
    <xf numFmtId="49" fontId="7" fillId="2" borderId="20" xfId="0" applyNumberFormat="1" applyFont="1" applyFill="1" applyBorder="1" applyAlignment="1">
      <alignment horizontal="justify" vertical="center" wrapText="1"/>
    </xf>
    <xf numFmtId="0" fontId="1" fillId="0" borderId="0" xfId="0" applyFont="1" applyAlignment="1">
      <alignment horizontal="justify" vertical="center"/>
    </xf>
    <xf numFmtId="0" fontId="7" fillId="2" borderId="16" xfId="0" applyFont="1" applyFill="1" applyBorder="1" applyAlignment="1">
      <alignment horizontal="justify" vertical="center"/>
    </xf>
    <xf numFmtId="0" fontId="7" fillId="2" borderId="19" xfId="0" applyFont="1" applyFill="1" applyBorder="1" applyAlignment="1">
      <alignment horizontal="justify" vertical="center" wrapText="1"/>
    </xf>
    <xf numFmtId="0" fontId="6" fillId="0" borderId="0" xfId="0" applyFont="1" applyAlignment="1">
      <alignment horizontal="justify"/>
    </xf>
    <xf numFmtId="0" fontId="14" fillId="2" borderId="20" xfId="0" applyFont="1" applyFill="1" applyBorder="1" applyAlignment="1">
      <alignment horizontal="center" vertical="center"/>
    </xf>
    <xf numFmtId="14" fontId="14" fillId="0" borderId="20" xfId="0" applyNumberFormat="1" applyFont="1" applyBorder="1" applyAlignment="1">
      <alignment horizontal="center" vertical="center"/>
    </xf>
    <xf numFmtId="0" fontId="14" fillId="0" borderId="20" xfId="0" applyFont="1" applyBorder="1" applyAlignment="1">
      <alignment horizontal="center" vertical="center"/>
    </xf>
    <xf numFmtId="0" fontId="14" fillId="0" borderId="20" xfId="0" applyFont="1" applyBorder="1" applyAlignment="1">
      <alignment horizontal="justify" vertical="center" wrapText="1"/>
    </xf>
    <xf numFmtId="9" fontId="14" fillId="0" borderId="20" xfId="0" applyNumberFormat="1" applyFont="1" applyBorder="1" applyAlignment="1">
      <alignment horizontal="center" vertical="center"/>
    </xf>
    <xf numFmtId="0" fontId="14" fillId="2" borderId="20" xfId="0" applyFont="1" applyFill="1" applyBorder="1" applyAlignment="1">
      <alignment horizontal="center" vertical="center" wrapText="1"/>
    </xf>
    <xf numFmtId="0" fontId="7" fillId="0" borderId="20" xfId="0" applyFont="1" applyBorder="1" applyAlignment="1" applyProtection="1">
      <alignment horizontal="center" vertical="center" wrapText="1"/>
      <protection locked="0"/>
    </xf>
    <xf numFmtId="0" fontId="7" fillId="0" borderId="20" xfId="0" applyFont="1" applyBorder="1" applyAlignment="1" applyProtection="1">
      <alignment horizontal="justify" vertical="center" wrapText="1"/>
      <protection locked="0"/>
    </xf>
    <xf numFmtId="0" fontId="7" fillId="0" borderId="20" xfId="0" applyFont="1" applyBorder="1" applyAlignment="1">
      <alignment horizontal="center" vertical="center" wrapText="1"/>
    </xf>
    <xf numFmtId="164" fontId="7" fillId="0" borderId="20" xfId="0" applyNumberFormat="1" applyFont="1" applyBorder="1" applyAlignment="1">
      <alignment horizontal="center" vertical="center"/>
    </xf>
    <xf numFmtId="164" fontId="14" fillId="0" borderId="20" xfId="0" applyNumberFormat="1" applyFont="1" applyBorder="1" applyAlignment="1">
      <alignment horizontal="center" vertical="center"/>
    </xf>
    <xf numFmtId="164" fontId="14" fillId="2" borderId="20" xfId="0" applyNumberFormat="1" applyFont="1" applyFill="1" applyBorder="1" applyAlignment="1">
      <alignment horizontal="center" vertical="center"/>
    </xf>
    <xf numFmtId="9" fontId="14" fillId="2" borderId="20" xfId="1" applyFont="1" applyFill="1" applyBorder="1" applyAlignment="1">
      <alignment horizontal="center" vertical="center"/>
    </xf>
    <xf numFmtId="0" fontId="14" fillId="2" borderId="20" xfId="0" applyFont="1" applyFill="1" applyBorder="1" applyAlignment="1">
      <alignment horizontal="justify" vertical="center"/>
    </xf>
    <xf numFmtId="0" fontId="14" fillId="6" borderId="39" xfId="0" applyFont="1" applyFill="1" applyBorder="1" applyAlignment="1">
      <alignment vertical="center" wrapText="1"/>
    </xf>
    <xf numFmtId="0" fontId="14" fillId="6" borderId="20" xfId="0" applyFont="1" applyFill="1" applyBorder="1" applyAlignment="1">
      <alignment vertical="center" wrapText="1"/>
    </xf>
    <xf numFmtId="0" fontId="7" fillId="6" borderId="20" xfId="0" applyFont="1" applyFill="1" applyBorder="1" applyAlignment="1">
      <alignment vertical="center" wrapText="1"/>
    </xf>
    <xf numFmtId="0" fontId="26" fillId="6" borderId="20" xfId="0" applyFont="1" applyFill="1" applyBorder="1" applyAlignment="1">
      <alignment vertical="center" wrapText="1"/>
    </xf>
    <xf numFmtId="164" fontId="7" fillId="0" borderId="17" xfId="0" applyNumberFormat="1" applyFont="1" applyBorder="1" applyAlignment="1">
      <alignment horizontal="center" vertical="center"/>
    </xf>
    <xf numFmtId="0" fontId="14" fillId="0" borderId="0" xfId="0" applyFont="1" applyAlignment="1">
      <alignment vertical="center"/>
    </xf>
    <xf numFmtId="0" fontId="14" fillId="2" borderId="20" xfId="0" applyFont="1" applyFill="1" applyBorder="1" applyAlignment="1">
      <alignment horizontal="justify" vertical="center" wrapText="1"/>
    </xf>
    <xf numFmtId="0" fontId="14" fillId="0" borderId="0" xfId="0" applyFont="1" applyAlignment="1">
      <alignment horizontal="center"/>
    </xf>
    <xf numFmtId="0" fontId="5" fillId="5" borderId="16" xfId="2" applyFont="1" applyFill="1" applyBorder="1" applyAlignment="1">
      <alignment horizontal="center" vertical="center" wrapText="1"/>
    </xf>
    <xf numFmtId="0" fontId="28" fillId="5" borderId="16" xfId="2" applyFont="1" applyFill="1" applyBorder="1" applyAlignment="1">
      <alignment horizontal="center" vertical="center" wrapText="1"/>
    </xf>
    <xf numFmtId="0" fontId="5" fillId="4" borderId="16" xfId="2" applyFont="1" applyFill="1" applyBorder="1" applyAlignment="1">
      <alignment horizontal="center" vertical="center" wrapText="1"/>
    </xf>
    <xf numFmtId="0" fontId="14" fillId="0" borderId="20" xfId="0" applyFont="1" applyBorder="1" applyAlignment="1">
      <alignment horizontal="center" vertical="center" wrapText="1"/>
    </xf>
    <xf numFmtId="0" fontId="14" fillId="0" borderId="16" xfId="0" applyFont="1" applyBorder="1" applyAlignment="1">
      <alignment horizontal="center" vertical="center"/>
    </xf>
    <xf numFmtId="0" fontId="14" fillId="0" borderId="16" xfId="0" applyFont="1" applyBorder="1" applyAlignment="1">
      <alignment horizontal="center" vertical="center" wrapText="1"/>
    </xf>
    <xf numFmtId="0" fontId="14" fillId="0" borderId="20" xfId="0" applyFont="1" applyBorder="1" applyAlignment="1">
      <alignment vertical="center" wrapText="1"/>
    </xf>
    <xf numFmtId="0" fontId="14" fillId="0" borderId="17" xfId="0" applyFont="1" applyBorder="1" applyAlignment="1">
      <alignment vertical="center" wrapText="1"/>
    </xf>
    <xf numFmtId="0" fontId="14" fillId="0" borderId="20" xfId="0" applyFont="1" applyBorder="1" applyAlignment="1">
      <alignment horizontal="left" vertical="center"/>
    </xf>
    <xf numFmtId="14" fontId="14" fillId="0" borderId="17" xfId="0" applyNumberFormat="1" applyFont="1" applyBorder="1" applyAlignment="1">
      <alignment horizontal="center" vertical="center"/>
    </xf>
    <xf numFmtId="0" fontId="14" fillId="0" borderId="20" xfId="0" applyFont="1" applyBorder="1" applyAlignment="1">
      <alignment horizontal="left" vertical="top" wrapText="1"/>
    </xf>
    <xf numFmtId="0" fontId="14" fillId="0" borderId="20" xfId="0" applyFont="1" applyBorder="1" applyAlignment="1">
      <alignment vertical="top" wrapText="1"/>
    </xf>
    <xf numFmtId="0" fontId="14" fillId="0" borderId="19" xfId="0" applyFont="1" applyBorder="1" applyAlignment="1">
      <alignment horizontal="center" vertical="center"/>
    </xf>
    <xf numFmtId="0" fontId="14" fillId="0" borderId="19" xfId="0" applyFont="1" applyBorder="1" applyAlignment="1">
      <alignment horizontal="center" vertical="center" wrapText="1"/>
    </xf>
    <xf numFmtId="0" fontId="14" fillId="0" borderId="24" xfId="0" applyFont="1" applyBorder="1" applyAlignment="1">
      <alignment horizontal="center" vertical="center"/>
    </xf>
    <xf numFmtId="0" fontId="14" fillId="0" borderId="24" xfId="0" applyFont="1" applyBorder="1" applyAlignment="1">
      <alignment horizontal="center" vertical="center" wrapText="1"/>
    </xf>
    <xf numFmtId="15" fontId="14" fillId="0" borderId="20" xfId="0" applyNumberFormat="1" applyFont="1" applyBorder="1" applyAlignment="1">
      <alignment horizontal="center" vertical="center"/>
    </xf>
    <xf numFmtId="15" fontId="14" fillId="0" borderId="20" xfId="0" applyNumberFormat="1" applyFont="1" applyBorder="1" applyAlignment="1">
      <alignment horizontal="center" vertical="center" wrapText="1"/>
    </xf>
    <xf numFmtId="9" fontId="14" fillId="0" borderId="20" xfId="1" applyFont="1" applyFill="1" applyBorder="1" applyAlignment="1">
      <alignment horizontal="center" vertical="center"/>
    </xf>
    <xf numFmtId="0" fontId="14" fillId="0" borderId="0" xfId="0" applyFont="1"/>
    <xf numFmtId="9" fontId="14" fillId="0" borderId="0" xfId="1" applyFont="1" applyAlignment="1">
      <alignment horizontal="center" vertical="center"/>
    </xf>
    <xf numFmtId="0" fontId="14" fillId="0" borderId="0" xfId="0" applyFont="1" applyAlignment="1">
      <alignment wrapText="1"/>
    </xf>
    <xf numFmtId="166" fontId="14" fillId="0" borderId="0" xfId="1" applyNumberFormat="1" applyFont="1" applyAlignment="1">
      <alignment horizontal="left" vertical="center"/>
    </xf>
    <xf numFmtId="14" fontId="14" fillId="0" borderId="20" xfId="0" applyNumberFormat="1" applyFont="1" applyBorder="1" applyAlignment="1">
      <alignment horizontal="center" vertical="center" wrapText="1"/>
    </xf>
    <xf numFmtId="14" fontId="14" fillId="0" borderId="18" xfId="0" applyNumberFormat="1" applyFont="1" applyBorder="1" applyAlignment="1">
      <alignment horizontal="center" vertical="center" wrapText="1"/>
    </xf>
    <xf numFmtId="0" fontId="7" fillId="0" borderId="16" xfId="0" applyFont="1" applyBorder="1" applyAlignment="1">
      <alignment vertical="center" wrapText="1"/>
    </xf>
    <xf numFmtId="0" fontId="7" fillId="0" borderId="17" xfId="0" applyFont="1" applyBorder="1" applyAlignment="1">
      <alignment vertical="center" wrapText="1"/>
    </xf>
    <xf numFmtId="0" fontId="7" fillId="0" borderId="20" xfId="0" applyFont="1" applyBorder="1" applyAlignment="1">
      <alignment horizontal="left" vertical="center" wrapText="1"/>
    </xf>
    <xf numFmtId="0" fontId="7" fillId="0" borderId="24" xfId="0" applyFont="1" applyBorder="1" applyAlignment="1">
      <alignment vertical="center" wrapText="1"/>
    </xf>
    <xf numFmtId="9" fontId="5" fillId="5" borderId="20" xfId="1" applyFont="1" applyFill="1" applyBorder="1" applyAlignment="1">
      <alignment horizontal="center" vertical="center" wrapText="1"/>
    </xf>
    <xf numFmtId="0" fontId="14" fillId="6" borderId="13" xfId="0" applyFont="1" applyFill="1" applyBorder="1" applyAlignment="1">
      <alignment vertical="center" wrapText="1"/>
    </xf>
    <xf numFmtId="0" fontId="5" fillId="8" borderId="20" xfId="2" applyFont="1" applyFill="1" applyBorder="1" applyAlignment="1">
      <alignment horizontal="center" vertical="center" wrapText="1"/>
    </xf>
    <xf numFmtId="0" fontId="7" fillId="0" borderId="16" xfId="0" applyFont="1" applyBorder="1" applyAlignment="1">
      <alignment horizontal="center" vertical="center"/>
    </xf>
    <xf numFmtId="0" fontId="7" fillId="0" borderId="16" xfId="0" applyFont="1" applyBorder="1" applyAlignment="1">
      <alignment horizontal="center" vertical="center" wrapText="1"/>
    </xf>
    <xf numFmtId="0" fontId="7" fillId="0" borderId="16" xfId="0" applyFont="1" applyBorder="1" applyAlignment="1" applyProtection="1">
      <alignment horizontal="center" vertical="center" wrapText="1"/>
      <protection locked="0"/>
    </xf>
    <xf numFmtId="0" fontId="7" fillId="0" borderId="20" xfId="0" applyFont="1" applyBorder="1" applyAlignment="1">
      <alignment horizontal="center" vertical="center"/>
    </xf>
    <xf numFmtId="164" fontId="7" fillId="0" borderId="20" xfId="0" applyNumberFormat="1" applyFont="1" applyBorder="1" applyAlignment="1">
      <alignment horizontal="center" vertical="center" wrapText="1"/>
    </xf>
    <xf numFmtId="0" fontId="7" fillId="0" borderId="20" xfId="0" applyFont="1" applyBorder="1" applyAlignment="1">
      <alignment horizontal="justify" vertical="center" wrapText="1"/>
    </xf>
    <xf numFmtId="9" fontId="7" fillId="0" borderId="20" xfId="1" applyFont="1" applyFill="1" applyBorder="1" applyAlignment="1">
      <alignment horizontal="center" vertical="center"/>
    </xf>
    <xf numFmtId="0" fontId="7" fillId="0" borderId="19" xfId="0" applyFont="1" applyBorder="1" applyAlignment="1">
      <alignment horizontal="center" vertical="center"/>
    </xf>
    <xf numFmtId="0" fontId="7" fillId="0" borderId="19" xfId="0" applyFont="1" applyBorder="1" applyAlignment="1">
      <alignment horizontal="center" vertical="center" wrapText="1"/>
    </xf>
    <xf numFmtId="0" fontId="7" fillId="0" borderId="20" xfId="0" applyFont="1" applyBorder="1" applyAlignment="1">
      <alignment horizontal="justify" vertical="center"/>
    </xf>
    <xf numFmtId="0" fontId="7" fillId="0" borderId="0" xfId="0" applyFont="1" applyAlignment="1" applyProtection="1">
      <alignment horizontal="center" vertical="center" wrapText="1"/>
      <protection locked="0"/>
    </xf>
    <xf numFmtId="0" fontId="7" fillId="0" borderId="16" xfId="0" applyFont="1" applyBorder="1" applyAlignment="1" applyProtection="1">
      <alignment horizontal="justify" vertical="center" wrapText="1"/>
      <protection locked="0"/>
    </xf>
    <xf numFmtId="164" fontId="7" fillId="0" borderId="25" xfId="0" applyNumberFormat="1" applyFont="1" applyBorder="1" applyAlignment="1">
      <alignment horizontal="center" vertical="center"/>
    </xf>
    <xf numFmtId="164" fontId="7" fillId="0" borderId="16" xfId="0" applyNumberFormat="1" applyFont="1" applyBorder="1" applyAlignment="1">
      <alignment horizontal="center" vertical="center"/>
    </xf>
    <xf numFmtId="9" fontId="7" fillId="0" borderId="16" xfId="1" applyFont="1" applyFill="1" applyBorder="1" applyAlignment="1">
      <alignment horizontal="center" vertical="center"/>
    </xf>
    <xf numFmtId="0" fontId="14" fillId="0" borderId="20" xfId="0" applyFont="1" applyBorder="1" applyAlignment="1">
      <alignment vertical="center"/>
    </xf>
    <xf numFmtId="0" fontId="7" fillId="0" borderId="24" xfId="0" applyFont="1" applyBorder="1" applyAlignment="1">
      <alignment horizontal="center" vertical="center"/>
    </xf>
    <xf numFmtId="0" fontId="7" fillId="0" borderId="24" xfId="0" applyFont="1" applyBorder="1" applyAlignment="1">
      <alignment horizontal="center" vertical="center" wrapText="1"/>
    </xf>
    <xf numFmtId="9" fontId="7" fillId="0" borderId="20" xfId="0" applyNumberFormat="1" applyFont="1" applyBorder="1" applyAlignment="1" applyProtection="1">
      <alignment horizontal="center" vertical="center" wrapText="1"/>
      <protection locked="0"/>
    </xf>
    <xf numFmtId="0" fontId="14" fillId="6" borderId="10" xfId="0" applyFont="1" applyFill="1" applyBorder="1" applyAlignment="1">
      <alignment vertical="center" wrapText="1"/>
    </xf>
    <xf numFmtId="0" fontId="14" fillId="6" borderId="11" xfId="0" applyFont="1" applyFill="1" applyBorder="1" applyAlignment="1">
      <alignment vertical="center" wrapText="1"/>
    </xf>
    <xf numFmtId="0" fontId="14" fillId="6" borderId="11" xfId="0" applyFont="1" applyFill="1" applyBorder="1" applyAlignment="1">
      <alignment horizontal="center" vertical="center" wrapText="1"/>
    </xf>
    <xf numFmtId="0" fontId="14" fillId="6" borderId="11" xfId="0" applyFont="1" applyFill="1" applyBorder="1" applyAlignment="1">
      <alignment horizontal="justify" vertical="center" wrapText="1"/>
    </xf>
    <xf numFmtId="0" fontId="14" fillId="6" borderId="9" xfId="0" applyFont="1" applyFill="1" applyBorder="1" applyAlignment="1">
      <alignment vertical="center" wrapText="1"/>
    </xf>
    <xf numFmtId="0" fontId="14" fillId="7" borderId="0" xfId="0" applyFont="1" applyFill="1" applyAlignment="1">
      <alignment vertical="center"/>
    </xf>
    <xf numFmtId="0" fontId="7" fillId="0" borderId="16" xfId="0" applyFont="1" applyBorder="1" applyAlignment="1">
      <alignment horizontal="justify" vertical="center" wrapText="1"/>
    </xf>
    <xf numFmtId="0" fontId="14" fillId="6" borderId="17" xfId="0" applyFont="1" applyFill="1" applyBorder="1" applyAlignment="1">
      <alignment vertical="center" wrapText="1"/>
    </xf>
    <xf numFmtId="0" fontId="14" fillId="6" borderId="13" xfId="0" applyFont="1" applyFill="1" applyBorder="1" applyAlignment="1">
      <alignment horizontal="center" vertical="center" wrapText="1"/>
    </xf>
    <xf numFmtId="0" fontId="14" fillId="6" borderId="13" xfId="0" applyFont="1" applyFill="1" applyBorder="1" applyAlignment="1">
      <alignment horizontal="justify" vertical="center" wrapText="1"/>
    </xf>
    <xf numFmtId="0" fontId="14" fillId="6" borderId="18" xfId="0" applyFont="1" applyFill="1" applyBorder="1" applyAlignment="1">
      <alignment vertical="center" wrapText="1"/>
    </xf>
    <xf numFmtId="0" fontId="7" fillId="0" borderId="19" xfId="0" applyFont="1" applyBorder="1" applyAlignment="1" applyProtection="1">
      <alignment horizontal="justify" vertical="center" wrapText="1"/>
      <protection locked="0"/>
    </xf>
    <xf numFmtId="0" fontId="14" fillId="0" borderId="20" xfId="0" applyFont="1" applyBorder="1" applyAlignment="1">
      <alignment horizontal="justify" vertical="center"/>
    </xf>
    <xf numFmtId="0" fontId="14" fillId="6" borderId="15" xfId="0" applyFont="1" applyFill="1" applyBorder="1" applyAlignment="1">
      <alignment vertical="center" wrapText="1"/>
    </xf>
    <xf numFmtId="0" fontId="7" fillId="0" borderId="15" xfId="0" applyFont="1" applyBorder="1" applyAlignment="1" applyProtection="1">
      <alignment horizontal="justify" vertical="center" wrapText="1"/>
      <protection locked="0"/>
    </xf>
    <xf numFmtId="0" fontId="7" fillId="0" borderId="0" xfId="0" applyFont="1" applyAlignment="1" applyProtection="1">
      <alignment horizontal="justify" vertical="center" wrapText="1"/>
      <protection locked="0"/>
    </xf>
    <xf numFmtId="9" fontId="28" fillId="6" borderId="13" xfId="0" applyNumberFormat="1" applyFont="1" applyFill="1" applyBorder="1" applyAlignment="1">
      <alignment horizontal="center" vertical="center" wrapText="1"/>
    </xf>
    <xf numFmtId="0" fontId="14" fillId="0" borderId="0" xfId="0" applyFont="1" applyAlignment="1">
      <alignment horizontal="center" vertical="center"/>
    </xf>
    <xf numFmtId="2" fontId="14" fillId="0" borderId="0" xfId="0" applyNumberFormat="1" applyFont="1"/>
    <xf numFmtId="0" fontId="14" fillId="0" borderId="0" xfId="0" applyFont="1" applyAlignment="1">
      <alignment horizontal="justify" wrapText="1"/>
    </xf>
    <xf numFmtId="9" fontId="14" fillId="0" borderId="0" xfId="0" applyNumberFormat="1" applyFont="1" applyAlignment="1">
      <alignment horizontal="center"/>
    </xf>
    <xf numFmtId="0" fontId="14" fillId="2" borderId="20" xfId="0" applyFont="1" applyFill="1" applyBorder="1" applyAlignment="1">
      <alignment vertical="center"/>
    </xf>
    <xf numFmtId="0" fontId="14" fillId="2" borderId="17" xfId="0" applyFont="1" applyFill="1" applyBorder="1" applyAlignment="1">
      <alignment horizontal="center" vertical="center"/>
    </xf>
    <xf numFmtId="0" fontId="14" fillId="2" borderId="24" xfId="0" applyFont="1" applyFill="1" applyBorder="1" applyAlignment="1">
      <alignment horizontal="justify" vertical="justify" wrapText="1"/>
    </xf>
    <xf numFmtId="0" fontId="14" fillId="2" borderId="20" xfId="0" applyFont="1" applyFill="1" applyBorder="1" applyAlignment="1">
      <alignment horizontal="justify" vertical="justify" wrapText="1"/>
    </xf>
    <xf numFmtId="15" fontId="14" fillId="2" borderId="20" xfId="0" applyNumberFormat="1" applyFont="1" applyFill="1" applyBorder="1" applyAlignment="1">
      <alignment horizontal="center" vertical="center" wrapText="1"/>
    </xf>
    <xf numFmtId="15" fontId="14" fillId="2" borderId="20" xfId="0" applyNumberFormat="1" applyFont="1" applyFill="1" applyBorder="1" applyAlignment="1">
      <alignment horizontal="center" vertical="center"/>
    </xf>
    <xf numFmtId="0" fontId="14" fillId="2" borderId="20" xfId="0" applyFont="1" applyFill="1" applyBorder="1" applyAlignment="1">
      <alignment vertical="center" wrapText="1"/>
    </xf>
    <xf numFmtId="0" fontId="7" fillId="0" borderId="0" xfId="0" applyFont="1" applyAlignment="1">
      <alignment vertical="center" wrapText="1"/>
    </xf>
    <xf numFmtId="0" fontId="7" fillId="0" borderId="24" xfId="0" applyFont="1" applyBorder="1" applyAlignment="1" applyProtection="1">
      <alignment horizontal="justify" vertical="center" wrapText="1"/>
      <protection locked="0"/>
    </xf>
    <xf numFmtId="0" fontId="14" fillId="0" borderId="0" xfId="0" applyFont="1" applyAlignment="1">
      <alignment horizontal="justify" vertical="center"/>
    </xf>
    <xf numFmtId="15" fontId="7" fillId="0" borderId="20" xfId="0" applyNumberFormat="1" applyFont="1" applyBorder="1" applyAlignment="1">
      <alignment horizontal="center" vertical="center" wrapText="1"/>
    </xf>
    <xf numFmtId="15" fontId="7" fillId="0" borderId="20" xfId="0" applyNumberFormat="1" applyFont="1" applyBorder="1" applyAlignment="1" applyProtection="1">
      <alignment horizontal="center" vertical="center" wrapText="1"/>
      <protection locked="0"/>
    </xf>
    <xf numFmtId="0" fontId="7" fillId="0" borderId="20" xfId="0" applyFont="1" applyBorder="1" applyAlignment="1" applyProtection="1">
      <alignment horizontal="justify" vertical="justify" wrapText="1"/>
      <protection locked="0"/>
    </xf>
    <xf numFmtId="0" fontId="7" fillId="0" borderId="20" xfId="0" applyFont="1" applyBorder="1" applyAlignment="1" applyProtection="1">
      <alignment vertical="center" wrapText="1"/>
      <protection locked="0"/>
    </xf>
    <xf numFmtId="164" fontId="14" fillId="0" borderId="16" xfId="0" applyNumberFormat="1" applyFont="1" applyBorder="1" applyAlignment="1">
      <alignment horizontal="center" vertical="center"/>
    </xf>
    <xf numFmtId="15" fontId="14" fillId="0" borderId="16" xfId="0" applyNumberFormat="1" applyFont="1" applyBorder="1" applyAlignment="1">
      <alignment horizontal="center" vertical="center" wrapText="1"/>
    </xf>
    <xf numFmtId="164" fontId="7" fillId="0" borderId="24" xfId="0" applyNumberFormat="1" applyFont="1" applyBorder="1" applyAlignment="1">
      <alignment horizontal="center" vertical="center"/>
    </xf>
    <xf numFmtId="164" fontId="14" fillId="0" borderId="24" xfId="0" applyNumberFormat="1" applyFont="1" applyBorder="1" applyAlignment="1">
      <alignment horizontal="center" vertical="center"/>
    </xf>
    <xf numFmtId="15" fontId="14" fillId="0" borderId="24" xfId="0" applyNumberFormat="1" applyFont="1" applyBorder="1" applyAlignment="1">
      <alignment horizontal="center" vertical="center" wrapText="1"/>
    </xf>
    <xf numFmtId="0" fontId="14" fillId="0" borderId="24" xfId="0" applyFont="1" applyBorder="1" applyAlignment="1">
      <alignment horizontal="justify" vertical="justify" wrapText="1"/>
    </xf>
    <xf numFmtId="0" fontId="14" fillId="0" borderId="0" xfId="0" applyFont="1" applyAlignment="1">
      <alignment horizontal="justify" vertical="justify" wrapText="1"/>
    </xf>
    <xf numFmtId="0" fontId="14" fillId="0" borderId="24" xfId="0" applyFont="1" applyBorder="1" applyAlignment="1">
      <alignment horizontal="justify" vertical="center"/>
    </xf>
    <xf numFmtId="0" fontId="7" fillId="0" borderId="17" xfId="0" applyFont="1" applyBorder="1" applyAlignment="1">
      <alignment horizontal="justify" vertical="center" wrapText="1"/>
    </xf>
    <xf numFmtId="0" fontId="31" fillId="0" borderId="20" xfId="0" applyFont="1" applyBorder="1" applyAlignment="1">
      <alignment horizontal="justify" vertical="center" wrapText="1"/>
    </xf>
    <xf numFmtId="0" fontId="7" fillId="0" borderId="18" xfId="0" applyFont="1" applyBorder="1" applyAlignment="1" applyProtection="1">
      <alignment horizontal="justify" vertical="center" wrapText="1"/>
      <protection locked="0"/>
    </xf>
    <xf numFmtId="164" fontId="7" fillId="0" borderId="10" xfId="0" applyNumberFormat="1" applyFont="1" applyBorder="1" applyAlignment="1">
      <alignment horizontal="center" vertical="center"/>
    </xf>
    <xf numFmtId="0" fontId="14" fillId="0" borderId="24" xfId="0" applyFont="1" applyBorder="1" applyAlignment="1">
      <alignment horizontal="justify" vertical="center" wrapText="1"/>
    </xf>
    <xf numFmtId="0" fontId="7" fillId="0" borderId="24" xfId="0" applyFont="1" applyBorder="1" applyAlignment="1" applyProtection="1">
      <alignment horizontal="justify" vertical="justify" wrapText="1"/>
      <protection locked="0"/>
    </xf>
    <xf numFmtId="164" fontId="7" fillId="0" borderId="19" xfId="0" applyNumberFormat="1" applyFont="1" applyBorder="1" applyAlignment="1">
      <alignment horizontal="center" vertical="center"/>
    </xf>
    <xf numFmtId="0" fontId="7" fillId="0" borderId="16" xfId="0" applyFont="1" applyBorder="1" applyAlignment="1" applyProtection="1">
      <alignment horizontal="justify" vertical="justify" wrapText="1"/>
      <protection locked="0"/>
    </xf>
    <xf numFmtId="0" fontId="7" fillId="0" borderId="16" xfId="0" applyFont="1" applyBorder="1" applyAlignment="1" applyProtection="1">
      <alignment vertical="center" wrapText="1"/>
      <protection locked="0"/>
    </xf>
    <xf numFmtId="15" fontId="14" fillId="0" borderId="19" xfId="0" applyNumberFormat="1" applyFont="1" applyBorder="1" applyAlignment="1">
      <alignment horizontal="center" vertical="center" wrapText="1"/>
    </xf>
    <xf numFmtId="0" fontId="7" fillId="0" borderId="16" xfId="0" applyFont="1" applyBorder="1" applyAlignment="1">
      <alignment horizontal="justify" vertical="center"/>
    </xf>
    <xf numFmtId="0" fontId="14" fillId="0" borderId="20" xfId="0" applyFont="1" applyBorder="1" applyAlignment="1">
      <alignment horizontal="justify" vertical="justify" wrapText="1"/>
    </xf>
    <xf numFmtId="0" fontId="14" fillId="0" borderId="20" xfId="0" applyFont="1" applyBorder="1" applyAlignment="1">
      <alignment horizontal="center"/>
    </xf>
    <xf numFmtId="164" fontId="7" fillId="0" borderId="7" xfId="0" applyNumberFormat="1" applyFont="1" applyBorder="1" applyAlignment="1">
      <alignment horizontal="center" vertical="center"/>
    </xf>
    <xf numFmtId="0" fontId="14" fillId="0" borderId="19" xfId="0" applyFont="1" applyBorder="1" applyAlignment="1">
      <alignment horizontal="justify" vertical="center"/>
    </xf>
    <xf numFmtId="0" fontId="7" fillId="0" borderId="20" xfId="0" applyFont="1" applyBorder="1" applyAlignment="1">
      <alignment horizontal="justify" vertical="justify" wrapText="1"/>
    </xf>
    <xf numFmtId="0" fontId="7" fillId="0" borderId="20" xfId="0" applyFont="1" applyBorder="1" applyAlignment="1">
      <alignment vertical="center" wrapText="1"/>
    </xf>
    <xf numFmtId="0" fontId="7" fillId="0" borderId="24" xfId="0" applyFont="1" applyBorder="1" applyAlignment="1">
      <alignment horizontal="justify" vertical="center" wrapText="1"/>
    </xf>
    <xf numFmtId="0" fontId="7" fillId="0" borderId="24" xfId="0" applyFont="1" applyBorder="1" applyAlignment="1">
      <alignment horizontal="justify" vertical="justify" wrapText="1"/>
    </xf>
    <xf numFmtId="15" fontId="7" fillId="0" borderId="10" xfId="0" applyNumberFormat="1" applyFont="1" applyBorder="1" applyAlignment="1">
      <alignment horizontal="center" vertical="center"/>
    </xf>
    <xf numFmtId="15" fontId="7" fillId="0" borderId="24" xfId="0" applyNumberFormat="1" applyFont="1" applyBorder="1" applyAlignment="1">
      <alignment horizontal="center" vertical="center"/>
    </xf>
    <xf numFmtId="15" fontId="7" fillId="0" borderId="10" xfId="0" applyNumberFormat="1" applyFont="1" applyBorder="1" applyAlignment="1">
      <alignment horizontal="center" vertical="center" wrapText="1"/>
    </xf>
    <xf numFmtId="15" fontId="7" fillId="0" borderId="24" xfId="0" applyNumberFormat="1" applyFont="1" applyBorder="1" applyAlignment="1">
      <alignment horizontal="center" vertical="center" wrapText="1"/>
    </xf>
    <xf numFmtId="164" fontId="7" fillId="0" borderId="7" xfId="0" applyNumberFormat="1" applyFont="1" applyBorder="1" applyAlignment="1">
      <alignment horizontal="center" vertical="center" wrapText="1"/>
    </xf>
    <xf numFmtId="164" fontId="7" fillId="0" borderId="19" xfId="0" applyNumberFormat="1" applyFont="1" applyBorder="1" applyAlignment="1">
      <alignment horizontal="center" vertical="center" wrapText="1"/>
    </xf>
    <xf numFmtId="0" fontId="14" fillId="0" borderId="16" xfId="0" applyFont="1" applyBorder="1" applyAlignment="1">
      <alignment horizontal="justify" vertical="center"/>
    </xf>
    <xf numFmtId="164" fontId="14" fillId="0" borderId="19" xfId="0" applyNumberFormat="1" applyFont="1" applyBorder="1" applyAlignment="1">
      <alignment horizontal="center" vertical="center"/>
    </xf>
    <xf numFmtId="0" fontId="14" fillId="0" borderId="16" xfId="0" applyFont="1" applyBorder="1" applyAlignment="1">
      <alignment horizontal="justify" vertical="center" wrapText="1"/>
    </xf>
    <xf numFmtId="0" fontId="28" fillId="0" borderId="0" xfId="0" applyFont="1" applyAlignment="1">
      <alignment horizontal="center" vertical="center"/>
    </xf>
    <xf numFmtId="0" fontId="7" fillId="0" borderId="24" xfId="0" applyFont="1" applyBorder="1" applyAlignment="1" applyProtection="1">
      <alignment vertical="center" wrapText="1"/>
      <protection locked="0"/>
    </xf>
    <xf numFmtId="15" fontId="14" fillId="0" borderId="16" xfId="0" applyNumberFormat="1" applyFont="1" applyBorder="1" applyAlignment="1">
      <alignment horizontal="center" vertical="center"/>
    </xf>
    <xf numFmtId="0" fontId="14" fillId="0" borderId="15" xfId="0" applyFont="1" applyBorder="1" applyAlignment="1">
      <alignment vertical="center" wrapText="1"/>
    </xf>
    <xf numFmtId="0" fontId="14" fillId="0" borderId="20" xfId="0" applyFont="1" applyBorder="1"/>
    <xf numFmtId="164" fontId="7" fillId="0" borderId="20" xfId="0" applyNumberFormat="1" applyFont="1" applyBorder="1" applyAlignment="1">
      <alignment vertical="center"/>
    </xf>
    <xf numFmtId="164" fontId="14" fillId="0" borderId="20" xfId="0" applyNumberFormat="1" applyFont="1" applyBorder="1" applyAlignment="1">
      <alignment vertical="center"/>
    </xf>
    <xf numFmtId="0" fontId="14" fillId="0" borderId="16" xfId="0" applyFont="1" applyBorder="1" applyAlignment="1">
      <alignment vertical="center"/>
    </xf>
    <xf numFmtId="15" fontId="7" fillId="0" borderId="20" xfId="0" applyNumberFormat="1" applyFont="1" applyBorder="1" applyAlignment="1">
      <alignment horizontal="center" vertical="center"/>
    </xf>
    <xf numFmtId="15" fontId="7" fillId="0" borderId="16" xfId="0" applyNumberFormat="1" applyFont="1" applyBorder="1" applyAlignment="1">
      <alignment horizontal="center" vertical="center"/>
    </xf>
    <xf numFmtId="9" fontId="14" fillId="0" borderId="16" xfId="0" applyNumberFormat="1" applyFont="1" applyBorder="1" applyAlignment="1">
      <alignment horizontal="center" vertical="center"/>
    </xf>
    <xf numFmtId="0" fontId="7" fillId="0" borderId="16" xfId="3" applyFont="1" applyFill="1" applyBorder="1" applyAlignment="1">
      <alignment horizontal="justify" vertical="center" wrapText="1"/>
    </xf>
    <xf numFmtId="0" fontId="14" fillId="9" borderId="20" xfId="0" applyFont="1" applyFill="1" applyBorder="1" applyAlignment="1">
      <alignment horizontal="center" vertical="center"/>
    </xf>
    <xf numFmtId="0" fontId="14" fillId="0" borderId="17" xfId="0" applyFont="1" applyBorder="1" applyAlignment="1">
      <alignment horizontal="center" vertical="center"/>
    </xf>
    <xf numFmtId="0" fontId="14" fillId="2" borderId="16" xfId="0" applyFont="1" applyFill="1" applyBorder="1" applyAlignment="1">
      <alignment horizontal="center" vertical="center"/>
    </xf>
    <xf numFmtId="0" fontId="14" fillId="9" borderId="16" xfId="0" applyFont="1" applyFill="1" applyBorder="1" applyAlignment="1">
      <alignment horizontal="center" vertical="center"/>
    </xf>
    <xf numFmtId="165" fontId="14" fillId="2" borderId="16" xfId="0" applyNumberFormat="1" applyFont="1" applyFill="1" applyBorder="1" applyAlignment="1">
      <alignment horizontal="center" vertical="center"/>
    </xf>
    <xf numFmtId="9" fontId="14" fillId="2" borderId="16" xfId="1" applyFont="1" applyFill="1" applyBorder="1" applyAlignment="1">
      <alignment horizontal="center" vertical="center"/>
    </xf>
    <xf numFmtId="0" fontId="14" fillId="2" borderId="16" xfId="0" applyFont="1" applyFill="1" applyBorder="1" applyAlignment="1">
      <alignment horizontal="center" vertical="center" wrapText="1"/>
    </xf>
    <xf numFmtId="0" fontId="14" fillId="0" borderId="25" xfId="0" applyFont="1" applyBorder="1" applyAlignment="1">
      <alignment horizontal="center" vertical="center"/>
    </xf>
    <xf numFmtId="165" fontId="14" fillId="2" borderId="20" xfId="0" applyNumberFormat="1" applyFont="1" applyFill="1" applyBorder="1" applyAlignment="1">
      <alignment horizontal="center" vertical="center"/>
    </xf>
    <xf numFmtId="0" fontId="14" fillId="2" borderId="16" xfId="0" applyFont="1" applyFill="1" applyBorder="1" applyAlignment="1">
      <alignment horizontal="justify" vertical="center" wrapText="1"/>
    </xf>
    <xf numFmtId="0" fontId="14" fillId="2" borderId="16" xfId="0" applyFont="1" applyFill="1" applyBorder="1" applyAlignment="1">
      <alignment horizontal="justify" vertical="center"/>
    </xf>
    <xf numFmtId="0" fontId="28" fillId="0" borderId="0" xfId="0" applyFont="1" applyAlignment="1">
      <alignment vertical="center"/>
    </xf>
    <xf numFmtId="0" fontId="28" fillId="0" borderId="0" xfId="0" applyFont="1" applyAlignment="1">
      <alignment horizontal="center" vertical="center" wrapText="1"/>
    </xf>
    <xf numFmtId="0" fontId="5" fillId="4" borderId="17" xfId="2" applyFont="1" applyFill="1" applyBorder="1" applyAlignment="1">
      <alignment horizontal="center" vertical="center" wrapText="1"/>
    </xf>
    <xf numFmtId="0" fontId="14" fillId="9" borderId="20" xfId="0" applyFont="1" applyFill="1" applyBorder="1" applyAlignment="1">
      <alignment horizontal="center" vertical="center" wrapText="1"/>
    </xf>
    <xf numFmtId="0" fontId="14" fillId="9" borderId="16" xfId="0" applyFont="1" applyFill="1" applyBorder="1" applyAlignment="1">
      <alignment horizontal="justify" vertical="center" wrapText="1"/>
    </xf>
    <xf numFmtId="9" fontId="14" fillId="0" borderId="20" xfId="1" applyFont="1" applyBorder="1" applyAlignment="1">
      <alignment horizontal="center" vertical="center"/>
    </xf>
    <xf numFmtId="0" fontId="7" fillId="9" borderId="16" xfId="0" applyFont="1" applyFill="1" applyBorder="1" applyAlignment="1" applyProtection="1">
      <alignment horizontal="justify" vertical="center" wrapText="1"/>
      <protection locked="0"/>
    </xf>
    <xf numFmtId="0" fontId="7" fillId="9" borderId="16" xfId="0" applyFont="1" applyFill="1" applyBorder="1" applyAlignment="1" applyProtection="1">
      <alignment horizontal="center" vertical="center" wrapText="1"/>
      <protection locked="0"/>
    </xf>
    <xf numFmtId="164" fontId="14" fillId="9" borderId="16" xfId="0" applyNumberFormat="1" applyFont="1" applyFill="1" applyBorder="1" applyAlignment="1">
      <alignment horizontal="center" vertical="center"/>
    </xf>
    <xf numFmtId="0" fontId="7" fillId="9" borderId="24" xfId="0" applyFont="1" applyFill="1" applyBorder="1" applyAlignment="1" applyProtection="1">
      <alignment horizontal="center" vertical="center" wrapText="1"/>
      <protection locked="0"/>
    </xf>
    <xf numFmtId="0" fontId="7" fillId="9" borderId="20" xfId="0" applyFont="1" applyFill="1" applyBorder="1" applyAlignment="1" applyProtection="1">
      <alignment horizontal="justify" vertical="center" wrapText="1"/>
      <protection locked="0"/>
    </xf>
    <xf numFmtId="164" fontId="7" fillId="9" borderId="17" xfId="0" applyNumberFormat="1" applyFont="1" applyFill="1" applyBorder="1" applyAlignment="1">
      <alignment horizontal="center" vertical="center"/>
    </xf>
    <xf numFmtId="164" fontId="14" fillId="9" borderId="20" xfId="0" applyNumberFormat="1" applyFont="1" applyFill="1" applyBorder="1" applyAlignment="1">
      <alignment horizontal="center" vertical="center"/>
    </xf>
    <xf numFmtId="0" fontId="14" fillId="9" borderId="20" xfId="0" applyFont="1" applyFill="1" applyBorder="1" applyAlignment="1">
      <alignment horizontal="justify" vertical="center" wrapText="1"/>
    </xf>
    <xf numFmtId="0" fontId="7" fillId="9" borderId="20" xfId="0" applyFont="1" applyFill="1" applyBorder="1" applyAlignment="1" applyProtection="1">
      <alignment vertical="center" wrapText="1"/>
      <protection locked="0"/>
    </xf>
    <xf numFmtId="0" fontId="7" fillId="9" borderId="20" xfId="0" applyFont="1" applyFill="1" applyBorder="1" applyAlignment="1" applyProtection="1">
      <alignment horizontal="center" vertical="center" wrapText="1"/>
      <protection locked="0"/>
    </xf>
    <xf numFmtId="9" fontId="14" fillId="0" borderId="20" xfId="1" applyFont="1" applyBorder="1" applyAlignment="1">
      <alignment vertical="center"/>
    </xf>
    <xf numFmtId="164" fontId="7" fillId="9" borderId="25" xfId="0" applyNumberFormat="1" applyFont="1" applyFill="1" applyBorder="1" applyAlignment="1">
      <alignment horizontal="center" vertical="center"/>
    </xf>
    <xf numFmtId="164" fontId="7" fillId="9" borderId="20" xfId="0" applyNumberFormat="1" applyFont="1" applyFill="1" applyBorder="1" applyAlignment="1">
      <alignment horizontal="center" vertical="center"/>
    </xf>
    <xf numFmtId="0" fontId="7" fillId="9" borderId="20" xfId="0" applyFont="1" applyFill="1" applyBorder="1" applyAlignment="1">
      <alignment vertical="center" wrapText="1"/>
    </xf>
    <xf numFmtId="0" fontId="14" fillId="6" borderId="25" xfId="0" applyFont="1" applyFill="1" applyBorder="1" applyAlignment="1">
      <alignment vertical="center" wrapText="1"/>
    </xf>
    <xf numFmtId="0" fontId="14" fillId="6" borderId="14" xfId="0" applyFont="1" applyFill="1" applyBorder="1" applyAlignment="1">
      <alignment vertical="center" wrapText="1"/>
    </xf>
    <xf numFmtId="0" fontId="14" fillId="6" borderId="14" xfId="0" applyFont="1" applyFill="1" applyBorder="1" applyAlignment="1">
      <alignment horizontal="justify" vertical="center" wrapText="1"/>
    </xf>
    <xf numFmtId="0" fontId="7" fillId="9" borderId="20" xfId="0" applyFont="1" applyFill="1" applyBorder="1" applyAlignment="1" applyProtection="1">
      <alignment horizontal="left" vertical="center" wrapText="1"/>
      <protection locked="0"/>
    </xf>
    <xf numFmtId="0" fontId="7" fillId="0" borderId="20" xfId="0" applyFont="1" applyBorder="1" applyAlignment="1" applyProtection="1">
      <alignment horizontal="left" vertical="center" wrapText="1"/>
      <protection locked="0"/>
    </xf>
    <xf numFmtId="15" fontId="7" fillId="9" borderId="20" xfId="0" applyNumberFormat="1" applyFont="1" applyFill="1" applyBorder="1" applyAlignment="1" applyProtection="1">
      <alignment horizontal="left" vertical="center" wrapText="1"/>
      <protection locked="0"/>
    </xf>
    <xf numFmtId="15" fontId="7" fillId="9" borderId="20" xfId="0" applyNumberFormat="1" applyFont="1" applyFill="1" applyBorder="1" applyAlignment="1" applyProtection="1">
      <alignment horizontal="center" vertical="center" wrapText="1"/>
      <protection locked="0"/>
    </xf>
    <xf numFmtId="0" fontId="14" fillId="9" borderId="20" xfId="0" applyFont="1" applyFill="1" applyBorder="1" applyAlignment="1">
      <alignment vertical="center" wrapText="1"/>
    </xf>
    <xf numFmtId="165" fontId="14" fillId="0" borderId="20" xfId="0" applyNumberFormat="1" applyFont="1" applyBorder="1" applyAlignment="1">
      <alignment horizontal="center" vertical="center"/>
    </xf>
    <xf numFmtId="0" fontId="7" fillId="0" borderId="20" xfId="0" applyFont="1" applyBorder="1" applyAlignment="1" applyProtection="1">
      <alignment horizontal="left" vertical="top" wrapText="1"/>
      <protection locked="0"/>
    </xf>
    <xf numFmtId="0" fontId="7" fillId="0" borderId="20" xfId="0" applyFont="1" applyBorder="1" applyAlignment="1">
      <alignment horizontal="left" vertical="top" wrapText="1"/>
    </xf>
    <xf numFmtId="0" fontId="14" fillId="10" borderId="13" xfId="0" applyFont="1" applyFill="1" applyBorder="1" applyAlignment="1">
      <alignment vertical="center"/>
    </xf>
    <xf numFmtId="0" fontId="14" fillId="6" borderId="0" xfId="0" applyFont="1" applyFill="1" applyAlignment="1">
      <alignment horizontal="left" vertical="top" wrapText="1"/>
    </xf>
    <xf numFmtId="0" fontId="14" fillId="0" borderId="0" xfId="0" applyFont="1" applyAlignment="1">
      <alignment horizontal="left" vertical="top" wrapText="1"/>
    </xf>
    <xf numFmtId="0" fontId="14" fillId="6" borderId="13" xfId="0" applyFont="1" applyFill="1" applyBorder="1" applyAlignment="1">
      <alignment horizontal="left" vertical="top" wrapText="1"/>
    </xf>
    <xf numFmtId="0" fontId="31" fillId="0" borderId="20" xfId="0" applyFont="1" applyBorder="1" applyAlignment="1">
      <alignment horizontal="left" vertical="top" wrapText="1"/>
    </xf>
    <xf numFmtId="0" fontId="14" fillId="10" borderId="0" xfId="0" applyFont="1" applyFill="1" applyAlignment="1">
      <alignment horizontal="center" vertical="center"/>
    </xf>
    <xf numFmtId="165" fontId="14" fillId="10" borderId="0" xfId="0" applyNumberFormat="1" applyFont="1" applyFill="1" applyAlignment="1">
      <alignment horizontal="center" vertical="center"/>
    </xf>
    <xf numFmtId="15" fontId="14" fillId="10" borderId="0" xfId="0" applyNumberFormat="1" applyFont="1" applyFill="1" applyAlignment="1">
      <alignment horizontal="center" vertical="center" wrapText="1"/>
    </xf>
    <xf numFmtId="9" fontId="14" fillId="10" borderId="0" xfId="1" applyFont="1" applyFill="1" applyBorder="1" applyAlignment="1">
      <alignment horizontal="center" vertical="center"/>
    </xf>
    <xf numFmtId="0" fontId="7" fillId="10" borderId="0" xfId="0" applyFont="1" applyFill="1" applyAlignment="1" applyProtection="1">
      <alignment horizontal="left" vertical="top" wrapText="1"/>
      <protection locked="0"/>
    </xf>
    <xf numFmtId="165" fontId="14" fillId="0" borderId="0" xfId="0" applyNumberFormat="1" applyFont="1" applyAlignment="1">
      <alignment horizontal="center" vertical="center"/>
    </xf>
    <xf numFmtId="9" fontId="14" fillId="0" borderId="0" xfId="1" applyFont="1" applyFill="1" applyBorder="1" applyAlignment="1">
      <alignment horizontal="center" vertical="center"/>
    </xf>
    <xf numFmtId="0" fontId="14" fillId="10" borderId="17" xfId="0" applyFont="1" applyFill="1" applyBorder="1" applyAlignment="1">
      <alignment vertical="center"/>
    </xf>
    <xf numFmtId="0" fontId="14" fillId="6" borderId="0" xfId="0" applyFont="1" applyFill="1" applyAlignment="1">
      <alignment vertical="center" wrapText="1"/>
    </xf>
    <xf numFmtId="0" fontId="14" fillId="10" borderId="18" xfId="0" applyFont="1" applyFill="1" applyBorder="1" applyAlignment="1">
      <alignment vertical="center" wrapText="1"/>
    </xf>
    <xf numFmtId="0" fontId="14" fillId="10" borderId="0" xfId="0" applyFont="1" applyFill="1" applyAlignment="1">
      <alignment horizontal="center" vertical="center" wrapText="1"/>
    </xf>
    <xf numFmtId="0" fontId="7" fillId="10" borderId="0" xfId="0" applyFont="1" applyFill="1" applyAlignment="1" applyProtection="1">
      <alignment horizontal="center" vertical="center" wrapText="1"/>
      <protection locked="0"/>
    </xf>
    <xf numFmtId="0" fontId="7" fillId="10" borderId="0" xfId="0" applyFont="1" applyFill="1" applyAlignment="1" applyProtection="1">
      <alignment horizontal="justify" vertical="center" wrapText="1"/>
      <protection locked="0"/>
    </xf>
    <xf numFmtId="0" fontId="14" fillId="10" borderId="0" xfId="0" applyFont="1" applyFill="1" applyAlignment="1">
      <alignment vertical="center" wrapText="1"/>
    </xf>
    <xf numFmtId="164" fontId="7" fillId="10" borderId="0" xfId="0" applyNumberFormat="1" applyFont="1" applyFill="1" applyAlignment="1">
      <alignment horizontal="center" vertical="center"/>
    </xf>
    <xf numFmtId="164" fontId="14" fillId="10" borderId="0" xfId="0" applyNumberFormat="1" applyFont="1" applyFill="1" applyAlignment="1">
      <alignment horizontal="center" vertical="center"/>
    </xf>
    <xf numFmtId="0" fontId="14" fillId="10" borderId="0" xfId="0" applyFont="1" applyFill="1" applyAlignment="1">
      <alignment vertical="center"/>
    </xf>
    <xf numFmtId="0" fontId="14" fillId="0" borderId="0" xfId="0" applyFont="1" applyAlignment="1">
      <alignment horizontal="center" vertical="center" wrapText="1"/>
    </xf>
    <xf numFmtId="0" fontId="14" fillId="0" borderId="0" xfId="0" applyFont="1" applyAlignment="1">
      <alignment vertical="center" wrapText="1"/>
    </xf>
    <xf numFmtId="164" fontId="7" fillId="0" borderId="0" xfId="0" applyNumberFormat="1" applyFont="1" applyAlignment="1">
      <alignment horizontal="center" vertical="center"/>
    </xf>
    <xf numFmtId="164" fontId="14" fillId="0" borderId="0" xfId="0" applyNumberFormat="1" applyFont="1" applyAlignment="1">
      <alignment horizontal="center" vertical="center"/>
    </xf>
    <xf numFmtId="15" fontId="14" fillId="0" borderId="0" xfId="0" applyNumberFormat="1" applyFont="1" applyAlignment="1">
      <alignment horizontal="center" vertical="center" wrapText="1"/>
    </xf>
    <xf numFmtId="0" fontId="26" fillId="0" borderId="0" xfId="0" applyFont="1"/>
    <xf numFmtId="0" fontId="14" fillId="8" borderId="16" xfId="0" applyFont="1" applyFill="1" applyBorder="1" applyAlignment="1">
      <alignment horizontal="center" vertical="center"/>
    </xf>
    <xf numFmtId="9" fontId="14" fillId="8" borderId="20" xfId="1" applyFont="1" applyFill="1" applyBorder="1" applyAlignment="1">
      <alignment horizontal="center" vertical="center"/>
    </xf>
    <xf numFmtId="0" fontId="14" fillId="8" borderId="24" xfId="0" applyFont="1" applyFill="1" applyBorder="1" applyAlignment="1">
      <alignment horizontal="center" vertical="center"/>
    </xf>
    <xf numFmtId="0" fontId="14" fillId="8" borderId="20" xfId="0" applyFont="1" applyFill="1" applyBorder="1" applyAlignment="1">
      <alignment horizontal="center" vertical="center"/>
    </xf>
    <xf numFmtId="0" fontId="7" fillId="8" borderId="20" xfId="0" applyFont="1" applyFill="1" applyBorder="1" applyAlignment="1">
      <alignment horizontal="center" vertical="center"/>
    </xf>
    <xf numFmtId="0" fontId="7" fillId="8" borderId="20" xfId="0" applyFont="1" applyFill="1" applyBorder="1" applyAlignment="1">
      <alignment horizontal="justify" vertical="center" wrapText="1"/>
    </xf>
    <xf numFmtId="0" fontId="14" fillId="8" borderId="20" xfId="0" applyFont="1" applyFill="1" applyBorder="1" applyAlignment="1">
      <alignment horizontal="justify" vertical="center"/>
    </xf>
    <xf numFmtId="0" fontId="37" fillId="6" borderId="11" xfId="0" applyFont="1" applyFill="1" applyBorder="1" applyAlignment="1">
      <alignment vertical="center" wrapText="1"/>
    </xf>
    <xf numFmtId="0" fontId="14" fillId="7" borderId="20" xfId="0" applyFont="1" applyFill="1" applyBorder="1" applyAlignment="1">
      <alignment vertical="center"/>
    </xf>
    <xf numFmtId="0" fontId="7" fillId="8" borderId="20" xfId="0" applyFont="1" applyFill="1" applyBorder="1" applyAlignment="1">
      <alignment horizontal="justify" vertical="center"/>
    </xf>
    <xf numFmtId="0" fontId="7" fillId="8" borderId="0" xfId="0" applyFont="1" applyFill="1" applyAlignment="1">
      <alignment horizontal="justify" vertical="center"/>
    </xf>
    <xf numFmtId="10" fontId="7" fillId="8" borderId="20" xfId="1" applyNumberFormat="1" applyFont="1" applyFill="1" applyBorder="1" applyAlignment="1">
      <alignment horizontal="center" vertical="center"/>
    </xf>
    <xf numFmtId="0" fontId="37" fillId="6" borderId="13" xfId="0" applyFont="1" applyFill="1" applyBorder="1" applyAlignment="1">
      <alignment vertical="center" wrapText="1"/>
    </xf>
    <xf numFmtId="9" fontId="7" fillId="8" borderId="20" xfId="1" applyFont="1" applyFill="1" applyBorder="1" applyAlignment="1">
      <alignment horizontal="center" vertical="center"/>
    </xf>
    <xf numFmtId="0" fontId="14" fillId="8" borderId="0" xfId="0" applyFont="1" applyFill="1" applyAlignment="1">
      <alignment horizontal="justify" vertical="center" wrapText="1"/>
    </xf>
    <xf numFmtId="0" fontId="7" fillId="8" borderId="20" xfId="0" applyFont="1" applyFill="1" applyBorder="1" applyAlignment="1" applyProtection="1">
      <alignment horizontal="justify" vertical="center" wrapText="1"/>
      <protection locked="0"/>
    </xf>
    <xf numFmtId="14" fontId="14" fillId="6" borderId="13" xfId="0" applyNumberFormat="1" applyFont="1" applyFill="1" applyBorder="1" applyAlignment="1">
      <alignment vertical="center" wrapText="1"/>
    </xf>
    <xf numFmtId="0" fontId="14" fillId="6" borderId="7" xfId="0" applyFont="1" applyFill="1" applyBorder="1" applyAlignment="1">
      <alignment vertical="center" wrapText="1"/>
    </xf>
    <xf numFmtId="0" fontId="14" fillId="6" borderId="0" xfId="0" applyFont="1" applyFill="1" applyAlignment="1">
      <alignment horizontal="justify" vertical="center" wrapText="1"/>
    </xf>
    <xf numFmtId="0" fontId="37" fillId="6" borderId="0" xfId="0" applyFont="1" applyFill="1" applyAlignment="1">
      <alignment vertical="center" wrapText="1"/>
    </xf>
    <xf numFmtId="0" fontId="14" fillId="6" borderId="6" xfId="0" applyFont="1" applyFill="1" applyBorder="1" applyAlignment="1">
      <alignment vertical="center" wrapText="1"/>
    </xf>
    <xf numFmtId="9" fontId="14" fillId="8" borderId="24" xfId="1" applyFont="1" applyFill="1" applyBorder="1" applyAlignment="1">
      <alignment horizontal="center" vertical="center"/>
    </xf>
    <xf numFmtId="0" fontId="7" fillId="8" borderId="24" xfId="0" applyFont="1" applyFill="1" applyBorder="1" applyAlignment="1">
      <alignment horizontal="justify" vertical="center" wrapText="1"/>
    </xf>
    <xf numFmtId="0" fontId="14" fillId="8" borderId="0" xfId="0" applyFont="1" applyFill="1" applyAlignment="1">
      <alignment horizontal="justify" vertical="center"/>
    </xf>
    <xf numFmtId="15" fontId="7" fillId="0" borderId="16" xfId="0" applyNumberFormat="1" applyFont="1" applyBorder="1" applyAlignment="1" applyProtection="1">
      <alignment horizontal="center" vertical="center" wrapText="1"/>
      <protection locked="0"/>
    </xf>
    <xf numFmtId="0" fontId="37" fillId="6" borderId="14" xfId="0" applyFont="1" applyFill="1" applyBorder="1" applyAlignment="1">
      <alignment vertical="center" wrapText="1"/>
    </xf>
    <xf numFmtId="0" fontId="28" fillId="0" borderId="0" xfId="0" applyFont="1"/>
    <xf numFmtId="10" fontId="14" fillId="0" borderId="0" xfId="0" applyNumberFormat="1" applyFont="1"/>
    <xf numFmtId="0" fontId="28" fillId="0" borderId="0" xfId="0" applyFont="1" applyAlignment="1">
      <alignment horizontal="right"/>
    </xf>
    <xf numFmtId="0" fontId="14" fillId="8" borderId="20" xfId="0" applyFont="1" applyFill="1" applyBorder="1" applyAlignment="1">
      <alignment horizontal="justify" vertical="center" wrapText="1"/>
    </xf>
    <xf numFmtId="0" fontId="7" fillId="0" borderId="13" xfId="2" applyBorder="1" applyAlignment="1">
      <alignment horizontal="justify" vertical="center" wrapText="1"/>
    </xf>
    <xf numFmtId="0" fontId="14" fillId="0" borderId="13" xfId="0" applyFont="1" applyBorder="1" applyAlignment="1">
      <alignment horizontal="justify" wrapText="1"/>
    </xf>
    <xf numFmtId="0" fontId="14" fillId="0" borderId="18" xfId="0" applyFont="1" applyBorder="1" applyAlignment="1">
      <alignment horizontal="justify" wrapText="1"/>
    </xf>
    <xf numFmtId="0" fontId="7" fillId="0" borderId="25" xfId="2" applyBorder="1" applyAlignment="1">
      <alignment horizontal="justify" vertical="center" wrapText="1"/>
    </xf>
    <xf numFmtId="0" fontId="7" fillId="0" borderId="14" xfId="2" applyBorder="1" applyAlignment="1">
      <alignment horizontal="justify" vertical="center" wrapText="1"/>
    </xf>
    <xf numFmtId="0" fontId="5" fillId="4" borderId="20" xfId="2" applyFont="1" applyFill="1" applyBorder="1" applyAlignment="1">
      <alignment horizontal="justify" vertical="center" wrapText="1"/>
    </xf>
    <xf numFmtId="164" fontId="7" fillId="0" borderId="16" xfId="0" applyNumberFormat="1" applyFont="1" applyBorder="1" applyAlignment="1">
      <alignment horizontal="justify" vertical="center" wrapText="1"/>
    </xf>
    <xf numFmtId="164" fontId="14" fillId="0" borderId="16" xfId="0" applyNumberFormat="1" applyFont="1" applyBorder="1" applyAlignment="1">
      <alignment horizontal="justify" vertical="center" wrapText="1"/>
    </xf>
    <xf numFmtId="0" fontId="14" fillId="8" borderId="16" xfId="0" applyFont="1" applyFill="1" applyBorder="1" applyAlignment="1">
      <alignment horizontal="justify" vertical="center" wrapText="1"/>
    </xf>
    <xf numFmtId="164" fontId="14" fillId="0" borderId="20" xfId="0" applyNumberFormat="1" applyFont="1" applyBorder="1" applyAlignment="1">
      <alignment horizontal="justify" vertical="center" wrapText="1"/>
    </xf>
    <xf numFmtId="9" fontId="14" fillId="8" borderId="20" xfId="1" applyFont="1" applyFill="1" applyBorder="1" applyAlignment="1">
      <alignment horizontal="justify" vertical="center" wrapText="1"/>
    </xf>
    <xf numFmtId="15" fontId="14" fillId="2" borderId="20" xfId="0" applyNumberFormat="1" applyFont="1" applyFill="1" applyBorder="1" applyAlignment="1">
      <alignment horizontal="justify" vertical="center" wrapText="1"/>
    </xf>
    <xf numFmtId="164" fontId="7" fillId="0" borderId="20" xfId="0" applyNumberFormat="1" applyFont="1" applyBorder="1" applyAlignment="1">
      <alignment horizontal="justify" vertical="center" wrapText="1"/>
    </xf>
    <xf numFmtId="9" fontId="7" fillId="2" borderId="20" xfId="0" applyNumberFormat="1" applyFont="1" applyFill="1" applyBorder="1" applyAlignment="1">
      <alignment horizontal="center" vertical="center"/>
    </xf>
    <xf numFmtId="9" fontId="16" fillId="2" borderId="20" xfId="0" applyNumberFormat="1" applyFont="1" applyFill="1" applyBorder="1" applyAlignment="1">
      <alignment horizontal="center" vertical="center"/>
    </xf>
    <xf numFmtId="0" fontId="14" fillId="2" borderId="17" xfId="0" applyFont="1" applyFill="1" applyBorder="1" applyAlignment="1">
      <alignment horizontal="justify" vertical="center" wrapText="1"/>
    </xf>
    <xf numFmtId="0" fontId="14" fillId="2" borderId="13" xfId="0" applyFont="1" applyFill="1" applyBorder="1" applyAlignment="1">
      <alignment horizontal="justify" vertical="center" wrapText="1"/>
    </xf>
    <xf numFmtId="0" fontId="14" fillId="2" borderId="18" xfId="0" applyFont="1" applyFill="1" applyBorder="1" applyAlignment="1">
      <alignment horizontal="justify" vertical="center" wrapText="1"/>
    </xf>
    <xf numFmtId="0" fontId="7" fillId="0" borderId="20" xfId="3" applyFont="1" applyFill="1" applyBorder="1" applyAlignment="1">
      <alignment horizontal="justify" vertical="center" wrapText="1"/>
    </xf>
    <xf numFmtId="0" fontId="7" fillId="8" borderId="0" xfId="0" applyFont="1" applyFill="1" applyAlignment="1">
      <alignment horizontal="justify" vertical="center" wrapText="1"/>
    </xf>
    <xf numFmtId="0" fontId="7" fillId="8" borderId="24" xfId="0" applyFont="1" applyFill="1" applyBorder="1" applyAlignment="1" applyProtection="1">
      <alignment horizontal="justify" vertical="center" wrapText="1"/>
      <protection locked="0"/>
    </xf>
    <xf numFmtId="0" fontId="7" fillId="8" borderId="16" xfId="0" applyFont="1" applyFill="1" applyBorder="1" applyAlignment="1" applyProtection="1">
      <alignment horizontal="justify" vertical="center" wrapText="1"/>
      <protection locked="0"/>
    </xf>
    <xf numFmtId="0" fontId="2" fillId="2" borderId="14" xfId="0" applyFont="1" applyFill="1" applyBorder="1" applyAlignment="1">
      <alignment horizontal="center"/>
    </xf>
    <xf numFmtId="0" fontId="0" fillId="0" borderId="64" xfId="0" applyBorder="1" applyAlignment="1">
      <alignment horizontal="center" vertical="center"/>
    </xf>
    <xf numFmtId="0" fontId="0" fillId="3" borderId="39" xfId="0" applyFill="1" applyBorder="1" applyAlignment="1">
      <alignment horizontal="center"/>
    </xf>
    <xf numFmtId="0" fontId="0" fillId="0" borderId="65" xfId="0" applyBorder="1" applyAlignment="1">
      <alignment horizontal="center"/>
    </xf>
    <xf numFmtId="0" fontId="0" fillId="0" borderId="39" xfId="0" applyBorder="1" applyAlignment="1">
      <alignment horizontal="center"/>
    </xf>
    <xf numFmtId="0" fontId="2" fillId="3" borderId="43" xfId="0" applyFont="1" applyFill="1" applyBorder="1" applyAlignment="1">
      <alignment horizontal="center"/>
    </xf>
    <xf numFmtId="0" fontId="0" fillId="3" borderId="25" xfId="0" applyFill="1" applyBorder="1" applyAlignment="1">
      <alignment horizontal="center"/>
    </xf>
    <xf numFmtId="0" fontId="15" fillId="3" borderId="16" xfId="3" applyFill="1" applyBorder="1" applyAlignment="1">
      <alignment horizontal="center"/>
    </xf>
    <xf numFmtId="0" fontId="0" fillId="3" borderId="16" xfId="0" applyFill="1" applyBorder="1" applyAlignment="1">
      <alignment horizontal="center"/>
    </xf>
    <xf numFmtId="0" fontId="0" fillId="3" borderId="43" xfId="0" applyFill="1" applyBorder="1" applyAlignment="1">
      <alignment horizontal="center"/>
    </xf>
    <xf numFmtId="0" fontId="0" fillId="3" borderId="62" xfId="0" applyFill="1" applyBorder="1" applyAlignment="1">
      <alignment horizontal="center"/>
    </xf>
    <xf numFmtId="0" fontId="17" fillId="2" borderId="56" xfId="0" applyFont="1" applyFill="1" applyBorder="1" applyAlignment="1">
      <alignment horizontal="center" vertical="center"/>
    </xf>
    <xf numFmtId="0" fontId="17" fillId="2" borderId="58" xfId="0" applyFont="1" applyFill="1" applyBorder="1" applyAlignment="1">
      <alignment horizontal="center" vertical="center"/>
    </xf>
    <xf numFmtId="0" fontId="17" fillId="2" borderId="55" xfId="0" applyFont="1" applyFill="1" applyBorder="1" applyAlignment="1">
      <alignment horizontal="center" vertical="center"/>
    </xf>
    <xf numFmtId="0" fontId="17" fillId="2" borderId="57" xfId="0" applyFont="1" applyFill="1" applyBorder="1" applyAlignment="1">
      <alignment horizontal="center" vertical="center"/>
    </xf>
    <xf numFmtId="0" fontId="0" fillId="2" borderId="67" xfId="0" applyFill="1" applyBorder="1"/>
    <xf numFmtId="0" fontId="0" fillId="3" borderId="20" xfId="0" applyFill="1" applyBorder="1" applyAlignment="1">
      <alignment horizontal="center"/>
    </xf>
    <xf numFmtId="0" fontId="0" fillId="0" borderId="17" xfId="0" applyBorder="1" applyAlignment="1">
      <alignment horizontal="center"/>
    </xf>
    <xf numFmtId="0" fontId="0" fillId="3" borderId="17" xfId="0" applyFill="1" applyBorder="1" applyAlignment="1">
      <alignment horizontal="center"/>
    </xf>
    <xf numFmtId="0" fontId="0" fillId="3" borderId="25" xfId="0" applyFill="1" applyBorder="1" applyAlignment="1">
      <alignment horizontal="center"/>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6" fillId="0" borderId="0" xfId="0" applyFont="1" applyBorder="1"/>
    <xf numFmtId="0" fontId="6" fillId="2" borderId="0" xfId="0" applyFont="1" applyFill="1" applyBorder="1"/>
    <xf numFmtId="0" fontId="17" fillId="2" borderId="69" xfId="0" applyFont="1" applyFill="1" applyBorder="1" applyAlignment="1">
      <alignment horizontal="center" vertical="center"/>
    </xf>
    <xf numFmtId="0" fontId="5" fillId="3" borderId="16" xfId="2" applyFont="1" applyFill="1" applyBorder="1" applyAlignment="1">
      <alignment vertical="center" wrapText="1"/>
    </xf>
    <xf numFmtId="0" fontId="5" fillId="3" borderId="24" xfId="2" applyFont="1" applyFill="1" applyBorder="1" applyAlignment="1">
      <alignment vertical="center" wrapText="1"/>
    </xf>
    <xf numFmtId="0" fontId="18" fillId="0" borderId="0" xfId="0" applyFont="1" applyFill="1"/>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0" fillId="3" borderId="20" xfId="0" applyFill="1" applyBorder="1" applyAlignment="1">
      <alignment horizontal="center"/>
    </xf>
    <xf numFmtId="0" fontId="2" fillId="3" borderId="16" xfId="0" applyFont="1" applyFill="1" applyBorder="1" applyAlignment="1">
      <alignment horizontal="center" vertical="center"/>
    </xf>
    <xf numFmtId="0" fontId="2" fillId="3" borderId="19" xfId="0" applyFont="1" applyFill="1" applyBorder="1" applyAlignment="1">
      <alignment horizontal="center" vertical="center"/>
    </xf>
    <xf numFmtId="0" fontId="4" fillId="3" borderId="16"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59" xfId="0" applyFont="1" applyFill="1" applyBorder="1" applyAlignment="1">
      <alignment horizontal="center" vertical="center" wrapText="1"/>
    </xf>
    <xf numFmtId="0" fontId="4" fillId="3" borderId="60" xfId="0" applyFont="1" applyFill="1" applyBorder="1" applyAlignment="1">
      <alignment horizontal="center" vertical="center" wrapText="1"/>
    </xf>
    <xf numFmtId="0" fontId="4" fillId="3" borderId="61" xfId="0" applyFont="1" applyFill="1" applyBorder="1" applyAlignment="1">
      <alignment horizontal="center" vertical="center" wrapText="1"/>
    </xf>
    <xf numFmtId="0" fontId="2" fillId="3" borderId="31"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0" xfId="0" applyFont="1" applyFill="1" applyAlignment="1">
      <alignment horizontal="center" vertical="center"/>
    </xf>
    <xf numFmtId="0" fontId="2" fillId="3" borderId="6"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4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4" fillId="3" borderId="63" xfId="0" applyFont="1" applyFill="1" applyBorder="1" applyAlignment="1">
      <alignment horizontal="center" vertical="center" wrapText="1"/>
    </xf>
    <xf numFmtId="0" fontId="4" fillId="3" borderId="62" xfId="0" applyFont="1" applyFill="1" applyBorder="1" applyAlignment="1">
      <alignment horizontal="center" vertical="center" wrapText="1"/>
    </xf>
    <xf numFmtId="0" fontId="4" fillId="3" borderId="68"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0" fillId="2" borderId="66" xfId="0" applyFill="1" applyBorder="1" applyAlignment="1">
      <alignment horizontal="center"/>
    </xf>
    <xf numFmtId="0" fontId="0" fillId="2" borderId="34" xfId="0" applyFill="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9" xfId="0"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18" xfId="0" applyBorder="1" applyAlignment="1">
      <alignment horizontal="center"/>
    </xf>
    <xf numFmtId="0" fontId="0" fillId="3" borderId="17" xfId="0" applyFill="1" applyBorder="1" applyAlignment="1">
      <alignment horizontal="center"/>
    </xf>
    <xf numFmtId="0" fontId="0" fillId="3" borderId="13" xfId="0" applyFill="1" applyBorder="1" applyAlignment="1">
      <alignment horizontal="center"/>
    </xf>
    <xf numFmtId="0" fontId="0" fillId="3" borderId="18" xfId="0" applyFill="1" applyBorder="1" applyAlignment="1">
      <alignment horizontal="center"/>
    </xf>
    <xf numFmtId="0" fontId="0" fillId="3" borderId="25" xfId="0" applyFill="1" applyBorder="1" applyAlignment="1">
      <alignment horizontal="center"/>
    </xf>
    <xf numFmtId="0" fontId="0" fillId="3" borderId="14" xfId="0" applyFill="1" applyBorder="1" applyAlignment="1">
      <alignment horizontal="center"/>
    </xf>
    <xf numFmtId="0" fontId="0" fillId="3" borderId="15" xfId="0" applyFill="1" applyBorder="1" applyAlignment="1">
      <alignment horizontal="center"/>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6" fillId="0" borderId="26" xfId="0" applyFont="1" applyBorder="1" applyAlignment="1">
      <alignment horizontal="center"/>
    </xf>
    <xf numFmtId="0" fontId="6" fillId="0" borderId="27" xfId="0" applyFont="1" applyBorder="1" applyAlignment="1">
      <alignment horizontal="center"/>
    </xf>
    <xf numFmtId="0" fontId="6" fillId="0" borderId="28" xfId="0" applyFont="1" applyBorder="1" applyAlignment="1">
      <alignment horizontal="center"/>
    </xf>
    <xf numFmtId="0" fontId="6" fillId="0" borderId="29" xfId="0" applyFont="1" applyBorder="1" applyAlignment="1">
      <alignment horizontal="center"/>
    </xf>
    <xf numFmtId="0" fontId="6" fillId="0" borderId="0" xfId="0" applyFont="1" applyAlignment="1">
      <alignment horizontal="center"/>
    </xf>
    <xf numFmtId="0" fontId="6" fillId="0" borderId="30" xfId="0" applyFont="1" applyBorder="1" applyAlignment="1">
      <alignment horizontal="center"/>
    </xf>
    <xf numFmtId="0" fontId="7" fillId="0" borderId="20" xfId="2" applyBorder="1" applyAlignment="1">
      <alignment horizontal="center" vertical="center" wrapText="1"/>
    </xf>
    <xf numFmtId="0" fontId="5" fillId="0" borderId="17" xfId="2" applyFont="1" applyBorder="1" applyAlignment="1">
      <alignment horizontal="center" vertical="center" wrapText="1"/>
    </xf>
    <xf numFmtId="0" fontId="26" fillId="0" borderId="13" xfId="2" applyFont="1" applyBorder="1" applyAlignment="1">
      <alignment horizontal="center" vertical="center" wrapText="1"/>
    </xf>
    <xf numFmtId="0" fontId="7" fillId="0" borderId="13" xfId="2" applyBorder="1" applyAlignment="1">
      <alignment horizontal="center" vertical="center" wrapText="1"/>
    </xf>
    <xf numFmtId="0" fontId="7" fillId="0" borderId="18" xfId="2" applyBorder="1" applyAlignment="1">
      <alignment horizontal="center" vertical="center" wrapText="1"/>
    </xf>
    <xf numFmtId="0" fontId="7" fillId="0" borderId="17" xfId="2" applyBorder="1" applyAlignment="1">
      <alignment horizontal="center" vertical="center" wrapText="1"/>
    </xf>
    <xf numFmtId="0" fontId="26" fillId="0" borderId="20" xfId="2" applyFont="1" applyBorder="1" applyAlignment="1">
      <alignment horizontal="center" vertical="center" wrapText="1"/>
    </xf>
    <xf numFmtId="0" fontId="14" fillId="0" borderId="17" xfId="0" applyFont="1" applyBorder="1" applyAlignment="1">
      <alignment horizontal="center"/>
    </xf>
    <xf numFmtId="0" fontId="14" fillId="0" borderId="13" xfId="0" applyFont="1" applyBorder="1" applyAlignment="1">
      <alignment horizontal="center"/>
    </xf>
    <xf numFmtId="0" fontId="14" fillId="0" borderId="18" xfId="0" applyFont="1" applyBorder="1" applyAlignment="1">
      <alignment horizontal="center"/>
    </xf>
    <xf numFmtId="0" fontId="5" fillId="5" borderId="20" xfId="2" applyFont="1" applyFill="1" applyBorder="1" applyAlignment="1">
      <alignment horizontal="center" vertical="center" wrapText="1"/>
    </xf>
    <xf numFmtId="0" fontId="5" fillId="3" borderId="20" xfId="2" applyFont="1" applyFill="1" applyBorder="1" applyAlignment="1">
      <alignment horizontal="center" vertical="center" wrapText="1"/>
    </xf>
    <xf numFmtId="0" fontId="5" fillId="3" borderId="20" xfId="2" applyFont="1" applyFill="1" applyBorder="1" applyAlignment="1">
      <alignment horizontal="left" vertical="center" wrapText="1"/>
    </xf>
    <xf numFmtId="165" fontId="7" fillId="2" borderId="17" xfId="0" applyNumberFormat="1" applyFont="1" applyFill="1" applyBorder="1" applyAlignment="1">
      <alignment horizontal="justify" vertical="center"/>
    </xf>
    <xf numFmtId="165" fontId="7" fillId="2" borderId="18" xfId="0" applyNumberFormat="1" applyFont="1" applyFill="1" applyBorder="1" applyAlignment="1">
      <alignment horizontal="justify" vertical="center"/>
    </xf>
    <xf numFmtId="0" fontId="7" fillId="2" borderId="16" xfId="0" applyFont="1" applyFill="1" applyBorder="1" applyAlignment="1">
      <alignment horizontal="center" vertical="center"/>
    </xf>
    <xf numFmtId="0" fontId="16" fillId="2" borderId="24" xfId="0" applyFont="1" applyFill="1" applyBorder="1" applyAlignment="1">
      <alignment horizontal="center" vertical="center"/>
    </xf>
    <xf numFmtId="0" fontId="7" fillId="2" borderId="16"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7" fillId="2" borderId="16"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19" xfId="0" applyFont="1" applyFill="1" applyBorder="1" applyAlignment="1">
      <alignment horizontal="center" vertical="center"/>
    </xf>
    <xf numFmtId="0" fontId="16" fillId="2" borderId="19" xfId="0" applyFont="1" applyFill="1" applyBorder="1" applyAlignment="1">
      <alignment horizontal="center" vertical="center" wrapText="1"/>
    </xf>
    <xf numFmtId="0" fontId="16" fillId="2" borderId="19" xfId="0" applyFont="1" applyFill="1" applyBorder="1" applyAlignment="1">
      <alignment horizontal="left" vertical="center" wrapText="1"/>
    </xf>
    <xf numFmtId="0" fontId="16" fillId="2" borderId="16" xfId="0" applyFont="1" applyFill="1" applyBorder="1" applyAlignment="1">
      <alignment horizontal="center" vertical="center"/>
    </xf>
    <xf numFmtId="0" fontId="16" fillId="2" borderId="16" xfId="0" applyFont="1" applyFill="1" applyBorder="1" applyAlignment="1">
      <alignment horizontal="center" vertical="center" wrapText="1"/>
    </xf>
    <xf numFmtId="0" fontId="16" fillId="2" borderId="16" xfId="0" applyFont="1" applyFill="1" applyBorder="1" applyAlignment="1">
      <alignment horizontal="left" vertical="center" wrapText="1"/>
    </xf>
    <xf numFmtId="0" fontId="16" fillId="2" borderId="20" xfId="0" applyFont="1" applyFill="1" applyBorder="1" applyAlignment="1">
      <alignment horizontal="justify" vertical="center"/>
    </xf>
    <xf numFmtId="0" fontId="16" fillId="2" borderId="16" xfId="0" applyFont="1" applyFill="1" applyBorder="1" applyAlignment="1">
      <alignment horizontal="justify" vertical="center"/>
    </xf>
    <xf numFmtId="0" fontId="16" fillId="2" borderId="24" xfId="0" applyFont="1" applyFill="1" applyBorder="1" applyAlignment="1">
      <alignment horizontal="justify" vertical="center"/>
    </xf>
    <xf numFmtId="0" fontId="7" fillId="2" borderId="20" xfId="0" applyFont="1" applyFill="1" applyBorder="1" applyAlignment="1">
      <alignment horizontal="justify" vertical="center"/>
    </xf>
    <xf numFmtId="0" fontId="5" fillId="0" borderId="7" xfId="2" applyFont="1" applyBorder="1" applyAlignment="1">
      <alignment horizontal="center" vertical="center" wrapText="1"/>
    </xf>
    <xf numFmtId="0" fontId="5" fillId="0" borderId="0" xfId="2" applyFont="1" applyAlignment="1">
      <alignment horizontal="center" vertical="center" wrapText="1"/>
    </xf>
    <xf numFmtId="0" fontId="7" fillId="0" borderId="16" xfId="2" applyBorder="1" applyAlignment="1">
      <alignment horizontal="center" vertical="center" wrapText="1"/>
    </xf>
    <xf numFmtId="0" fontId="14" fillId="0" borderId="7" xfId="0" applyFont="1" applyBorder="1" applyAlignment="1">
      <alignment horizontal="center"/>
    </xf>
    <xf numFmtId="0" fontId="14" fillId="0" borderId="0" xfId="0" applyFont="1" applyAlignment="1">
      <alignment horizontal="center"/>
    </xf>
    <xf numFmtId="0" fontId="5" fillId="3" borderId="37" xfId="2" applyFont="1" applyFill="1" applyBorder="1" applyAlignment="1">
      <alignment horizontal="center" vertical="center" wrapText="1"/>
    </xf>
    <xf numFmtId="0" fontId="5" fillId="3" borderId="43" xfId="2" applyFont="1" applyFill="1" applyBorder="1" applyAlignment="1">
      <alignment horizontal="center" vertical="center" wrapText="1"/>
    </xf>
    <xf numFmtId="0" fontId="5" fillId="3" borderId="38" xfId="2" applyFont="1" applyFill="1" applyBorder="1" applyAlignment="1">
      <alignment horizontal="center" vertical="center" wrapText="1"/>
    </xf>
    <xf numFmtId="0" fontId="5" fillId="3" borderId="16" xfId="2" applyFont="1" applyFill="1" applyBorder="1" applyAlignment="1">
      <alignment horizontal="center" vertical="center" wrapText="1"/>
    </xf>
    <xf numFmtId="0" fontId="5" fillId="5" borderId="38" xfId="2" applyFont="1" applyFill="1" applyBorder="1" applyAlignment="1">
      <alignment horizontal="center" vertical="center" wrapText="1"/>
    </xf>
    <xf numFmtId="0" fontId="14" fillId="2" borderId="20" xfId="0" applyFont="1" applyFill="1" applyBorder="1" applyAlignment="1">
      <alignment horizontal="center" vertical="center"/>
    </xf>
    <xf numFmtId="0" fontId="14" fillId="2" borderId="20" xfId="0" applyFont="1" applyFill="1" applyBorder="1" applyAlignment="1">
      <alignment horizontal="center" vertical="center" wrapText="1"/>
    </xf>
    <xf numFmtId="0" fontId="14" fillId="0" borderId="20" xfId="0" applyFont="1" applyBorder="1" applyAlignment="1">
      <alignment horizontal="center" vertical="center" wrapText="1"/>
    </xf>
    <xf numFmtId="0" fontId="14" fillId="2" borderId="20" xfId="0" applyFont="1" applyFill="1" applyBorder="1" applyAlignment="1">
      <alignment horizontal="justify" vertical="center"/>
    </xf>
    <xf numFmtId="0" fontId="14" fillId="0" borderId="20" xfId="0" applyFont="1" applyBorder="1" applyAlignment="1">
      <alignment horizontal="center" vertical="center"/>
    </xf>
    <xf numFmtId="0" fontId="1" fillId="0" borderId="16" xfId="0" applyFont="1" applyBorder="1" applyAlignment="1">
      <alignment horizontal="center" vertical="center"/>
    </xf>
    <xf numFmtId="0" fontId="1" fillId="0" borderId="19" xfId="0" applyFont="1" applyBorder="1" applyAlignment="1">
      <alignment horizontal="center" vertical="center"/>
    </xf>
    <xf numFmtId="0" fontId="1" fillId="0" borderId="24" xfId="0" applyFont="1" applyBorder="1" applyAlignment="1">
      <alignment horizontal="center" vertical="center"/>
    </xf>
    <xf numFmtId="0" fontId="7" fillId="0" borderId="20" xfId="0" applyFont="1" applyBorder="1" applyAlignment="1" applyProtection="1">
      <alignment horizontal="center" vertical="center" wrapText="1"/>
      <protection locked="0"/>
    </xf>
    <xf numFmtId="0" fontId="11" fillId="2" borderId="20" xfId="0" applyFont="1" applyFill="1" applyBorder="1" applyAlignment="1">
      <alignment horizontal="center" vertical="center"/>
    </xf>
    <xf numFmtId="0" fontId="0" fillId="2" borderId="20" xfId="0" applyFill="1" applyBorder="1" applyAlignment="1">
      <alignment horizontal="center" vertical="center" wrapText="1"/>
    </xf>
    <xf numFmtId="0" fontId="0" fillId="0" borderId="20" xfId="0" applyBorder="1" applyAlignment="1">
      <alignment horizontal="center" vertical="center" wrapText="1"/>
    </xf>
    <xf numFmtId="0" fontId="0" fillId="2" borderId="20" xfId="0" applyFill="1" applyBorder="1" applyAlignment="1">
      <alignment horizontal="justify" vertical="center"/>
    </xf>
    <xf numFmtId="0" fontId="0" fillId="0" borderId="20" xfId="0" applyBorder="1" applyAlignment="1">
      <alignment horizontal="center" vertical="center"/>
    </xf>
    <xf numFmtId="0" fontId="1" fillId="0" borderId="20" xfId="0" applyFont="1" applyBorder="1" applyAlignment="1">
      <alignment horizontal="center" vertical="center"/>
    </xf>
    <xf numFmtId="0" fontId="14" fillId="2" borderId="39" xfId="0" applyFont="1" applyFill="1" applyBorder="1" applyAlignment="1">
      <alignment horizontal="center" vertical="center"/>
    </xf>
    <xf numFmtId="0" fontId="14" fillId="0" borderId="20" xfId="0" applyFont="1" applyBorder="1" applyAlignment="1">
      <alignment horizontal="justify" vertical="center" wrapText="1"/>
    </xf>
    <xf numFmtId="0" fontId="11" fillId="2" borderId="39" xfId="0" applyFont="1" applyFill="1" applyBorder="1" applyAlignment="1">
      <alignment horizontal="center" vertical="center"/>
    </xf>
    <xf numFmtId="0" fontId="11" fillId="2" borderId="44" xfId="0" applyFont="1" applyFill="1" applyBorder="1" applyAlignment="1">
      <alignment horizontal="center" vertical="center"/>
    </xf>
    <xf numFmtId="0" fontId="0" fillId="2" borderId="45" xfId="0" applyFill="1" applyBorder="1" applyAlignment="1">
      <alignment horizontal="center" vertical="center" wrapText="1"/>
    </xf>
    <xf numFmtId="0" fontId="11" fillId="2" borderId="45" xfId="0" applyFont="1" applyFill="1" applyBorder="1" applyAlignment="1">
      <alignment horizontal="center" vertical="center"/>
    </xf>
    <xf numFmtId="0" fontId="16" fillId="0" borderId="20" xfId="0" applyFont="1" applyBorder="1" applyAlignment="1" applyProtection="1">
      <alignment horizontal="center" vertical="center" wrapText="1"/>
      <protection locked="0"/>
    </xf>
    <xf numFmtId="0" fontId="16" fillId="0" borderId="45" xfId="0" applyFont="1" applyBorder="1" applyAlignment="1" applyProtection="1">
      <alignment horizontal="center" vertical="center" wrapText="1"/>
      <protection locked="0"/>
    </xf>
    <xf numFmtId="0" fontId="1" fillId="0" borderId="45" xfId="0" applyFont="1" applyBorder="1" applyAlignment="1">
      <alignment horizontal="center" vertical="center"/>
    </xf>
    <xf numFmtId="0" fontId="11" fillId="0" borderId="16" xfId="0" applyFont="1" applyBorder="1" applyAlignment="1">
      <alignment horizontal="center" vertical="center"/>
    </xf>
    <xf numFmtId="0" fontId="11" fillId="0" borderId="24" xfId="0" applyFont="1" applyBorder="1" applyAlignment="1">
      <alignment horizontal="center" vertical="center"/>
    </xf>
    <xf numFmtId="0" fontId="14" fillId="0" borderId="16" xfId="0" applyFont="1" applyBorder="1" applyAlignment="1">
      <alignment horizontal="center" vertical="center"/>
    </xf>
    <xf numFmtId="0" fontId="14" fillId="0" borderId="19" xfId="0" applyFont="1" applyBorder="1" applyAlignment="1">
      <alignment horizontal="center" vertical="center"/>
    </xf>
    <xf numFmtId="0" fontId="14" fillId="0" borderId="24" xfId="0" applyFont="1" applyBorder="1" applyAlignment="1">
      <alignment horizontal="center" vertical="center"/>
    </xf>
    <xf numFmtId="0" fontId="11" fillId="0" borderId="16" xfId="0" applyFont="1" applyBorder="1" applyAlignment="1">
      <alignment horizontal="left" vertical="top" wrapText="1"/>
    </xf>
    <xf numFmtId="0" fontId="11" fillId="0" borderId="24" xfId="0" applyFont="1" applyBorder="1" applyAlignment="1">
      <alignment horizontal="left" vertical="top" wrapText="1"/>
    </xf>
    <xf numFmtId="0" fontId="11" fillId="0" borderId="19" xfId="0" applyFont="1" applyBorder="1" applyAlignment="1">
      <alignment horizontal="center" vertical="center"/>
    </xf>
    <xf numFmtId="0" fontId="11" fillId="0" borderId="16"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4" xfId="0" applyFont="1" applyBorder="1" applyAlignment="1">
      <alignment horizontal="center" vertical="center" wrapText="1"/>
    </xf>
    <xf numFmtId="0" fontId="10" fillId="0" borderId="19" xfId="0" applyFont="1" applyBorder="1" applyAlignment="1">
      <alignment horizontal="center" vertical="center"/>
    </xf>
    <xf numFmtId="0" fontId="10" fillId="0" borderId="24" xfId="0" applyFont="1" applyBorder="1" applyAlignment="1">
      <alignment horizontal="center" vertical="center"/>
    </xf>
    <xf numFmtId="0" fontId="11" fillId="0" borderId="19" xfId="0" applyFont="1" applyBorder="1" applyAlignment="1">
      <alignment vertical="center" wrapText="1"/>
    </xf>
    <xf numFmtId="0" fontId="11" fillId="0" borderId="24" xfId="0" applyFont="1" applyBorder="1" applyAlignment="1">
      <alignment vertical="center" wrapText="1"/>
    </xf>
    <xf numFmtId="0" fontId="10" fillId="0" borderId="20" xfId="0" applyFont="1" applyBorder="1" applyAlignment="1">
      <alignment horizontal="center" vertical="center" wrapText="1"/>
    </xf>
    <xf numFmtId="0" fontId="11" fillId="0" borderId="16" xfId="0" applyFont="1" applyBorder="1" applyAlignment="1">
      <alignment vertical="center" wrapText="1"/>
    </xf>
    <xf numFmtId="0" fontId="11" fillId="0" borderId="25" xfId="0" applyFont="1" applyBorder="1" applyAlignment="1">
      <alignment vertical="center" wrapText="1"/>
    </xf>
    <xf numFmtId="0" fontId="11" fillId="0" borderId="10" xfId="0" applyFont="1" applyBorder="1" applyAlignment="1">
      <alignment vertical="center" wrapText="1"/>
    </xf>
    <xf numFmtId="0" fontId="10" fillId="0" borderId="16" xfId="0" applyFont="1" applyBorder="1" applyAlignment="1">
      <alignment horizontal="center" vertical="center"/>
    </xf>
    <xf numFmtId="0" fontId="14" fillId="0" borderId="16"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4" xfId="0" applyFont="1" applyBorder="1" applyAlignment="1">
      <alignment horizontal="center" vertical="center" wrapText="1"/>
    </xf>
    <xf numFmtId="0" fontId="28" fillId="0" borderId="16" xfId="0" applyFont="1" applyBorder="1" applyAlignment="1">
      <alignment horizontal="center" vertical="center"/>
    </xf>
    <xf numFmtId="0" fontId="28" fillId="0" borderId="19" xfId="0" applyFont="1" applyBorder="1" applyAlignment="1">
      <alignment horizontal="center" vertical="center"/>
    </xf>
    <xf numFmtId="0" fontId="28" fillId="0" borderId="24" xfId="0" applyFont="1" applyBorder="1" applyAlignment="1">
      <alignment horizontal="center" vertical="center"/>
    </xf>
    <xf numFmtId="15" fontId="14" fillId="0" borderId="16" xfId="0" applyNumberFormat="1" applyFont="1" applyBorder="1" applyAlignment="1">
      <alignment vertical="center" wrapText="1"/>
    </xf>
    <xf numFmtId="15" fontId="14" fillId="0" borderId="24" xfId="0" applyNumberFormat="1" applyFont="1" applyBorder="1" applyAlignment="1">
      <alignment vertical="center" wrapText="1"/>
    </xf>
    <xf numFmtId="0" fontId="7" fillId="0" borderId="16" xfId="0" applyFont="1" applyBorder="1" applyAlignment="1">
      <alignment vertical="center" wrapText="1"/>
    </xf>
    <xf numFmtId="0" fontId="7" fillId="0" borderId="24" xfId="0" applyFont="1" applyBorder="1" applyAlignment="1">
      <alignment vertical="center" wrapText="1"/>
    </xf>
    <xf numFmtId="0" fontId="14" fillId="0" borderId="16" xfId="0" applyFont="1" applyBorder="1" applyAlignment="1">
      <alignment vertical="center" wrapText="1"/>
    </xf>
    <xf numFmtId="0" fontId="14" fillId="0" borderId="19" xfId="0" applyFont="1" applyBorder="1" applyAlignment="1">
      <alignment vertical="center" wrapText="1"/>
    </xf>
    <xf numFmtId="0" fontId="14" fillId="0" borderId="24" xfId="0" applyFont="1" applyBorder="1" applyAlignment="1">
      <alignment vertical="center" wrapText="1"/>
    </xf>
    <xf numFmtId="0" fontId="10" fillId="0" borderId="16"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4" xfId="0" applyFont="1" applyBorder="1" applyAlignment="1">
      <alignment horizontal="center" vertical="center" wrapText="1"/>
    </xf>
    <xf numFmtId="0" fontId="11" fillId="0" borderId="20" xfId="0" applyFont="1" applyBorder="1" applyAlignment="1">
      <alignment vertical="center" wrapText="1"/>
    </xf>
    <xf numFmtId="0" fontId="7" fillId="0" borderId="16"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6"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7" fillId="0" borderId="25" xfId="0" applyFont="1" applyBorder="1" applyAlignment="1">
      <alignment horizontal="center" vertical="center"/>
    </xf>
    <xf numFmtId="0" fontId="7" fillId="0" borderId="7" xfId="0" applyFont="1" applyBorder="1" applyAlignment="1">
      <alignment horizontal="center" vertical="center"/>
    </xf>
    <xf numFmtId="0" fontId="7" fillId="0" borderId="53" xfId="2" applyBorder="1" applyAlignment="1">
      <alignment horizontal="center" vertical="center" wrapText="1"/>
    </xf>
    <xf numFmtId="0" fontId="7" fillId="0" borderId="36" xfId="2" applyBorder="1" applyAlignment="1">
      <alignment horizontal="center" vertical="center" wrapText="1"/>
    </xf>
    <xf numFmtId="0" fontId="7" fillId="0" borderId="54" xfId="2" applyBorder="1" applyAlignment="1">
      <alignment horizontal="center" vertical="center" wrapText="1"/>
    </xf>
    <xf numFmtId="0" fontId="28" fillId="0" borderId="21" xfId="0" applyFont="1" applyBorder="1" applyAlignment="1">
      <alignment horizontal="left" vertical="center"/>
    </xf>
    <xf numFmtId="0" fontId="28" fillId="0" borderId="22" xfId="0" applyFont="1" applyBorder="1" applyAlignment="1">
      <alignment horizontal="left" vertical="center"/>
    </xf>
    <xf numFmtId="0" fontId="28" fillId="0" borderId="23" xfId="0" applyFont="1" applyBorder="1" applyAlignment="1">
      <alignment horizontal="left" vertical="center"/>
    </xf>
    <xf numFmtId="0" fontId="7" fillId="0" borderId="16" xfId="0" applyFont="1" applyBorder="1" applyAlignment="1">
      <alignment horizontal="center" vertical="center"/>
    </xf>
    <xf numFmtId="0" fontId="7" fillId="0" borderId="19" xfId="0" applyFont="1" applyBorder="1" applyAlignment="1">
      <alignment horizontal="center" vertical="center"/>
    </xf>
    <xf numFmtId="0" fontId="7" fillId="11" borderId="19" xfId="0" applyFont="1" applyFill="1" applyBorder="1" applyAlignment="1">
      <alignment horizontal="center" vertical="center"/>
    </xf>
    <xf numFmtId="0" fontId="7" fillId="0" borderId="24" xfId="0" applyFont="1" applyBorder="1" applyAlignment="1">
      <alignment horizontal="center" vertical="center"/>
    </xf>
    <xf numFmtId="0" fontId="7" fillId="11" borderId="19" xfId="0" applyFont="1" applyFill="1" applyBorder="1" applyAlignment="1">
      <alignment horizontal="center" vertical="center" wrapText="1"/>
    </xf>
    <xf numFmtId="0" fontId="7" fillId="0" borderId="16"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11" borderId="19" xfId="0" applyFont="1" applyFill="1" applyBorder="1" applyAlignment="1">
      <alignment horizontal="left" vertical="center" wrapText="1"/>
    </xf>
    <xf numFmtId="0" fontId="7" fillId="0" borderId="24" xfId="0" applyFont="1" applyBorder="1" applyAlignment="1">
      <alignment horizontal="left" vertical="center" wrapText="1"/>
    </xf>
    <xf numFmtId="0" fontId="7" fillId="0" borderId="14"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20" xfId="0" applyFont="1" applyBorder="1" applyAlignment="1">
      <alignment horizontal="center" vertical="center"/>
    </xf>
    <xf numFmtId="0" fontId="7" fillId="0" borderId="20" xfId="0" applyFont="1" applyBorder="1" applyAlignment="1">
      <alignment horizontal="center" vertical="center" wrapText="1"/>
    </xf>
    <xf numFmtId="0" fontId="7" fillId="0" borderId="16" xfId="0" applyFont="1" applyBorder="1" applyAlignment="1">
      <alignment horizontal="justify" vertical="center" wrapText="1"/>
    </xf>
    <xf numFmtId="0" fontId="7" fillId="0" borderId="19" xfId="0" applyFont="1" applyBorder="1" applyAlignment="1">
      <alignment horizontal="justify" vertical="center" wrapText="1"/>
    </xf>
    <xf numFmtId="0" fontId="7" fillId="0" borderId="16" xfId="0" applyFont="1" applyBorder="1" applyAlignment="1" applyProtection="1">
      <alignment horizontal="justify" vertical="center" wrapText="1"/>
      <protection locked="0"/>
    </xf>
    <xf numFmtId="0" fontId="7" fillId="0" borderId="19" xfId="0" applyFont="1" applyBorder="1" applyAlignment="1" applyProtection="1">
      <alignment horizontal="justify" vertical="center" wrapText="1"/>
      <protection locked="0"/>
    </xf>
    <xf numFmtId="0" fontId="14" fillId="0" borderId="7" xfId="0" applyFont="1" applyBorder="1" applyAlignment="1">
      <alignment horizontal="center" vertical="center"/>
    </xf>
    <xf numFmtId="0" fontId="7" fillId="0" borderId="25" xfId="0" applyFont="1" applyBorder="1" applyAlignment="1" applyProtection="1">
      <alignment horizontal="justify" vertical="center" wrapText="1"/>
      <protection locked="0"/>
    </xf>
    <xf numFmtId="0" fontId="7" fillId="0" borderId="14" xfId="0" applyFont="1" applyBorder="1" applyAlignment="1" applyProtection="1">
      <alignment horizontal="justify" vertical="center" wrapText="1"/>
      <protection locked="0"/>
    </xf>
    <xf numFmtId="0" fontId="7" fillId="0" borderId="15" xfId="0" applyFont="1" applyBorder="1" applyAlignment="1" applyProtection="1">
      <alignment horizontal="justify" vertical="center" wrapText="1"/>
      <protection locked="0"/>
    </xf>
    <xf numFmtId="0" fontId="7" fillId="0" borderId="10" xfId="0" applyFont="1" applyBorder="1" applyAlignment="1" applyProtection="1">
      <alignment horizontal="justify" vertical="center" wrapText="1"/>
      <protection locked="0"/>
    </xf>
    <xf numFmtId="0" fontId="7" fillId="0" borderId="11" xfId="0" applyFont="1" applyBorder="1" applyAlignment="1" applyProtection="1">
      <alignment horizontal="justify" vertical="center" wrapText="1"/>
      <protection locked="0"/>
    </xf>
    <xf numFmtId="0" fontId="7" fillId="0" borderId="9" xfId="0" applyFont="1" applyBorder="1" applyAlignment="1" applyProtection="1">
      <alignment horizontal="justify" vertical="center" wrapText="1"/>
      <protection locked="0"/>
    </xf>
    <xf numFmtId="0" fontId="7" fillId="0" borderId="7" xfId="0" applyFont="1" applyBorder="1" applyAlignment="1" applyProtection="1">
      <alignment horizontal="justify" vertical="center" wrapText="1"/>
      <protection locked="0"/>
    </xf>
    <xf numFmtId="0" fontId="7" fillId="0" borderId="0" xfId="0" applyFont="1" applyAlignment="1" applyProtection="1">
      <alignment horizontal="justify" vertical="center" wrapText="1"/>
      <protection locked="0"/>
    </xf>
    <xf numFmtId="0" fontId="7" fillId="0" borderId="6" xfId="0" applyFont="1" applyBorder="1" applyAlignment="1" applyProtection="1">
      <alignment horizontal="justify" vertical="center" wrapText="1"/>
      <protection locked="0"/>
    </xf>
    <xf numFmtId="0" fontId="14" fillId="0" borderId="26" xfId="0" applyFont="1" applyBorder="1" applyAlignment="1">
      <alignment horizontal="center"/>
    </xf>
    <xf numFmtId="0" fontId="14" fillId="0" borderId="27" xfId="0" applyFont="1" applyBorder="1" applyAlignment="1">
      <alignment horizontal="center"/>
    </xf>
    <xf numFmtId="0" fontId="14" fillId="0" borderId="28" xfId="0" applyFont="1" applyBorder="1" applyAlignment="1">
      <alignment horizontal="center"/>
    </xf>
    <xf numFmtId="0" fontId="14" fillId="0" borderId="29" xfId="0" applyFont="1" applyBorder="1" applyAlignment="1">
      <alignment horizontal="center"/>
    </xf>
    <xf numFmtId="0" fontId="14" fillId="0" borderId="30" xfId="0" applyFont="1" applyBorder="1" applyAlignment="1">
      <alignment horizontal="center"/>
    </xf>
    <xf numFmtId="0" fontId="14" fillId="0" borderId="17" xfId="0" applyFont="1" applyBorder="1" applyAlignment="1">
      <alignment horizontal="center" vertical="center"/>
    </xf>
    <xf numFmtId="0" fontId="14" fillId="0" borderId="13" xfId="0" applyFont="1" applyBorder="1" applyAlignment="1">
      <alignment horizontal="center" vertical="center"/>
    </xf>
    <xf numFmtId="0" fontId="14" fillId="0" borderId="18" xfId="0" applyFont="1" applyBorder="1" applyAlignment="1">
      <alignment horizontal="center" vertical="center"/>
    </xf>
    <xf numFmtId="0" fontId="14" fillId="2" borderId="17" xfId="0" applyFont="1" applyFill="1" applyBorder="1" applyAlignment="1">
      <alignment vertical="center" wrapText="1"/>
    </xf>
    <xf numFmtId="0" fontId="14" fillId="2" borderId="13" xfId="0" applyFont="1" applyFill="1" applyBorder="1" applyAlignment="1">
      <alignment vertical="center" wrapText="1"/>
    </xf>
    <xf numFmtId="0" fontId="14" fillId="2" borderId="18" xfId="0" applyFont="1" applyFill="1" applyBorder="1" applyAlignment="1">
      <alignment vertical="center" wrapText="1"/>
    </xf>
    <xf numFmtId="0" fontId="14" fillId="2" borderId="20" xfId="0" applyFont="1" applyFill="1" applyBorder="1" applyAlignment="1">
      <alignment horizontal="justify" vertical="center" wrapText="1"/>
    </xf>
    <xf numFmtId="0" fontId="7" fillId="2" borderId="20" xfId="0" applyFont="1" applyFill="1" applyBorder="1" applyAlignment="1">
      <alignment horizontal="justify" vertical="center" wrapText="1"/>
    </xf>
    <xf numFmtId="0" fontId="14" fillId="2" borderId="20" xfId="0" applyFont="1" applyFill="1" applyBorder="1" applyAlignment="1">
      <alignment horizontal="left" vertical="center" wrapText="1"/>
    </xf>
    <xf numFmtId="0" fontId="7" fillId="0" borderId="24" xfId="0" applyFont="1" applyBorder="1" applyAlignment="1" applyProtection="1">
      <alignment horizontal="justify" vertical="center" wrapText="1"/>
      <protection locked="0"/>
    </xf>
    <xf numFmtId="0" fontId="7" fillId="0" borderId="20" xfId="0" applyFont="1" applyBorder="1" applyAlignment="1" applyProtection="1">
      <alignment horizontal="justify" vertical="center" wrapText="1"/>
      <protection locked="0"/>
    </xf>
    <xf numFmtId="0" fontId="14" fillId="0" borderId="16" xfId="0" applyFont="1" applyBorder="1" applyAlignment="1">
      <alignment horizontal="justify" vertical="justify" wrapText="1"/>
    </xf>
    <xf numFmtId="0" fontId="14" fillId="0" borderId="24" xfId="0" applyFont="1" applyBorder="1" applyAlignment="1">
      <alignment horizontal="justify" vertical="justify" wrapText="1"/>
    </xf>
    <xf numFmtId="164" fontId="7" fillId="0" borderId="16" xfId="0" applyNumberFormat="1" applyFont="1" applyBorder="1" applyAlignment="1">
      <alignment horizontal="center" vertical="center"/>
    </xf>
    <xf numFmtId="164" fontId="7" fillId="0" borderId="24" xfId="0" applyNumberFormat="1" applyFont="1" applyBorder="1" applyAlignment="1">
      <alignment horizontal="center" vertical="center"/>
    </xf>
    <xf numFmtId="164" fontId="14" fillId="0" borderId="16" xfId="0" applyNumberFormat="1" applyFont="1" applyBorder="1" applyAlignment="1">
      <alignment horizontal="center" vertical="center"/>
    </xf>
    <xf numFmtId="164" fontId="14" fillId="0" borderId="24" xfId="0" applyNumberFormat="1" applyFont="1" applyBorder="1" applyAlignment="1">
      <alignment horizontal="center" vertical="center"/>
    </xf>
    <xf numFmtId="15" fontId="14" fillId="0" borderId="16" xfId="0" applyNumberFormat="1" applyFont="1" applyBorder="1" applyAlignment="1">
      <alignment horizontal="center" vertical="center" wrapText="1"/>
    </xf>
    <xf numFmtId="15" fontId="14" fillId="0" borderId="24" xfId="0" applyNumberFormat="1" applyFont="1" applyBorder="1" applyAlignment="1">
      <alignment horizontal="center" vertical="center" wrapText="1"/>
    </xf>
    <xf numFmtId="0" fontId="7" fillId="0" borderId="17" xfId="0" applyFont="1" applyBorder="1" applyAlignment="1" applyProtection="1">
      <alignment horizontal="justify" vertical="center" wrapText="1"/>
      <protection locked="0"/>
    </xf>
    <xf numFmtId="0" fontId="14" fillId="0" borderId="19" xfId="0" applyFont="1" applyBorder="1" applyAlignment="1">
      <alignment horizontal="justify" vertical="justify" wrapText="1"/>
    </xf>
    <xf numFmtId="0" fontId="7" fillId="0" borderId="16" xfId="0" applyFont="1" applyBorder="1" applyAlignment="1" applyProtection="1">
      <alignment horizontal="justify" vertical="justify" wrapText="1"/>
      <protection locked="0"/>
    </xf>
    <xf numFmtId="0" fontId="7" fillId="0" borderId="24" xfId="0" applyFont="1" applyBorder="1" applyAlignment="1" applyProtection="1">
      <alignment horizontal="justify" vertical="justify" wrapText="1"/>
      <protection locked="0"/>
    </xf>
    <xf numFmtId="0" fontId="25" fillId="0" borderId="14" xfId="0" applyFont="1" applyBorder="1" applyAlignment="1">
      <alignment horizontal="center" vertical="center" wrapText="1"/>
    </xf>
    <xf numFmtId="0" fontId="25" fillId="0" borderId="0" xfId="0" applyFont="1" applyAlignment="1">
      <alignment horizontal="center" vertical="center" wrapText="1"/>
    </xf>
    <xf numFmtId="0" fontId="7" fillId="0" borderId="24" xfId="0" applyFont="1" applyBorder="1" applyAlignment="1">
      <alignment horizontal="justify" vertical="center" wrapText="1"/>
    </xf>
    <xf numFmtId="0" fontId="14" fillId="0" borderId="16" xfId="0" applyFont="1" applyBorder="1" applyAlignment="1">
      <alignment horizontal="justify" vertical="center" wrapText="1"/>
    </xf>
    <xf numFmtId="0" fontId="14" fillId="0" borderId="19" xfId="0" applyFont="1" applyBorder="1" applyAlignment="1">
      <alignment horizontal="justify" vertical="center" wrapText="1"/>
    </xf>
    <xf numFmtId="0" fontId="7" fillId="0" borderId="16" xfId="0" applyFont="1" applyBorder="1" applyAlignment="1" applyProtection="1">
      <alignment vertical="center" wrapText="1"/>
      <protection locked="0"/>
    </xf>
    <xf numFmtId="0" fontId="7" fillId="0" borderId="24" xfId="0" applyFont="1" applyBorder="1" applyAlignment="1" applyProtection="1">
      <alignment vertical="center" wrapText="1"/>
      <protection locked="0"/>
    </xf>
    <xf numFmtId="0" fontId="7" fillId="0" borderId="20" xfId="0" applyFont="1" applyBorder="1" applyAlignment="1" applyProtection="1">
      <alignment vertical="center" wrapText="1"/>
      <protection locked="0"/>
    </xf>
    <xf numFmtId="15" fontId="14" fillId="0" borderId="16" xfId="0" applyNumberFormat="1" applyFont="1" applyBorder="1" applyAlignment="1">
      <alignment horizontal="center" vertical="center"/>
    </xf>
    <xf numFmtId="15" fontId="14" fillId="0" borderId="24" xfId="0" applyNumberFormat="1" applyFont="1" applyBorder="1" applyAlignment="1">
      <alignment horizontal="center" vertical="center"/>
    </xf>
    <xf numFmtId="0" fontId="34" fillId="0" borderId="16" xfId="0" applyFont="1" applyBorder="1" applyAlignment="1">
      <alignment horizontal="center" vertical="center"/>
    </xf>
    <xf numFmtId="0" fontId="34" fillId="0" borderId="24" xfId="0" applyFont="1" applyBorder="1" applyAlignment="1">
      <alignment horizontal="center" vertical="center"/>
    </xf>
    <xf numFmtId="0" fontId="14" fillId="0" borderId="0" xfId="0" applyFont="1" applyAlignment="1">
      <alignment horizontal="left"/>
    </xf>
    <xf numFmtId="0" fontId="7" fillId="0" borderId="14" xfId="0" applyFont="1" applyBorder="1" applyAlignment="1" applyProtection="1">
      <alignment vertical="center" wrapText="1"/>
      <protection locked="0"/>
    </xf>
    <xf numFmtId="0" fontId="7" fillId="0" borderId="11" xfId="0" applyFont="1" applyBorder="1" applyAlignment="1" applyProtection="1">
      <alignment vertical="center" wrapText="1"/>
      <protection locked="0"/>
    </xf>
    <xf numFmtId="0" fontId="14" fillId="0" borderId="24" xfId="0" applyFont="1" applyBorder="1" applyAlignment="1">
      <alignment horizontal="justify" vertical="center" wrapText="1"/>
    </xf>
    <xf numFmtId="0" fontId="7" fillId="0" borderId="19" xfId="0" applyFont="1" applyBorder="1" applyAlignment="1">
      <alignment vertical="center" wrapText="1"/>
    </xf>
    <xf numFmtId="0" fontId="14" fillId="0" borderId="0" xfId="0" applyFont="1" applyAlignment="1">
      <alignment horizontal="left" vertical="center"/>
    </xf>
    <xf numFmtId="0" fontId="14" fillId="0" borderId="20" xfId="0" applyFont="1" applyBorder="1" applyAlignment="1">
      <alignment horizontal="center"/>
    </xf>
    <xf numFmtId="0" fontId="5" fillId="0" borderId="13" xfId="2" applyFont="1" applyBorder="1" applyAlignment="1">
      <alignment horizontal="center" vertical="center" wrapText="1"/>
    </xf>
    <xf numFmtId="0" fontId="28" fillId="0" borderId="32" xfId="0" applyFont="1" applyBorder="1" applyAlignment="1">
      <alignment horizontal="center" vertical="center"/>
    </xf>
    <xf numFmtId="0" fontId="28" fillId="0" borderId="13" xfId="0" applyFont="1" applyBorder="1" applyAlignment="1">
      <alignment horizontal="center" vertical="center"/>
    </xf>
    <xf numFmtId="0" fontId="7" fillId="9" borderId="25" xfId="0" applyFont="1" applyFill="1" applyBorder="1" applyAlignment="1" applyProtection="1">
      <alignment horizontal="left" vertical="center" wrapText="1"/>
      <protection locked="0"/>
    </xf>
    <xf numFmtId="0" fontId="7" fillId="9" borderId="14" xfId="0" applyFont="1" applyFill="1" applyBorder="1" applyAlignment="1" applyProtection="1">
      <alignment horizontal="left" vertical="center" wrapText="1"/>
      <protection locked="0"/>
    </xf>
    <xf numFmtId="0" fontId="7" fillId="9" borderId="15" xfId="0" applyFont="1" applyFill="1" applyBorder="1" applyAlignment="1" applyProtection="1">
      <alignment horizontal="left" vertical="center" wrapText="1"/>
      <protection locked="0"/>
    </xf>
    <xf numFmtId="0" fontId="5" fillId="5" borderId="17" xfId="2" applyFont="1" applyFill="1" applyBorder="1" applyAlignment="1">
      <alignment horizontal="center" vertical="center" wrapText="1"/>
    </xf>
    <xf numFmtId="0" fontId="7" fillId="9" borderId="20" xfId="0" applyFont="1" applyFill="1" applyBorder="1" applyAlignment="1" applyProtection="1">
      <alignment horizontal="left" vertical="top" wrapText="1"/>
      <protection locked="0"/>
    </xf>
    <xf numFmtId="0" fontId="5" fillId="9" borderId="25" xfId="0" applyFont="1" applyFill="1" applyBorder="1" applyAlignment="1" applyProtection="1">
      <alignment horizontal="left" vertical="center" wrapText="1"/>
      <protection locked="0"/>
    </xf>
    <xf numFmtId="0" fontId="5" fillId="9" borderId="14" xfId="0" applyFont="1" applyFill="1" applyBorder="1" applyAlignment="1" applyProtection="1">
      <alignment horizontal="left" vertical="center" wrapText="1"/>
      <protection locked="0"/>
    </xf>
    <xf numFmtId="0" fontId="5" fillId="9" borderId="15" xfId="0" applyFont="1" applyFill="1" applyBorder="1" applyAlignment="1" applyProtection="1">
      <alignment horizontal="left" vertical="center" wrapText="1"/>
      <protection locked="0"/>
    </xf>
    <xf numFmtId="0" fontId="5" fillId="4" borderId="20" xfId="2" applyFont="1" applyFill="1" applyBorder="1" applyAlignment="1">
      <alignment horizontal="center" vertical="center" wrapText="1"/>
    </xf>
    <xf numFmtId="0" fontId="5" fillId="3" borderId="24" xfId="2" applyFont="1" applyFill="1" applyBorder="1" applyAlignment="1">
      <alignment horizontal="center" vertical="center" wrapText="1"/>
    </xf>
    <xf numFmtId="0" fontId="14" fillId="9" borderId="20" xfId="0" applyFont="1" applyFill="1" applyBorder="1" applyAlignment="1">
      <alignment horizontal="center" vertical="center"/>
    </xf>
    <xf numFmtId="0" fontId="35" fillId="9" borderId="16" xfId="0" applyFont="1" applyFill="1" applyBorder="1" applyAlignment="1" applyProtection="1">
      <alignment horizontal="center" vertical="center" wrapText="1"/>
      <protection locked="0"/>
    </xf>
    <xf numFmtId="0" fontId="35" fillId="9" borderId="24" xfId="0" applyFont="1" applyFill="1" applyBorder="1" applyAlignment="1" applyProtection="1">
      <alignment horizontal="center" vertical="center" wrapText="1"/>
      <protection locked="0"/>
    </xf>
    <xf numFmtId="0" fontId="7" fillId="9" borderId="16" xfId="0" applyFont="1" applyFill="1" applyBorder="1" applyAlignment="1" applyProtection="1">
      <alignment horizontal="center" vertical="center" wrapText="1"/>
      <protection locked="0"/>
    </xf>
    <xf numFmtId="0" fontId="7" fillId="9" borderId="24" xfId="0" applyFont="1" applyFill="1" applyBorder="1" applyAlignment="1" applyProtection="1">
      <alignment horizontal="center" vertical="center" wrapText="1"/>
      <protection locked="0"/>
    </xf>
    <xf numFmtId="0" fontId="14" fillId="9" borderId="16" xfId="0" applyFont="1" applyFill="1" applyBorder="1" applyAlignment="1">
      <alignment horizontal="center" vertical="center"/>
    </xf>
    <xf numFmtId="0" fontId="14" fillId="9" borderId="24" xfId="0" applyFont="1" applyFill="1" applyBorder="1" applyAlignment="1">
      <alignment horizontal="center" vertical="center"/>
    </xf>
    <xf numFmtId="164" fontId="7" fillId="9" borderId="16" xfId="0" applyNumberFormat="1" applyFont="1" applyFill="1" applyBorder="1" applyAlignment="1">
      <alignment horizontal="center" vertical="center"/>
    </xf>
    <xf numFmtId="164" fontId="7" fillId="9" borderId="24" xfId="0" applyNumberFormat="1" applyFont="1" applyFill="1" applyBorder="1" applyAlignment="1">
      <alignment horizontal="center" vertical="center"/>
    </xf>
    <xf numFmtId="164" fontId="14" fillId="9" borderId="16" xfId="0" applyNumberFormat="1" applyFont="1" applyFill="1" applyBorder="1" applyAlignment="1">
      <alignment horizontal="center" vertical="center"/>
    </xf>
    <xf numFmtId="164" fontId="14" fillId="9" borderId="24" xfId="0" applyNumberFormat="1" applyFont="1" applyFill="1" applyBorder="1" applyAlignment="1">
      <alignment horizontal="center" vertical="center"/>
    </xf>
    <xf numFmtId="165" fontId="14" fillId="2" borderId="16" xfId="0" applyNumberFormat="1" applyFont="1" applyFill="1" applyBorder="1" applyAlignment="1">
      <alignment horizontal="center" vertical="center"/>
    </xf>
    <xf numFmtId="165" fontId="14" fillId="2" borderId="24" xfId="0" applyNumberFormat="1" applyFont="1" applyFill="1" applyBorder="1" applyAlignment="1">
      <alignment horizontal="center" vertical="center"/>
    </xf>
    <xf numFmtId="9" fontId="14" fillId="2" borderId="16" xfId="1" applyFont="1" applyFill="1" applyBorder="1" applyAlignment="1">
      <alignment horizontal="center" vertical="center"/>
    </xf>
    <xf numFmtId="9" fontId="14" fillId="2" borderId="24" xfId="1" applyFont="1" applyFill="1" applyBorder="1" applyAlignment="1">
      <alignment horizontal="center" vertical="center"/>
    </xf>
    <xf numFmtId="0" fontId="14" fillId="2" borderId="16"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16" xfId="0" applyFont="1" applyFill="1" applyBorder="1" applyAlignment="1">
      <alignment horizontal="center" vertical="center"/>
    </xf>
    <xf numFmtId="0" fontId="14" fillId="2" borderId="24" xfId="0" applyFont="1" applyFill="1" applyBorder="1" applyAlignment="1">
      <alignment horizontal="center" vertical="center"/>
    </xf>
    <xf numFmtId="0" fontId="14" fillId="0" borderId="25" xfId="0" applyFont="1" applyBorder="1" applyAlignment="1">
      <alignment horizontal="center" vertical="center"/>
    </xf>
    <xf numFmtId="0" fontId="14" fillId="0" borderId="10" xfId="0" applyFont="1" applyBorder="1" applyAlignment="1">
      <alignment horizontal="center" vertical="center"/>
    </xf>
    <xf numFmtId="14" fontId="14" fillId="0" borderId="16" xfId="0" applyNumberFormat="1" applyFont="1" applyBorder="1" applyAlignment="1">
      <alignment horizontal="center" vertical="center"/>
    </xf>
    <xf numFmtId="14" fontId="14" fillId="0" borderId="24" xfId="0" applyNumberFormat="1" applyFont="1" applyBorder="1" applyAlignment="1">
      <alignment horizontal="center" vertical="center"/>
    </xf>
    <xf numFmtId="9" fontId="14" fillId="0" borderId="16" xfId="1" applyFont="1" applyBorder="1" applyAlignment="1">
      <alignment horizontal="center" vertical="center"/>
    </xf>
    <xf numFmtId="9" fontId="14" fillId="0" borderId="24" xfId="1" applyFont="1" applyBorder="1" applyAlignment="1">
      <alignment horizontal="center" vertical="center"/>
    </xf>
    <xf numFmtId="9" fontId="14" fillId="0" borderId="20" xfId="1" applyFont="1" applyBorder="1" applyAlignment="1">
      <alignment horizontal="center" vertical="center"/>
    </xf>
    <xf numFmtId="0" fontId="14" fillId="2" borderId="19" xfId="0" applyFont="1" applyFill="1" applyBorder="1" applyAlignment="1">
      <alignment horizontal="center" vertical="center"/>
    </xf>
    <xf numFmtId="0" fontId="14" fillId="2" borderId="19" xfId="0" applyFont="1" applyFill="1" applyBorder="1" applyAlignment="1">
      <alignment horizontal="center" vertical="center" wrapText="1"/>
    </xf>
    <xf numFmtId="0" fontId="14" fillId="9" borderId="19" xfId="0" applyFont="1" applyFill="1" applyBorder="1" applyAlignment="1">
      <alignment horizontal="center" vertical="center"/>
    </xf>
    <xf numFmtId="0" fontId="7" fillId="9" borderId="19" xfId="0" applyFont="1" applyFill="1" applyBorder="1" applyAlignment="1" applyProtection="1">
      <alignment horizontal="center" vertical="center" wrapText="1"/>
      <protection locked="0"/>
    </xf>
    <xf numFmtId="14" fontId="14" fillId="0" borderId="20" xfId="0" applyNumberFormat="1" applyFont="1" applyBorder="1" applyAlignment="1">
      <alignment horizontal="center" vertical="center"/>
    </xf>
    <xf numFmtId="0" fontId="14" fillId="9" borderId="16" xfId="0" applyFont="1" applyFill="1" applyBorder="1" applyAlignment="1">
      <alignment horizontal="center" vertical="center" wrapText="1"/>
    </xf>
    <xf numFmtId="0" fontId="14" fillId="9" borderId="19" xfId="0" applyFont="1" applyFill="1" applyBorder="1" applyAlignment="1">
      <alignment horizontal="center" vertical="center" wrapText="1"/>
    </xf>
    <xf numFmtId="0" fontId="14" fillId="9" borderId="16" xfId="0" applyFont="1" applyFill="1" applyBorder="1" applyAlignment="1">
      <alignment horizontal="justify" vertical="center" wrapText="1"/>
    </xf>
    <xf numFmtId="0" fontId="14" fillId="9" borderId="19" xfId="0" applyFont="1" applyFill="1" applyBorder="1" applyAlignment="1">
      <alignment horizontal="justify" vertical="center" wrapText="1"/>
    </xf>
    <xf numFmtId="0" fontId="7" fillId="9" borderId="17" xfId="0" applyFont="1" applyFill="1" applyBorder="1" applyAlignment="1" applyProtection="1">
      <alignment horizontal="left" vertical="center" wrapText="1"/>
      <protection locked="0"/>
    </xf>
    <xf numFmtId="0" fontId="7" fillId="9" borderId="13" xfId="0" applyFont="1" applyFill="1" applyBorder="1" applyAlignment="1" applyProtection="1">
      <alignment horizontal="left" vertical="center" wrapText="1"/>
      <protection locked="0"/>
    </xf>
    <xf numFmtId="0" fontId="7" fillId="9" borderId="18" xfId="0" applyFont="1" applyFill="1" applyBorder="1" applyAlignment="1" applyProtection="1">
      <alignment horizontal="left" vertical="center" wrapText="1"/>
      <protection locked="0"/>
    </xf>
    <xf numFmtId="0" fontId="26" fillId="0" borderId="0" xfId="0" applyFont="1" applyAlignment="1">
      <alignment horizontal="center" vertical="center" wrapText="1"/>
    </xf>
    <xf numFmtId="0" fontId="14" fillId="2" borderId="16" xfId="0" applyFont="1" applyFill="1" applyBorder="1" applyAlignment="1">
      <alignment horizontal="justify" vertical="center" wrapText="1"/>
    </xf>
    <xf numFmtId="0" fontId="14" fillId="2" borderId="19" xfId="0" applyFont="1" applyFill="1" applyBorder="1" applyAlignment="1">
      <alignment horizontal="justify" vertical="center" wrapText="1"/>
    </xf>
    <xf numFmtId="0" fontId="28" fillId="0" borderId="32" xfId="0" applyFont="1" applyBorder="1" applyAlignment="1">
      <alignment horizontal="justify" vertical="center" wrapText="1"/>
    </xf>
    <xf numFmtId="0" fontId="28" fillId="0" borderId="13" xfId="0" applyFont="1" applyBorder="1" applyAlignment="1">
      <alignment horizontal="justify" vertical="center" wrapText="1"/>
    </xf>
    <xf numFmtId="0" fontId="7" fillId="0" borderId="17" xfId="2" applyBorder="1" applyAlignment="1">
      <alignment horizontal="justify" vertical="center" wrapText="1"/>
    </xf>
    <xf numFmtId="0" fontId="7" fillId="0" borderId="13" xfId="2" applyBorder="1" applyAlignment="1">
      <alignment horizontal="justify" vertical="center" wrapText="1"/>
    </xf>
    <xf numFmtId="0" fontId="7" fillId="0" borderId="18" xfId="2" applyBorder="1" applyAlignment="1">
      <alignment horizontal="justify" vertical="center" wrapText="1"/>
    </xf>
    <xf numFmtId="0" fontId="5" fillId="0" borderId="18" xfId="2" applyFont="1" applyBorder="1" applyAlignment="1">
      <alignment horizontal="center" vertical="center" wrapText="1"/>
    </xf>
    <xf numFmtId="0" fontId="14" fillId="0" borderId="13" xfId="0" applyFont="1" applyBorder="1" applyAlignment="1">
      <alignment horizontal="justify" wrapText="1"/>
    </xf>
    <xf numFmtId="0" fontId="14" fillId="0" borderId="18" xfId="0" applyFont="1" applyBorder="1" applyAlignment="1">
      <alignment horizontal="justify" wrapText="1"/>
    </xf>
    <xf numFmtId="0" fontId="5" fillId="3" borderId="16" xfId="2" applyFont="1" applyFill="1" applyBorder="1" applyAlignment="1">
      <alignment horizontal="justify" vertical="center" wrapText="1"/>
    </xf>
    <xf numFmtId="0" fontId="5" fillId="3" borderId="24" xfId="2" applyFont="1" applyFill="1" applyBorder="1" applyAlignment="1">
      <alignment horizontal="justify" vertical="center" wrapText="1"/>
    </xf>
    <xf numFmtId="0" fontId="5" fillId="4" borderId="16" xfId="2" applyFont="1" applyFill="1" applyBorder="1" applyAlignment="1">
      <alignment horizontal="justify" vertical="center" wrapText="1"/>
    </xf>
    <xf numFmtId="0" fontId="5" fillId="4" borderId="24" xfId="2" applyFont="1" applyFill="1" applyBorder="1" applyAlignment="1">
      <alignment horizontal="justify" vertical="center" wrapText="1"/>
    </xf>
    <xf numFmtId="0" fontId="14" fillId="8" borderId="16" xfId="0" applyFont="1" applyFill="1" applyBorder="1" applyAlignment="1">
      <alignment horizontal="center" vertical="center"/>
    </xf>
    <xf numFmtId="0" fontId="14" fillId="8" borderId="24" xfId="0" applyFont="1" applyFill="1" applyBorder="1" applyAlignment="1">
      <alignment horizontal="center" vertical="center"/>
    </xf>
    <xf numFmtId="0" fontId="5" fillId="5" borderId="17" xfId="2" applyFont="1" applyFill="1" applyBorder="1" applyAlignment="1">
      <alignment horizontal="justify" vertical="center" wrapText="1"/>
    </xf>
    <xf numFmtId="0" fontId="5" fillId="5" borderId="13" xfId="2" applyFont="1" applyFill="1" applyBorder="1" applyAlignment="1">
      <alignment horizontal="justify" vertical="center" wrapText="1"/>
    </xf>
    <xf numFmtId="0" fontId="5" fillId="5" borderId="18" xfId="2" applyFont="1" applyFill="1" applyBorder="1" applyAlignment="1">
      <alignment horizontal="justify" vertical="center" wrapText="1"/>
    </xf>
    <xf numFmtId="0" fontId="5" fillId="5" borderId="10" xfId="2" applyFont="1" applyFill="1" applyBorder="1" applyAlignment="1">
      <alignment horizontal="justify" vertical="center" wrapText="1"/>
    </xf>
    <xf numFmtId="0" fontId="5" fillId="5" borderId="11" xfId="2" applyFont="1" applyFill="1" applyBorder="1" applyAlignment="1">
      <alignment horizontal="justify" vertical="center" wrapText="1"/>
    </xf>
    <xf numFmtId="0" fontId="14" fillId="8" borderId="16" xfId="0" applyFont="1" applyFill="1" applyBorder="1" applyAlignment="1">
      <alignment horizontal="justify" vertical="center" wrapText="1"/>
    </xf>
    <xf numFmtId="0" fontId="14" fillId="8" borderId="24" xfId="0" applyFont="1" applyFill="1" applyBorder="1" applyAlignment="1">
      <alignment horizontal="justify" vertical="center" wrapText="1"/>
    </xf>
    <xf numFmtId="0" fontId="14" fillId="8" borderId="19" xfId="0" applyFont="1" applyFill="1" applyBorder="1" applyAlignment="1">
      <alignment horizontal="center" vertical="center"/>
    </xf>
    <xf numFmtId="0" fontId="7" fillId="8" borderId="25" xfId="0" applyFont="1" applyFill="1" applyBorder="1" applyAlignment="1" applyProtection="1">
      <alignment horizontal="left" vertical="center" wrapText="1"/>
      <protection locked="0"/>
    </xf>
    <xf numFmtId="0" fontId="7" fillId="8" borderId="14" xfId="0" applyFont="1" applyFill="1" applyBorder="1" applyAlignment="1" applyProtection="1">
      <alignment horizontal="left" vertical="center" wrapText="1"/>
      <protection locked="0"/>
    </xf>
    <xf numFmtId="0" fontId="7" fillId="8" borderId="15" xfId="0" applyFont="1" applyFill="1" applyBorder="1" applyAlignment="1" applyProtection="1">
      <alignment horizontal="left" vertical="center" wrapText="1"/>
      <protection locked="0"/>
    </xf>
    <xf numFmtId="0" fontId="14" fillId="8" borderId="20" xfId="0" applyFont="1" applyFill="1" applyBorder="1" applyAlignment="1">
      <alignment horizontal="center" vertical="center"/>
    </xf>
    <xf numFmtId="0" fontId="7" fillId="8" borderId="17" xfId="0" applyFont="1" applyFill="1" applyBorder="1" applyAlignment="1" applyProtection="1">
      <alignment horizontal="left" vertical="center" wrapText="1"/>
      <protection locked="0"/>
    </xf>
    <xf numFmtId="0" fontId="7" fillId="8" borderId="13" xfId="0" applyFont="1" applyFill="1" applyBorder="1" applyAlignment="1" applyProtection="1">
      <alignment horizontal="left" vertical="center" wrapText="1"/>
      <protection locked="0"/>
    </xf>
    <xf numFmtId="0" fontId="7" fillId="8" borderId="18" xfId="0" applyFont="1" applyFill="1" applyBorder="1" applyAlignment="1" applyProtection="1">
      <alignment horizontal="left" vertical="center" wrapText="1"/>
      <protection locked="0"/>
    </xf>
    <xf numFmtId="0" fontId="7" fillId="8" borderId="25" xfId="0" applyFont="1" applyFill="1" applyBorder="1" applyAlignment="1" applyProtection="1">
      <alignment horizontal="justify" vertical="center" wrapText="1"/>
      <protection locked="0"/>
    </xf>
    <xf numFmtId="0" fontId="7" fillId="8" borderId="14" xfId="0" applyFont="1" applyFill="1" applyBorder="1" applyAlignment="1" applyProtection="1">
      <alignment horizontal="justify" vertical="center" wrapText="1"/>
      <protection locked="0"/>
    </xf>
    <xf numFmtId="0" fontId="7" fillId="8" borderId="15" xfId="0" applyFont="1" applyFill="1" applyBorder="1" applyAlignment="1" applyProtection="1">
      <alignment horizontal="justify" vertical="center" wrapText="1"/>
      <protection locked="0"/>
    </xf>
  </cellXfs>
  <cellStyles count="4">
    <cellStyle name="Hipervínculo" xfId="3" builtinId="8"/>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hyperlink" Target="#Indice!F1"/><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F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F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hyperlink" Target="#Indice!F1"/><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262618</xdr:colOff>
      <xdr:row>1</xdr:row>
      <xdr:rowOff>59535</xdr:rowOff>
    </xdr:from>
    <xdr:to>
      <xdr:col>2</xdr:col>
      <xdr:colOff>869156</xdr:colOff>
      <xdr:row>2</xdr:row>
      <xdr:rowOff>291725</xdr:rowOff>
    </xdr:to>
    <xdr:pic>
      <xdr:nvPicPr>
        <xdr:cNvPr id="2" name="3 Imagen">
          <a:extLst>
            <a:ext uri="{FF2B5EF4-FFF2-40B4-BE49-F238E27FC236}">
              <a16:creationId xmlns=""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750"/>
        <a:stretch/>
      </xdr:blipFill>
      <xdr:spPr bwMode="auto">
        <a:xfrm>
          <a:off x="488837" y="369098"/>
          <a:ext cx="1368538" cy="5298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445974</xdr:colOff>
      <xdr:row>1</xdr:row>
      <xdr:rowOff>73482</xdr:rowOff>
    </xdr:from>
    <xdr:to>
      <xdr:col>16</xdr:col>
      <xdr:colOff>740908</xdr:colOff>
      <xdr:row>2</xdr:row>
      <xdr:rowOff>259559</xdr:rowOff>
    </xdr:to>
    <xdr:pic>
      <xdr:nvPicPr>
        <xdr:cNvPr id="3" name="Imagen 2">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99974" y="383045"/>
          <a:ext cx="2390434" cy="48373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391582</xdr:colOff>
      <xdr:row>0</xdr:row>
      <xdr:rowOff>0</xdr:rowOff>
    </xdr:from>
    <xdr:to>
      <xdr:col>2</xdr:col>
      <xdr:colOff>609407</xdr:colOff>
      <xdr:row>6</xdr:row>
      <xdr:rowOff>612897</xdr:rowOff>
    </xdr:to>
    <xdr:pic>
      <xdr:nvPicPr>
        <xdr:cNvPr id="2" name="3 Imagen">
          <a:extLst>
            <a:ext uri="{FF2B5EF4-FFF2-40B4-BE49-F238E27FC236}">
              <a16:creationId xmlns="" xmlns:a16="http://schemas.microsoft.com/office/drawing/2014/main" id="{AD250896-210C-432C-B54B-2D3ADCA53D2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750"/>
        <a:stretch/>
      </xdr:blipFill>
      <xdr:spPr bwMode="auto">
        <a:xfrm>
          <a:off x="1248832" y="0"/>
          <a:ext cx="1560850" cy="612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6</xdr:row>
      <xdr:rowOff>116416</xdr:rowOff>
    </xdr:from>
    <xdr:to>
      <xdr:col>16</xdr:col>
      <xdr:colOff>1914072</xdr:colOff>
      <xdr:row>6</xdr:row>
      <xdr:rowOff>613833</xdr:rowOff>
    </xdr:to>
    <xdr:pic>
      <xdr:nvPicPr>
        <xdr:cNvPr id="3" name="Imagen 2">
          <a:extLst>
            <a:ext uri="{FF2B5EF4-FFF2-40B4-BE49-F238E27FC236}">
              <a16:creationId xmlns="" xmlns:a16="http://schemas.microsoft.com/office/drawing/2014/main" id="{8DA0D105-5EE7-4ABA-B314-57D78F9F8FD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213050" y="116416"/>
          <a:ext cx="1914072" cy="497417"/>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595312</xdr:colOff>
      <xdr:row>0</xdr:row>
      <xdr:rowOff>107157</xdr:rowOff>
    </xdr:from>
    <xdr:ext cx="1564932" cy="612897"/>
    <xdr:pic>
      <xdr:nvPicPr>
        <xdr:cNvPr id="3" name="3 Imagen">
          <a:extLst>
            <a:ext uri="{FF2B5EF4-FFF2-40B4-BE49-F238E27FC236}">
              <a16:creationId xmlns="" xmlns:a16="http://schemas.microsoft.com/office/drawing/2014/main" id="{F65B3E01-8D82-4D90-9081-AA55F3AB0FB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750"/>
        <a:stretch/>
      </xdr:blipFill>
      <xdr:spPr bwMode="auto">
        <a:xfrm>
          <a:off x="1702593" y="107157"/>
          <a:ext cx="1564932" cy="612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14</xdr:col>
      <xdr:colOff>0</xdr:colOff>
      <xdr:row>0</xdr:row>
      <xdr:rowOff>0</xdr:rowOff>
    </xdr:from>
    <xdr:to>
      <xdr:col>14</xdr:col>
      <xdr:colOff>1824254</xdr:colOff>
      <xdr:row>0</xdr:row>
      <xdr:rowOff>497417</xdr:rowOff>
    </xdr:to>
    <xdr:pic>
      <xdr:nvPicPr>
        <xdr:cNvPr id="4" name="Imagen 3">
          <a:extLst>
            <a:ext uri="{FF2B5EF4-FFF2-40B4-BE49-F238E27FC236}">
              <a16:creationId xmlns="" xmlns:a16="http://schemas.microsoft.com/office/drawing/2014/main" id="{0B3602C6-C72E-4401-A1A5-0C5F73CC627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450425" y="122464"/>
          <a:ext cx="1824254" cy="497417"/>
        </a:xfrm>
        <a:prstGeom prst="rect">
          <a:avLst/>
        </a:prstGeom>
        <a:noFill/>
        <a:ln>
          <a:noFill/>
        </a:ln>
      </xdr:spPr>
    </xdr:pic>
    <xdr:clientData/>
  </xdr:twoCellAnchor>
  <xdr:twoCellAnchor>
    <xdr:from>
      <xdr:col>3</xdr:col>
      <xdr:colOff>585107</xdr:colOff>
      <xdr:row>0</xdr:row>
      <xdr:rowOff>81643</xdr:rowOff>
    </xdr:from>
    <xdr:to>
      <xdr:col>3</xdr:col>
      <xdr:colOff>1605642</xdr:colOff>
      <xdr:row>0</xdr:row>
      <xdr:rowOff>598714</xdr:rowOff>
    </xdr:to>
    <xdr:sp macro="" textlink="">
      <xdr:nvSpPr>
        <xdr:cNvPr id="5" name="Flecha: hacia la izquierda 3">
          <a:hlinkClick xmlns:r="http://schemas.openxmlformats.org/officeDocument/2006/relationships" r:id="rId3"/>
          <a:extLst>
            <a:ext uri="{FF2B5EF4-FFF2-40B4-BE49-F238E27FC236}">
              <a16:creationId xmlns="" xmlns:a16="http://schemas.microsoft.com/office/drawing/2014/main" id="{E5C7EDAF-32E2-4F38-9582-A556F277C1D2}"/>
            </a:ext>
          </a:extLst>
        </xdr:cNvPr>
        <xdr:cNvSpPr/>
      </xdr:nvSpPr>
      <xdr:spPr>
        <a:xfrm>
          <a:off x="4223657" y="1005568"/>
          <a:ext cx="1020535" cy="51707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IR A</a:t>
          </a:r>
          <a:r>
            <a:rPr lang="es-CO" sz="1100" baseline="0"/>
            <a:t> ÍNDICE</a:t>
          </a:r>
          <a:endParaRPr lang="es-CO" sz="1100"/>
        </a:p>
      </xdr:txBody>
    </xdr:sp>
    <xdr:clientData/>
  </xdr:twoCellAnchor>
  <xdr:twoCellAnchor editAs="oneCell">
    <xdr:from>
      <xdr:col>14</xdr:col>
      <xdr:colOff>0</xdr:colOff>
      <xdr:row>0</xdr:row>
      <xdr:rowOff>108858</xdr:rowOff>
    </xdr:from>
    <xdr:to>
      <xdr:col>14</xdr:col>
      <xdr:colOff>1824254</xdr:colOff>
      <xdr:row>0</xdr:row>
      <xdr:rowOff>606275</xdr:rowOff>
    </xdr:to>
    <xdr:pic>
      <xdr:nvPicPr>
        <xdr:cNvPr id="7" name="Imagen 6">
          <a:extLst>
            <a:ext uri="{FF2B5EF4-FFF2-40B4-BE49-F238E27FC236}">
              <a16:creationId xmlns="" xmlns:a16="http://schemas.microsoft.com/office/drawing/2014/main" id="{F92D99F2-2865-430D-862C-CC0236BB77F3}"/>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450425" y="1032783"/>
          <a:ext cx="1824254" cy="49741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391582</xdr:colOff>
      <xdr:row>6</xdr:row>
      <xdr:rowOff>74083</xdr:rowOff>
    </xdr:from>
    <xdr:to>
      <xdr:col>2</xdr:col>
      <xdr:colOff>609407</xdr:colOff>
      <xdr:row>6</xdr:row>
      <xdr:rowOff>686980</xdr:rowOff>
    </xdr:to>
    <xdr:pic>
      <xdr:nvPicPr>
        <xdr:cNvPr id="2" name="3 Imagen">
          <a:extLst>
            <a:ext uri="{FF2B5EF4-FFF2-40B4-BE49-F238E27FC236}">
              <a16:creationId xmlns="" xmlns:a16="http://schemas.microsoft.com/office/drawing/2014/main" id="{E17FF2A2-EF1B-4CCB-9633-26623B56573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750"/>
        <a:stretch/>
      </xdr:blipFill>
      <xdr:spPr bwMode="auto">
        <a:xfrm>
          <a:off x="1563157" y="74083"/>
          <a:ext cx="1560850" cy="612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6</xdr:row>
      <xdr:rowOff>116416</xdr:rowOff>
    </xdr:from>
    <xdr:to>
      <xdr:col>16</xdr:col>
      <xdr:colOff>1841500</xdr:colOff>
      <xdr:row>6</xdr:row>
      <xdr:rowOff>613833</xdr:rowOff>
    </xdr:to>
    <xdr:pic>
      <xdr:nvPicPr>
        <xdr:cNvPr id="3" name="Imagen 2">
          <a:extLst>
            <a:ext uri="{FF2B5EF4-FFF2-40B4-BE49-F238E27FC236}">
              <a16:creationId xmlns="" xmlns:a16="http://schemas.microsoft.com/office/drawing/2014/main" id="{15D90FC3-1D54-455E-8851-ED2514B42B7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718125" y="116416"/>
          <a:ext cx="1841500" cy="49741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585107</xdr:colOff>
      <xdr:row>0</xdr:row>
      <xdr:rowOff>81643</xdr:rowOff>
    </xdr:from>
    <xdr:to>
      <xdr:col>3</xdr:col>
      <xdr:colOff>1605642</xdr:colOff>
      <xdr:row>0</xdr:row>
      <xdr:rowOff>598714</xdr:rowOff>
    </xdr:to>
    <xdr:sp macro="" textlink="">
      <xdr:nvSpPr>
        <xdr:cNvPr id="2" name="Flecha: hacia la izquierda 3">
          <a:hlinkClick xmlns:r="http://schemas.openxmlformats.org/officeDocument/2006/relationships" r:id="rId1"/>
          <a:extLst>
            <a:ext uri="{FF2B5EF4-FFF2-40B4-BE49-F238E27FC236}">
              <a16:creationId xmlns="" xmlns:a16="http://schemas.microsoft.com/office/drawing/2014/main" id="{AF8F9143-776E-4279-8BC8-1C804654DE38}"/>
            </a:ext>
          </a:extLst>
        </xdr:cNvPr>
        <xdr:cNvSpPr/>
      </xdr:nvSpPr>
      <xdr:spPr>
        <a:xfrm>
          <a:off x="1451882" y="81643"/>
          <a:ext cx="715735" cy="51707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IR A</a:t>
          </a:r>
          <a:r>
            <a:rPr lang="es-CO" sz="1100" baseline="0"/>
            <a:t> ÍNDICE</a:t>
          </a:r>
          <a:endParaRPr lang="es-CO" sz="1100"/>
        </a:p>
      </xdr:txBody>
    </xdr:sp>
    <xdr:clientData/>
  </xdr:twoCellAnchor>
  <xdr:oneCellAnchor>
    <xdr:from>
      <xdr:col>1</xdr:col>
      <xdr:colOff>273844</xdr:colOff>
      <xdr:row>0</xdr:row>
      <xdr:rowOff>20410</xdr:rowOff>
    </xdr:from>
    <xdr:ext cx="1564932" cy="612897"/>
    <xdr:pic>
      <xdr:nvPicPr>
        <xdr:cNvPr id="3" name="3 Imagen">
          <a:extLst>
            <a:ext uri="{FF2B5EF4-FFF2-40B4-BE49-F238E27FC236}">
              <a16:creationId xmlns="" xmlns:a16="http://schemas.microsoft.com/office/drawing/2014/main" id="{33FBA8AA-25AB-44FC-A558-AFE4C153BDA4}"/>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7750"/>
        <a:stretch/>
      </xdr:blipFill>
      <xdr:spPr bwMode="auto">
        <a:xfrm>
          <a:off x="1143000" y="20410"/>
          <a:ext cx="1564932" cy="612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14</xdr:col>
      <xdr:colOff>3360964</xdr:colOff>
      <xdr:row>0</xdr:row>
      <xdr:rowOff>122464</xdr:rowOff>
    </xdr:from>
    <xdr:to>
      <xdr:col>16</xdr:col>
      <xdr:colOff>424702</xdr:colOff>
      <xdr:row>0</xdr:row>
      <xdr:rowOff>619881</xdr:rowOff>
    </xdr:to>
    <xdr:pic>
      <xdr:nvPicPr>
        <xdr:cNvPr id="4" name="Imagen 3">
          <a:extLst>
            <a:ext uri="{FF2B5EF4-FFF2-40B4-BE49-F238E27FC236}">
              <a16:creationId xmlns="" xmlns:a16="http://schemas.microsoft.com/office/drawing/2014/main" id="{6E303B13-CCBD-4706-8C9F-BB038381E546}"/>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506089" y="122464"/>
          <a:ext cx="2016738" cy="49741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391582</xdr:colOff>
      <xdr:row>3</xdr:row>
      <xdr:rowOff>74083</xdr:rowOff>
    </xdr:from>
    <xdr:ext cx="1562531" cy="612897"/>
    <xdr:pic>
      <xdr:nvPicPr>
        <xdr:cNvPr id="2" name="3 Imagen">
          <a:extLst>
            <a:ext uri="{FF2B5EF4-FFF2-40B4-BE49-F238E27FC236}">
              <a16:creationId xmlns="" xmlns:a16="http://schemas.microsoft.com/office/drawing/2014/main" id="{6790C1AE-B7A3-4293-84C1-BFFFC61EA98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750"/>
        <a:stretch/>
      </xdr:blipFill>
      <xdr:spPr bwMode="auto">
        <a:xfrm>
          <a:off x="1153582" y="645583"/>
          <a:ext cx="1562531" cy="612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xdr:row>
      <xdr:rowOff>116416</xdr:rowOff>
    </xdr:from>
    <xdr:ext cx="1925461" cy="513927"/>
    <xdr:pic>
      <xdr:nvPicPr>
        <xdr:cNvPr id="3" name="Imagen 2">
          <a:extLst>
            <a:ext uri="{FF2B5EF4-FFF2-40B4-BE49-F238E27FC236}">
              <a16:creationId xmlns="" xmlns:a16="http://schemas.microsoft.com/office/drawing/2014/main" id="{4190330E-ED19-45CA-A144-49C26EC86E8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92000" y="687916"/>
          <a:ext cx="1925461" cy="513927"/>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twoCellAnchor>
    <xdr:from>
      <xdr:col>3</xdr:col>
      <xdr:colOff>585107</xdr:colOff>
      <xdr:row>0</xdr:row>
      <xdr:rowOff>81643</xdr:rowOff>
    </xdr:from>
    <xdr:to>
      <xdr:col>3</xdr:col>
      <xdr:colOff>1605642</xdr:colOff>
      <xdr:row>0</xdr:row>
      <xdr:rowOff>598714</xdr:rowOff>
    </xdr:to>
    <xdr:sp macro="" textlink="">
      <xdr:nvSpPr>
        <xdr:cNvPr id="2" name="Flecha: hacia la izquierda 3">
          <a:hlinkClick xmlns:r="http://schemas.openxmlformats.org/officeDocument/2006/relationships" r:id="rId1"/>
          <a:extLst>
            <a:ext uri="{FF2B5EF4-FFF2-40B4-BE49-F238E27FC236}">
              <a16:creationId xmlns="" xmlns:a16="http://schemas.microsoft.com/office/drawing/2014/main" id="{B034A68A-CE82-4288-AD66-8E77B412C7D0}"/>
            </a:ext>
          </a:extLst>
        </xdr:cNvPr>
        <xdr:cNvSpPr/>
      </xdr:nvSpPr>
      <xdr:spPr>
        <a:xfrm>
          <a:off x="5652407" y="81643"/>
          <a:ext cx="1020535" cy="51707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IR A</a:t>
          </a:r>
          <a:r>
            <a:rPr lang="es-CO" sz="1100" baseline="0"/>
            <a:t> ÍNDICE</a:t>
          </a:r>
          <a:endParaRPr lang="es-CO" sz="1100"/>
        </a:p>
      </xdr:txBody>
    </xdr:sp>
    <xdr:clientData/>
  </xdr:twoCellAnchor>
  <xdr:oneCellAnchor>
    <xdr:from>
      <xdr:col>1</xdr:col>
      <xdr:colOff>571500</xdr:colOff>
      <xdr:row>0</xdr:row>
      <xdr:rowOff>68035</xdr:rowOff>
    </xdr:from>
    <xdr:ext cx="1564932" cy="612897"/>
    <xdr:pic>
      <xdr:nvPicPr>
        <xdr:cNvPr id="3" name="3 Imagen">
          <a:extLst>
            <a:ext uri="{FF2B5EF4-FFF2-40B4-BE49-F238E27FC236}">
              <a16:creationId xmlns="" xmlns:a16="http://schemas.microsoft.com/office/drawing/2014/main" id="{A0B0F774-E95F-478C-8E38-4FBE11361D33}"/>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7750"/>
        <a:stretch/>
      </xdr:blipFill>
      <xdr:spPr bwMode="auto">
        <a:xfrm>
          <a:off x="2886075" y="68035"/>
          <a:ext cx="1564932" cy="612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16</xdr:col>
      <xdr:colOff>1450974</xdr:colOff>
      <xdr:row>0</xdr:row>
      <xdr:rowOff>90714</xdr:rowOff>
    </xdr:from>
    <xdr:to>
      <xdr:col>16</xdr:col>
      <xdr:colOff>3921124</xdr:colOff>
      <xdr:row>0</xdr:row>
      <xdr:rowOff>682625</xdr:rowOff>
    </xdr:to>
    <xdr:pic>
      <xdr:nvPicPr>
        <xdr:cNvPr id="4" name="Imagen 3">
          <a:extLst>
            <a:ext uri="{FF2B5EF4-FFF2-40B4-BE49-F238E27FC236}">
              <a16:creationId xmlns="" xmlns:a16="http://schemas.microsoft.com/office/drawing/2014/main" id="{9CA1DAD9-2C7E-4BD5-B4ED-33377BCA52CA}"/>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817799" y="90714"/>
          <a:ext cx="2470150" cy="591911"/>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391582</xdr:colOff>
      <xdr:row>6</xdr:row>
      <xdr:rowOff>74083</xdr:rowOff>
    </xdr:from>
    <xdr:to>
      <xdr:col>3</xdr:col>
      <xdr:colOff>493451</xdr:colOff>
      <xdr:row>6</xdr:row>
      <xdr:rowOff>686980</xdr:rowOff>
    </xdr:to>
    <xdr:pic>
      <xdr:nvPicPr>
        <xdr:cNvPr id="2" name="3 Imagen">
          <a:extLst>
            <a:ext uri="{FF2B5EF4-FFF2-40B4-BE49-F238E27FC236}">
              <a16:creationId xmlns="" xmlns:a16="http://schemas.microsoft.com/office/drawing/2014/main" id="{329C9AB1-1C71-4518-914A-9D57D6056C0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750"/>
        <a:stretch/>
      </xdr:blipFill>
      <xdr:spPr bwMode="auto">
        <a:xfrm>
          <a:off x="1248832" y="74083"/>
          <a:ext cx="1559194" cy="612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6</xdr:row>
      <xdr:rowOff>116416</xdr:rowOff>
    </xdr:from>
    <xdr:to>
      <xdr:col>17</xdr:col>
      <xdr:colOff>190501</xdr:colOff>
      <xdr:row>6</xdr:row>
      <xdr:rowOff>613833</xdr:rowOff>
    </xdr:to>
    <xdr:pic>
      <xdr:nvPicPr>
        <xdr:cNvPr id="3" name="Imagen 2">
          <a:extLst>
            <a:ext uri="{FF2B5EF4-FFF2-40B4-BE49-F238E27FC236}">
              <a16:creationId xmlns="" xmlns:a16="http://schemas.microsoft.com/office/drawing/2014/main" id="{EF15F5A8-C3D1-447B-8726-94BC5AD4BA8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64475" y="116416"/>
          <a:ext cx="1838326" cy="497417"/>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391582</xdr:colOff>
      <xdr:row>6</xdr:row>
      <xdr:rowOff>74083</xdr:rowOff>
    </xdr:from>
    <xdr:to>
      <xdr:col>3</xdr:col>
      <xdr:colOff>52170</xdr:colOff>
      <xdr:row>6</xdr:row>
      <xdr:rowOff>680998</xdr:rowOff>
    </xdr:to>
    <xdr:pic>
      <xdr:nvPicPr>
        <xdr:cNvPr id="2" name="3 Imagen">
          <a:extLst>
            <a:ext uri="{FF2B5EF4-FFF2-40B4-BE49-F238E27FC236}">
              <a16:creationId xmlns="" xmlns:a16="http://schemas.microsoft.com/office/drawing/2014/main" id="{39D56423-9574-49ED-968A-FDA91C8FD4ED}"/>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750"/>
        <a:stretch/>
      </xdr:blipFill>
      <xdr:spPr bwMode="auto">
        <a:xfrm>
          <a:off x="1248832" y="74083"/>
          <a:ext cx="1556063" cy="607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6</xdr:row>
      <xdr:rowOff>116416</xdr:rowOff>
    </xdr:from>
    <xdr:to>
      <xdr:col>16</xdr:col>
      <xdr:colOff>1841500</xdr:colOff>
      <xdr:row>6</xdr:row>
      <xdr:rowOff>607851</xdr:rowOff>
    </xdr:to>
    <xdr:pic>
      <xdr:nvPicPr>
        <xdr:cNvPr id="3" name="Imagen 2">
          <a:extLst>
            <a:ext uri="{FF2B5EF4-FFF2-40B4-BE49-F238E27FC236}">
              <a16:creationId xmlns="" xmlns:a16="http://schemas.microsoft.com/office/drawing/2014/main" id="{85FCB006-5B76-453F-B9AE-3B750832252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55450" y="116416"/>
          <a:ext cx="1841500" cy="49212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391582</xdr:colOff>
      <xdr:row>6</xdr:row>
      <xdr:rowOff>74083</xdr:rowOff>
    </xdr:from>
    <xdr:to>
      <xdr:col>3</xdr:col>
      <xdr:colOff>264125</xdr:colOff>
      <xdr:row>6</xdr:row>
      <xdr:rowOff>686980</xdr:rowOff>
    </xdr:to>
    <xdr:pic>
      <xdr:nvPicPr>
        <xdr:cNvPr id="2" name="3 Imagen">
          <a:extLst>
            <a:ext uri="{FF2B5EF4-FFF2-40B4-BE49-F238E27FC236}">
              <a16:creationId xmlns="" xmlns:a16="http://schemas.microsoft.com/office/drawing/2014/main" id="{CAA221E5-8BDB-497E-AA0E-E9C4C2DC450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750"/>
        <a:stretch/>
      </xdr:blipFill>
      <xdr:spPr bwMode="auto">
        <a:xfrm>
          <a:off x="1401232" y="74083"/>
          <a:ext cx="1567993" cy="612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6</xdr:row>
      <xdr:rowOff>116416</xdr:rowOff>
    </xdr:from>
    <xdr:to>
      <xdr:col>16</xdr:col>
      <xdr:colOff>1841500</xdr:colOff>
      <xdr:row>6</xdr:row>
      <xdr:rowOff>613833</xdr:rowOff>
    </xdr:to>
    <xdr:pic>
      <xdr:nvPicPr>
        <xdr:cNvPr id="3" name="Imagen 2">
          <a:extLst>
            <a:ext uri="{FF2B5EF4-FFF2-40B4-BE49-F238E27FC236}">
              <a16:creationId xmlns="" xmlns:a16="http://schemas.microsoft.com/office/drawing/2014/main" id="{7C99DEB1-977B-4480-9A9D-94F3037DDB4F}"/>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775025" y="116416"/>
          <a:ext cx="1841500" cy="497417"/>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oneCellAnchor>
    <xdr:from>
      <xdr:col>1</xdr:col>
      <xdr:colOff>654844</xdr:colOff>
      <xdr:row>1</xdr:row>
      <xdr:rowOff>95250</xdr:rowOff>
    </xdr:from>
    <xdr:ext cx="1564932" cy="612897"/>
    <xdr:pic>
      <xdr:nvPicPr>
        <xdr:cNvPr id="2" name="3 Imagen">
          <a:extLst>
            <a:ext uri="{FF2B5EF4-FFF2-40B4-BE49-F238E27FC236}">
              <a16:creationId xmlns="" xmlns:a16="http://schemas.microsoft.com/office/drawing/2014/main" id="{116A81C1-ED87-4AD3-8D82-B7ED3E9286C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750"/>
        <a:stretch/>
      </xdr:blipFill>
      <xdr:spPr bwMode="auto">
        <a:xfrm>
          <a:off x="1631157" y="297656"/>
          <a:ext cx="1564932" cy="612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15</xdr:col>
      <xdr:colOff>3360964</xdr:colOff>
      <xdr:row>0</xdr:row>
      <xdr:rowOff>0</xdr:rowOff>
    </xdr:from>
    <xdr:to>
      <xdr:col>17</xdr:col>
      <xdr:colOff>146654</xdr:colOff>
      <xdr:row>1</xdr:row>
      <xdr:rowOff>295011</xdr:rowOff>
    </xdr:to>
    <xdr:pic>
      <xdr:nvPicPr>
        <xdr:cNvPr id="3" name="Imagen 2">
          <a:extLst>
            <a:ext uri="{FF2B5EF4-FFF2-40B4-BE49-F238E27FC236}">
              <a16:creationId xmlns="" xmlns:a16="http://schemas.microsoft.com/office/drawing/2014/main" id="{9BE0F4F0-D59A-4465-94A0-F349EE2F912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344789" y="0"/>
          <a:ext cx="1986340" cy="495036"/>
        </a:xfrm>
        <a:prstGeom prst="rect">
          <a:avLst/>
        </a:prstGeom>
        <a:noFill/>
        <a:ln>
          <a:noFill/>
        </a:ln>
      </xdr:spPr>
    </xdr:pic>
    <xdr:clientData/>
  </xdr:twoCellAnchor>
  <xdr:twoCellAnchor>
    <xdr:from>
      <xdr:col>3</xdr:col>
      <xdr:colOff>585107</xdr:colOff>
      <xdr:row>1</xdr:row>
      <xdr:rowOff>81643</xdr:rowOff>
    </xdr:from>
    <xdr:to>
      <xdr:col>3</xdr:col>
      <xdr:colOff>1605642</xdr:colOff>
      <xdr:row>1</xdr:row>
      <xdr:rowOff>598714</xdr:rowOff>
    </xdr:to>
    <xdr:sp macro="" textlink="">
      <xdr:nvSpPr>
        <xdr:cNvPr id="4" name="Flecha: hacia la izquierda 3">
          <a:hlinkClick xmlns:r="http://schemas.openxmlformats.org/officeDocument/2006/relationships" r:id="rId3"/>
          <a:extLst>
            <a:ext uri="{FF2B5EF4-FFF2-40B4-BE49-F238E27FC236}">
              <a16:creationId xmlns="" xmlns:a16="http://schemas.microsoft.com/office/drawing/2014/main" id="{37AC8DE7-D3FA-4915-B69C-0A46CF89E841}"/>
            </a:ext>
          </a:extLst>
        </xdr:cNvPr>
        <xdr:cNvSpPr/>
      </xdr:nvSpPr>
      <xdr:spPr>
        <a:xfrm>
          <a:off x="3937907" y="281668"/>
          <a:ext cx="1020535" cy="51707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IR A</a:t>
          </a:r>
          <a:r>
            <a:rPr lang="es-CO" sz="1100" baseline="0"/>
            <a:t> ÍNDICE</a:t>
          </a:r>
          <a:endParaRPr lang="es-CO" sz="1100"/>
        </a:p>
      </xdr:txBody>
    </xdr:sp>
    <xdr:clientData/>
  </xdr:twoCellAnchor>
  <xdr:twoCellAnchor editAs="oneCell">
    <xdr:from>
      <xdr:col>15</xdr:col>
      <xdr:colOff>3401786</xdr:colOff>
      <xdr:row>1</xdr:row>
      <xdr:rowOff>108858</xdr:rowOff>
    </xdr:from>
    <xdr:to>
      <xdr:col>17</xdr:col>
      <xdr:colOff>143026</xdr:colOff>
      <xdr:row>1</xdr:row>
      <xdr:rowOff>606275</xdr:rowOff>
    </xdr:to>
    <xdr:pic>
      <xdr:nvPicPr>
        <xdr:cNvPr id="6" name="Imagen 5">
          <a:extLst>
            <a:ext uri="{FF2B5EF4-FFF2-40B4-BE49-F238E27FC236}">
              <a16:creationId xmlns="" xmlns:a16="http://schemas.microsoft.com/office/drawing/2014/main" id="{C43D43E8-FC06-45E4-AA01-25456F03EEB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347511" y="308883"/>
          <a:ext cx="1979990" cy="49741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dht-serv-01\sig\2009%20final\LIBERTY%20SEGUROS%20SCI\CONTROLES\CLASIFICACION%20Y%20CALIFICACIO%20CONTROLES%20LIBERTY%20V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dht-serv-01\sig\Documents%20and%20Settings\JENITH\Mis%20documentos\LIBERTY%20SEGUROS\AVANCE%202\PROPUESTA%20METODOLOGICA%20JELGA%2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nacional33\meci\CONTROL%20INTERNO%20CGC\TALLER\GESTION%20DEL%20RIESG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dht-serv-01\sig\CESA%20INCOLDA%2009\SARLAFT\TALLER\ARLA%20Ver%2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nacional33\meci\Documents%20and%20Settings\JENITH%20%20LINARES\Mis%20documentos\CONTROL%20INTERNO%20CGC\TALLER\GESTION%20DEL%20RIESGO%20Y%20CONTRO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ES"/>
      <sheetName val="BASE OCULTAR"/>
      <sheetName val="Hoja1"/>
      <sheetName val="IDEAS"/>
      <sheetName val="DATOS"/>
      <sheetName val="politicas"/>
      <sheetName val="IDENTIFICACION"/>
      <sheetName val="MEDICION"/>
      <sheetName val="PERFIL RIESGO"/>
      <sheetName val="MRI"/>
      <sheetName val="MRi (3)"/>
      <sheetName val="PRi"/>
      <sheetName val="CONTROL"/>
      <sheetName val="CONTROL (2)"/>
      <sheetName val="ACC"/>
      <sheetName val="ALERTA SIMPLE"/>
      <sheetName val="ALERTA COMPUESTA"/>
      <sheetName val="ALERTA COMPLEJA"/>
      <sheetName val="ALERTA COMPLEJA PRODUCTO"/>
      <sheetName val="ALERTA COMPLEJA (2)"/>
      <sheetName val="ALERTA DIRECTA"/>
      <sheetName val="Hoja3"/>
      <sheetName val="Hoja2"/>
      <sheetName val="MRI (2)"/>
      <sheetName val="Objetivos"/>
      <sheetName val="Tormenta riesgos"/>
      <sheetName val="Afinidad riesgos"/>
      <sheetName val="Riesgos vs. objetivos"/>
      <sheetName val="VALORACION"/>
      <sheetName val="CALIFICACION"/>
      <sheetName val="MAPA"/>
      <sheetName val="CAUSAS"/>
      <sheetName val="IMPACTO"/>
      <sheetName val="ARE"/>
      <sheetName val="NO BORRAR"/>
      <sheetName val="EVALUACIÓN RIESGOS Y CONTROLES"/>
      <sheetName val="Verific riesgos auditoria 1"/>
      <sheetName val="MATRIZ DE RIESGOS (2)"/>
      <sheetName val="IDR"/>
      <sheetName val="MED"/>
      <sheetName val="CAL"/>
      <sheetName val="MR"/>
      <sheetName val="FUENTES"/>
      <sheetName val="MAPEO"/>
    </sheetNames>
    <sheetDataSet>
      <sheetData sheetId="0" refreshError="1"/>
      <sheetData sheetId="1">
        <row r="6">
          <cell r="C6" t="str">
            <v>CALIF</v>
          </cell>
          <cell r="D6" t="str">
            <v>RANGO</v>
          </cell>
        </row>
        <row r="7">
          <cell r="C7">
            <v>0</v>
          </cell>
          <cell r="D7" t="str">
            <v>CRITICA</v>
          </cell>
        </row>
        <row r="8">
          <cell r="C8">
            <v>1</v>
          </cell>
          <cell r="D8" t="str">
            <v>CRITICA</v>
          </cell>
        </row>
        <row r="9">
          <cell r="C9">
            <v>2</v>
          </cell>
          <cell r="D9" t="str">
            <v>CRITICA</v>
          </cell>
        </row>
        <row r="10">
          <cell r="C10">
            <v>3</v>
          </cell>
          <cell r="D10" t="str">
            <v>CRITICA</v>
          </cell>
        </row>
        <row r="11">
          <cell r="C11">
            <v>4</v>
          </cell>
          <cell r="D11" t="str">
            <v>CRITICA</v>
          </cell>
        </row>
        <row r="12">
          <cell r="C12">
            <v>5</v>
          </cell>
          <cell r="D12" t="str">
            <v>CRITICA</v>
          </cell>
        </row>
        <row r="13">
          <cell r="C13">
            <v>6</v>
          </cell>
          <cell r="D13" t="str">
            <v>CRITICA</v>
          </cell>
        </row>
        <row r="14">
          <cell r="C14">
            <v>7</v>
          </cell>
          <cell r="D14" t="str">
            <v>CRITICA</v>
          </cell>
        </row>
        <row r="15">
          <cell r="C15">
            <v>8</v>
          </cell>
          <cell r="D15" t="str">
            <v>CRITICA</v>
          </cell>
        </row>
        <row r="16">
          <cell r="C16">
            <v>9</v>
          </cell>
          <cell r="D16" t="str">
            <v>CRITICA</v>
          </cell>
        </row>
        <row r="17">
          <cell r="C17">
            <v>10</v>
          </cell>
          <cell r="D17" t="str">
            <v>CRITICA</v>
          </cell>
        </row>
        <row r="18">
          <cell r="C18">
            <v>11</v>
          </cell>
          <cell r="D18" t="str">
            <v>CRITICA</v>
          </cell>
        </row>
        <row r="19">
          <cell r="C19">
            <v>12</v>
          </cell>
          <cell r="D19" t="str">
            <v>CRITICA</v>
          </cell>
        </row>
        <row r="20">
          <cell r="C20">
            <v>13</v>
          </cell>
          <cell r="D20" t="str">
            <v>CRITICA</v>
          </cell>
        </row>
        <row r="21">
          <cell r="C21">
            <v>14</v>
          </cell>
          <cell r="D21" t="str">
            <v>CRITICA</v>
          </cell>
        </row>
        <row r="22">
          <cell r="C22">
            <v>15</v>
          </cell>
          <cell r="D22" t="str">
            <v>CRITICA</v>
          </cell>
        </row>
        <row r="23">
          <cell r="C23">
            <v>16</v>
          </cell>
          <cell r="D23" t="str">
            <v>CRITICA</v>
          </cell>
        </row>
        <row r="24">
          <cell r="C24">
            <v>17</v>
          </cell>
          <cell r="D24" t="str">
            <v>CRITICA</v>
          </cell>
        </row>
        <row r="25">
          <cell r="C25">
            <v>18</v>
          </cell>
          <cell r="D25" t="str">
            <v>CRITICA</v>
          </cell>
        </row>
        <row r="26">
          <cell r="C26">
            <v>19</v>
          </cell>
          <cell r="D26" t="str">
            <v>CRITICA</v>
          </cell>
        </row>
        <row r="27">
          <cell r="C27">
            <v>20</v>
          </cell>
          <cell r="D27" t="str">
            <v>BAJA</v>
          </cell>
        </row>
        <row r="28">
          <cell r="C28">
            <v>21</v>
          </cell>
          <cell r="D28" t="str">
            <v>BAJA</v>
          </cell>
        </row>
        <row r="29">
          <cell r="C29">
            <v>22</v>
          </cell>
          <cell r="D29" t="str">
            <v>BAJA</v>
          </cell>
        </row>
        <row r="30">
          <cell r="C30">
            <v>23</v>
          </cell>
          <cell r="D30" t="str">
            <v>BAJA</v>
          </cell>
        </row>
        <row r="31">
          <cell r="C31">
            <v>24</v>
          </cell>
          <cell r="D31" t="str">
            <v>BAJA</v>
          </cell>
        </row>
        <row r="32">
          <cell r="C32">
            <v>25</v>
          </cell>
          <cell r="D32" t="str">
            <v>BAJA</v>
          </cell>
        </row>
        <row r="33">
          <cell r="C33">
            <v>26</v>
          </cell>
          <cell r="D33" t="str">
            <v>BAJA</v>
          </cell>
        </row>
        <row r="34">
          <cell r="C34">
            <v>27</v>
          </cell>
          <cell r="D34" t="str">
            <v>BAJA</v>
          </cell>
        </row>
        <row r="35">
          <cell r="C35">
            <v>28</v>
          </cell>
          <cell r="D35" t="str">
            <v>BAJA</v>
          </cell>
        </row>
        <row r="36">
          <cell r="C36">
            <v>29</v>
          </cell>
          <cell r="D36" t="str">
            <v>BAJA</v>
          </cell>
        </row>
        <row r="37">
          <cell r="C37">
            <v>30</v>
          </cell>
          <cell r="D37" t="str">
            <v>BAJA</v>
          </cell>
        </row>
        <row r="38">
          <cell r="C38">
            <v>31</v>
          </cell>
          <cell r="D38" t="str">
            <v>BAJA</v>
          </cell>
        </row>
        <row r="39">
          <cell r="C39">
            <v>32</v>
          </cell>
          <cell r="D39" t="str">
            <v>BAJA</v>
          </cell>
        </row>
        <row r="40">
          <cell r="C40">
            <v>33</v>
          </cell>
          <cell r="D40" t="str">
            <v>BAJA</v>
          </cell>
        </row>
        <row r="41">
          <cell r="C41">
            <v>34</v>
          </cell>
          <cell r="D41" t="str">
            <v>BAJA</v>
          </cell>
        </row>
        <row r="42">
          <cell r="C42">
            <v>35</v>
          </cell>
          <cell r="D42" t="str">
            <v>BAJA</v>
          </cell>
        </row>
        <row r="43">
          <cell r="C43">
            <v>36</v>
          </cell>
          <cell r="D43" t="str">
            <v>BAJA</v>
          </cell>
        </row>
        <row r="44">
          <cell r="C44">
            <v>37</v>
          </cell>
          <cell r="D44" t="str">
            <v>BAJA</v>
          </cell>
        </row>
        <row r="45">
          <cell r="C45">
            <v>38</v>
          </cell>
          <cell r="D45" t="str">
            <v>BAJA</v>
          </cell>
        </row>
        <row r="46">
          <cell r="C46">
            <v>39</v>
          </cell>
          <cell r="D46" t="str">
            <v>BAJA</v>
          </cell>
        </row>
        <row r="47">
          <cell r="C47">
            <v>40</v>
          </cell>
          <cell r="D47" t="str">
            <v>BAJA</v>
          </cell>
        </row>
        <row r="48">
          <cell r="C48">
            <v>41</v>
          </cell>
          <cell r="D48" t="str">
            <v>BAJA</v>
          </cell>
        </row>
        <row r="49">
          <cell r="C49">
            <v>42</v>
          </cell>
          <cell r="D49" t="str">
            <v>BAJA</v>
          </cell>
        </row>
        <row r="50">
          <cell r="C50">
            <v>43</v>
          </cell>
          <cell r="D50" t="str">
            <v>BAJA</v>
          </cell>
        </row>
        <row r="51">
          <cell r="C51">
            <v>44</v>
          </cell>
          <cell r="D51" t="str">
            <v>BAJA</v>
          </cell>
        </row>
        <row r="52">
          <cell r="C52">
            <v>45</v>
          </cell>
          <cell r="D52" t="str">
            <v>BAJA</v>
          </cell>
        </row>
        <row r="53">
          <cell r="C53">
            <v>46</v>
          </cell>
          <cell r="D53" t="str">
            <v>BAJA</v>
          </cell>
        </row>
        <row r="54">
          <cell r="C54">
            <v>47</v>
          </cell>
          <cell r="D54" t="str">
            <v>BAJA</v>
          </cell>
        </row>
        <row r="55">
          <cell r="C55">
            <v>48</v>
          </cell>
          <cell r="D55" t="str">
            <v>BAJA</v>
          </cell>
        </row>
        <row r="56">
          <cell r="C56">
            <v>49</v>
          </cell>
          <cell r="D56" t="str">
            <v>BAJA</v>
          </cell>
        </row>
        <row r="57">
          <cell r="C57">
            <v>50</v>
          </cell>
          <cell r="D57" t="str">
            <v>BAJA</v>
          </cell>
        </row>
        <row r="58">
          <cell r="C58">
            <v>51</v>
          </cell>
          <cell r="D58" t="str">
            <v>BAJA</v>
          </cell>
        </row>
        <row r="59">
          <cell r="C59">
            <v>52</v>
          </cell>
          <cell r="D59" t="str">
            <v>BAJA</v>
          </cell>
        </row>
        <row r="60">
          <cell r="C60">
            <v>53</v>
          </cell>
          <cell r="D60" t="str">
            <v>BAJA</v>
          </cell>
        </row>
        <row r="61">
          <cell r="C61">
            <v>54</v>
          </cell>
          <cell r="D61" t="str">
            <v>BAJA</v>
          </cell>
        </row>
        <row r="62">
          <cell r="C62">
            <v>55</v>
          </cell>
          <cell r="D62" t="str">
            <v>BAJA</v>
          </cell>
        </row>
        <row r="63">
          <cell r="C63">
            <v>56</v>
          </cell>
          <cell r="D63" t="str">
            <v>BAJA</v>
          </cell>
        </row>
        <row r="64">
          <cell r="C64">
            <v>57</v>
          </cell>
          <cell r="D64" t="str">
            <v>BAJA</v>
          </cell>
        </row>
        <row r="65">
          <cell r="C65">
            <v>58</v>
          </cell>
          <cell r="D65" t="str">
            <v>BAJA</v>
          </cell>
        </row>
        <row r="66">
          <cell r="C66">
            <v>59</v>
          </cell>
          <cell r="D66" t="str">
            <v>BAJA</v>
          </cell>
        </row>
        <row r="67">
          <cell r="C67">
            <v>60</v>
          </cell>
          <cell r="D67" t="str">
            <v>BAJA</v>
          </cell>
        </row>
        <row r="68">
          <cell r="C68">
            <v>61</v>
          </cell>
          <cell r="D68" t="str">
            <v>BUENA</v>
          </cell>
        </row>
        <row r="69">
          <cell r="C69">
            <v>62</v>
          </cell>
          <cell r="D69" t="str">
            <v>BUENA</v>
          </cell>
        </row>
        <row r="70">
          <cell r="C70">
            <v>63</v>
          </cell>
          <cell r="D70" t="str">
            <v>BUENA</v>
          </cell>
        </row>
        <row r="71">
          <cell r="C71">
            <v>64</v>
          </cell>
          <cell r="D71" t="str">
            <v>BUENA</v>
          </cell>
        </row>
        <row r="72">
          <cell r="C72">
            <v>65</v>
          </cell>
          <cell r="D72" t="str">
            <v>BUENA</v>
          </cell>
        </row>
        <row r="73">
          <cell r="C73">
            <v>66</v>
          </cell>
          <cell r="D73" t="str">
            <v>BUENA</v>
          </cell>
        </row>
        <row r="74">
          <cell r="C74">
            <v>67</v>
          </cell>
          <cell r="D74" t="str">
            <v>BUENA</v>
          </cell>
        </row>
        <row r="75">
          <cell r="C75">
            <v>68</v>
          </cell>
          <cell r="D75" t="str">
            <v>BUENA</v>
          </cell>
        </row>
        <row r="76">
          <cell r="C76">
            <v>69</v>
          </cell>
          <cell r="D76" t="str">
            <v>BUENA</v>
          </cell>
        </row>
        <row r="77">
          <cell r="C77">
            <v>70</v>
          </cell>
          <cell r="D77" t="str">
            <v>BUENA</v>
          </cell>
        </row>
        <row r="78">
          <cell r="C78">
            <v>71</v>
          </cell>
          <cell r="D78" t="str">
            <v>BUENA</v>
          </cell>
        </row>
        <row r="79">
          <cell r="C79">
            <v>72</v>
          </cell>
          <cell r="D79" t="str">
            <v>BUENA</v>
          </cell>
        </row>
        <row r="80">
          <cell r="C80">
            <v>73</v>
          </cell>
          <cell r="D80" t="str">
            <v>BUENA</v>
          </cell>
        </row>
        <row r="81">
          <cell r="C81">
            <v>74</v>
          </cell>
          <cell r="D81" t="str">
            <v>BUENA</v>
          </cell>
        </row>
        <row r="82">
          <cell r="C82">
            <v>75</v>
          </cell>
          <cell r="D82" t="str">
            <v>BUENA</v>
          </cell>
        </row>
        <row r="83">
          <cell r="C83">
            <v>76</v>
          </cell>
          <cell r="D83" t="str">
            <v>BUENA</v>
          </cell>
        </row>
        <row r="84">
          <cell r="C84">
            <v>77</v>
          </cell>
          <cell r="D84" t="str">
            <v>BUENA</v>
          </cell>
        </row>
        <row r="85">
          <cell r="C85">
            <v>78</v>
          </cell>
          <cell r="D85" t="str">
            <v>BUENA</v>
          </cell>
        </row>
        <row r="86">
          <cell r="C86">
            <v>79</v>
          </cell>
          <cell r="D86" t="str">
            <v>BUENA</v>
          </cell>
        </row>
        <row r="87">
          <cell r="C87">
            <v>80</v>
          </cell>
          <cell r="D87" t="str">
            <v>BUENA</v>
          </cell>
        </row>
        <row r="88">
          <cell r="C88">
            <v>81</v>
          </cell>
          <cell r="D88" t="str">
            <v>EXCELENTE</v>
          </cell>
        </row>
        <row r="89">
          <cell r="C89">
            <v>82</v>
          </cell>
          <cell r="D89" t="str">
            <v>EXCELENTE</v>
          </cell>
        </row>
        <row r="90">
          <cell r="C90">
            <v>83</v>
          </cell>
          <cell r="D90" t="str">
            <v>EXCELENTE</v>
          </cell>
        </row>
        <row r="91">
          <cell r="C91">
            <v>84</v>
          </cell>
          <cell r="D91" t="str">
            <v>EXCELENTE</v>
          </cell>
        </row>
        <row r="92">
          <cell r="C92">
            <v>85</v>
          </cell>
          <cell r="D92" t="str">
            <v>EXCELENTE</v>
          </cell>
        </row>
        <row r="93">
          <cell r="C93">
            <v>86</v>
          </cell>
          <cell r="D93" t="str">
            <v>EXCELENTE</v>
          </cell>
        </row>
        <row r="94">
          <cell r="C94">
            <v>87</v>
          </cell>
          <cell r="D94" t="str">
            <v>EXCELENTE</v>
          </cell>
        </row>
        <row r="95">
          <cell r="C95">
            <v>88</v>
          </cell>
          <cell r="D95" t="str">
            <v>EXCELENTE</v>
          </cell>
        </row>
        <row r="96">
          <cell r="C96">
            <v>89</v>
          </cell>
          <cell r="D96" t="str">
            <v>EXCELENTE</v>
          </cell>
        </row>
        <row r="97">
          <cell r="C97">
            <v>90</v>
          </cell>
          <cell r="D97" t="str">
            <v>EXCELENTE</v>
          </cell>
        </row>
        <row r="98">
          <cell r="C98">
            <v>91</v>
          </cell>
          <cell r="D98" t="str">
            <v>EXCELENTE</v>
          </cell>
        </row>
        <row r="99">
          <cell r="C99">
            <v>92</v>
          </cell>
          <cell r="D99" t="str">
            <v>EXCELENTE</v>
          </cell>
        </row>
        <row r="100">
          <cell r="C100">
            <v>93</v>
          </cell>
          <cell r="D100" t="str">
            <v>EXCELENTE</v>
          </cell>
        </row>
        <row r="101">
          <cell r="C101">
            <v>94</v>
          </cell>
          <cell r="D101" t="str">
            <v>EXCELENTE</v>
          </cell>
        </row>
        <row r="102">
          <cell r="C102">
            <v>95</v>
          </cell>
          <cell r="D102" t="str">
            <v>EXCELENTE</v>
          </cell>
        </row>
        <row r="103">
          <cell r="C103">
            <v>96</v>
          </cell>
          <cell r="D103" t="str">
            <v>EXCELENTE</v>
          </cell>
        </row>
        <row r="104">
          <cell r="C104">
            <v>97</v>
          </cell>
          <cell r="D104" t="str">
            <v>EXCELENTE</v>
          </cell>
        </row>
        <row r="105">
          <cell r="C105">
            <v>98</v>
          </cell>
          <cell r="D105" t="str">
            <v>EXCELENTE</v>
          </cell>
        </row>
        <row r="106">
          <cell r="C106">
            <v>99</v>
          </cell>
          <cell r="D106" t="str">
            <v>EXCELENTE</v>
          </cell>
        </row>
        <row r="107">
          <cell r="C107">
            <v>100</v>
          </cell>
          <cell r="D107" t="str">
            <v>EXCELENTE</v>
          </cell>
        </row>
      </sheetData>
      <sheetData sheetId="2"/>
      <sheetData sheetId="3"/>
      <sheetData sheetId="4">
        <row r="4">
          <cell r="A4" t="str">
            <v>PROCESOS</v>
          </cell>
        </row>
        <row r="5">
          <cell r="A5" t="str">
            <v>SUSCRIPCION</v>
          </cell>
        </row>
        <row r="6">
          <cell r="A6" t="str">
            <v>INDEMNIZACION</v>
          </cell>
        </row>
        <row r="7">
          <cell r="A7" t="str">
            <v>SARLAFT</v>
          </cell>
        </row>
        <row r="16">
          <cell r="A16" t="str">
            <v>CLIENTE</v>
          </cell>
          <cell r="B16" t="str">
            <v>USUARIO</v>
          </cell>
          <cell r="C16" t="str">
            <v>CANAL DE DISTRIBUCION</v>
          </cell>
          <cell r="D16" t="str">
            <v>PRODUCTO</v>
          </cell>
          <cell r="E16" t="str">
            <v>OPERACIÓN</v>
          </cell>
        </row>
        <row r="17">
          <cell r="C17" t="str">
            <v>Intermediarios Agente</v>
          </cell>
          <cell r="D17" t="str">
            <v>AUTOS</v>
          </cell>
          <cell r="E17" t="str">
            <v>TECNOLOGIA</v>
          </cell>
        </row>
        <row r="18">
          <cell r="C18" t="str">
            <v>Intermediario Agencia</v>
          </cell>
          <cell r="D18" t="str">
            <v>VIDA</v>
          </cell>
          <cell r="E18" t="str">
            <v>RECURSO HUMANO</v>
          </cell>
        </row>
        <row r="19">
          <cell r="C19" t="str">
            <v>Corredor de seguros</v>
          </cell>
          <cell r="D19" t="str">
            <v>SOAT</v>
          </cell>
          <cell r="E19" t="str">
            <v>FRAUDE INTERNO</v>
          </cell>
        </row>
        <row r="20">
          <cell r="C20" t="str">
            <v>Canal Tradicional - convenios interinstitucional</v>
          </cell>
          <cell r="D20" t="str">
            <v>ARP</v>
          </cell>
          <cell r="E20" t="str">
            <v>FRAUDE EXTERNO</v>
          </cell>
        </row>
        <row r="21">
          <cell r="C21" t="str">
            <v>Bancaseguros</v>
          </cell>
          <cell r="D21" t="str">
            <v>SALUD</v>
          </cell>
          <cell r="E21" t="str">
            <v>EVENTOS EXTERNOS</v>
          </cell>
        </row>
        <row r="22">
          <cell r="C22" t="str">
            <v>Canal no tradicional</v>
          </cell>
          <cell r="D22" t="str">
            <v>GENERALES</v>
          </cell>
          <cell r="E22" t="str">
            <v>GESTION DE PROCESOS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2">
          <cell r="C12" t="str">
            <v>A</v>
          </cell>
          <cell r="D12" t="str">
            <v>B</v>
          </cell>
          <cell r="E12" t="str">
            <v>C</v>
          </cell>
          <cell r="F12" t="str">
            <v>D</v>
          </cell>
          <cell r="G12" t="str">
            <v>E</v>
          </cell>
          <cell r="H12" t="str">
            <v>F</v>
          </cell>
          <cell r="I12" t="str">
            <v>G</v>
          </cell>
          <cell r="J12" t="str">
            <v>H</v>
          </cell>
          <cell r="K12" t="str">
            <v>I</v>
          </cell>
          <cell r="L12" t="str">
            <v>J</v>
          </cell>
          <cell r="M12" t="str">
            <v>K</v>
          </cell>
          <cell r="N12" t="str">
            <v>L</v>
          </cell>
          <cell r="O12" t="str">
            <v>M</v>
          </cell>
        </row>
      </sheetData>
      <sheetData sheetId="32"/>
      <sheetData sheetId="33"/>
      <sheetData sheetId="34">
        <row r="1">
          <cell r="F1" t="str">
            <v>SI</v>
          </cell>
          <cell r="G1" t="str">
            <v>EVITAR</v>
          </cell>
          <cell r="I1" t="str">
            <v>POLITICA</v>
          </cell>
        </row>
        <row r="2">
          <cell r="F2" t="str">
            <v>NO</v>
          </cell>
          <cell r="G2" t="str">
            <v>REDUCIR LA CAUSA</v>
          </cell>
          <cell r="I2" t="str">
            <v>PROCEDIMIENTO</v>
          </cell>
        </row>
        <row r="3">
          <cell r="B3">
            <v>1</v>
          </cell>
          <cell r="C3" t="str">
            <v>Cual es el Objetivo de la implementación de la nueva políticá?</v>
          </cell>
          <cell r="G3" t="str">
            <v>REDUCIR EL IMPACTO</v>
          </cell>
          <cell r="I3" t="str">
            <v>CONTROL</v>
          </cell>
        </row>
        <row r="4">
          <cell r="B4">
            <v>2</v>
          </cell>
          <cell r="C4" t="str">
            <v>Cual es el proceso para su implementación?</v>
          </cell>
          <cell r="G4" t="str">
            <v>TRANFERIR TOTALMENTE</v>
          </cell>
        </row>
        <row r="5">
          <cell r="B5">
            <v>3</v>
          </cell>
          <cell r="C5" t="str">
            <v>Quien será el responsable directo de su éxito?</v>
          </cell>
          <cell r="G5" t="str">
            <v>TRANSFERIR PARCIALMENTE</v>
          </cell>
        </row>
        <row r="6">
          <cell r="B6">
            <v>4</v>
          </cell>
          <cell r="C6" t="str">
            <v>En que Fecha o periodo se espera realizarla?</v>
          </cell>
        </row>
        <row r="7">
          <cell r="B7">
            <v>5</v>
          </cell>
          <cell r="C7" t="str">
            <v>Que recursos financieros se requieren?</v>
          </cell>
        </row>
        <row r="8">
          <cell r="B8">
            <v>6</v>
          </cell>
          <cell r="C8" t="str">
            <v>Que recursos Humanos se Requieren?</v>
          </cell>
        </row>
        <row r="9">
          <cell r="B9">
            <v>7</v>
          </cell>
          <cell r="C9" t="str">
            <v>Que recursos logísticos se Requieren?</v>
          </cell>
        </row>
        <row r="10">
          <cell r="B10">
            <v>9</v>
          </cell>
          <cell r="C10" t="str">
            <v>Quien será el responsable de su evaluación?</v>
          </cell>
        </row>
        <row r="11">
          <cell r="B11">
            <v>10</v>
          </cell>
          <cell r="C11" t="str">
            <v>Cual será el indicador para su evaluación? (Indique variables y su lectura)</v>
          </cell>
        </row>
        <row r="12">
          <cell r="B12">
            <v>11</v>
          </cell>
        </row>
        <row r="13">
          <cell r="B13">
            <v>12</v>
          </cell>
        </row>
        <row r="14">
          <cell r="B14">
            <v>13</v>
          </cell>
        </row>
        <row r="15">
          <cell r="B15">
            <v>14</v>
          </cell>
        </row>
        <row r="16">
          <cell r="B16">
            <v>15</v>
          </cell>
        </row>
        <row r="17">
          <cell r="B17">
            <v>16</v>
          </cell>
        </row>
        <row r="22">
          <cell r="B22">
            <v>1</v>
          </cell>
        </row>
        <row r="23">
          <cell r="B23">
            <v>2</v>
          </cell>
        </row>
        <row r="24">
          <cell r="B24">
            <v>3</v>
          </cell>
        </row>
        <row r="25">
          <cell r="B25">
            <v>4</v>
          </cell>
        </row>
        <row r="26">
          <cell r="B26">
            <v>5</v>
          </cell>
        </row>
        <row r="27">
          <cell r="B27">
            <v>6</v>
          </cell>
        </row>
        <row r="28">
          <cell r="B28">
            <v>7</v>
          </cell>
        </row>
        <row r="29">
          <cell r="B29">
            <v>8</v>
          </cell>
        </row>
        <row r="30">
          <cell r="B30">
            <v>9</v>
          </cell>
        </row>
        <row r="31">
          <cell r="B31">
            <v>10</v>
          </cell>
        </row>
        <row r="32">
          <cell r="B32">
            <v>11</v>
          </cell>
        </row>
        <row r="33">
          <cell r="B33">
            <v>12</v>
          </cell>
        </row>
        <row r="34">
          <cell r="B34">
            <v>13</v>
          </cell>
        </row>
        <row r="35">
          <cell r="B35">
            <v>14</v>
          </cell>
        </row>
        <row r="36">
          <cell r="B36">
            <v>15</v>
          </cell>
        </row>
        <row r="37">
          <cell r="B37">
            <v>16</v>
          </cell>
        </row>
        <row r="38">
          <cell r="B38">
            <v>17</v>
          </cell>
        </row>
        <row r="41">
          <cell r="B41">
            <v>1</v>
          </cell>
          <cell r="C41" t="str">
            <v>Que tipo de Control desea implementar?</v>
          </cell>
        </row>
        <row r="42">
          <cell r="B42">
            <v>2</v>
          </cell>
          <cell r="C42" t="str">
            <v>Que clase de Control desea implementar?</v>
          </cell>
        </row>
        <row r="43">
          <cell r="B43">
            <v>3</v>
          </cell>
          <cell r="C43" t="str">
            <v>Cual es el Objetivo del control?</v>
          </cell>
        </row>
        <row r="44">
          <cell r="B44">
            <v>4</v>
          </cell>
          <cell r="C44" t="str">
            <v>A que procedimiento corresponde?</v>
          </cell>
        </row>
        <row r="45">
          <cell r="B45">
            <v>5</v>
          </cell>
          <cell r="C45" t="str">
            <v>Que otros procedimientos afecta?</v>
          </cell>
        </row>
        <row r="46">
          <cell r="B46">
            <v>6</v>
          </cell>
          <cell r="C46" t="str">
            <v>Cual es el proceso para su implementación?</v>
          </cell>
        </row>
        <row r="47">
          <cell r="B47">
            <v>7</v>
          </cell>
          <cell r="C47" t="str">
            <v>Quien será el responsable directo de su éxito?</v>
          </cell>
        </row>
        <row r="48">
          <cell r="B48">
            <v>8</v>
          </cell>
          <cell r="C48" t="str">
            <v>En que Fecha o periodo se espera realizarla?</v>
          </cell>
        </row>
        <row r="49">
          <cell r="B49">
            <v>9</v>
          </cell>
          <cell r="C49" t="str">
            <v>Que recursos financieros se requieren?</v>
          </cell>
        </row>
        <row r="50">
          <cell r="B50">
            <v>10</v>
          </cell>
          <cell r="C50" t="str">
            <v>Que recursos Humanos se Requieren?</v>
          </cell>
        </row>
        <row r="51">
          <cell r="B51">
            <v>11</v>
          </cell>
          <cell r="C51" t="str">
            <v>Que recursos logísticos se Requieren?</v>
          </cell>
        </row>
        <row r="52">
          <cell r="B52">
            <v>12</v>
          </cell>
          <cell r="C52" t="str">
            <v>Quien será el responsable de su evaluación?</v>
          </cell>
        </row>
        <row r="53">
          <cell r="B53">
            <v>13</v>
          </cell>
          <cell r="C53" t="str">
            <v>Cual será el indicador para su evaluación? (Indique variables y su lectura)</v>
          </cell>
        </row>
        <row r="54">
          <cell r="B54">
            <v>14</v>
          </cell>
        </row>
        <row r="55">
          <cell r="B55">
            <v>15</v>
          </cell>
        </row>
        <row r="56">
          <cell r="B56">
            <v>16</v>
          </cell>
        </row>
        <row r="57">
          <cell r="B57">
            <v>17</v>
          </cell>
        </row>
      </sheetData>
      <sheetData sheetId="35">
        <row r="1">
          <cell r="G1">
            <v>0</v>
          </cell>
        </row>
      </sheetData>
      <sheetData sheetId="36"/>
      <sheetData sheetId="37"/>
      <sheetData sheetId="38" refreshError="1"/>
      <sheetData sheetId="39" refreshError="1"/>
      <sheetData sheetId="40" refreshError="1"/>
      <sheetData sheetId="41" refreshError="1"/>
      <sheetData sheetId="42">
        <row r="2">
          <cell r="A2" t="str">
            <v>FACTOR DEL RIESGO</v>
          </cell>
        </row>
        <row r="3">
          <cell r="A3" t="str">
            <v>Clientes</v>
          </cell>
        </row>
        <row r="4">
          <cell r="A4" t="str">
            <v>Usuarios</v>
          </cell>
        </row>
        <row r="5">
          <cell r="A5" t="str">
            <v>Jurisdicción</v>
          </cell>
        </row>
        <row r="6">
          <cell r="A6" t="str">
            <v xml:space="preserve">Canal de Disribución </v>
          </cell>
        </row>
        <row r="7">
          <cell r="A7" t="str">
            <v>Producto</v>
          </cell>
        </row>
        <row r="8">
          <cell r="A8" t="str">
            <v>Proceso</v>
          </cell>
        </row>
      </sheetData>
      <sheetData sheetId="4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ES"/>
      <sheetName val="BASE OCULTAR"/>
      <sheetName val="Hoja1"/>
    </sheetNames>
    <sheetDataSet>
      <sheetData sheetId="0" refreshError="1"/>
      <sheetData sheetId="1">
        <row r="6">
          <cell r="C6" t="str">
            <v>CALIF</v>
          </cell>
          <cell r="D6" t="str">
            <v>RANGO</v>
          </cell>
        </row>
        <row r="7">
          <cell r="C7">
            <v>0</v>
          </cell>
          <cell r="D7" t="str">
            <v>CRITICA</v>
          </cell>
        </row>
        <row r="8">
          <cell r="C8">
            <v>1</v>
          </cell>
          <cell r="D8" t="str">
            <v>CRITICA</v>
          </cell>
        </row>
        <row r="9">
          <cell r="C9">
            <v>2</v>
          </cell>
          <cell r="D9" t="str">
            <v>CRITICA</v>
          </cell>
        </row>
        <row r="10">
          <cell r="C10">
            <v>3</v>
          </cell>
          <cell r="D10" t="str">
            <v>CRITICA</v>
          </cell>
        </row>
        <row r="11">
          <cell r="C11">
            <v>4</v>
          </cell>
          <cell r="D11" t="str">
            <v>CRITICA</v>
          </cell>
        </row>
        <row r="12">
          <cell r="C12">
            <v>5</v>
          </cell>
          <cell r="D12" t="str">
            <v>CRITICA</v>
          </cell>
        </row>
        <row r="13">
          <cell r="C13">
            <v>6</v>
          </cell>
          <cell r="D13" t="str">
            <v>CRITICA</v>
          </cell>
        </row>
        <row r="14">
          <cell r="C14">
            <v>7</v>
          </cell>
          <cell r="D14" t="str">
            <v>CRITICA</v>
          </cell>
        </row>
        <row r="15">
          <cell r="C15">
            <v>8</v>
          </cell>
          <cell r="D15" t="str">
            <v>CRITICA</v>
          </cell>
        </row>
        <row r="16">
          <cell r="C16">
            <v>9</v>
          </cell>
          <cell r="D16" t="str">
            <v>CRITICA</v>
          </cell>
        </row>
        <row r="17">
          <cell r="C17">
            <v>10</v>
          </cell>
          <cell r="D17" t="str">
            <v>CRITICA</v>
          </cell>
        </row>
        <row r="18">
          <cell r="C18">
            <v>11</v>
          </cell>
          <cell r="D18" t="str">
            <v>CRITICA</v>
          </cell>
        </row>
        <row r="19">
          <cell r="C19">
            <v>12</v>
          </cell>
          <cell r="D19" t="str">
            <v>CRITICA</v>
          </cell>
        </row>
        <row r="20">
          <cell r="C20">
            <v>13</v>
          </cell>
          <cell r="D20" t="str">
            <v>CRITICA</v>
          </cell>
        </row>
        <row r="21">
          <cell r="C21">
            <v>14</v>
          </cell>
          <cell r="D21" t="str">
            <v>CRITICA</v>
          </cell>
        </row>
        <row r="22">
          <cell r="C22">
            <v>15</v>
          </cell>
          <cell r="D22" t="str">
            <v>CRITICA</v>
          </cell>
        </row>
        <row r="23">
          <cell r="C23">
            <v>16</v>
          </cell>
          <cell r="D23" t="str">
            <v>CRITICA</v>
          </cell>
        </row>
        <row r="24">
          <cell r="C24">
            <v>17</v>
          </cell>
          <cell r="D24" t="str">
            <v>CRITICA</v>
          </cell>
        </row>
        <row r="25">
          <cell r="C25">
            <v>18</v>
          </cell>
          <cell r="D25" t="str">
            <v>CRITICA</v>
          </cell>
        </row>
        <row r="26">
          <cell r="C26">
            <v>19</v>
          </cell>
          <cell r="D26" t="str">
            <v>CRITICA</v>
          </cell>
        </row>
        <row r="27">
          <cell r="C27">
            <v>20</v>
          </cell>
          <cell r="D27" t="str">
            <v>BAJA</v>
          </cell>
        </row>
        <row r="28">
          <cell r="C28">
            <v>21</v>
          </cell>
          <cell r="D28" t="str">
            <v>BAJA</v>
          </cell>
        </row>
        <row r="29">
          <cell r="C29">
            <v>22</v>
          </cell>
          <cell r="D29" t="str">
            <v>BAJA</v>
          </cell>
        </row>
        <row r="30">
          <cell r="C30">
            <v>23</v>
          </cell>
          <cell r="D30" t="str">
            <v>BAJA</v>
          </cell>
        </row>
        <row r="31">
          <cell r="C31">
            <v>24</v>
          </cell>
          <cell r="D31" t="str">
            <v>BAJA</v>
          </cell>
        </row>
        <row r="32">
          <cell r="C32">
            <v>25</v>
          </cell>
          <cell r="D32" t="str">
            <v>BAJA</v>
          </cell>
        </row>
        <row r="33">
          <cell r="C33">
            <v>26</v>
          </cell>
          <cell r="D33" t="str">
            <v>BAJA</v>
          </cell>
        </row>
        <row r="34">
          <cell r="C34">
            <v>27</v>
          </cell>
          <cell r="D34" t="str">
            <v>BAJA</v>
          </cell>
        </row>
        <row r="35">
          <cell r="C35">
            <v>28</v>
          </cell>
          <cell r="D35" t="str">
            <v>BAJA</v>
          </cell>
        </row>
        <row r="36">
          <cell r="C36">
            <v>29</v>
          </cell>
          <cell r="D36" t="str">
            <v>BAJA</v>
          </cell>
        </row>
        <row r="37">
          <cell r="C37">
            <v>30</v>
          </cell>
          <cell r="D37" t="str">
            <v>BAJA</v>
          </cell>
        </row>
        <row r="38">
          <cell r="C38">
            <v>31</v>
          </cell>
          <cell r="D38" t="str">
            <v>BAJA</v>
          </cell>
        </row>
        <row r="39">
          <cell r="C39">
            <v>32</v>
          </cell>
          <cell r="D39" t="str">
            <v>BAJA</v>
          </cell>
        </row>
        <row r="40">
          <cell r="C40">
            <v>33</v>
          </cell>
          <cell r="D40" t="str">
            <v>BAJA</v>
          </cell>
        </row>
        <row r="41">
          <cell r="C41">
            <v>34</v>
          </cell>
          <cell r="D41" t="str">
            <v>BAJA</v>
          </cell>
        </row>
        <row r="42">
          <cell r="C42">
            <v>35</v>
          </cell>
          <cell r="D42" t="str">
            <v>BAJA</v>
          </cell>
        </row>
        <row r="43">
          <cell r="C43">
            <v>36</v>
          </cell>
          <cell r="D43" t="str">
            <v>BAJA</v>
          </cell>
        </row>
        <row r="44">
          <cell r="C44">
            <v>37</v>
          </cell>
          <cell r="D44" t="str">
            <v>BAJA</v>
          </cell>
        </row>
        <row r="45">
          <cell r="C45">
            <v>38</v>
          </cell>
          <cell r="D45" t="str">
            <v>BAJA</v>
          </cell>
        </row>
        <row r="46">
          <cell r="C46">
            <v>39</v>
          </cell>
          <cell r="D46" t="str">
            <v>BAJA</v>
          </cell>
        </row>
        <row r="47">
          <cell r="C47">
            <v>40</v>
          </cell>
          <cell r="D47" t="str">
            <v>BAJA</v>
          </cell>
        </row>
        <row r="48">
          <cell r="C48">
            <v>41</v>
          </cell>
          <cell r="D48" t="str">
            <v>BAJA</v>
          </cell>
        </row>
        <row r="49">
          <cell r="C49">
            <v>42</v>
          </cell>
          <cell r="D49" t="str">
            <v>BAJA</v>
          </cell>
        </row>
        <row r="50">
          <cell r="C50">
            <v>43</v>
          </cell>
          <cell r="D50" t="str">
            <v>BAJA</v>
          </cell>
        </row>
        <row r="51">
          <cell r="C51">
            <v>44</v>
          </cell>
          <cell r="D51" t="str">
            <v>BAJA</v>
          </cell>
        </row>
        <row r="52">
          <cell r="C52">
            <v>45</v>
          </cell>
          <cell r="D52" t="str">
            <v>BAJA</v>
          </cell>
        </row>
        <row r="53">
          <cell r="C53">
            <v>46</v>
          </cell>
          <cell r="D53" t="str">
            <v>BAJA</v>
          </cell>
        </row>
        <row r="54">
          <cell r="C54">
            <v>47</v>
          </cell>
          <cell r="D54" t="str">
            <v>BAJA</v>
          </cell>
        </row>
        <row r="55">
          <cell r="C55">
            <v>48</v>
          </cell>
          <cell r="D55" t="str">
            <v>BAJA</v>
          </cell>
        </row>
        <row r="56">
          <cell r="C56">
            <v>49</v>
          </cell>
          <cell r="D56" t="str">
            <v>BAJA</v>
          </cell>
        </row>
        <row r="57">
          <cell r="C57">
            <v>50</v>
          </cell>
          <cell r="D57" t="str">
            <v>BAJA</v>
          </cell>
        </row>
        <row r="58">
          <cell r="C58">
            <v>51</v>
          </cell>
          <cell r="D58" t="str">
            <v>BAJA</v>
          </cell>
        </row>
        <row r="59">
          <cell r="C59">
            <v>52</v>
          </cell>
          <cell r="D59" t="str">
            <v>BAJA</v>
          </cell>
        </row>
        <row r="60">
          <cell r="C60">
            <v>53</v>
          </cell>
          <cell r="D60" t="str">
            <v>BAJA</v>
          </cell>
        </row>
        <row r="61">
          <cell r="C61">
            <v>54</v>
          </cell>
          <cell r="D61" t="str">
            <v>BAJA</v>
          </cell>
        </row>
        <row r="62">
          <cell r="C62">
            <v>55</v>
          </cell>
          <cell r="D62" t="str">
            <v>BAJA</v>
          </cell>
        </row>
        <row r="63">
          <cell r="C63">
            <v>56</v>
          </cell>
          <cell r="D63" t="str">
            <v>BAJA</v>
          </cell>
        </row>
        <row r="64">
          <cell r="C64">
            <v>57</v>
          </cell>
          <cell r="D64" t="str">
            <v>BAJA</v>
          </cell>
        </row>
        <row r="65">
          <cell r="C65">
            <v>58</v>
          </cell>
          <cell r="D65" t="str">
            <v>BAJA</v>
          </cell>
        </row>
        <row r="66">
          <cell r="C66">
            <v>59</v>
          </cell>
          <cell r="D66" t="str">
            <v>BAJA</v>
          </cell>
        </row>
        <row r="67">
          <cell r="C67">
            <v>60</v>
          </cell>
          <cell r="D67" t="str">
            <v>BAJA</v>
          </cell>
        </row>
        <row r="68">
          <cell r="C68">
            <v>61</v>
          </cell>
          <cell r="D68" t="str">
            <v>BUENA</v>
          </cell>
        </row>
        <row r="69">
          <cell r="C69">
            <v>62</v>
          </cell>
          <cell r="D69" t="str">
            <v>BUENA</v>
          </cell>
        </row>
        <row r="70">
          <cell r="C70">
            <v>63</v>
          </cell>
          <cell r="D70" t="str">
            <v>BUENA</v>
          </cell>
        </row>
        <row r="71">
          <cell r="C71">
            <v>64</v>
          </cell>
          <cell r="D71" t="str">
            <v>BUENA</v>
          </cell>
        </row>
        <row r="72">
          <cell r="C72">
            <v>65</v>
          </cell>
          <cell r="D72" t="str">
            <v>BUENA</v>
          </cell>
        </row>
        <row r="73">
          <cell r="C73">
            <v>66</v>
          </cell>
          <cell r="D73" t="str">
            <v>BUENA</v>
          </cell>
        </row>
        <row r="74">
          <cell r="C74">
            <v>67</v>
          </cell>
          <cell r="D74" t="str">
            <v>BUENA</v>
          </cell>
        </row>
        <row r="75">
          <cell r="C75">
            <v>68</v>
          </cell>
          <cell r="D75" t="str">
            <v>BUENA</v>
          </cell>
        </row>
        <row r="76">
          <cell r="C76">
            <v>69</v>
          </cell>
          <cell r="D76" t="str">
            <v>BUENA</v>
          </cell>
        </row>
        <row r="77">
          <cell r="C77">
            <v>70</v>
          </cell>
          <cell r="D77" t="str">
            <v>BUENA</v>
          </cell>
        </row>
        <row r="78">
          <cell r="C78">
            <v>71</v>
          </cell>
          <cell r="D78" t="str">
            <v>BUENA</v>
          </cell>
        </row>
        <row r="79">
          <cell r="C79">
            <v>72</v>
          </cell>
          <cell r="D79" t="str">
            <v>BUENA</v>
          </cell>
        </row>
        <row r="80">
          <cell r="C80">
            <v>73</v>
          </cell>
          <cell r="D80" t="str">
            <v>BUENA</v>
          </cell>
        </row>
        <row r="81">
          <cell r="C81">
            <v>74</v>
          </cell>
          <cell r="D81" t="str">
            <v>BUENA</v>
          </cell>
        </row>
        <row r="82">
          <cell r="C82">
            <v>75</v>
          </cell>
          <cell r="D82" t="str">
            <v>BUENA</v>
          </cell>
        </row>
        <row r="83">
          <cell r="C83">
            <v>76</v>
          </cell>
          <cell r="D83" t="str">
            <v>BUENA</v>
          </cell>
        </row>
        <row r="84">
          <cell r="C84">
            <v>77</v>
          </cell>
          <cell r="D84" t="str">
            <v>BUENA</v>
          </cell>
        </row>
        <row r="85">
          <cell r="C85">
            <v>78</v>
          </cell>
          <cell r="D85" t="str">
            <v>BUENA</v>
          </cell>
        </row>
        <row r="86">
          <cell r="C86">
            <v>79</v>
          </cell>
          <cell r="D86" t="str">
            <v>BUENA</v>
          </cell>
        </row>
        <row r="87">
          <cell r="C87">
            <v>80</v>
          </cell>
          <cell r="D87" t="str">
            <v>BUENA</v>
          </cell>
        </row>
        <row r="88">
          <cell r="C88">
            <v>81</v>
          </cell>
          <cell r="D88" t="str">
            <v>EXCELENTE</v>
          </cell>
        </row>
        <row r="89">
          <cell r="C89">
            <v>82</v>
          </cell>
          <cell r="D89" t="str">
            <v>EXCELENTE</v>
          </cell>
        </row>
        <row r="90">
          <cell r="C90">
            <v>83</v>
          </cell>
          <cell r="D90" t="str">
            <v>EXCELENTE</v>
          </cell>
        </row>
        <row r="91">
          <cell r="C91">
            <v>84</v>
          </cell>
          <cell r="D91" t="str">
            <v>EXCELENTE</v>
          </cell>
        </row>
        <row r="92">
          <cell r="C92">
            <v>85</v>
          </cell>
          <cell r="D92" t="str">
            <v>EXCELENTE</v>
          </cell>
        </row>
        <row r="93">
          <cell r="C93">
            <v>86</v>
          </cell>
          <cell r="D93" t="str">
            <v>EXCELENTE</v>
          </cell>
        </row>
        <row r="94">
          <cell r="C94">
            <v>87</v>
          </cell>
          <cell r="D94" t="str">
            <v>EXCELENTE</v>
          </cell>
        </row>
        <row r="95">
          <cell r="C95">
            <v>88</v>
          </cell>
          <cell r="D95" t="str">
            <v>EXCELENTE</v>
          </cell>
        </row>
        <row r="96">
          <cell r="C96">
            <v>89</v>
          </cell>
          <cell r="D96" t="str">
            <v>EXCELENTE</v>
          </cell>
        </row>
        <row r="97">
          <cell r="C97">
            <v>90</v>
          </cell>
          <cell r="D97" t="str">
            <v>EXCELENTE</v>
          </cell>
        </row>
        <row r="98">
          <cell r="C98">
            <v>91</v>
          </cell>
          <cell r="D98" t="str">
            <v>EXCELENTE</v>
          </cell>
        </row>
        <row r="99">
          <cell r="C99">
            <v>92</v>
          </cell>
          <cell r="D99" t="str">
            <v>EXCELENTE</v>
          </cell>
        </row>
        <row r="100">
          <cell r="C100">
            <v>93</v>
          </cell>
          <cell r="D100" t="str">
            <v>EXCELENTE</v>
          </cell>
        </row>
        <row r="101">
          <cell r="C101">
            <v>94</v>
          </cell>
          <cell r="D101" t="str">
            <v>EXCELENTE</v>
          </cell>
        </row>
        <row r="102">
          <cell r="C102">
            <v>95</v>
          </cell>
          <cell r="D102" t="str">
            <v>EXCELENTE</v>
          </cell>
        </row>
        <row r="103">
          <cell r="C103">
            <v>96</v>
          </cell>
          <cell r="D103" t="str">
            <v>EXCELENTE</v>
          </cell>
        </row>
        <row r="104">
          <cell r="C104">
            <v>97</v>
          </cell>
          <cell r="D104" t="str">
            <v>EXCELENTE</v>
          </cell>
        </row>
        <row r="105">
          <cell r="C105">
            <v>98</v>
          </cell>
          <cell r="D105" t="str">
            <v>EXCELENTE</v>
          </cell>
        </row>
        <row r="106">
          <cell r="C106">
            <v>99</v>
          </cell>
          <cell r="D106" t="str">
            <v>EXCELENTE</v>
          </cell>
        </row>
        <row r="107">
          <cell r="C107">
            <v>100</v>
          </cell>
          <cell r="D107" t="str">
            <v>EXCELENTE</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AS"/>
      <sheetName val="DATOS"/>
      <sheetName val="politicas"/>
      <sheetName val="IDENTIFICACION"/>
      <sheetName val="MEDICION"/>
      <sheetName val="PERFIL RIESGO"/>
      <sheetName val="MRI"/>
      <sheetName val="MRi (3)"/>
      <sheetName val="PRi"/>
      <sheetName val="CONTROL"/>
      <sheetName val="CONTROL (2)"/>
      <sheetName val="ACC"/>
      <sheetName val="ALERTA SIMPLE"/>
      <sheetName val="ALERTA COMPUESTA"/>
      <sheetName val="ALERTA COMPLEJA"/>
      <sheetName val="ALERTA COMPLEJA PRODUCTO"/>
      <sheetName val="ALERTA COMPLEJA (2)"/>
      <sheetName val="ALERTA DIRECTA"/>
      <sheetName val="Hoja3"/>
      <sheetName val="Hoja2"/>
      <sheetName val="MRI (2)"/>
      <sheetName val="Hoja1"/>
    </sheetNames>
    <sheetDataSet>
      <sheetData sheetId="0"/>
      <sheetData sheetId="1">
        <row r="4">
          <cell r="A4" t="str">
            <v>PROCESOS</v>
          </cell>
        </row>
        <row r="5">
          <cell r="A5" t="str">
            <v>SUSCRIPCION</v>
          </cell>
        </row>
        <row r="6">
          <cell r="A6" t="str">
            <v>INDEMNIZACION</v>
          </cell>
        </row>
        <row r="7">
          <cell r="A7" t="str">
            <v>SARLAFT</v>
          </cell>
        </row>
        <row r="16">
          <cell r="A16" t="str">
            <v>CLIENTE</v>
          </cell>
          <cell r="B16" t="str">
            <v>USUARIO</v>
          </cell>
          <cell r="C16" t="str">
            <v>CANAL DE DISTRIBUCION</v>
          </cell>
          <cell r="D16" t="str">
            <v>PRODUCTO</v>
          </cell>
          <cell r="E16" t="str">
            <v>OPERACIÓN</v>
          </cell>
        </row>
        <row r="17">
          <cell r="C17" t="str">
            <v>Intermediarios Agente</v>
          </cell>
          <cell r="D17" t="str">
            <v>AUTOS</v>
          </cell>
          <cell r="E17" t="str">
            <v>TECNOLOGIA</v>
          </cell>
        </row>
        <row r="18">
          <cell r="C18" t="str">
            <v>Intermediario Agencia</v>
          </cell>
          <cell r="D18" t="str">
            <v>VIDA</v>
          </cell>
          <cell r="E18" t="str">
            <v>RECURSO HUMANO</v>
          </cell>
        </row>
        <row r="19">
          <cell r="C19" t="str">
            <v>Corredor de seguros</v>
          </cell>
          <cell r="D19" t="str">
            <v>SOAT</v>
          </cell>
          <cell r="E19" t="str">
            <v>FRAUDE INTERNO</v>
          </cell>
        </row>
        <row r="20">
          <cell r="C20" t="str">
            <v>Canal Tradicional - convenios interinstitucional</v>
          </cell>
          <cell r="D20" t="str">
            <v>ARP</v>
          </cell>
          <cell r="E20" t="str">
            <v>FRAUDE EXTERNO</v>
          </cell>
        </row>
        <row r="21">
          <cell r="C21" t="str">
            <v>Bancaseguros</v>
          </cell>
          <cell r="D21" t="str">
            <v>SALUD</v>
          </cell>
          <cell r="E21" t="str">
            <v>EVENTOS EXTERNOS</v>
          </cell>
        </row>
        <row r="22">
          <cell r="C22" t="str">
            <v>Canal no tradicional</v>
          </cell>
          <cell r="D22" t="str">
            <v>GENERALES</v>
          </cell>
          <cell r="E22" t="str">
            <v>GESTION DE PROCESOS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
      <sheetName val="Tormenta riesgos"/>
      <sheetName val="Afinidad riesgos"/>
      <sheetName val="Riesgos vs. objetivos"/>
      <sheetName val="VALORACION"/>
      <sheetName val="CALIFICACION"/>
      <sheetName val="MAPA"/>
      <sheetName val="CAUSAS"/>
      <sheetName val="IMPACTO"/>
      <sheetName val="ARE"/>
      <sheetName val="ACC"/>
      <sheetName val="NO BORRAR"/>
      <sheetName val="EVALUACIÓN RIESGOS Y CONTROLES"/>
      <sheetName val="Verific riesgos auditoria 1"/>
      <sheetName val="MATRIZ DE RIESGOS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2">
          <cell r="C12" t="str">
            <v>A</v>
          </cell>
          <cell r="D12" t="str">
            <v>B</v>
          </cell>
          <cell r="E12" t="str">
            <v>C</v>
          </cell>
          <cell r="F12" t="str">
            <v>D</v>
          </cell>
          <cell r="G12" t="str">
            <v>E</v>
          </cell>
          <cell r="H12" t="str">
            <v>F</v>
          </cell>
          <cell r="I12" t="str">
            <v>G</v>
          </cell>
          <cell r="J12" t="str">
            <v>H</v>
          </cell>
          <cell r="K12" t="str">
            <v>I</v>
          </cell>
          <cell r="L12" t="str">
            <v>J</v>
          </cell>
          <cell r="M12" t="str">
            <v>K</v>
          </cell>
          <cell r="N12" t="str">
            <v>L</v>
          </cell>
          <cell r="O12" t="str">
            <v>M</v>
          </cell>
        </row>
      </sheetData>
      <sheetData sheetId="8" refreshError="1"/>
      <sheetData sheetId="9" refreshError="1"/>
      <sheetData sheetId="10" refreshError="1"/>
      <sheetData sheetId="11" refreshError="1">
        <row r="1">
          <cell r="G1" t="str">
            <v>EVITAR</v>
          </cell>
          <cell r="I1" t="str">
            <v>POLITICA</v>
          </cell>
        </row>
        <row r="2">
          <cell r="G2" t="str">
            <v>REDUCIR LA CAUSA</v>
          </cell>
          <cell r="I2" t="str">
            <v>PROCEDIMIENTO</v>
          </cell>
        </row>
        <row r="3">
          <cell r="B3">
            <v>1</v>
          </cell>
          <cell r="C3" t="str">
            <v>Cual es el Objetivo de la implementación de la nueva políticá?</v>
          </cell>
          <cell r="G3" t="str">
            <v>REDUCIR EL IMPACTO</v>
          </cell>
          <cell r="I3" t="str">
            <v>CONTROL</v>
          </cell>
        </row>
        <row r="4">
          <cell r="B4">
            <v>2</v>
          </cell>
          <cell r="C4" t="str">
            <v>Cual es el proceso para su implementación?</v>
          </cell>
          <cell r="G4" t="str">
            <v>TRANFERIR TOTALMENTE</v>
          </cell>
        </row>
        <row r="5">
          <cell r="B5">
            <v>3</v>
          </cell>
          <cell r="C5" t="str">
            <v>Quien será el responsable directo de su éxito?</v>
          </cell>
          <cell r="G5" t="str">
            <v>TRANSFERIR PARCIALMENTE</v>
          </cell>
        </row>
        <row r="6">
          <cell r="B6">
            <v>4</v>
          </cell>
          <cell r="C6" t="str">
            <v>En que Fecha o periodo se espera realizarla?</v>
          </cell>
        </row>
        <row r="7">
          <cell r="B7">
            <v>5</v>
          </cell>
          <cell r="C7" t="str">
            <v>Que recursos financieros se requieren?</v>
          </cell>
        </row>
        <row r="8">
          <cell r="B8">
            <v>6</v>
          </cell>
          <cell r="C8" t="str">
            <v>Que recursos Humanos se Requieren?</v>
          </cell>
        </row>
        <row r="9">
          <cell r="B9">
            <v>7</v>
          </cell>
          <cell r="C9" t="str">
            <v>Que recursos logísticos se Requieren?</v>
          </cell>
        </row>
        <row r="10">
          <cell r="B10">
            <v>9</v>
          </cell>
          <cell r="C10" t="str">
            <v>Quien será el responsable de su evaluación?</v>
          </cell>
        </row>
        <row r="11">
          <cell r="B11">
            <v>10</v>
          </cell>
          <cell r="C11" t="str">
            <v>Cual será el indicador para su evaluación? (Indique variables y su lectura)</v>
          </cell>
        </row>
        <row r="12">
          <cell r="B12">
            <v>11</v>
          </cell>
        </row>
        <row r="13">
          <cell r="B13">
            <v>12</v>
          </cell>
        </row>
        <row r="14">
          <cell r="B14">
            <v>13</v>
          </cell>
        </row>
        <row r="15">
          <cell r="B15">
            <v>14</v>
          </cell>
        </row>
        <row r="16">
          <cell r="B16">
            <v>15</v>
          </cell>
        </row>
        <row r="17">
          <cell r="B17">
            <v>16</v>
          </cell>
        </row>
        <row r="22">
          <cell r="B22">
            <v>1</v>
          </cell>
        </row>
        <row r="23">
          <cell r="B23">
            <v>2</v>
          </cell>
        </row>
        <row r="24">
          <cell r="B24">
            <v>3</v>
          </cell>
        </row>
        <row r="25">
          <cell r="B25">
            <v>4</v>
          </cell>
        </row>
        <row r="26">
          <cell r="B26">
            <v>5</v>
          </cell>
        </row>
        <row r="27">
          <cell r="B27">
            <v>6</v>
          </cell>
        </row>
        <row r="28">
          <cell r="B28">
            <v>7</v>
          </cell>
        </row>
        <row r="29">
          <cell r="B29">
            <v>8</v>
          </cell>
        </row>
        <row r="30">
          <cell r="B30">
            <v>9</v>
          </cell>
        </row>
        <row r="31">
          <cell r="B31">
            <v>10</v>
          </cell>
        </row>
        <row r="32">
          <cell r="B32">
            <v>11</v>
          </cell>
        </row>
        <row r="33">
          <cell r="B33">
            <v>12</v>
          </cell>
        </row>
        <row r="34">
          <cell r="B34">
            <v>13</v>
          </cell>
        </row>
        <row r="35">
          <cell r="B35">
            <v>14</v>
          </cell>
        </row>
        <row r="36">
          <cell r="B36">
            <v>15</v>
          </cell>
        </row>
        <row r="37">
          <cell r="B37">
            <v>16</v>
          </cell>
        </row>
        <row r="38">
          <cell r="B38">
            <v>17</v>
          </cell>
        </row>
        <row r="41">
          <cell r="B41">
            <v>1</v>
          </cell>
          <cell r="C41" t="str">
            <v>Que tipo de Control desea implementar?</v>
          </cell>
        </row>
        <row r="42">
          <cell r="B42">
            <v>2</v>
          </cell>
          <cell r="C42" t="str">
            <v>Que clase de Control desea implementar?</v>
          </cell>
        </row>
        <row r="43">
          <cell r="B43">
            <v>3</v>
          </cell>
          <cell r="C43" t="str">
            <v>Cual es el Objetivo del control?</v>
          </cell>
        </row>
        <row r="44">
          <cell r="B44">
            <v>4</v>
          </cell>
          <cell r="C44" t="str">
            <v>A que procedimiento corresponde?</v>
          </cell>
        </row>
        <row r="45">
          <cell r="B45">
            <v>5</v>
          </cell>
          <cell r="C45" t="str">
            <v>Que otros procedimientos afecta?</v>
          </cell>
        </row>
        <row r="46">
          <cell r="B46">
            <v>6</v>
          </cell>
          <cell r="C46" t="str">
            <v>Cual es el proceso para su implementación?</v>
          </cell>
        </row>
        <row r="47">
          <cell r="B47">
            <v>7</v>
          </cell>
          <cell r="C47" t="str">
            <v>Quien será el responsable directo de su éxito?</v>
          </cell>
        </row>
        <row r="48">
          <cell r="B48">
            <v>8</v>
          </cell>
          <cell r="C48" t="str">
            <v>En que Fecha o periodo se espera realizarla?</v>
          </cell>
        </row>
        <row r="49">
          <cell r="B49">
            <v>9</v>
          </cell>
          <cell r="C49" t="str">
            <v>Que recursos financieros se requieren?</v>
          </cell>
        </row>
        <row r="50">
          <cell r="B50">
            <v>10</v>
          </cell>
          <cell r="C50" t="str">
            <v>Que recursos Humanos se Requieren?</v>
          </cell>
        </row>
        <row r="51">
          <cell r="B51">
            <v>11</v>
          </cell>
          <cell r="C51" t="str">
            <v>Que recursos logísticos se Requieren?</v>
          </cell>
        </row>
        <row r="52">
          <cell r="B52">
            <v>12</v>
          </cell>
          <cell r="C52" t="str">
            <v>Quien será el responsable de su evaluación?</v>
          </cell>
        </row>
        <row r="53">
          <cell r="B53">
            <v>13</v>
          </cell>
          <cell r="C53" t="str">
            <v>Cual será el indicador para su evaluación? (Indique variables y su lectura)</v>
          </cell>
        </row>
        <row r="54">
          <cell r="B54">
            <v>14</v>
          </cell>
        </row>
        <row r="55">
          <cell r="B55">
            <v>15</v>
          </cell>
        </row>
        <row r="56">
          <cell r="B56">
            <v>16</v>
          </cell>
        </row>
        <row r="57">
          <cell r="B57">
            <v>17</v>
          </cell>
        </row>
      </sheetData>
      <sheetData sheetId="12">
        <row r="1">
          <cell r="G1">
            <v>0</v>
          </cell>
        </row>
      </sheetData>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R"/>
      <sheetName val="MED"/>
      <sheetName val="CAL"/>
      <sheetName val="MR"/>
      <sheetName val="ACC"/>
      <sheetName val="FUENTES"/>
      <sheetName val="MAPEO"/>
    </sheetNames>
    <sheetDataSet>
      <sheetData sheetId="0" refreshError="1"/>
      <sheetData sheetId="1" refreshError="1"/>
      <sheetData sheetId="2" refreshError="1"/>
      <sheetData sheetId="3" refreshError="1"/>
      <sheetData sheetId="4" refreshError="1"/>
      <sheetData sheetId="5">
        <row r="2">
          <cell r="A2" t="str">
            <v>FACTOR DEL RIESGO</v>
          </cell>
        </row>
        <row r="3">
          <cell r="A3" t="str">
            <v>Clientes</v>
          </cell>
        </row>
        <row r="4">
          <cell r="A4" t="str">
            <v>Usuarios</v>
          </cell>
        </row>
        <row r="5">
          <cell r="A5" t="str">
            <v>Jurisdicción</v>
          </cell>
        </row>
        <row r="6">
          <cell r="A6" t="str">
            <v xml:space="preserve">Canal de Disribución </v>
          </cell>
        </row>
        <row r="7">
          <cell r="A7" t="str">
            <v>Producto</v>
          </cell>
        </row>
        <row r="8">
          <cell r="A8" t="str">
            <v>Proceso</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
      <sheetName val="Tormenta riesgos"/>
      <sheetName val="Afinidad riesgos"/>
      <sheetName val="Riesgos vs. objetivos"/>
      <sheetName val="VALORACION"/>
      <sheetName val="CALIFICACION"/>
      <sheetName val="MAPA"/>
      <sheetName val="CAUSAS"/>
      <sheetName val="IMPACTO"/>
      <sheetName val="ARE"/>
      <sheetName val="ACC"/>
      <sheetName val="NO BORRAR"/>
    </sheetNames>
    <sheetDataSet>
      <sheetData sheetId="0"/>
      <sheetData sheetId="1"/>
      <sheetData sheetId="2"/>
      <sheetData sheetId="3"/>
      <sheetData sheetId="4"/>
      <sheetData sheetId="5"/>
      <sheetData sheetId="6"/>
      <sheetData sheetId="7"/>
      <sheetData sheetId="8"/>
      <sheetData sheetId="9"/>
      <sheetData sheetId="10"/>
      <sheetData sheetId="11">
        <row r="1">
          <cell r="F1" t="str">
            <v>SI</v>
          </cell>
          <cell r="G1" t="str">
            <v>EVITAR</v>
          </cell>
        </row>
        <row r="2">
          <cell r="F2" t="str">
            <v>NO</v>
          </cell>
          <cell r="G2" t="str">
            <v>REDUCIR LA CAUSA</v>
          </cell>
        </row>
        <row r="3">
          <cell r="G3" t="str">
            <v>REDUCIR EL IMPACTO</v>
          </cell>
        </row>
        <row r="4">
          <cell r="G4" t="str">
            <v>TRANFERIR TOTALMENTE</v>
          </cell>
        </row>
        <row r="5">
          <cell r="G5" t="str">
            <v>TRANSFERIR PARCIALMENTE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tabSelected="1" zoomScale="80" zoomScaleNormal="80" workbookViewId="0">
      <selection activeCell="G14" sqref="G14"/>
    </sheetView>
  </sheetViews>
  <sheetFormatPr baseColWidth="10" defaultRowHeight="15" x14ac:dyDescent="0.25"/>
  <cols>
    <col min="1" max="1" width="3.42578125" customWidth="1"/>
    <col min="3" max="3" width="18.5703125" customWidth="1"/>
    <col min="4" max="4" width="15.42578125" customWidth="1"/>
    <col min="5" max="5" width="19.140625" customWidth="1"/>
    <col min="6" max="6" width="16.28515625" customWidth="1"/>
    <col min="7" max="7" width="17.7109375" customWidth="1"/>
    <col min="9" max="12" width="14.7109375" customWidth="1"/>
    <col min="13" max="13" width="17.85546875" customWidth="1"/>
    <col min="14" max="16" width="15.7109375" customWidth="1"/>
    <col min="17" max="17" width="15.140625" customWidth="1"/>
  </cols>
  <sheetData>
    <row r="1" spans="1:17" s="1" customFormat="1" ht="24" customHeight="1" thickTop="1" x14ac:dyDescent="0.25">
      <c r="A1" s="2"/>
      <c r="B1" s="3"/>
      <c r="C1" s="3"/>
      <c r="D1" s="497" t="s">
        <v>0</v>
      </c>
      <c r="E1" s="498"/>
      <c r="F1" s="498"/>
      <c r="G1" s="498"/>
      <c r="H1" s="498"/>
      <c r="I1" s="498"/>
      <c r="J1" s="498"/>
      <c r="K1" s="498"/>
      <c r="L1" s="498"/>
      <c r="M1" s="498"/>
      <c r="N1" s="498"/>
      <c r="O1" s="3"/>
      <c r="P1" s="3"/>
      <c r="Q1" s="4"/>
    </row>
    <row r="2" spans="1:17" s="1" customFormat="1" ht="23.25" customHeight="1" x14ac:dyDescent="0.25">
      <c r="A2" s="5"/>
      <c r="D2" s="499"/>
      <c r="E2" s="500"/>
      <c r="F2" s="500"/>
      <c r="G2" s="500"/>
      <c r="H2" s="500"/>
      <c r="I2" s="500"/>
      <c r="J2" s="500"/>
      <c r="K2" s="500"/>
      <c r="L2" s="500"/>
      <c r="M2" s="500"/>
      <c r="N2" s="500"/>
      <c r="Q2" s="6"/>
    </row>
    <row r="3" spans="1:17" s="1" customFormat="1" ht="23.25" customHeight="1" x14ac:dyDescent="0.25">
      <c r="A3" s="5"/>
      <c r="D3" s="499"/>
      <c r="E3" s="500"/>
      <c r="F3" s="500"/>
      <c r="G3" s="500"/>
      <c r="H3" s="500"/>
      <c r="I3" s="500"/>
      <c r="J3" s="500"/>
      <c r="K3" s="500"/>
      <c r="L3" s="500"/>
      <c r="M3" s="500"/>
      <c r="N3" s="500"/>
      <c r="Q3" s="6"/>
    </row>
    <row r="4" spans="1:17" s="1" customFormat="1" ht="23.25" customHeight="1" x14ac:dyDescent="0.25">
      <c r="A4" s="5"/>
      <c r="D4" s="501"/>
      <c r="E4" s="502"/>
      <c r="F4" s="502"/>
      <c r="G4" s="502"/>
      <c r="H4" s="502"/>
      <c r="I4" s="502"/>
      <c r="J4" s="502"/>
      <c r="K4" s="502"/>
      <c r="L4" s="502"/>
      <c r="M4" s="502"/>
      <c r="N4" s="502"/>
      <c r="Q4" s="6"/>
    </row>
    <row r="5" spans="1:17" s="1" customFormat="1" ht="15.75" thickBot="1" x14ac:dyDescent="0.3">
      <c r="A5" s="7"/>
      <c r="B5" s="8"/>
      <c r="C5" s="8"/>
      <c r="D5" s="8"/>
      <c r="E5" s="8"/>
      <c r="F5" s="8"/>
      <c r="G5" s="8"/>
      <c r="H5" s="447"/>
      <c r="I5" s="447"/>
      <c r="J5" s="447"/>
      <c r="K5" s="447"/>
      <c r="L5" s="447"/>
      <c r="M5" s="447"/>
      <c r="N5" s="447"/>
      <c r="O5" s="447"/>
      <c r="P5" s="447"/>
      <c r="Q5" s="462"/>
    </row>
    <row r="6" spans="1:17" s="1" customFormat="1" ht="36" customHeight="1" x14ac:dyDescent="0.25">
      <c r="A6" s="488" t="s">
        <v>1</v>
      </c>
      <c r="B6" s="489"/>
      <c r="C6" s="489"/>
      <c r="D6" s="490"/>
      <c r="E6" s="479" t="s">
        <v>2</v>
      </c>
      <c r="F6" s="481" t="s">
        <v>3</v>
      </c>
      <c r="G6" s="483" t="s">
        <v>4</v>
      </c>
      <c r="H6" s="485" t="s">
        <v>5</v>
      </c>
      <c r="I6" s="486"/>
      <c r="J6" s="486"/>
      <c r="K6" s="486"/>
      <c r="L6" s="486"/>
      <c r="M6" s="487"/>
      <c r="N6" s="485" t="s">
        <v>6</v>
      </c>
      <c r="O6" s="486"/>
      <c r="P6" s="486"/>
      <c r="Q6" s="487"/>
    </row>
    <row r="7" spans="1:17" s="1" customFormat="1" ht="18" customHeight="1" x14ac:dyDescent="0.25">
      <c r="A7" s="491"/>
      <c r="B7" s="492"/>
      <c r="C7" s="492"/>
      <c r="D7" s="493"/>
      <c r="E7" s="480"/>
      <c r="F7" s="482"/>
      <c r="G7" s="484"/>
      <c r="H7" s="503" t="s">
        <v>7</v>
      </c>
      <c r="I7" s="507" t="s">
        <v>983</v>
      </c>
      <c r="J7" s="508"/>
      <c r="K7" s="508"/>
      <c r="L7" s="481" t="s">
        <v>987</v>
      </c>
      <c r="M7" s="505" t="s">
        <v>873</v>
      </c>
      <c r="N7" s="503" t="s">
        <v>37</v>
      </c>
      <c r="O7" s="481" t="s">
        <v>285</v>
      </c>
      <c r="P7" s="481" t="s">
        <v>988</v>
      </c>
      <c r="Q7" s="505" t="s">
        <v>875</v>
      </c>
    </row>
    <row r="8" spans="1:17" s="1" customFormat="1" ht="26.25" thickBot="1" x14ac:dyDescent="0.3">
      <c r="A8" s="494"/>
      <c r="B8" s="495"/>
      <c r="C8" s="495"/>
      <c r="D8" s="496"/>
      <c r="E8" s="480"/>
      <c r="F8" s="482"/>
      <c r="G8" s="484"/>
      <c r="H8" s="504"/>
      <c r="I8" s="9" t="s">
        <v>984</v>
      </c>
      <c r="J8" s="9" t="s">
        <v>985</v>
      </c>
      <c r="K8" s="103" t="s">
        <v>986</v>
      </c>
      <c r="L8" s="509"/>
      <c r="M8" s="510"/>
      <c r="N8" s="504"/>
      <c r="O8" s="511"/>
      <c r="P8" s="511"/>
      <c r="Q8" s="506"/>
    </row>
    <row r="9" spans="1:17" s="104" customFormat="1" ht="15.75" thickBot="1" x14ac:dyDescent="0.3">
      <c r="A9" s="149">
        <v>1</v>
      </c>
      <c r="B9" s="475" t="s">
        <v>989</v>
      </c>
      <c r="C9" s="476"/>
      <c r="D9" s="477"/>
      <c r="E9" s="138" t="s">
        <v>990</v>
      </c>
      <c r="F9" s="139">
        <v>10</v>
      </c>
      <c r="G9" s="140">
        <v>22</v>
      </c>
      <c r="H9" s="448">
        <v>0</v>
      </c>
      <c r="I9" s="139">
        <v>2</v>
      </c>
      <c r="J9" s="139">
        <v>13</v>
      </c>
      <c r="K9" s="139">
        <v>0</v>
      </c>
      <c r="L9" s="139">
        <v>7</v>
      </c>
      <c r="M9" s="141">
        <v>0</v>
      </c>
      <c r="N9" s="448">
        <v>0</v>
      </c>
      <c r="O9" s="139">
        <v>0</v>
      </c>
      <c r="P9" s="139">
        <v>3</v>
      </c>
      <c r="Q9" s="141">
        <v>7</v>
      </c>
    </row>
    <row r="10" spans="1:17" s="474" customFormat="1" ht="15.75" thickBot="1" x14ac:dyDescent="0.3">
      <c r="A10" s="148">
        <v>2</v>
      </c>
      <c r="B10" s="478" t="s">
        <v>1245</v>
      </c>
      <c r="C10" s="478"/>
      <c r="D10" s="478"/>
      <c r="E10" s="45" t="s">
        <v>1118</v>
      </c>
      <c r="F10" s="50">
        <v>6</v>
      </c>
      <c r="G10" s="63">
        <v>24</v>
      </c>
      <c r="H10" s="449">
        <v>0</v>
      </c>
      <c r="I10" s="50">
        <v>11</v>
      </c>
      <c r="J10" s="50">
        <v>0</v>
      </c>
      <c r="K10" s="50">
        <v>0</v>
      </c>
      <c r="L10" s="50">
        <v>13</v>
      </c>
      <c r="M10" s="60">
        <v>0</v>
      </c>
      <c r="N10" s="449">
        <v>0</v>
      </c>
      <c r="O10" s="50">
        <v>3</v>
      </c>
      <c r="P10" s="50">
        <v>3</v>
      </c>
      <c r="Q10" s="60">
        <v>0</v>
      </c>
    </row>
    <row r="11" spans="1:17" x14ac:dyDescent="0.25">
      <c r="A11" s="57">
        <v>3</v>
      </c>
      <c r="B11" s="514" t="s">
        <v>45</v>
      </c>
      <c r="C11" s="515"/>
      <c r="D11" s="516"/>
      <c r="E11" s="142" t="s">
        <v>28</v>
      </c>
      <c r="F11" s="102">
        <v>14</v>
      </c>
      <c r="G11" s="143">
        <v>54</v>
      </c>
      <c r="H11" s="450">
        <v>0</v>
      </c>
      <c r="I11" s="102">
        <v>2</v>
      </c>
      <c r="J11" s="102">
        <v>28</v>
      </c>
      <c r="K11" s="102">
        <v>0</v>
      </c>
      <c r="L11" s="102">
        <v>24</v>
      </c>
      <c r="M11" s="144">
        <v>0</v>
      </c>
      <c r="N11" s="450">
        <v>0</v>
      </c>
      <c r="O11" s="102">
        <v>1</v>
      </c>
      <c r="P11" s="102">
        <v>11</v>
      </c>
      <c r="Q11" s="144">
        <v>2</v>
      </c>
    </row>
    <row r="12" spans="1:17" x14ac:dyDescent="0.25">
      <c r="A12" s="58">
        <v>4</v>
      </c>
      <c r="B12" s="520" t="s">
        <v>283</v>
      </c>
      <c r="C12" s="521"/>
      <c r="D12" s="522"/>
      <c r="E12" s="45" t="s">
        <v>205</v>
      </c>
      <c r="F12" s="50">
        <v>13</v>
      </c>
      <c r="G12" s="63">
        <v>33</v>
      </c>
      <c r="H12" s="449">
        <v>0</v>
      </c>
      <c r="I12" s="50">
        <v>1</v>
      </c>
      <c r="J12" s="50">
        <v>10</v>
      </c>
      <c r="K12" s="50">
        <v>1</v>
      </c>
      <c r="L12" s="50">
        <v>21</v>
      </c>
      <c r="M12" s="60">
        <v>0</v>
      </c>
      <c r="N12" s="465">
        <v>3</v>
      </c>
      <c r="O12" s="463">
        <v>0</v>
      </c>
      <c r="P12" s="50">
        <v>10</v>
      </c>
      <c r="Q12" s="60">
        <v>0</v>
      </c>
    </row>
    <row r="13" spans="1:17" x14ac:dyDescent="0.25">
      <c r="A13" s="59">
        <v>5</v>
      </c>
      <c r="B13" s="517" t="s">
        <v>359</v>
      </c>
      <c r="C13" s="518"/>
      <c r="D13" s="519"/>
      <c r="E13" s="145" t="s">
        <v>288</v>
      </c>
      <c r="F13" s="34">
        <v>12</v>
      </c>
      <c r="G13" s="64">
        <v>18</v>
      </c>
      <c r="H13" s="451">
        <v>0</v>
      </c>
      <c r="I13" s="34">
        <v>0</v>
      </c>
      <c r="J13" s="34">
        <v>0</v>
      </c>
      <c r="K13" s="34">
        <v>0</v>
      </c>
      <c r="L13" s="34">
        <v>18</v>
      </c>
      <c r="M13" s="61">
        <v>0</v>
      </c>
      <c r="N13" s="464">
        <v>5</v>
      </c>
      <c r="O13" s="34">
        <v>0</v>
      </c>
      <c r="P13" s="34">
        <v>7</v>
      </c>
      <c r="Q13" s="61">
        <v>0</v>
      </c>
    </row>
    <row r="14" spans="1:17" x14ac:dyDescent="0.25">
      <c r="A14" s="58">
        <v>6</v>
      </c>
      <c r="B14" s="520" t="s">
        <v>505</v>
      </c>
      <c r="C14" s="521"/>
      <c r="D14" s="522"/>
      <c r="E14" s="45" t="s">
        <v>360</v>
      </c>
      <c r="F14" s="50">
        <v>18</v>
      </c>
      <c r="G14" s="63">
        <v>60</v>
      </c>
      <c r="H14" s="449">
        <v>0</v>
      </c>
      <c r="I14" s="50">
        <v>0</v>
      </c>
      <c r="J14" s="50">
        <v>17</v>
      </c>
      <c r="K14" s="50">
        <v>0</v>
      </c>
      <c r="L14" s="50">
        <v>43</v>
      </c>
      <c r="M14" s="60">
        <v>0</v>
      </c>
      <c r="N14" s="465">
        <v>0</v>
      </c>
      <c r="O14" s="463">
        <v>0</v>
      </c>
      <c r="P14" s="50">
        <v>18</v>
      </c>
      <c r="Q14" s="60">
        <v>0</v>
      </c>
    </row>
    <row r="15" spans="1:17" x14ac:dyDescent="0.25">
      <c r="A15" s="59">
        <v>7</v>
      </c>
      <c r="B15" s="517" t="s">
        <v>569</v>
      </c>
      <c r="C15" s="518"/>
      <c r="D15" s="519"/>
      <c r="E15" s="35" t="s">
        <v>506</v>
      </c>
      <c r="F15" s="34">
        <v>12</v>
      </c>
      <c r="G15" s="64">
        <v>24</v>
      </c>
      <c r="H15" s="451">
        <v>0</v>
      </c>
      <c r="I15" s="34">
        <v>0</v>
      </c>
      <c r="J15" s="34">
        <v>5</v>
      </c>
      <c r="K15" s="34">
        <v>0</v>
      </c>
      <c r="L15" s="34">
        <v>19</v>
      </c>
      <c r="M15" s="61">
        <v>0</v>
      </c>
      <c r="N15" s="464">
        <v>2</v>
      </c>
      <c r="O15" s="34">
        <v>0</v>
      </c>
      <c r="P15" s="34">
        <v>9</v>
      </c>
      <c r="Q15" s="61">
        <v>1</v>
      </c>
    </row>
    <row r="16" spans="1:17" x14ac:dyDescent="0.25">
      <c r="A16" s="58">
        <v>8</v>
      </c>
      <c r="B16" s="520" t="s">
        <v>645</v>
      </c>
      <c r="C16" s="521"/>
      <c r="D16" s="522"/>
      <c r="E16" s="45" t="s">
        <v>574</v>
      </c>
      <c r="F16" s="50">
        <v>14</v>
      </c>
      <c r="G16" s="63">
        <v>13</v>
      </c>
      <c r="H16" s="449">
        <v>0</v>
      </c>
      <c r="I16" s="50">
        <v>0</v>
      </c>
      <c r="J16" s="50">
        <v>0</v>
      </c>
      <c r="K16" s="50">
        <v>0</v>
      </c>
      <c r="L16" s="50">
        <v>13</v>
      </c>
      <c r="M16" s="60">
        <v>0</v>
      </c>
      <c r="N16" s="465">
        <v>8</v>
      </c>
      <c r="O16" s="463">
        <v>0</v>
      </c>
      <c r="P16" s="50">
        <v>6</v>
      </c>
      <c r="Q16" s="60">
        <v>0</v>
      </c>
    </row>
    <row r="17" spans="1:18" x14ac:dyDescent="0.25">
      <c r="A17" s="59">
        <v>9</v>
      </c>
      <c r="B17" s="517" t="s">
        <v>711</v>
      </c>
      <c r="C17" s="518"/>
      <c r="D17" s="519"/>
      <c r="E17" s="35" t="s">
        <v>646</v>
      </c>
      <c r="F17" s="34">
        <v>5</v>
      </c>
      <c r="G17" s="64">
        <v>17</v>
      </c>
      <c r="H17" s="451">
        <v>0</v>
      </c>
      <c r="I17" s="34">
        <v>8</v>
      </c>
      <c r="J17" s="34">
        <v>6</v>
      </c>
      <c r="K17" s="34">
        <v>0</v>
      </c>
      <c r="L17" s="34">
        <v>3</v>
      </c>
      <c r="M17" s="61">
        <v>0</v>
      </c>
      <c r="N17" s="464">
        <v>0</v>
      </c>
      <c r="O17" s="34">
        <v>2</v>
      </c>
      <c r="P17" s="34">
        <v>2</v>
      </c>
      <c r="Q17" s="61">
        <v>1</v>
      </c>
    </row>
    <row r="18" spans="1:18" ht="15.75" thickBot="1" x14ac:dyDescent="0.3">
      <c r="A18" s="452">
        <v>10</v>
      </c>
      <c r="B18" s="523" t="s">
        <v>871</v>
      </c>
      <c r="C18" s="524"/>
      <c r="D18" s="525"/>
      <c r="E18" s="454" t="s">
        <v>713</v>
      </c>
      <c r="F18" s="455">
        <v>15</v>
      </c>
      <c r="G18" s="453">
        <v>30</v>
      </c>
      <c r="H18" s="456">
        <v>0</v>
      </c>
      <c r="I18" s="455">
        <v>0</v>
      </c>
      <c r="J18" s="455">
        <v>0</v>
      </c>
      <c r="K18" s="455">
        <v>0</v>
      </c>
      <c r="L18" s="455">
        <v>30</v>
      </c>
      <c r="M18" s="457">
        <v>0</v>
      </c>
      <c r="N18" s="466">
        <v>4</v>
      </c>
      <c r="O18" s="455">
        <v>0</v>
      </c>
      <c r="P18" s="455">
        <v>11</v>
      </c>
      <c r="Q18" s="457">
        <v>0</v>
      </c>
    </row>
    <row r="19" spans="1:18" s="470" customFormat="1" ht="24.75" customHeight="1" thickBot="1" x14ac:dyDescent="0.3">
      <c r="A19" s="526" t="s">
        <v>872</v>
      </c>
      <c r="B19" s="527"/>
      <c r="C19" s="527"/>
      <c r="D19" s="527"/>
      <c r="E19" s="527"/>
      <c r="F19" s="458">
        <f>SUM(F9:F18)</f>
        <v>119</v>
      </c>
      <c r="G19" s="459">
        <f>SUM(G9:G18)</f>
        <v>295</v>
      </c>
      <c r="H19" s="460">
        <f t="shared" ref="H19:Q19" si="0">SUM(H9:H18)</f>
        <v>0</v>
      </c>
      <c r="I19" s="458">
        <f t="shared" si="0"/>
        <v>24</v>
      </c>
      <c r="J19" s="458">
        <f t="shared" si="0"/>
        <v>79</v>
      </c>
      <c r="K19" s="458">
        <f t="shared" si="0"/>
        <v>1</v>
      </c>
      <c r="L19" s="458">
        <f t="shared" si="0"/>
        <v>191</v>
      </c>
      <c r="M19" s="461">
        <f t="shared" si="0"/>
        <v>0</v>
      </c>
      <c r="N19" s="467">
        <f t="shared" si="0"/>
        <v>22</v>
      </c>
      <c r="O19" s="471">
        <f t="shared" si="0"/>
        <v>6</v>
      </c>
      <c r="P19" s="468">
        <f t="shared" si="0"/>
        <v>80</v>
      </c>
      <c r="Q19" s="471">
        <f t="shared" si="0"/>
        <v>11</v>
      </c>
      <c r="R19" s="469"/>
    </row>
    <row r="20" spans="1:18" s="1" customFormat="1" ht="18" customHeight="1" thickBot="1" x14ac:dyDescent="0.3">
      <c r="A20" s="512"/>
      <c r="B20" s="513"/>
      <c r="C20" s="513"/>
      <c r="D20" s="513"/>
      <c r="E20" s="513"/>
      <c r="F20" s="55"/>
      <c r="G20" s="55"/>
      <c r="H20" s="55"/>
      <c r="I20" s="55"/>
      <c r="J20" s="55"/>
      <c r="K20" s="55"/>
      <c r="L20" s="55"/>
      <c r="M20" s="55"/>
      <c r="N20" s="55"/>
      <c r="O20" s="55"/>
      <c r="P20" s="55"/>
      <c r="Q20" s="56"/>
    </row>
    <row r="22" spans="1:18" hidden="1" x14ac:dyDescent="0.25">
      <c r="F22">
        <f>+F19-F18-F13</f>
        <v>92</v>
      </c>
      <c r="G22">
        <f>+G19-G18-G13</f>
        <v>247</v>
      </c>
      <c r="H22">
        <f>+H19-H18-H13</f>
        <v>0</v>
      </c>
      <c r="I22">
        <f t="shared" ref="I22:M22" si="1">+I19-I18-I13</f>
        <v>24</v>
      </c>
      <c r="J22">
        <f t="shared" si="1"/>
        <v>79</v>
      </c>
      <c r="K22">
        <f t="shared" si="1"/>
        <v>1</v>
      </c>
      <c r="L22">
        <f>+L19-L18-L13</f>
        <v>143</v>
      </c>
      <c r="M22">
        <f t="shared" si="1"/>
        <v>0</v>
      </c>
      <c r="N22">
        <f>+N19-N18-N13</f>
        <v>13</v>
      </c>
      <c r="O22">
        <f t="shared" ref="O22:Q22" si="2">+O19-O18-O13</f>
        <v>6</v>
      </c>
      <c r="P22">
        <f t="shared" si="2"/>
        <v>62</v>
      </c>
      <c r="Q22">
        <f t="shared" si="2"/>
        <v>11</v>
      </c>
    </row>
    <row r="23" spans="1:18" hidden="1" x14ac:dyDescent="0.25"/>
    <row r="24" spans="1:18" hidden="1" x14ac:dyDescent="0.25">
      <c r="L24" s="150">
        <f>+L22/G22</f>
        <v>0.57894736842105265</v>
      </c>
    </row>
    <row r="25" spans="1:18" hidden="1" x14ac:dyDescent="0.25">
      <c r="M25" s="150">
        <f>62/92</f>
        <v>0.67391304347826086</v>
      </c>
    </row>
  </sheetData>
  <mergeCells count="27">
    <mergeCell ref="A20:E20"/>
    <mergeCell ref="B11:D11"/>
    <mergeCell ref="B15:D15"/>
    <mergeCell ref="B16:D16"/>
    <mergeCell ref="B17:D17"/>
    <mergeCell ref="B18:D18"/>
    <mergeCell ref="A19:E19"/>
    <mergeCell ref="B12:D12"/>
    <mergeCell ref="B13:D13"/>
    <mergeCell ref="B14:D14"/>
    <mergeCell ref="H6:M6"/>
    <mergeCell ref="A6:D8"/>
    <mergeCell ref="D1:N4"/>
    <mergeCell ref="N6:Q6"/>
    <mergeCell ref="H7:H8"/>
    <mergeCell ref="N7:N8"/>
    <mergeCell ref="Q7:Q8"/>
    <mergeCell ref="I7:K7"/>
    <mergeCell ref="L7:L8"/>
    <mergeCell ref="M7:M8"/>
    <mergeCell ref="O7:O8"/>
    <mergeCell ref="P7:P8"/>
    <mergeCell ref="B9:D9"/>
    <mergeCell ref="B10:D10"/>
    <mergeCell ref="E6:E8"/>
    <mergeCell ref="F6:F8"/>
    <mergeCell ref="G6:G8"/>
  </mergeCells>
  <hyperlinks>
    <hyperlink ref="E12" location="'4. UTT No. 4 - CÚCUTA'!A1" display="OCI-2020-012"/>
    <hyperlink ref="E13" location="'5. UTT No. 8 - IBAGUE'!A1" display="OCI-2020-036"/>
    <hyperlink ref="E14" location="'6. UTT No. 9 - POPAYÁN'!A1" display="OCI-2020-028"/>
    <hyperlink ref="E15" location="'7. UTT No. 10 - PASTO'!A1" display="OCI-2020-025"/>
    <hyperlink ref="E16" location="'8. UTT No. 11 - NEIVA'!A1" display="OCI-2020-031"/>
    <hyperlink ref="E17" location="'9. UTT No. 12 - VILLAVICENCIO'!A1" display="OCI-2020-013"/>
    <hyperlink ref="E18" location="'10. UTT No. 12 - CUNDINAMARCA'!A1" display="OCI-2020-019"/>
    <hyperlink ref="E11" location="'3. UTT No. 1 - SANTA MARTA'!A1" display="OCI-2020-034"/>
    <hyperlink ref="E9" location="'1.OTI'!A1" display="OCI-2019-024"/>
    <hyperlink ref="E10" location="'2. UTT No.7- TUNJA'!A1" display="OCI-2019-035"/>
  </hyperlinks>
  <pageMargins left="0.7" right="0.7" top="0.75" bottom="0.75" header="0.3" footer="0.3"/>
  <pageSetup orientation="portrait" verticalDpi="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2"/>
  <sheetViews>
    <sheetView showGridLines="0" topLeftCell="A7" zoomScale="85" zoomScaleNormal="85" zoomScaleSheetLayoutView="90" workbookViewId="0">
      <selection activeCell="A7" sqref="A7:D7"/>
    </sheetView>
  </sheetViews>
  <sheetFormatPr baseColWidth="10" defaultColWidth="11.42578125" defaultRowHeight="59.25" customHeight="1" x14ac:dyDescent="0.2"/>
  <cols>
    <col min="1" max="1" width="12.85546875" style="210" customWidth="1"/>
    <col min="2" max="2" width="20.140625" style="210" customWidth="1"/>
    <col min="3" max="3" width="10.7109375" style="210" customWidth="1"/>
    <col min="4" max="4" width="28.5703125" style="210" customWidth="1"/>
    <col min="5" max="5" width="28" style="210" customWidth="1"/>
    <col min="6" max="6" width="66.5703125" style="210" customWidth="1"/>
    <col min="7" max="7" width="28.140625" style="210" customWidth="1"/>
    <col min="8" max="8" width="13.5703125" style="210" customWidth="1"/>
    <col min="9" max="9" width="16.5703125" style="210" customWidth="1"/>
    <col min="10" max="10" width="11.7109375" style="210" customWidth="1"/>
    <col min="11" max="11" width="13.85546875" style="210" customWidth="1"/>
    <col min="12" max="12" width="14.7109375" style="210" customWidth="1"/>
    <col min="13" max="13" width="18.140625" style="210" customWidth="1"/>
    <col min="14" max="14" width="85" style="210" customWidth="1"/>
    <col min="15" max="15" width="20.42578125" style="210" customWidth="1"/>
    <col min="16" max="16" width="34.140625" style="210" customWidth="1"/>
    <col min="17" max="17" width="95" style="210" customWidth="1"/>
    <col min="18" max="18" width="21.28515625" style="212" customWidth="1"/>
    <col min="19" max="19" width="49.42578125" style="210" customWidth="1"/>
    <col min="20" max="20" width="59.140625" style="210" customWidth="1"/>
    <col min="21" max="16384" width="11.42578125" style="210"/>
  </cols>
  <sheetData>
    <row r="1" spans="1:19" ht="59.25" hidden="1" customHeight="1" x14ac:dyDescent="0.2">
      <c r="A1" s="679"/>
      <c r="B1" s="680"/>
      <c r="C1" s="680"/>
      <c r="D1" s="680"/>
      <c r="E1" s="680"/>
      <c r="F1" s="680"/>
      <c r="G1" s="680"/>
      <c r="H1" s="681"/>
      <c r="P1" s="171">
        <f>COUNTIF($P$11:$P$31,Q1)</f>
        <v>0</v>
      </c>
      <c r="Q1" s="171" t="s">
        <v>199</v>
      </c>
      <c r="R1" s="194" t="s">
        <v>37</v>
      </c>
      <c r="S1" s="297">
        <f>COUNTIF($R$11:$R$31,R1)</f>
        <v>0</v>
      </c>
    </row>
    <row r="2" spans="1:19" ht="59.25" hidden="1" customHeight="1" x14ac:dyDescent="0.2">
      <c r="A2" s="682"/>
      <c r="B2" s="569"/>
      <c r="C2" s="569"/>
      <c r="D2" s="569"/>
      <c r="E2" s="569"/>
      <c r="F2" s="569"/>
      <c r="G2" s="569"/>
      <c r="H2" s="683"/>
      <c r="P2" s="171">
        <f>COUNTIF($P$11:$P$31,Q2)</f>
        <v>8</v>
      </c>
      <c r="Q2" s="171" t="s">
        <v>879</v>
      </c>
      <c r="R2" s="194" t="s">
        <v>285</v>
      </c>
      <c r="S2" s="297">
        <f t="shared" ref="S2:S4" si="0">COUNTIF($R$11:$R$31,R2)</f>
        <v>2</v>
      </c>
    </row>
    <row r="3" spans="1:19" ht="59.25" hidden="1" customHeight="1" x14ac:dyDescent="0.2">
      <c r="A3" s="682"/>
      <c r="B3" s="569"/>
      <c r="C3" s="569"/>
      <c r="D3" s="569"/>
      <c r="E3" s="569"/>
      <c r="F3" s="569"/>
      <c r="G3" s="569"/>
      <c r="H3" s="683"/>
      <c r="P3" s="171">
        <f t="shared" ref="P3:P6" si="1">COUNTIF($P$11:$P$31,Q3)</f>
        <v>3</v>
      </c>
      <c r="Q3" s="171" t="s">
        <v>878</v>
      </c>
      <c r="R3" s="194" t="s">
        <v>877</v>
      </c>
      <c r="S3" s="297">
        <f t="shared" si="0"/>
        <v>2</v>
      </c>
    </row>
    <row r="4" spans="1:19" ht="59.25" hidden="1" customHeight="1" x14ac:dyDescent="0.2">
      <c r="A4" s="190"/>
      <c r="B4" s="190"/>
      <c r="C4" s="190"/>
      <c r="D4" s="190"/>
      <c r="E4" s="190"/>
      <c r="F4" s="190"/>
      <c r="G4" s="190"/>
      <c r="H4" s="190"/>
      <c r="P4" s="171">
        <f t="shared" si="1"/>
        <v>6</v>
      </c>
      <c r="Q4" s="171" t="s">
        <v>876</v>
      </c>
      <c r="R4" s="194" t="s">
        <v>875</v>
      </c>
      <c r="S4" s="297">
        <f t="shared" si="0"/>
        <v>1</v>
      </c>
    </row>
    <row r="5" spans="1:19" ht="59.25" hidden="1" customHeight="1" x14ac:dyDescent="0.2">
      <c r="A5" s="190"/>
      <c r="B5" s="190"/>
      <c r="C5" s="190"/>
      <c r="D5" s="190"/>
      <c r="E5" s="190"/>
      <c r="F5" s="190"/>
      <c r="G5" s="190"/>
      <c r="H5" s="190"/>
      <c r="P5" s="171">
        <f t="shared" si="1"/>
        <v>0</v>
      </c>
      <c r="Q5" s="171" t="s">
        <v>874</v>
      </c>
      <c r="R5" s="194"/>
      <c r="S5" s="317"/>
    </row>
    <row r="6" spans="1:19" ht="59.25" hidden="1" customHeight="1" x14ac:dyDescent="0.2">
      <c r="A6" s="190"/>
      <c r="B6" s="190"/>
      <c r="C6" s="190"/>
      <c r="D6" s="190"/>
      <c r="E6" s="190"/>
      <c r="F6" s="190"/>
      <c r="G6" s="190"/>
      <c r="H6" s="190"/>
      <c r="P6" s="171">
        <f t="shared" si="1"/>
        <v>0</v>
      </c>
      <c r="Q6" s="171" t="s">
        <v>873</v>
      </c>
      <c r="R6" s="194"/>
      <c r="S6" s="317"/>
    </row>
    <row r="7" spans="1:19" ht="59.25" customHeight="1" x14ac:dyDescent="0.2">
      <c r="A7" s="534"/>
      <c r="B7" s="534"/>
      <c r="C7" s="534"/>
      <c r="D7" s="534"/>
      <c r="E7" s="535" t="s">
        <v>8</v>
      </c>
      <c r="F7" s="537"/>
      <c r="G7" s="537"/>
      <c r="H7" s="537"/>
      <c r="I7" s="537"/>
      <c r="J7" s="537"/>
      <c r="K7" s="537"/>
      <c r="L7" s="537"/>
      <c r="M7" s="537"/>
      <c r="N7" s="537"/>
      <c r="O7" s="538"/>
      <c r="P7" s="539"/>
      <c r="Q7" s="537"/>
      <c r="R7" s="538"/>
    </row>
    <row r="8" spans="1:19" ht="59.25" customHeight="1" x14ac:dyDescent="0.2">
      <c r="A8" s="534" t="s">
        <v>9</v>
      </c>
      <c r="B8" s="534"/>
      <c r="C8" s="534"/>
      <c r="D8" s="534"/>
      <c r="E8" s="534" t="s">
        <v>286</v>
      </c>
      <c r="F8" s="534"/>
      <c r="G8" s="534"/>
      <c r="H8" s="534"/>
      <c r="I8" s="534"/>
      <c r="J8" s="534"/>
      <c r="K8" s="534"/>
      <c r="L8" s="534"/>
      <c r="M8" s="534"/>
      <c r="N8" s="534"/>
      <c r="O8" s="534"/>
      <c r="P8" s="541" t="s">
        <v>11</v>
      </c>
      <c r="Q8" s="542"/>
      <c r="R8" s="543"/>
    </row>
    <row r="9" spans="1:19" ht="33.6" customHeight="1" x14ac:dyDescent="0.2">
      <c r="A9" s="545" t="s">
        <v>12</v>
      </c>
      <c r="B9" s="545" t="s">
        <v>287</v>
      </c>
      <c r="C9" s="545" t="s">
        <v>13</v>
      </c>
      <c r="D9" s="545" t="s">
        <v>14</v>
      </c>
      <c r="E9" s="545" t="s">
        <v>15</v>
      </c>
      <c r="F9" s="545" t="s">
        <v>16</v>
      </c>
      <c r="G9" s="545" t="s">
        <v>17</v>
      </c>
      <c r="H9" s="545" t="s">
        <v>18</v>
      </c>
      <c r="I9" s="545" t="s">
        <v>19</v>
      </c>
      <c r="J9" s="545" t="s">
        <v>200</v>
      </c>
      <c r="K9" s="545" t="s">
        <v>201</v>
      </c>
      <c r="L9" s="544" t="s">
        <v>982</v>
      </c>
      <c r="M9" s="544"/>
      <c r="N9" s="544"/>
      <c r="O9" s="544"/>
      <c r="P9" s="544"/>
      <c r="Q9" s="544"/>
      <c r="R9" s="544"/>
    </row>
    <row r="10" spans="1:19" ht="45" customHeight="1" x14ac:dyDescent="0.2">
      <c r="A10" s="545"/>
      <c r="B10" s="545"/>
      <c r="C10" s="545"/>
      <c r="D10" s="545"/>
      <c r="E10" s="545"/>
      <c r="F10" s="545"/>
      <c r="G10" s="545"/>
      <c r="H10" s="545"/>
      <c r="I10" s="545"/>
      <c r="J10" s="545"/>
      <c r="K10" s="545"/>
      <c r="L10" s="153" t="s">
        <v>22</v>
      </c>
      <c r="M10" s="153" t="s">
        <v>25</v>
      </c>
      <c r="N10" s="153" t="s">
        <v>981</v>
      </c>
      <c r="O10" s="153" t="s">
        <v>1545</v>
      </c>
      <c r="P10" s="153" t="s">
        <v>20</v>
      </c>
      <c r="Q10" s="153" t="s">
        <v>980</v>
      </c>
      <c r="R10" s="155" t="s">
        <v>27</v>
      </c>
    </row>
    <row r="11" spans="1:19" s="188" customFormat="1" ht="199.5" customHeight="1" x14ac:dyDescent="0.25">
      <c r="A11" s="756" t="s">
        <v>646</v>
      </c>
      <c r="B11" s="754" t="s">
        <v>647</v>
      </c>
      <c r="C11" s="756">
        <v>1</v>
      </c>
      <c r="D11" s="619" t="s">
        <v>648</v>
      </c>
      <c r="E11" s="583" t="s">
        <v>649</v>
      </c>
      <c r="F11" s="176" t="s">
        <v>650</v>
      </c>
      <c r="G11" s="176" t="s">
        <v>651</v>
      </c>
      <c r="H11" s="171" t="s">
        <v>34</v>
      </c>
      <c r="I11" s="177" t="s">
        <v>654</v>
      </c>
      <c r="J11" s="178">
        <v>43952</v>
      </c>
      <c r="K11" s="179">
        <v>43981</v>
      </c>
      <c r="L11" s="364">
        <v>44242</v>
      </c>
      <c r="M11" s="208" t="s">
        <v>1489</v>
      </c>
      <c r="N11" s="360" t="s">
        <v>1490</v>
      </c>
      <c r="O11" s="209">
        <v>1</v>
      </c>
      <c r="P11" s="238" t="s">
        <v>879</v>
      </c>
      <c r="Q11" s="365" t="s">
        <v>1614</v>
      </c>
      <c r="R11" s="577" t="s">
        <v>875</v>
      </c>
      <c r="S11" s="197"/>
    </row>
    <row r="12" spans="1:19" s="188" customFormat="1" ht="187.5" customHeight="1" x14ac:dyDescent="0.25">
      <c r="A12" s="765"/>
      <c r="B12" s="766"/>
      <c r="C12" s="765"/>
      <c r="D12" s="620"/>
      <c r="E12" s="583"/>
      <c r="F12" s="176" t="s">
        <v>652</v>
      </c>
      <c r="G12" s="176" t="s">
        <v>653</v>
      </c>
      <c r="H12" s="171" t="s">
        <v>42</v>
      </c>
      <c r="I12" s="177" t="s">
        <v>654</v>
      </c>
      <c r="J12" s="178" t="s">
        <v>655</v>
      </c>
      <c r="K12" s="179">
        <v>44012</v>
      </c>
      <c r="L12" s="364">
        <v>44242</v>
      </c>
      <c r="M12" s="208" t="s">
        <v>1489</v>
      </c>
      <c r="N12" s="366" t="s">
        <v>1491</v>
      </c>
      <c r="O12" s="209">
        <v>1</v>
      </c>
      <c r="P12" s="238" t="s">
        <v>876</v>
      </c>
      <c r="Q12" s="366" t="s">
        <v>1615</v>
      </c>
      <c r="R12" s="577"/>
      <c r="S12" s="238"/>
    </row>
    <row r="13" spans="1:19" s="188" customFormat="1" ht="189" customHeight="1" x14ac:dyDescent="0.25">
      <c r="A13" s="765"/>
      <c r="B13" s="766"/>
      <c r="C13" s="765"/>
      <c r="D13" s="620"/>
      <c r="E13" s="583" t="s">
        <v>656</v>
      </c>
      <c r="F13" s="176" t="s">
        <v>657</v>
      </c>
      <c r="G13" s="176" t="s">
        <v>658</v>
      </c>
      <c r="H13" s="171" t="s">
        <v>42</v>
      </c>
      <c r="I13" s="177" t="s">
        <v>659</v>
      </c>
      <c r="J13" s="178">
        <v>43983</v>
      </c>
      <c r="K13" s="179">
        <v>44042</v>
      </c>
      <c r="L13" s="364">
        <v>44242</v>
      </c>
      <c r="M13" s="208" t="s">
        <v>1489</v>
      </c>
      <c r="N13" s="365" t="s">
        <v>1492</v>
      </c>
      <c r="O13" s="209">
        <v>1</v>
      </c>
      <c r="P13" s="238" t="s">
        <v>876</v>
      </c>
      <c r="Q13" s="366" t="s">
        <v>1616</v>
      </c>
      <c r="R13" s="577"/>
      <c r="S13" s="197"/>
    </row>
    <row r="14" spans="1:19" s="188" customFormat="1" ht="180" customHeight="1" x14ac:dyDescent="0.25">
      <c r="A14" s="765"/>
      <c r="B14" s="766"/>
      <c r="C14" s="765"/>
      <c r="D14" s="620"/>
      <c r="E14" s="583"/>
      <c r="F14" s="176" t="s">
        <v>660</v>
      </c>
      <c r="G14" s="176" t="s">
        <v>661</v>
      </c>
      <c r="H14" s="171" t="s">
        <v>42</v>
      </c>
      <c r="I14" s="177" t="s">
        <v>659</v>
      </c>
      <c r="J14" s="178" t="s">
        <v>662</v>
      </c>
      <c r="K14" s="179">
        <v>44012</v>
      </c>
      <c r="L14" s="364">
        <v>44242</v>
      </c>
      <c r="M14" s="208" t="s">
        <v>1489</v>
      </c>
      <c r="N14" s="366" t="s">
        <v>1493</v>
      </c>
      <c r="O14" s="209">
        <v>1</v>
      </c>
      <c r="P14" s="238" t="s">
        <v>876</v>
      </c>
      <c r="Q14" s="366" t="s">
        <v>1617</v>
      </c>
      <c r="R14" s="577"/>
      <c r="S14" s="197"/>
    </row>
    <row r="15" spans="1:19" s="188" customFormat="1" ht="168.95" customHeight="1" x14ac:dyDescent="0.25">
      <c r="A15" s="765"/>
      <c r="B15" s="766"/>
      <c r="C15" s="765"/>
      <c r="D15" s="620"/>
      <c r="E15" s="175" t="s">
        <v>663</v>
      </c>
      <c r="F15" s="176" t="s">
        <v>664</v>
      </c>
      <c r="G15" s="176" t="s">
        <v>665</v>
      </c>
      <c r="H15" s="171" t="s">
        <v>42</v>
      </c>
      <c r="I15" s="177" t="s">
        <v>654</v>
      </c>
      <c r="J15" s="178" t="s">
        <v>662</v>
      </c>
      <c r="K15" s="179">
        <v>44195</v>
      </c>
      <c r="L15" s="364">
        <v>44242</v>
      </c>
      <c r="M15" s="208" t="s">
        <v>1489</v>
      </c>
      <c r="N15" s="365" t="s">
        <v>1494</v>
      </c>
      <c r="O15" s="209">
        <v>1</v>
      </c>
      <c r="P15" s="238" t="s">
        <v>876</v>
      </c>
      <c r="Q15" s="365" t="s">
        <v>1618</v>
      </c>
      <c r="R15" s="577"/>
      <c r="S15" s="197"/>
    </row>
    <row r="16" spans="1:19" s="188" customFormat="1" ht="194.45" customHeight="1" x14ac:dyDescent="0.25">
      <c r="A16" s="757"/>
      <c r="B16" s="755"/>
      <c r="C16" s="757"/>
      <c r="D16" s="621"/>
      <c r="E16" s="175" t="s">
        <v>666</v>
      </c>
      <c r="F16" s="176" t="s">
        <v>667</v>
      </c>
      <c r="G16" s="176" t="s">
        <v>668</v>
      </c>
      <c r="H16" s="171" t="s">
        <v>42</v>
      </c>
      <c r="I16" s="177" t="s">
        <v>654</v>
      </c>
      <c r="J16" s="178" t="s">
        <v>662</v>
      </c>
      <c r="K16" s="179">
        <v>44195</v>
      </c>
      <c r="L16" s="364">
        <v>44242</v>
      </c>
      <c r="M16" s="208" t="s">
        <v>1489</v>
      </c>
      <c r="N16" s="365" t="s">
        <v>1495</v>
      </c>
      <c r="O16" s="229">
        <v>1</v>
      </c>
      <c r="P16" s="238" t="s">
        <v>876</v>
      </c>
      <c r="Q16" s="365" t="s">
        <v>1619</v>
      </c>
      <c r="R16" s="577"/>
      <c r="S16" s="197"/>
    </row>
    <row r="17" spans="1:20" s="188" customFormat="1" ht="9.9499999999999993" customHeight="1" x14ac:dyDescent="0.25">
      <c r="A17" s="379"/>
      <c r="B17" s="367"/>
      <c r="C17" s="367"/>
      <c r="D17" s="367"/>
      <c r="E17" s="367"/>
      <c r="F17" s="367"/>
      <c r="G17" s="367"/>
      <c r="H17" s="367"/>
      <c r="I17" s="367"/>
      <c r="J17" s="367"/>
      <c r="K17" s="367"/>
      <c r="L17" s="380"/>
      <c r="M17" s="367"/>
      <c r="N17" s="368"/>
      <c r="O17" s="380"/>
      <c r="P17" s="367"/>
      <c r="Q17" s="368"/>
      <c r="R17" s="381"/>
      <c r="S17" s="238"/>
    </row>
    <row r="18" spans="1:20" s="188" customFormat="1" ht="171" customHeight="1" x14ac:dyDescent="0.25">
      <c r="A18" s="575" t="s">
        <v>646</v>
      </c>
      <c r="B18" s="576" t="s">
        <v>647</v>
      </c>
      <c r="C18" s="575">
        <v>2</v>
      </c>
      <c r="D18" s="591" t="s">
        <v>669</v>
      </c>
      <c r="E18" s="176" t="s">
        <v>670</v>
      </c>
      <c r="F18" s="176" t="s">
        <v>671</v>
      </c>
      <c r="G18" s="176" t="s">
        <v>672</v>
      </c>
      <c r="H18" s="171" t="s">
        <v>42</v>
      </c>
      <c r="I18" s="177" t="s">
        <v>673</v>
      </c>
      <c r="J18" s="178" t="s">
        <v>674</v>
      </c>
      <c r="K18" s="179" t="s">
        <v>675</v>
      </c>
      <c r="L18" s="364">
        <v>44242</v>
      </c>
      <c r="M18" s="208" t="s">
        <v>1489</v>
      </c>
      <c r="N18" s="201" t="s">
        <v>1620</v>
      </c>
      <c r="O18" s="209">
        <v>1</v>
      </c>
      <c r="P18" s="238" t="s">
        <v>879</v>
      </c>
      <c r="Q18" s="366" t="s">
        <v>1621</v>
      </c>
      <c r="R18" s="619" t="s">
        <v>877</v>
      </c>
      <c r="S18" s="197"/>
    </row>
    <row r="19" spans="1:20" s="188" customFormat="1" ht="225" customHeight="1" x14ac:dyDescent="0.25">
      <c r="A19" s="575"/>
      <c r="B19" s="576"/>
      <c r="C19" s="575"/>
      <c r="D19" s="591"/>
      <c r="E19" s="176" t="s">
        <v>676</v>
      </c>
      <c r="F19" s="176" t="s">
        <v>677</v>
      </c>
      <c r="G19" s="176" t="s">
        <v>1496</v>
      </c>
      <c r="H19" s="171" t="s">
        <v>42</v>
      </c>
      <c r="I19" s="177" t="s">
        <v>654</v>
      </c>
      <c r="J19" s="178" t="s">
        <v>674</v>
      </c>
      <c r="K19" s="179" t="s">
        <v>675</v>
      </c>
      <c r="L19" s="364">
        <v>44242</v>
      </c>
      <c r="M19" s="208" t="s">
        <v>1489</v>
      </c>
      <c r="N19" s="201" t="s">
        <v>1622</v>
      </c>
      <c r="O19" s="209">
        <v>0</v>
      </c>
      <c r="P19" s="238" t="s">
        <v>878</v>
      </c>
      <c r="Q19" s="369" t="s">
        <v>1623</v>
      </c>
      <c r="R19" s="621"/>
      <c r="S19" s="197"/>
    </row>
    <row r="20" spans="1:20" s="188" customFormat="1" ht="12.95" customHeight="1" x14ac:dyDescent="0.25">
      <c r="A20" s="379"/>
      <c r="B20" s="367"/>
      <c r="C20" s="367"/>
      <c r="D20" s="367"/>
      <c r="E20" s="367"/>
      <c r="F20" s="367"/>
      <c r="G20" s="367"/>
      <c r="H20" s="367"/>
      <c r="I20" s="367"/>
      <c r="J20" s="367"/>
      <c r="K20" s="367"/>
      <c r="L20" s="380"/>
      <c r="M20" s="367"/>
      <c r="N20" s="368"/>
      <c r="O20" s="380"/>
      <c r="P20" s="367"/>
      <c r="Q20" s="368"/>
      <c r="R20" s="381"/>
      <c r="S20" s="238"/>
    </row>
    <row r="21" spans="1:20" s="188" customFormat="1" ht="158.1" customHeight="1" x14ac:dyDescent="0.25">
      <c r="A21" s="756" t="s">
        <v>646</v>
      </c>
      <c r="B21" s="754" t="s">
        <v>647</v>
      </c>
      <c r="C21" s="575">
        <v>3</v>
      </c>
      <c r="D21" s="694" t="s">
        <v>678</v>
      </c>
      <c r="E21" s="176" t="s">
        <v>679</v>
      </c>
      <c r="F21" s="176" t="s">
        <v>680</v>
      </c>
      <c r="G21" s="176" t="s">
        <v>681</v>
      </c>
      <c r="H21" s="171" t="s">
        <v>34</v>
      </c>
      <c r="I21" s="177" t="s">
        <v>682</v>
      </c>
      <c r="J21" s="178" t="s">
        <v>683</v>
      </c>
      <c r="K21" s="179">
        <v>44196</v>
      </c>
      <c r="L21" s="364">
        <v>44244</v>
      </c>
      <c r="M21" s="208" t="s">
        <v>1489</v>
      </c>
      <c r="N21" s="201" t="s">
        <v>1624</v>
      </c>
      <c r="O21" s="209">
        <v>1</v>
      </c>
      <c r="P21" s="238" t="s">
        <v>879</v>
      </c>
      <c r="Q21" s="201" t="s">
        <v>1625</v>
      </c>
      <c r="R21" s="619" t="s">
        <v>285</v>
      </c>
      <c r="S21" s="197"/>
      <c r="T21" s="197"/>
    </row>
    <row r="22" spans="1:20" s="188" customFormat="1" ht="140.1" customHeight="1" x14ac:dyDescent="0.25">
      <c r="A22" s="765"/>
      <c r="B22" s="766"/>
      <c r="C22" s="575"/>
      <c r="D22" s="694"/>
      <c r="E22" s="176" t="s">
        <v>684</v>
      </c>
      <c r="F22" s="176" t="s">
        <v>685</v>
      </c>
      <c r="G22" s="176" t="s">
        <v>686</v>
      </c>
      <c r="H22" s="171" t="s">
        <v>42</v>
      </c>
      <c r="I22" s="177" t="s">
        <v>682</v>
      </c>
      <c r="J22" s="178">
        <v>43941</v>
      </c>
      <c r="K22" s="179">
        <v>44196</v>
      </c>
      <c r="L22" s="364">
        <v>44244</v>
      </c>
      <c r="M22" s="208" t="s">
        <v>1489</v>
      </c>
      <c r="N22" s="201" t="s">
        <v>1497</v>
      </c>
      <c r="O22" s="209">
        <v>1</v>
      </c>
      <c r="P22" s="238" t="s">
        <v>879</v>
      </c>
      <c r="Q22" s="201" t="s">
        <v>1626</v>
      </c>
      <c r="R22" s="620"/>
      <c r="S22" s="238"/>
      <c r="T22" s="197" t="s">
        <v>1498</v>
      </c>
    </row>
    <row r="23" spans="1:20" s="188" customFormat="1" ht="138.6" customHeight="1" x14ac:dyDescent="0.25">
      <c r="A23" s="765"/>
      <c r="B23" s="766"/>
      <c r="C23" s="575"/>
      <c r="D23" s="694"/>
      <c r="E23" s="176" t="s">
        <v>687</v>
      </c>
      <c r="F23" s="176" t="s">
        <v>688</v>
      </c>
      <c r="G23" s="176" t="s">
        <v>689</v>
      </c>
      <c r="H23" s="171" t="s">
        <v>34</v>
      </c>
      <c r="I23" s="177" t="s">
        <v>690</v>
      </c>
      <c r="J23" s="178">
        <v>43941</v>
      </c>
      <c r="K23" s="179">
        <v>44196</v>
      </c>
      <c r="L23" s="364">
        <v>44244</v>
      </c>
      <c r="M23" s="208" t="s">
        <v>1489</v>
      </c>
      <c r="N23" s="201" t="s">
        <v>1499</v>
      </c>
      <c r="O23" s="209">
        <v>1</v>
      </c>
      <c r="P23" s="238" t="s">
        <v>879</v>
      </c>
      <c r="Q23" s="201" t="s">
        <v>1627</v>
      </c>
      <c r="R23" s="621"/>
      <c r="S23" s="197"/>
      <c r="T23" s="197"/>
    </row>
    <row r="24" spans="1:20" s="188" customFormat="1" ht="12.6" customHeight="1" x14ac:dyDescent="0.25">
      <c r="A24" s="379"/>
      <c r="B24" s="367"/>
      <c r="C24" s="367"/>
      <c r="D24" s="367"/>
      <c r="E24" s="367"/>
      <c r="F24" s="367"/>
      <c r="G24" s="367"/>
      <c r="H24" s="367"/>
      <c r="I24" s="367"/>
      <c r="J24" s="367"/>
      <c r="K24" s="367"/>
      <c r="L24" s="221"/>
      <c r="M24" s="367"/>
      <c r="N24" s="370"/>
      <c r="O24" s="221"/>
      <c r="P24" s="367"/>
      <c r="Q24" s="370"/>
      <c r="R24" s="381"/>
      <c r="S24" s="238"/>
    </row>
    <row r="25" spans="1:20" s="188" customFormat="1" ht="111.95" customHeight="1" x14ac:dyDescent="0.25">
      <c r="A25" s="756" t="s">
        <v>646</v>
      </c>
      <c r="B25" s="754" t="s">
        <v>647</v>
      </c>
      <c r="C25" s="756">
        <v>4</v>
      </c>
      <c r="D25" s="778" t="s">
        <v>691</v>
      </c>
      <c r="E25" s="583" t="s">
        <v>692</v>
      </c>
      <c r="F25" s="176" t="s">
        <v>693</v>
      </c>
      <c r="G25" s="176" t="s">
        <v>694</v>
      </c>
      <c r="H25" s="171" t="s">
        <v>42</v>
      </c>
      <c r="I25" s="177" t="s">
        <v>695</v>
      </c>
      <c r="J25" s="178">
        <v>43941</v>
      </c>
      <c r="K25" s="179">
        <v>43951</v>
      </c>
      <c r="L25" s="364">
        <v>44246</v>
      </c>
      <c r="M25" s="208" t="s">
        <v>1489</v>
      </c>
      <c r="N25" s="366" t="s">
        <v>1500</v>
      </c>
      <c r="O25" s="209">
        <v>1</v>
      </c>
      <c r="P25" s="238" t="s">
        <v>876</v>
      </c>
      <c r="Q25" s="201" t="s">
        <v>1628</v>
      </c>
      <c r="R25" s="619" t="s">
        <v>877</v>
      </c>
      <c r="S25" s="238"/>
    </row>
    <row r="26" spans="1:20" s="188" customFormat="1" ht="180" customHeight="1" x14ac:dyDescent="0.25">
      <c r="A26" s="765"/>
      <c r="B26" s="766"/>
      <c r="C26" s="765"/>
      <c r="D26" s="779"/>
      <c r="E26" s="583"/>
      <c r="F26" s="176" t="s">
        <v>696</v>
      </c>
      <c r="G26" s="176" t="s">
        <v>697</v>
      </c>
      <c r="H26" s="171" t="s">
        <v>42</v>
      </c>
      <c r="I26" s="177" t="s">
        <v>698</v>
      </c>
      <c r="J26" s="178">
        <v>43952</v>
      </c>
      <c r="K26" s="179">
        <v>44042</v>
      </c>
      <c r="L26" s="364">
        <v>44257</v>
      </c>
      <c r="M26" s="208" t="s">
        <v>1489</v>
      </c>
      <c r="N26" s="366" t="s">
        <v>1501</v>
      </c>
      <c r="O26" s="209">
        <v>0.5</v>
      </c>
      <c r="P26" s="238" t="s">
        <v>878</v>
      </c>
      <c r="Q26" s="201" t="s">
        <v>1629</v>
      </c>
      <c r="R26" s="620"/>
      <c r="S26" s="238"/>
    </row>
    <row r="27" spans="1:20" s="188" customFormat="1" ht="108" customHeight="1" x14ac:dyDescent="0.25">
      <c r="A27" s="765"/>
      <c r="B27" s="766"/>
      <c r="C27" s="765"/>
      <c r="D27" s="779"/>
      <c r="E27" s="583"/>
      <c r="F27" s="176" t="s">
        <v>699</v>
      </c>
      <c r="G27" s="176" t="s">
        <v>700</v>
      </c>
      <c r="H27" s="171" t="s">
        <v>42</v>
      </c>
      <c r="I27" s="177" t="s">
        <v>695</v>
      </c>
      <c r="J27" s="178">
        <v>44042</v>
      </c>
      <c r="K27" s="179">
        <v>44196</v>
      </c>
      <c r="L27" s="364">
        <v>44257</v>
      </c>
      <c r="M27" s="208" t="s">
        <v>1489</v>
      </c>
      <c r="N27" s="366" t="s">
        <v>1502</v>
      </c>
      <c r="O27" s="229">
        <v>0</v>
      </c>
      <c r="P27" s="238" t="s">
        <v>878</v>
      </c>
      <c r="Q27" s="366" t="s">
        <v>1630</v>
      </c>
      <c r="R27" s="621"/>
      <c r="S27" s="238"/>
    </row>
    <row r="28" spans="1:20" s="188" customFormat="1" ht="14.1" customHeight="1" x14ac:dyDescent="0.25">
      <c r="A28" s="379"/>
      <c r="B28" s="367"/>
      <c r="C28" s="367"/>
      <c r="D28" s="367"/>
      <c r="E28" s="367"/>
      <c r="F28" s="367"/>
      <c r="G28" s="367"/>
      <c r="H28" s="367"/>
      <c r="I28" s="367"/>
      <c r="J28" s="367"/>
      <c r="K28" s="367"/>
      <c r="L28" s="221"/>
      <c r="M28" s="367"/>
      <c r="N28" s="370"/>
      <c r="O28" s="221"/>
      <c r="P28" s="367"/>
      <c r="Q28" s="370"/>
      <c r="R28" s="381"/>
      <c r="S28" s="238"/>
    </row>
    <row r="29" spans="1:20" s="188" customFormat="1" ht="173.1" customHeight="1" x14ac:dyDescent="0.25">
      <c r="A29" s="756" t="s">
        <v>646</v>
      </c>
      <c r="B29" s="754" t="s">
        <v>647</v>
      </c>
      <c r="C29" s="756">
        <v>5</v>
      </c>
      <c r="D29" s="639" t="s">
        <v>701</v>
      </c>
      <c r="E29" s="176" t="s">
        <v>702</v>
      </c>
      <c r="F29" s="176" t="s">
        <v>703</v>
      </c>
      <c r="G29" s="176" t="s">
        <v>704</v>
      </c>
      <c r="H29" s="171" t="s">
        <v>34</v>
      </c>
      <c r="I29" s="177" t="s">
        <v>705</v>
      </c>
      <c r="J29" s="178">
        <v>43955</v>
      </c>
      <c r="K29" s="179">
        <v>44179</v>
      </c>
      <c r="L29" s="364">
        <v>44246</v>
      </c>
      <c r="M29" s="208" t="s">
        <v>1489</v>
      </c>
      <c r="N29" s="201" t="s">
        <v>1503</v>
      </c>
      <c r="O29" s="229">
        <v>1</v>
      </c>
      <c r="P29" s="238" t="s">
        <v>879</v>
      </c>
      <c r="Q29" s="201" t="s">
        <v>1631</v>
      </c>
      <c r="R29" s="577" t="s">
        <v>285</v>
      </c>
      <c r="S29" s="238"/>
    </row>
    <row r="30" spans="1:20" s="188" customFormat="1" ht="182.45" customHeight="1" x14ac:dyDescent="0.25">
      <c r="A30" s="765"/>
      <c r="B30" s="766"/>
      <c r="C30" s="765"/>
      <c r="D30" s="640"/>
      <c r="E30" s="176" t="s">
        <v>706</v>
      </c>
      <c r="F30" s="176" t="s">
        <v>707</v>
      </c>
      <c r="G30" s="176" t="s">
        <v>708</v>
      </c>
      <c r="H30" s="171" t="s">
        <v>34</v>
      </c>
      <c r="I30" s="197" t="s">
        <v>705</v>
      </c>
      <c r="J30" s="178">
        <v>43955</v>
      </c>
      <c r="K30" s="179">
        <v>44179</v>
      </c>
      <c r="L30" s="364">
        <v>44257</v>
      </c>
      <c r="M30" s="208" t="s">
        <v>1489</v>
      </c>
      <c r="N30" s="371" t="s">
        <v>1504</v>
      </c>
      <c r="O30" s="209">
        <v>1</v>
      </c>
      <c r="P30" s="238" t="s">
        <v>879</v>
      </c>
      <c r="Q30" s="201" t="s">
        <v>1632</v>
      </c>
      <c r="R30" s="577"/>
      <c r="S30" s="238"/>
    </row>
    <row r="31" spans="1:20" s="188" customFormat="1" ht="152.44999999999999" customHeight="1" x14ac:dyDescent="0.25">
      <c r="A31" s="757"/>
      <c r="B31" s="755"/>
      <c r="C31" s="757"/>
      <c r="D31" s="641"/>
      <c r="E31" s="176" t="s">
        <v>706</v>
      </c>
      <c r="F31" s="176" t="s">
        <v>709</v>
      </c>
      <c r="G31" s="176" t="s">
        <v>710</v>
      </c>
      <c r="H31" s="171" t="s">
        <v>34</v>
      </c>
      <c r="I31" s="197" t="s">
        <v>705</v>
      </c>
      <c r="J31" s="178">
        <v>43955</v>
      </c>
      <c r="K31" s="179">
        <v>44179</v>
      </c>
      <c r="L31" s="364">
        <v>44246</v>
      </c>
      <c r="M31" s="208" t="s">
        <v>1489</v>
      </c>
      <c r="N31" s="365" t="s">
        <v>1505</v>
      </c>
      <c r="O31" s="209">
        <v>1</v>
      </c>
      <c r="P31" s="238" t="s">
        <v>879</v>
      </c>
      <c r="Q31" s="365" t="s">
        <v>1633</v>
      </c>
      <c r="R31" s="577"/>
      <c r="S31" s="238"/>
    </row>
    <row r="32" spans="1:20" s="388" customFormat="1" ht="13.5" customHeight="1" x14ac:dyDescent="0.25">
      <c r="A32" s="372"/>
      <c r="B32" s="382"/>
      <c r="C32" s="372"/>
      <c r="D32" s="383"/>
      <c r="E32" s="384"/>
      <c r="F32" s="384"/>
      <c r="G32" s="384"/>
      <c r="H32" s="372"/>
      <c r="I32" s="385"/>
      <c r="J32" s="386"/>
      <c r="K32" s="387"/>
      <c r="L32" s="373"/>
      <c r="M32" s="374"/>
      <c r="N32" s="376"/>
      <c r="O32" s="375"/>
      <c r="Q32" s="376"/>
      <c r="R32" s="382"/>
    </row>
    <row r="33" spans="1:18" s="188" customFormat="1" ht="59.25" customHeight="1" x14ac:dyDescent="0.25">
      <c r="A33" s="259"/>
      <c r="B33" s="389"/>
      <c r="C33" s="259"/>
      <c r="D33" s="233"/>
      <c r="E33" s="257"/>
      <c r="F33" s="257"/>
      <c r="G33" s="257"/>
      <c r="H33" s="259"/>
      <c r="I33" s="390"/>
      <c r="J33" s="391"/>
      <c r="K33" s="392"/>
      <c r="L33" s="377"/>
      <c r="M33" s="393"/>
      <c r="N33" s="257"/>
      <c r="O33" s="378">
        <f>SUM(O11:O31)</f>
        <v>14.5</v>
      </c>
      <c r="Q33" s="257"/>
      <c r="R33" s="389"/>
    </row>
    <row r="34" spans="1:18" s="188" customFormat="1" ht="59.25" customHeight="1" x14ac:dyDescent="0.25">
      <c r="A34" s="259"/>
      <c r="B34" s="389"/>
      <c r="C34" s="259"/>
      <c r="D34" s="233"/>
      <c r="E34" s="257"/>
      <c r="F34" s="257"/>
      <c r="G34" s="257"/>
      <c r="H34" s="259"/>
      <c r="I34" s="390"/>
      <c r="J34" s="391"/>
      <c r="K34" s="392"/>
      <c r="L34" s="377"/>
      <c r="M34" s="393"/>
      <c r="N34" s="257"/>
      <c r="O34" s="378"/>
      <c r="Q34" s="257"/>
      <c r="R34" s="389"/>
    </row>
    <row r="35" spans="1:18" s="188" customFormat="1" ht="59.25" customHeight="1" x14ac:dyDescent="0.25">
      <c r="A35" s="259"/>
      <c r="B35" s="389"/>
      <c r="C35" s="259"/>
      <c r="D35" s="233"/>
      <c r="E35" s="257"/>
      <c r="F35" s="257"/>
      <c r="G35" s="257"/>
      <c r="H35" s="259"/>
      <c r="I35" s="390"/>
      <c r="J35" s="391"/>
      <c r="K35" s="392"/>
      <c r="L35" s="377"/>
      <c r="M35" s="393"/>
      <c r="N35" s="257"/>
      <c r="O35" s="378"/>
      <c r="Q35" s="257"/>
      <c r="R35" s="389"/>
    </row>
    <row r="36" spans="1:18" s="188" customFormat="1" ht="59.25" customHeight="1" x14ac:dyDescent="0.25">
      <c r="A36" s="259"/>
      <c r="B36" s="389"/>
      <c r="C36" s="259"/>
      <c r="D36" s="233"/>
      <c r="E36" s="257"/>
      <c r="F36" s="257"/>
      <c r="G36" s="257"/>
      <c r="H36" s="259"/>
      <c r="I36" s="390"/>
      <c r="J36" s="391"/>
      <c r="K36" s="392"/>
      <c r="L36" s="377"/>
      <c r="M36" s="393"/>
      <c r="N36" s="257"/>
      <c r="O36" s="378"/>
      <c r="Q36" s="257"/>
      <c r="R36" s="389"/>
    </row>
    <row r="37" spans="1:18" s="188" customFormat="1" ht="59.25" customHeight="1" x14ac:dyDescent="0.25">
      <c r="A37" s="259"/>
      <c r="B37" s="389"/>
      <c r="C37" s="259"/>
      <c r="D37" s="233"/>
      <c r="E37" s="257"/>
      <c r="F37" s="257"/>
      <c r="G37" s="257"/>
      <c r="H37" s="259"/>
      <c r="I37" s="390"/>
      <c r="J37" s="391"/>
      <c r="K37" s="392"/>
      <c r="L37" s="377"/>
      <c r="M37" s="393"/>
      <c r="N37" s="257"/>
      <c r="O37" s="378"/>
      <c r="Q37" s="257"/>
      <c r="R37" s="389"/>
    </row>
    <row r="38" spans="1:18" s="188" customFormat="1" ht="59.25" customHeight="1" x14ac:dyDescent="0.25">
      <c r="A38" s="259"/>
      <c r="B38" s="389"/>
      <c r="C38" s="259"/>
      <c r="D38" s="233"/>
      <c r="E38" s="257"/>
      <c r="F38" s="257"/>
      <c r="G38" s="257"/>
      <c r="H38" s="259"/>
      <c r="I38" s="390"/>
      <c r="J38" s="391"/>
      <c r="K38" s="392"/>
      <c r="L38" s="377"/>
      <c r="M38" s="393"/>
      <c r="N38" s="257"/>
      <c r="O38" s="378"/>
      <c r="Q38" s="257"/>
      <c r="R38" s="389"/>
    </row>
    <row r="39" spans="1:18" ht="15.6" customHeight="1" x14ac:dyDescent="0.2">
      <c r="L39" s="390"/>
      <c r="P39" s="394" t="s">
        <v>874</v>
      </c>
      <c r="Q39" s="777" t="s">
        <v>1415</v>
      </c>
    </row>
    <row r="40" spans="1:18" ht="59.25" customHeight="1" x14ac:dyDescent="0.2">
      <c r="P40" s="394" t="s">
        <v>873</v>
      </c>
      <c r="Q40" s="777"/>
    </row>
    <row r="41" spans="1:18" ht="59.25" customHeight="1" x14ac:dyDescent="0.2">
      <c r="P41" s="394"/>
      <c r="Q41" s="777"/>
    </row>
    <row r="42" spans="1:18" ht="59.25" customHeight="1" x14ac:dyDescent="0.2">
      <c r="P42" s="210">
        <f>COUNTIF(P11:P31,"")</f>
        <v>4</v>
      </c>
    </row>
  </sheetData>
  <mergeCells count="48">
    <mergeCell ref="R29:R31"/>
    <mergeCell ref="Q39:Q41"/>
    <mergeCell ref="A25:A27"/>
    <mergeCell ref="B25:B27"/>
    <mergeCell ref="C25:C27"/>
    <mergeCell ref="D25:D27"/>
    <mergeCell ref="E25:E27"/>
    <mergeCell ref="A29:A31"/>
    <mergeCell ref="B29:B31"/>
    <mergeCell ref="C29:C31"/>
    <mergeCell ref="D29:D31"/>
    <mergeCell ref="R25:R27"/>
    <mergeCell ref="A18:A19"/>
    <mergeCell ref="B18:B19"/>
    <mergeCell ref="C18:C19"/>
    <mergeCell ref="D18:D19"/>
    <mergeCell ref="R18:R19"/>
    <mergeCell ref="A21:A23"/>
    <mergeCell ref="B21:B23"/>
    <mergeCell ref="C21:C23"/>
    <mergeCell ref="D21:D23"/>
    <mergeCell ref="R21:R23"/>
    <mergeCell ref="A11:A16"/>
    <mergeCell ref="B11:B16"/>
    <mergeCell ref="C11:C16"/>
    <mergeCell ref="D11:D16"/>
    <mergeCell ref="E11:E12"/>
    <mergeCell ref="R11:R16"/>
    <mergeCell ref="E13:E14"/>
    <mergeCell ref="G9:G10"/>
    <mergeCell ref="H9:H10"/>
    <mergeCell ref="I9:I10"/>
    <mergeCell ref="J9:J10"/>
    <mergeCell ref="K9:K10"/>
    <mergeCell ref="L9:R9"/>
    <mergeCell ref="F9:F10"/>
    <mergeCell ref="A9:A10"/>
    <mergeCell ref="B9:B10"/>
    <mergeCell ref="C9:C10"/>
    <mergeCell ref="D9:D10"/>
    <mergeCell ref="E9:E10"/>
    <mergeCell ref="A1:H3"/>
    <mergeCell ref="A7:D7"/>
    <mergeCell ref="E7:O7"/>
    <mergeCell ref="P7:R7"/>
    <mergeCell ref="A8:D8"/>
    <mergeCell ref="E8:O8"/>
    <mergeCell ref="P8:R8"/>
  </mergeCells>
  <dataValidations count="3">
    <dataValidation type="list" allowBlank="1" showInputMessage="1" showErrorMessage="1" sqref="H11:H16 H18:H19 H21:H23 H25:H27 H29:H1048576">
      <formula1>#REF!</formula1>
    </dataValidation>
    <dataValidation type="list" allowBlank="1" showInputMessage="1" showErrorMessage="1" sqref="P29:P38 P18:P19 P11:P16 P25:P27 P21:P23">
      <formula1>$Q$1:$Q$6</formula1>
    </dataValidation>
    <dataValidation type="list" allowBlank="1" showInputMessage="1" showErrorMessage="1" sqref="R25 R11 R18 R21 R29">
      <formula1>$R$1:$R$4</formula1>
    </dataValidation>
  </dataValidations>
  <pageMargins left="0.39370078740157483" right="0.39370078740157483" top="0.39370078740157483" bottom="0.39370078740157483" header="0.31496062992125984" footer="0.31496062992125984"/>
  <pageSetup paperSize="5" scale="70" orientation="landscape" verticalDpi="599"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58"/>
  <sheetViews>
    <sheetView zoomScale="80" zoomScaleNormal="80" workbookViewId="0">
      <selection sqref="A1:D1"/>
    </sheetView>
  </sheetViews>
  <sheetFormatPr baseColWidth="10" defaultRowHeight="12.75" outlineLevelRow="1" x14ac:dyDescent="0.2"/>
  <cols>
    <col min="1" max="1" width="16.5703125" style="210" customWidth="1"/>
    <col min="2" max="2" width="21" style="210" customWidth="1"/>
    <col min="3" max="3" width="17" style="210" customWidth="1"/>
    <col min="4" max="4" width="28.5703125" style="210" customWidth="1"/>
    <col min="5" max="5" width="37.42578125" style="272" customWidth="1"/>
    <col min="6" max="6" width="58" style="210" customWidth="1"/>
    <col min="7" max="7" width="31.28515625" style="210" customWidth="1"/>
    <col min="8" max="8" width="17" style="210" customWidth="1"/>
    <col min="9" max="9" width="25.85546875" style="210" customWidth="1"/>
    <col min="10" max="10" width="15.140625" style="210" customWidth="1"/>
    <col min="11" max="11" width="17.28515625" style="210" customWidth="1"/>
    <col min="12" max="12" width="14.140625" style="210" customWidth="1"/>
    <col min="13" max="13" width="15.28515625" style="210" customWidth="1"/>
    <col min="14" max="14" width="22.140625" style="210" customWidth="1"/>
    <col min="15" max="15" width="79.85546875" style="210" customWidth="1"/>
    <col min="16" max="16" width="17" style="210" customWidth="1"/>
    <col min="17" max="17" width="81" style="210" customWidth="1"/>
    <col min="18" max="18" width="10.42578125" style="210" customWidth="1"/>
    <col min="19" max="20" width="17.85546875" style="210" customWidth="1"/>
    <col min="21" max="21" width="49.42578125" style="210" customWidth="1"/>
    <col min="22" max="22" width="37.7109375" style="210" customWidth="1"/>
    <col min="23" max="23" width="40.7109375" style="210" customWidth="1"/>
    <col min="24" max="24" width="48.140625" style="210" customWidth="1"/>
    <col min="25" max="16384" width="11.42578125" style="210"/>
  </cols>
  <sheetData>
    <row r="1" spans="1:34" ht="57" customHeight="1" x14ac:dyDescent="0.2">
      <c r="A1" s="782"/>
      <c r="B1" s="783"/>
      <c r="C1" s="783"/>
      <c r="D1" s="784"/>
      <c r="E1" s="535" t="s">
        <v>712</v>
      </c>
      <c r="F1" s="726"/>
      <c r="G1" s="726"/>
      <c r="H1" s="726"/>
      <c r="I1" s="726"/>
      <c r="J1" s="726"/>
      <c r="K1" s="726"/>
      <c r="L1" s="726"/>
      <c r="M1" s="726"/>
      <c r="N1" s="785"/>
      <c r="O1" s="783"/>
      <c r="P1" s="783"/>
      <c r="Q1" s="783"/>
      <c r="R1" s="784"/>
      <c r="S1" s="261"/>
      <c r="T1" s="261"/>
      <c r="U1" s="261"/>
      <c r="V1" s="261"/>
      <c r="W1" s="261"/>
      <c r="X1" s="261"/>
      <c r="Y1" s="261"/>
    </row>
    <row r="2" spans="1:34" ht="15.75" customHeight="1" x14ac:dyDescent="0.2">
      <c r="A2" s="782" t="s">
        <v>9</v>
      </c>
      <c r="B2" s="783"/>
      <c r="C2" s="783"/>
      <c r="D2" s="784"/>
      <c r="E2" s="782" t="s">
        <v>10</v>
      </c>
      <c r="F2" s="783"/>
      <c r="G2" s="783"/>
      <c r="H2" s="783"/>
      <c r="I2" s="783"/>
      <c r="J2" s="783"/>
      <c r="K2" s="783"/>
      <c r="L2" s="783"/>
      <c r="M2" s="783"/>
      <c r="N2" s="784"/>
      <c r="O2" s="786"/>
      <c r="P2" s="786"/>
      <c r="Q2" s="786"/>
      <c r="R2" s="787"/>
      <c r="S2" s="261"/>
      <c r="T2" s="261"/>
      <c r="U2" s="261"/>
      <c r="V2" s="261"/>
      <c r="W2" s="261"/>
      <c r="X2" s="261"/>
      <c r="Y2" s="261"/>
      <c r="AF2" s="210" t="s">
        <v>34</v>
      </c>
      <c r="AH2" s="210" t="s">
        <v>199</v>
      </c>
    </row>
    <row r="3" spans="1:34" ht="30.75" customHeight="1" x14ac:dyDescent="0.2">
      <c r="A3" s="780" t="s">
        <v>870</v>
      </c>
      <c r="B3" s="781"/>
      <c r="C3" s="781"/>
      <c r="D3" s="781"/>
      <c r="E3" s="428"/>
      <c r="F3" s="429"/>
      <c r="G3" s="429"/>
      <c r="H3" s="429"/>
      <c r="I3" s="429"/>
      <c r="J3" s="429"/>
      <c r="K3" s="429"/>
      <c r="L3" s="429"/>
      <c r="M3" s="425"/>
      <c r="N3" s="425"/>
      <c r="O3" s="426"/>
      <c r="P3" s="426"/>
      <c r="Q3" s="426"/>
      <c r="R3" s="427"/>
      <c r="S3" s="261"/>
      <c r="T3" s="261"/>
      <c r="U3" s="261"/>
      <c r="V3" s="261"/>
      <c r="W3" s="261"/>
      <c r="X3" s="261"/>
      <c r="Y3" s="261"/>
    </row>
    <row r="4" spans="1:34" ht="45" customHeight="1" x14ac:dyDescent="0.2">
      <c r="A4" s="788" t="s">
        <v>12</v>
      </c>
      <c r="B4" s="788" t="s">
        <v>1</v>
      </c>
      <c r="C4" s="788" t="s">
        <v>13</v>
      </c>
      <c r="D4" s="788" t="s">
        <v>14</v>
      </c>
      <c r="E4" s="788" t="s">
        <v>15</v>
      </c>
      <c r="F4" s="788" t="s">
        <v>16</v>
      </c>
      <c r="G4" s="788" t="s">
        <v>17</v>
      </c>
      <c r="H4" s="788" t="s">
        <v>18</v>
      </c>
      <c r="I4" s="788" t="s">
        <v>19</v>
      </c>
      <c r="J4" s="788" t="s">
        <v>200</v>
      </c>
      <c r="K4" s="788" t="s">
        <v>201</v>
      </c>
      <c r="L4" s="790" t="s">
        <v>20</v>
      </c>
      <c r="M4" s="794" t="s">
        <v>21</v>
      </c>
      <c r="N4" s="795"/>
      <c r="O4" s="795"/>
      <c r="P4" s="795"/>
      <c r="Q4" s="795"/>
      <c r="R4" s="796"/>
      <c r="S4" s="797" t="s">
        <v>1506</v>
      </c>
      <c r="T4" s="798"/>
      <c r="U4" s="798"/>
      <c r="V4" s="798"/>
      <c r="W4" s="798"/>
      <c r="X4" s="798"/>
      <c r="Y4" s="798"/>
      <c r="AF4" s="210" t="s">
        <v>42</v>
      </c>
      <c r="AH4" s="210" t="s">
        <v>202</v>
      </c>
    </row>
    <row r="5" spans="1:34" ht="94.5" customHeight="1" x14ac:dyDescent="0.2">
      <c r="A5" s="789"/>
      <c r="B5" s="789"/>
      <c r="C5" s="789"/>
      <c r="D5" s="789"/>
      <c r="E5" s="789"/>
      <c r="F5" s="789"/>
      <c r="G5" s="789"/>
      <c r="H5" s="789"/>
      <c r="I5" s="789"/>
      <c r="J5" s="789"/>
      <c r="K5" s="789"/>
      <c r="L5" s="791"/>
      <c r="M5" s="154" t="s">
        <v>22</v>
      </c>
      <c r="N5" s="154" t="s">
        <v>23</v>
      </c>
      <c r="O5" s="154" t="s">
        <v>24</v>
      </c>
      <c r="P5" s="154" t="s">
        <v>25</v>
      </c>
      <c r="Q5" s="154" t="s">
        <v>26</v>
      </c>
      <c r="R5" s="430" t="s">
        <v>27</v>
      </c>
      <c r="S5" s="154" t="s">
        <v>22</v>
      </c>
      <c r="T5" s="154" t="s">
        <v>25</v>
      </c>
      <c r="U5" s="154" t="s">
        <v>981</v>
      </c>
      <c r="V5" s="154" t="s">
        <v>1545</v>
      </c>
      <c r="W5" s="154" t="s">
        <v>20</v>
      </c>
      <c r="X5" s="154" t="s">
        <v>980</v>
      </c>
      <c r="Y5" s="154" t="s">
        <v>27</v>
      </c>
      <c r="AF5" s="210" t="s">
        <v>203</v>
      </c>
      <c r="AH5" s="210" t="s">
        <v>204</v>
      </c>
    </row>
    <row r="6" spans="1:34" s="188" customFormat="1" ht="178.5" customHeight="1" outlineLevel="1" x14ac:dyDescent="0.25">
      <c r="A6" s="778" t="s">
        <v>713</v>
      </c>
      <c r="B6" s="778" t="s">
        <v>714</v>
      </c>
      <c r="C6" s="778">
        <v>1</v>
      </c>
      <c r="D6" s="710" t="s">
        <v>461</v>
      </c>
      <c r="E6" s="667" t="s">
        <v>715</v>
      </c>
      <c r="F6" s="234" t="s">
        <v>716</v>
      </c>
      <c r="G6" s="234" t="s">
        <v>717</v>
      </c>
      <c r="H6" s="312" t="s">
        <v>34</v>
      </c>
      <c r="I6" s="248" t="s">
        <v>718</v>
      </c>
      <c r="J6" s="431">
        <v>44005</v>
      </c>
      <c r="K6" s="432">
        <v>44005</v>
      </c>
      <c r="L6" s="433" t="s">
        <v>199</v>
      </c>
      <c r="M6" s="434">
        <v>44455</v>
      </c>
      <c r="N6" s="435">
        <v>1</v>
      </c>
      <c r="O6" s="400" t="s">
        <v>719</v>
      </c>
      <c r="P6" s="424" t="s">
        <v>210</v>
      </c>
      <c r="Q6" s="400" t="s">
        <v>1634</v>
      </c>
      <c r="R6" s="799" t="s">
        <v>199</v>
      </c>
      <c r="S6" s="436">
        <v>44728</v>
      </c>
      <c r="T6" s="436" t="s">
        <v>997</v>
      </c>
      <c r="U6" s="228" t="s">
        <v>1312</v>
      </c>
      <c r="V6" s="189"/>
      <c r="W6" s="263" t="s">
        <v>878</v>
      </c>
      <c r="X6" s="228" t="s">
        <v>1312</v>
      </c>
      <c r="Y6" s="799" t="s">
        <v>988</v>
      </c>
    </row>
    <row r="7" spans="1:34" s="188" customFormat="1" ht="212.25" customHeight="1" outlineLevel="1" x14ac:dyDescent="0.25">
      <c r="A7" s="779"/>
      <c r="B7" s="779"/>
      <c r="C7" s="779"/>
      <c r="D7" s="711"/>
      <c r="E7" s="668"/>
      <c r="F7" s="176" t="s">
        <v>720</v>
      </c>
      <c r="G7" s="176" t="s">
        <v>721</v>
      </c>
      <c r="H7" s="172" t="s">
        <v>722</v>
      </c>
      <c r="I7" s="228" t="s">
        <v>718</v>
      </c>
      <c r="J7" s="437">
        <v>44027</v>
      </c>
      <c r="K7" s="437">
        <v>44027</v>
      </c>
      <c r="L7" s="433" t="s">
        <v>204</v>
      </c>
      <c r="M7" s="434">
        <v>44455</v>
      </c>
      <c r="N7" s="435">
        <v>0</v>
      </c>
      <c r="O7" s="400" t="s">
        <v>723</v>
      </c>
      <c r="P7" s="424" t="s">
        <v>210</v>
      </c>
      <c r="Q7" s="400" t="s">
        <v>1635</v>
      </c>
      <c r="R7" s="800"/>
      <c r="S7" s="436">
        <v>44728</v>
      </c>
      <c r="T7" s="436" t="s">
        <v>997</v>
      </c>
      <c r="U7" s="228" t="s">
        <v>1312</v>
      </c>
      <c r="V7" s="189"/>
      <c r="W7" s="263" t="s">
        <v>878</v>
      </c>
      <c r="X7" s="228" t="s">
        <v>1312</v>
      </c>
      <c r="Y7" s="800"/>
    </row>
    <row r="8" spans="1:34" s="247" customFormat="1" x14ac:dyDescent="0.25">
      <c r="A8" s="242"/>
      <c r="B8" s="243"/>
      <c r="C8" s="243"/>
      <c r="D8" s="243"/>
      <c r="E8" s="243"/>
      <c r="F8" s="243"/>
      <c r="G8" s="243"/>
      <c r="H8" s="243"/>
      <c r="I8" s="243"/>
      <c r="J8" s="243"/>
      <c r="K8" s="243"/>
      <c r="L8" s="243"/>
      <c r="M8" s="243"/>
      <c r="N8" s="243"/>
      <c r="O8" s="402"/>
      <c r="P8" s="243"/>
      <c r="Q8" s="243"/>
      <c r="R8" s="246"/>
      <c r="S8" s="403"/>
      <c r="T8" s="403"/>
      <c r="U8" s="403"/>
      <c r="V8" s="403"/>
      <c r="W8" s="403"/>
      <c r="X8" s="403"/>
    </row>
    <row r="9" spans="1:34" s="188" customFormat="1" ht="206.25" customHeight="1" outlineLevel="1" x14ac:dyDescent="0.25">
      <c r="A9" s="756" t="s">
        <v>713</v>
      </c>
      <c r="B9" s="754" t="s">
        <v>714</v>
      </c>
      <c r="C9" s="756">
        <v>2</v>
      </c>
      <c r="D9" s="619" t="s">
        <v>724</v>
      </c>
      <c r="E9" s="639" t="s">
        <v>725</v>
      </c>
      <c r="F9" s="639" t="s">
        <v>726</v>
      </c>
      <c r="G9" s="225" t="s">
        <v>727</v>
      </c>
      <c r="H9" s="194" t="s">
        <v>34</v>
      </c>
      <c r="I9" s="224" t="s">
        <v>728</v>
      </c>
      <c r="J9" s="278">
        <v>44005</v>
      </c>
      <c r="K9" s="277">
        <v>44035</v>
      </c>
      <c r="L9" s="395" t="s">
        <v>199</v>
      </c>
      <c r="M9" s="179">
        <v>44455</v>
      </c>
      <c r="N9" s="396">
        <v>1</v>
      </c>
      <c r="O9" s="400" t="s">
        <v>729</v>
      </c>
      <c r="P9" s="401" t="s">
        <v>210</v>
      </c>
      <c r="Q9" s="400" t="s">
        <v>1636</v>
      </c>
      <c r="R9" s="792" t="s">
        <v>199</v>
      </c>
      <c r="S9" s="268">
        <v>44728</v>
      </c>
      <c r="T9" s="268" t="s">
        <v>997</v>
      </c>
      <c r="U9" s="228" t="s">
        <v>1312</v>
      </c>
      <c r="V9" s="189"/>
      <c r="W9" s="263" t="s">
        <v>878</v>
      </c>
      <c r="X9" s="228" t="s">
        <v>1312</v>
      </c>
      <c r="Y9" s="792" t="s">
        <v>988</v>
      </c>
    </row>
    <row r="10" spans="1:34" s="188" customFormat="1" ht="140.25" customHeight="1" outlineLevel="1" x14ac:dyDescent="0.25">
      <c r="A10" s="765"/>
      <c r="B10" s="766"/>
      <c r="C10" s="765"/>
      <c r="D10" s="620"/>
      <c r="E10" s="641"/>
      <c r="F10" s="641"/>
      <c r="G10" s="175" t="s">
        <v>730</v>
      </c>
      <c r="H10" s="194" t="s">
        <v>34</v>
      </c>
      <c r="I10" s="177" t="s">
        <v>728</v>
      </c>
      <c r="J10" s="187">
        <v>44013</v>
      </c>
      <c r="K10" s="179">
        <v>44013</v>
      </c>
      <c r="L10" s="398" t="s">
        <v>199</v>
      </c>
      <c r="M10" s="179">
        <v>44455</v>
      </c>
      <c r="N10" s="396">
        <v>1</v>
      </c>
      <c r="O10" s="400" t="s">
        <v>731</v>
      </c>
      <c r="P10" s="401" t="s">
        <v>210</v>
      </c>
      <c r="Q10" s="400" t="s">
        <v>1637</v>
      </c>
      <c r="R10" s="801"/>
      <c r="S10" s="268">
        <v>44728</v>
      </c>
      <c r="T10" s="268" t="s">
        <v>997</v>
      </c>
      <c r="U10" s="228" t="s">
        <v>1312</v>
      </c>
      <c r="V10" s="189"/>
      <c r="W10" s="263" t="s">
        <v>878</v>
      </c>
      <c r="X10" s="228" t="s">
        <v>1312</v>
      </c>
      <c r="Y10" s="801"/>
    </row>
    <row r="11" spans="1:34" s="188" customFormat="1" ht="197.25" customHeight="1" outlineLevel="1" x14ac:dyDescent="0.25">
      <c r="A11" s="765"/>
      <c r="B11" s="766"/>
      <c r="C11" s="765"/>
      <c r="D11" s="620"/>
      <c r="E11" s="619" t="s">
        <v>732</v>
      </c>
      <c r="F11" s="175" t="s">
        <v>733</v>
      </c>
      <c r="G11" s="175" t="s">
        <v>734</v>
      </c>
      <c r="H11" s="194" t="s">
        <v>34</v>
      </c>
      <c r="I11" s="177" t="s">
        <v>728</v>
      </c>
      <c r="J11" s="178">
        <v>44028</v>
      </c>
      <c r="K11" s="178">
        <v>44046</v>
      </c>
      <c r="L11" s="398" t="s">
        <v>204</v>
      </c>
      <c r="M11" s="179">
        <v>44455</v>
      </c>
      <c r="N11" s="396">
        <v>0.5</v>
      </c>
      <c r="O11" s="424" t="s">
        <v>735</v>
      </c>
      <c r="P11" s="401" t="s">
        <v>210</v>
      </c>
      <c r="Q11" s="404" t="s">
        <v>1638</v>
      </c>
      <c r="R11" s="801"/>
      <c r="S11" s="268">
        <v>44728</v>
      </c>
      <c r="T11" s="268" t="s">
        <v>997</v>
      </c>
      <c r="U11" s="228" t="s">
        <v>1312</v>
      </c>
      <c r="V11" s="189"/>
      <c r="W11" s="263" t="s">
        <v>878</v>
      </c>
      <c r="X11" s="228" t="s">
        <v>1312</v>
      </c>
      <c r="Y11" s="801"/>
    </row>
    <row r="12" spans="1:34" s="188" customFormat="1" ht="285.75" customHeight="1" outlineLevel="1" x14ac:dyDescent="0.25">
      <c r="A12" s="765"/>
      <c r="B12" s="766"/>
      <c r="C12" s="765"/>
      <c r="D12" s="620"/>
      <c r="E12" s="602"/>
      <c r="F12" s="175" t="s">
        <v>736</v>
      </c>
      <c r="G12" s="175" t="s">
        <v>737</v>
      </c>
      <c r="H12" s="194" t="s">
        <v>34</v>
      </c>
      <c r="I12" s="177" t="s">
        <v>738</v>
      </c>
      <c r="J12" s="178">
        <v>44050</v>
      </c>
      <c r="K12" s="178">
        <v>44053</v>
      </c>
      <c r="L12" s="398" t="s">
        <v>199</v>
      </c>
      <c r="M12" s="179">
        <v>44455</v>
      </c>
      <c r="N12" s="396">
        <v>1</v>
      </c>
      <c r="O12" s="405" t="s">
        <v>739</v>
      </c>
      <c r="P12" s="401" t="s">
        <v>210</v>
      </c>
      <c r="Q12" s="444" t="s">
        <v>1639</v>
      </c>
      <c r="R12" s="801"/>
      <c r="S12" s="268">
        <v>44728</v>
      </c>
      <c r="T12" s="268" t="s">
        <v>997</v>
      </c>
      <c r="U12" s="228" t="s">
        <v>1312</v>
      </c>
      <c r="V12" s="189"/>
      <c r="W12" s="263" t="s">
        <v>878</v>
      </c>
      <c r="X12" s="228" t="s">
        <v>1312</v>
      </c>
      <c r="Y12" s="801"/>
    </row>
    <row r="13" spans="1:34" s="188" customFormat="1" ht="226.5" customHeight="1" outlineLevel="1" x14ac:dyDescent="0.25">
      <c r="A13" s="765"/>
      <c r="B13" s="766"/>
      <c r="C13" s="765"/>
      <c r="D13" s="620"/>
      <c r="E13" s="602"/>
      <c r="F13" s="175" t="s">
        <v>740</v>
      </c>
      <c r="G13" s="175" t="s">
        <v>741</v>
      </c>
      <c r="H13" s="194" t="s">
        <v>34</v>
      </c>
      <c r="I13" s="177" t="s">
        <v>728</v>
      </c>
      <c r="J13" s="178">
        <v>44074</v>
      </c>
      <c r="K13" s="178">
        <v>44196</v>
      </c>
      <c r="L13" s="398" t="s">
        <v>204</v>
      </c>
      <c r="M13" s="179">
        <v>44455</v>
      </c>
      <c r="N13" s="396">
        <v>0.75</v>
      </c>
      <c r="O13" s="400" t="s">
        <v>742</v>
      </c>
      <c r="P13" s="401" t="s">
        <v>210</v>
      </c>
      <c r="Q13" s="400" t="s">
        <v>1640</v>
      </c>
      <c r="R13" s="801"/>
      <c r="S13" s="268">
        <v>44728</v>
      </c>
      <c r="T13" s="268" t="s">
        <v>997</v>
      </c>
      <c r="U13" s="228" t="s">
        <v>1312</v>
      </c>
      <c r="V13" s="189"/>
      <c r="W13" s="263" t="s">
        <v>878</v>
      </c>
      <c r="X13" s="228" t="s">
        <v>1312</v>
      </c>
      <c r="Y13" s="801"/>
    </row>
    <row r="14" spans="1:34" s="188" customFormat="1" ht="253.5" customHeight="1" outlineLevel="1" x14ac:dyDescent="0.25">
      <c r="A14" s="757"/>
      <c r="B14" s="755"/>
      <c r="C14" s="757"/>
      <c r="D14" s="621"/>
      <c r="E14" s="603"/>
      <c r="F14" s="175" t="s">
        <v>743</v>
      </c>
      <c r="G14" s="175" t="s">
        <v>744</v>
      </c>
      <c r="H14" s="194" t="s">
        <v>34</v>
      </c>
      <c r="I14" s="177" t="s">
        <v>738</v>
      </c>
      <c r="J14" s="178">
        <v>44074</v>
      </c>
      <c r="K14" s="178">
        <v>44196</v>
      </c>
      <c r="L14" s="398" t="s">
        <v>204</v>
      </c>
      <c r="M14" s="179">
        <v>44455</v>
      </c>
      <c r="N14" s="406">
        <v>0.66659999999999997</v>
      </c>
      <c r="O14" s="400" t="s">
        <v>745</v>
      </c>
      <c r="P14" s="401" t="s">
        <v>210</v>
      </c>
      <c r="Q14" s="400" t="s">
        <v>1641</v>
      </c>
      <c r="R14" s="793"/>
      <c r="S14" s="268">
        <v>44728</v>
      </c>
      <c r="T14" s="268" t="s">
        <v>997</v>
      </c>
      <c r="U14" s="228" t="s">
        <v>1312</v>
      </c>
      <c r="V14" s="189"/>
      <c r="W14" s="263" t="s">
        <v>878</v>
      </c>
      <c r="X14" s="228" t="s">
        <v>1312</v>
      </c>
      <c r="Y14" s="793"/>
    </row>
    <row r="15" spans="1:34" s="247" customFormat="1" ht="21.75" customHeight="1" x14ac:dyDescent="0.25">
      <c r="A15" s="249"/>
      <c r="B15" s="221"/>
      <c r="C15" s="221"/>
      <c r="D15" s="221"/>
      <c r="E15" s="251"/>
      <c r="F15" s="221"/>
      <c r="G15" s="250"/>
      <c r="H15" s="221"/>
      <c r="I15" s="221"/>
      <c r="J15" s="221"/>
      <c r="K15" s="221"/>
      <c r="L15" s="221"/>
      <c r="M15" s="221"/>
      <c r="N15" s="221"/>
      <c r="O15" s="407"/>
      <c r="P15" s="221"/>
      <c r="Q15" s="221"/>
      <c r="R15" s="221"/>
      <c r="S15" s="221"/>
      <c r="T15" s="221"/>
      <c r="U15" s="221"/>
      <c r="V15" s="221"/>
      <c r="W15" s="221"/>
      <c r="X15" s="221"/>
      <c r="Y15" s="221"/>
    </row>
    <row r="16" spans="1:34" s="188" customFormat="1" ht="146.25" customHeight="1" outlineLevel="1" x14ac:dyDescent="0.25">
      <c r="A16" s="756" t="s">
        <v>713</v>
      </c>
      <c r="B16" s="754" t="s">
        <v>714</v>
      </c>
      <c r="C16" s="756">
        <v>3</v>
      </c>
      <c r="D16" s="667" t="s">
        <v>746</v>
      </c>
      <c r="E16" s="225" t="s">
        <v>747</v>
      </c>
      <c r="F16" s="175" t="s">
        <v>748</v>
      </c>
      <c r="G16" s="175" t="s">
        <v>749</v>
      </c>
      <c r="H16" s="194" t="s">
        <v>42</v>
      </c>
      <c r="I16" s="177" t="s">
        <v>750</v>
      </c>
      <c r="J16" s="187">
        <v>44013</v>
      </c>
      <c r="K16" s="179">
        <v>44166</v>
      </c>
      <c r="L16" s="398" t="s">
        <v>199</v>
      </c>
      <c r="M16" s="179">
        <v>44456</v>
      </c>
      <c r="N16" s="396">
        <v>1</v>
      </c>
      <c r="O16" s="410" t="s">
        <v>751</v>
      </c>
      <c r="P16" s="404" t="s">
        <v>210</v>
      </c>
      <c r="Q16" s="405" t="s">
        <v>1642</v>
      </c>
      <c r="R16" s="792" t="s">
        <v>199</v>
      </c>
      <c r="S16" s="268">
        <v>44728</v>
      </c>
      <c r="T16" s="268" t="s">
        <v>997</v>
      </c>
      <c r="U16" s="228" t="s">
        <v>1312</v>
      </c>
      <c r="V16" s="189"/>
      <c r="W16" s="263" t="s">
        <v>878</v>
      </c>
      <c r="X16" s="228" t="s">
        <v>1312</v>
      </c>
      <c r="Y16" s="792" t="s">
        <v>988</v>
      </c>
    </row>
    <row r="17" spans="1:25" s="188" customFormat="1" ht="240" customHeight="1" outlineLevel="1" x14ac:dyDescent="0.25">
      <c r="A17" s="757"/>
      <c r="B17" s="755"/>
      <c r="C17" s="757"/>
      <c r="D17" s="693"/>
      <c r="E17" s="175" t="s">
        <v>752</v>
      </c>
      <c r="F17" s="175" t="s">
        <v>753</v>
      </c>
      <c r="G17" s="175" t="s">
        <v>754</v>
      </c>
      <c r="H17" s="171" t="s">
        <v>34</v>
      </c>
      <c r="I17" s="177" t="s">
        <v>755</v>
      </c>
      <c r="J17" s="187">
        <v>44013</v>
      </c>
      <c r="K17" s="179">
        <v>44196</v>
      </c>
      <c r="L17" s="399" t="s">
        <v>199</v>
      </c>
      <c r="M17" s="179">
        <v>44456</v>
      </c>
      <c r="N17" s="408">
        <v>1</v>
      </c>
      <c r="O17" s="410" t="s">
        <v>756</v>
      </c>
      <c r="P17" s="401" t="s">
        <v>210</v>
      </c>
      <c r="Q17" s="410" t="s">
        <v>1643</v>
      </c>
      <c r="R17" s="793"/>
      <c r="S17" s="268">
        <v>44728</v>
      </c>
      <c r="T17" s="268" t="s">
        <v>997</v>
      </c>
      <c r="U17" s="228" t="s">
        <v>1312</v>
      </c>
      <c r="V17" s="189"/>
      <c r="W17" s="263" t="s">
        <v>878</v>
      </c>
      <c r="X17" s="228" t="s">
        <v>1312</v>
      </c>
      <c r="Y17" s="793"/>
    </row>
    <row r="18" spans="1:25" s="247" customFormat="1" x14ac:dyDescent="0.25">
      <c r="A18" s="249"/>
      <c r="B18" s="221"/>
      <c r="C18" s="221"/>
      <c r="D18" s="221"/>
      <c r="E18" s="251"/>
      <c r="F18" s="221"/>
      <c r="G18" s="221"/>
      <c r="H18" s="221"/>
      <c r="I18" s="221"/>
      <c r="J18" s="221"/>
      <c r="K18" s="221"/>
      <c r="L18" s="221"/>
      <c r="M18" s="221"/>
      <c r="N18" s="221"/>
      <c r="O18" s="407"/>
      <c r="P18" s="221"/>
      <c r="Q18" s="221"/>
      <c r="R18" s="252"/>
      <c r="S18" s="252"/>
      <c r="T18" s="252"/>
      <c r="U18" s="252"/>
      <c r="V18" s="252"/>
      <c r="W18" s="252"/>
      <c r="X18" s="252"/>
      <c r="Y18" s="252"/>
    </row>
    <row r="19" spans="1:25" s="188" customFormat="1" ht="260.25" customHeight="1" outlineLevel="1" x14ac:dyDescent="0.25">
      <c r="A19" s="327" t="s">
        <v>713</v>
      </c>
      <c r="B19" s="331" t="s">
        <v>714</v>
      </c>
      <c r="C19" s="327">
        <v>4</v>
      </c>
      <c r="D19" s="312" t="s">
        <v>757</v>
      </c>
      <c r="E19" s="802" t="s">
        <v>758</v>
      </c>
      <c r="F19" s="803"/>
      <c r="G19" s="803"/>
      <c r="H19" s="803"/>
      <c r="I19" s="803"/>
      <c r="J19" s="803"/>
      <c r="K19" s="804"/>
      <c r="L19" s="195"/>
      <c r="M19" s="179">
        <v>44456</v>
      </c>
      <c r="N19" s="396"/>
      <c r="O19" s="409" t="s">
        <v>759</v>
      </c>
      <c r="P19" s="401" t="s">
        <v>210</v>
      </c>
      <c r="Q19" s="401" t="s">
        <v>760</v>
      </c>
      <c r="R19" s="395" t="s">
        <v>199</v>
      </c>
      <c r="S19" s="268">
        <v>44728</v>
      </c>
      <c r="T19" s="268" t="s">
        <v>997</v>
      </c>
      <c r="U19" s="228" t="s">
        <v>276</v>
      </c>
      <c r="V19" s="263"/>
      <c r="W19" s="263"/>
      <c r="X19" s="228" t="s">
        <v>276</v>
      </c>
      <c r="Y19" s="169" t="s">
        <v>37</v>
      </c>
    </row>
    <row r="20" spans="1:25" s="247" customFormat="1" x14ac:dyDescent="0.25">
      <c r="A20" s="249"/>
      <c r="B20" s="221"/>
      <c r="C20" s="221"/>
      <c r="D20" s="221"/>
      <c r="E20" s="251"/>
      <c r="F20" s="221"/>
      <c r="G20" s="221"/>
      <c r="H20" s="221"/>
      <c r="I20" s="221"/>
      <c r="J20" s="221"/>
      <c r="K20" s="221"/>
      <c r="L20" s="221"/>
      <c r="M20" s="221"/>
      <c r="N20" s="221"/>
      <c r="O20" s="407"/>
      <c r="P20" s="221"/>
      <c r="Q20" s="221"/>
      <c r="R20" s="252"/>
      <c r="S20" s="403"/>
      <c r="T20" s="403"/>
      <c r="U20" s="403"/>
      <c r="V20" s="403"/>
      <c r="W20" s="403"/>
      <c r="X20" s="403"/>
    </row>
    <row r="21" spans="1:25" s="188" customFormat="1" ht="168" customHeight="1" outlineLevel="1" x14ac:dyDescent="0.25">
      <c r="A21" s="756" t="s">
        <v>713</v>
      </c>
      <c r="B21" s="754" t="s">
        <v>714</v>
      </c>
      <c r="C21" s="756">
        <v>5</v>
      </c>
      <c r="D21" s="639" t="s">
        <v>761</v>
      </c>
      <c r="E21" s="639" t="s">
        <v>762</v>
      </c>
      <c r="F21" s="293" t="s">
        <v>763</v>
      </c>
      <c r="G21" s="175" t="s">
        <v>764</v>
      </c>
      <c r="H21" s="171" t="s">
        <v>34</v>
      </c>
      <c r="I21" s="177" t="s">
        <v>718</v>
      </c>
      <c r="J21" s="187">
        <v>44013</v>
      </c>
      <c r="K21" s="179">
        <v>44074</v>
      </c>
      <c r="L21" s="398" t="s">
        <v>199</v>
      </c>
      <c r="M21" s="179">
        <v>44459</v>
      </c>
      <c r="N21" s="396">
        <v>1</v>
      </c>
      <c r="O21" s="400" t="s">
        <v>765</v>
      </c>
      <c r="P21" s="401" t="s">
        <v>210</v>
      </c>
      <c r="Q21" s="400" t="s">
        <v>1644</v>
      </c>
      <c r="R21" s="792" t="s">
        <v>199</v>
      </c>
      <c r="S21" s="268">
        <v>44728</v>
      </c>
      <c r="T21" s="268" t="s">
        <v>997</v>
      </c>
      <c r="U21" s="228" t="s">
        <v>1312</v>
      </c>
      <c r="V21" s="189"/>
      <c r="W21" s="263" t="s">
        <v>878</v>
      </c>
      <c r="X21" s="228" t="s">
        <v>1312</v>
      </c>
      <c r="Y21" s="792" t="s">
        <v>988</v>
      </c>
    </row>
    <row r="22" spans="1:25" s="188" customFormat="1" ht="176.25" customHeight="1" outlineLevel="1" x14ac:dyDescent="0.25">
      <c r="A22" s="765"/>
      <c r="B22" s="766"/>
      <c r="C22" s="765"/>
      <c r="D22" s="640"/>
      <c r="E22" s="640"/>
      <c r="F22" s="175" t="s">
        <v>766</v>
      </c>
      <c r="G22" s="175" t="s">
        <v>767</v>
      </c>
      <c r="H22" s="238" t="s">
        <v>34</v>
      </c>
      <c r="I22" s="177" t="s">
        <v>718</v>
      </c>
      <c r="J22" s="187">
        <v>44013</v>
      </c>
      <c r="K22" s="179">
        <v>44074</v>
      </c>
      <c r="L22" s="398" t="s">
        <v>204</v>
      </c>
      <c r="M22" s="179">
        <v>44459</v>
      </c>
      <c r="N22" s="396">
        <v>0.5</v>
      </c>
      <c r="O22" s="410" t="s">
        <v>768</v>
      </c>
      <c r="P22" s="401" t="s">
        <v>210</v>
      </c>
      <c r="Q22" s="410" t="s">
        <v>1645</v>
      </c>
      <c r="R22" s="801"/>
      <c r="S22" s="268">
        <v>44728</v>
      </c>
      <c r="T22" s="268" t="s">
        <v>997</v>
      </c>
      <c r="U22" s="228" t="s">
        <v>1312</v>
      </c>
      <c r="V22" s="189"/>
      <c r="W22" s="263" t="s">
        <v>878</v>
      </c>
      <c r="X22" s="228" t="s">
        <v>1312</v>
      </c>
      <c r="Y22" s="801"/>
    </row>
    <row r="23" spans="1:25" s="188" customFormat="1" ht="289.5" customHeight="1" outlineLevel="1" x14ac:dyDescent="0.25">
      <c r="A23" s="757"/>
      <c r="B23" s="755"/>
      <c r="C23" s="757"/>
      <c r="D23" s="641"/>
      <c r="E23" s="641"/>
      <c r="F23" s="314" t="s">
        <v>769</v>
      </c>
      <c r="G23" s="176" t="s">
        <v>770</v>
      </c>
      <c r="H23" s="171" t="s">
        <v>42</v>
      </c>
      <c r="I23" s="177" t="s">
        <v>755</v>
      </c>
      <c r="J23" s="187">
        <v>44013</v>
      </c>
      <c r="K23" s="179">
        <v>44074</v>
      </c>
      <c r="L23" s="398" t="s">
        <v>204</v>
      </c>
      <c r="M23" s="179">
        <v>44459</v>
      </c>
      <c r="N23" s="396">
        <v>0</v>
      </c>
      <c r="O23" s="445" t="s">
        <v>771</v>
      </c>
      <c r="P23" s="401" t="s">
        <v>210</v>
      </c>
      <c r="Q23" s="445" t="s">
        <v>1646</v>
      </c>
      <c r="R23" s="793"/>
      <c r="S23" s="268">
        <v>44728</v>
      </c>
      <c r="T23" s="268" t="s">
        <v>997</v>
      </c>
      <c r="U23" s="228" t="s">
        <v>1312</v>
      </c>
      <c r="V23" s="189"/>
      <c r="W23" s="263" t="s">
        <v>878</v>
      </c>
      <c r="X23" s="228" t="s">
        <v>1312</v>
      </c>
      <c r="Y23" s="793"/>
    </row>
    <row r="24" spans="1:25" s="247" customFormat="1" x14ac:dyDescent="0.25">
      <c r="A24" s="249"/>
      <c r="B24" s="221"/>
      <c r="C24" s="221"/>
      <c r="D24" s="221"/>
      <c r="E24" s="251"/>
      <c r="F24" s="221"/>
      <c r="G24" s="221"/>
      <c r="H24" s="221"/>
      <c r="I24" s="221"/>
      <c r="J24" s="221"/>
      <c r="K24" s="221"/>
      <c r="L24" s="221"/>
      <c r="M24" s="221"/>
      <c r="N24" s="221"/>
      <c r="O24" s="407"/>
      <c r="P24" s="221"/>
      <c r="Q24" s="221"/>
      <c r="R24" s="252"/>
      <c r="S24" s="252"/>
      <c r="T24" s="252"/>
      <c r="U24" s="252"/>
      <c r="V24" s="252"/>
      <c r="W24" s="252"/>
      <c r="X24" s="252"/>
      <c r="Y24" s="252"/>
    </row>
    <row r="25" spans="1:25" s="188" customFormat="1" ht="115.5" customHeight="1" outlineLevel="1" x14ac:dyDescent="0.25">
      <c r="A25" s="756" t="s">
        <v>713</v>
      </c>
      <c r="B25" s="754" t="s">
        <v>714</v>
      </c>
      <c r="C25" s="601">
        <v>6</v>
      </c>
      <c r="D25" s="639" t="s">
        <v>772</v>
      </c>
      <c r="E25" s="639" t="s">
        <v>773</v>
      </c>
      <c r="F25" s="176" t="s">
        <v>774</v>
      </c>
      <c r="G25" s="176" t="s">
        <v>775</v>
      </c>
      <c r="H25" s="171" t="s">
        <v>34</v>
      </c>
      <c r="I25" s="177" t="s">
        <v>776</v>
      </c>
      <c r="J25" s="187">
        <v>44013</v>
      </c>
      <c r="K25" s="179">
        <v>44019</v>
      </c>
      <c r="L25" s="398" t="s">
        <v>199</v>
      </c>
      <c r="M25" s="179">
        <v>44460</v>
      </c>
      <c r="N25" s="396">
        <v>1</v>
      </c>
      <c r="O25" s="400" t="s">
        <v>777</v>
      </c>
      <c r="P25" s="401" t="s">
        <v>210</v>
      </c>
      <c r="Q25" s="400" t="s">
        <v>1647</v>
      </c>
      <c r="R25" s="792" t="s">
        <v>199</v>
      </c>
      <c r="S25" s="268">
        <v>44728</v>
      </c>
      <c r="T25" s="268" t="s">
        <v>997</v>
      </c>
      <c r="U25" s="228" t="s">
        <v>1312</v>
      </c>
      <c r="V25" s="189"/>
      <c r="W25" s="263" t="s">
        <v>878</v>
      </c>
      <c r="X25" s="228" t="s">
        <v>1312</v>
      </c>
      <c r="Y25" s="792" t="s">
        <v>988</v>
      </c>
    </row>
    <row r="26" spans="1:25" s="188" customFormat="1" ht="278.25" customHeight="1" outlineLevel="1" x14ac:dyDescent="0.25">
      <c r="A26" s="765"/>
      <c r="B26" s="766"/>
      <c r="C26" s="602"/>
      <c r="D26" s="640"/>
      <c r="E26" s="640"/>
      <c r="F26" s="176" t="s">
        <v>778</v>
      </c>
      <c r="G26" s="276" t="s">
        <v>779</v>
      </c>
      <c r="H26" s="171" t="s">
        <v>34</v>
      </c>
      <c r="I26" s="177" t="s">
        <v>780</v>
      </c>
      <c r="J26" s="187">
        <v>44013</v>
      </c>
      <c r="K26" s="179">
        <v>44019</v>
      </c>
      <c r="L26" s="398" t="s">
        <v>204</v>
      </c>
      <c r="M26" s="179">
        <v>44460</v>
      </c>
      <c r="N26" s="408">
        <v>0.5</v>
      </c>
      <c r="O26" s="400" t="s">
        <v>781</v>
      </c>
      <c r="P26" s="401" t="s">
        <v>210</v>
      </c>
      <c r="Q26" s="400" t="s">
        <v>1648</v>
      </c>
      <c r="R26" s="801"/>
      <c r="S26" s="268">
        <v>44728</v>
      </c>
      <c r="T26" s="268" t="s">
        <v>997</v>
      </c>
      <c r="U26" s="228" t="s">
        <v>1312</v>
      </c>
      <c r="V26" s="189"/>
      <c r="W26" s="263" t="s">
        <v>878</v>
      </c>
      <c r="X26" s="228" t="s">
        <v>1312</v>
      </c>
      <c r="Y26" s="801"/>
    </row>
    <row r="27" spans="1:25" s="188" customFormat="1" ht="177" customHeight="1" outlineLevel="1" x14ac:dyDescent="0.25">
      <c r="A27" s="757"/>
      <c r="B27" s="755"/>
      <c r="C27" s="603"/>
      <c r="D27" s="641"/>
      <c r="E27" s="641"/>
      <c r="F27" s="176" t="s">
        <v>782</v>
      </c>
      <c r="G27" s="176" t="s">
        <v>783</v>
      </c>
      <c r="H27" s="171" t="s">
        <v>34</v>
      </c>
      <c r="I27" s="177" t="s">
        <v>750</v>
      </c>
      <c r="J27" s="187">
        <v>44013</v>
      </c>
      <c r="K27" s="179">
        <v>44166</v>
      </c>
      <c r="L27" s="398" t="s">
        <v>199</v>
      </c>
      <c r="M27" s="179">
        <v>44460</v>
      </c>
      <c r="N27" s="396">
        <v>1</v>
      </c>
      <c r="O27" s="405" t="s">
        <v>784</v>
      </c>
      <c r="P27" s="401" t="s">
        <v>210</v>
      </c>
      <c r="Q27" s="405" t="s">
        <v>1649</v>
      </c>
      <c r="R27" s="793"/>
      <c r="S27" s="268">
        <v>44728</v>
      </c>
      <c r="T27" s="268" t="s">
        <v>997</v>
      </c>
      <c r="U27" s="228" t="s">
        <v>1312</v>
      </c>
      <c r="V27" s="189"/>
      <c r="W27" s="263" t="s">
        <v>878</v>
      </c>
      <c r="X27" s="228" t="s">
        <v>1312</v>
      </c>
      <c r="Y27" s="793"/>
    </row>
    <row r="28" spans="1:25" s="247" customFormat="1" x14ac:dyDescent="0.25">
      <c r="A28" s="249"/>
      <c r="B28" s="221"/>
      <c r="C28" s="221"/>
      <c r="D28" s="221"/>
      <c r="E28" s="251"/>
      <c r="F28" s="221"/>
      <c r="G28" s="221"/>
      <c r="H28" s="221"/>
      <c r="I28" s="221"/>
      <c r="J28" s="221"/>
      <c r="K28" s="221"/>
      <c r="L28" s="221"/>
      <c r="M28" s="221"/>
      <c r="N28" s="221"/>
      <c r="O28" s="407"/>
      <c r="P28" s="221"/>
      <c r="Q28" s="221"/>
      <c r="R28" s="252"/>
      <c r="S28" s="252"/>
      <c r="T28" s="252"/>
      <c r="U28" s="252"/>
      <c r="V28" s="252"/>
      <c r="W28" s="252"/>
      <c r="X28" s="252"/>
      <c r="Y28" s="252"/>
    </row>
    <row r="29" spans="1:25" s="188" customFormat="1" ht="144" customHeight="1" outlineLevel="1" x14ac:dyDescent="0.25">
      <c r="A29" s="756" t="s">
        <v>713</v>
      </c>
      <c r="B29" s="754" t="s">
        <v>714</v>
      </c>
      <c r="C29" s="756">
        <v>7</v>
      </c>
      <c r="D29" s="710" t="s">
        <v>785</v>
      </c>
      <c r="E29" s="234" t="s">
        <v>598</v>
      </c>
      <c r="F29" s="176" t="s">
        <v>786</v>
      </c>
      <c r="G29" s="176" t="s">
        <v>787</v>
      </c>
      <c r="H29" s="171" t="s">
        <v>34</v>
      </c>
      <c r="I29" s="177" t="s">
        <v>718</v>
      </c>
      <c r="J29" s="187">
        <v>44013</v>
      </c>
      <c r="K29" s="179">
        <v>44166</v>
      </c>
      <c r="L29" s="398" t="s">
        <v>204</v>
      </c>
      <c r="M29" s="179">
        <v>44461</v>
      </c>
      <c r="N29" s="396">
        <v>0.5</v>
      </c>
      <c r="O29" s="400" t="s">
        <v>788</v>
      </c>
      <c r="P29" s="401" t="s">
        <v>210</v>
      </c>
      <c r="Q29" s="400" t="s">
        <v>1650</v>
      </c>
      <c r="R29" s="792" t="s">
        <v>199</v>
      </c>
      <c r="S29" s="268">
        <v>44728</v>
      </c>
      <c r="T29" s="268" t="s">
        <v>997</v>
      </c>
      <c r="U29" s="228" t="s">
        <v>1312</v>
      </c>
      <c r="V29" s="189"/>
      <c r="W29" s="263" t="s">
        <v>878</v>
      </c>
      <c r="X29" s="228" t="s">
        <v>1312</v>
      </c>
      <c r="Y29" s="792" t="s">
        <v>988</v>
      </c>
    </row>
    <row r="30" spans="1:25" s="188" customFormat="1" ht="161.25" customHeight="1" outlineLevel="1" x14ac:dyDescent="0.25">
      <c r="A30" s="765"/>
      <c r="B30" s="766"/>
      <c r="C30" s="765"/>
      <c r="D30" s="711"/>
      <c r="E30" s="619" t="s">
        <v>789</v>
      </c>
      <c r="F30" s="176" t="s">
        <v>790</v>
      </c>
      <c r="G30" s="176" t="s">
        <v>791</v>
      </c>
      <c r="H30" s="171" t="s">
        <v>34</v>
      </c>
      <c r="I30" s="177" t="s">
        <v>718</v>
      </c>
      <c r="J30" s="187">
        <v>44013</v>
      </c>
      <c r="K30" s="179">
        <v>44166</v>
      </c>
      <c r="L30" s="398" t="s">
        <v>204</v>
      </c>
      <c r="M30" s="179">
        <v>44461</v>
      </c>
      <c r="N30" s="396">
        <v>0</v>
      </c>
      <c r="O30" s="410" t="s">
        <v>792</v>
      </c>
      <c r="P30" s="401" t="s">
        <v>210</v>
      </c>
      <c r="Q30" s="405" t="s">
        <v>1651</v>
      </c>
      <c r="R30" s="801"/>
      <c r="S30" s="268">
        <v>44728</v>
      </c>
      <c r="T30" s="268" t="s">
        <v>997</v>
      </c>
      <c r="U30" s="228" t="s">
        <v>1312</v>
      </c>
      <c r="V30" s="189"/>
      <c r="W30" s="263" t="s">
        <v>878</v>
      </c>
      <c r="X30" s="228" t="s">
        <v>1312</v>
      </c>
      <c r="Y30" s="801"/>
    </row>
    <row r="31" spans="1:25" s="188" customFormat="1" ht="119.25" customHeight="1" outlineLevel="1" x14ac:dyDescent="0.25">
      <c r="A31" s="757"/>
      <c r="B31" s="755"/>
      <c r="C31" s="757"/>
      <c r="D31" s="722"/>
      <c r="E31" s="621"/>
      <c r="F31" s="276" t="s">
        <v>793</v>
      </c>
      <c r="G31" s="176" t="s">
        <v>794</v>
      </c>
      <c r="H31" s="171" t="s">
        <v>34</v>
      </c>
      <c r="I31" s="177" t="s">
        <v>718</v>
      </c>
      <c r="J31" s="187">
        <v>44013</v>
      </c>
      <c r="K31" s="179">
        <v>44166</v>
      </c>
      <c r="L31" s="398" t="s">
        <v>204</v>
      </c>
      <c r="M31" s="179">
        <v>44461</v>
      </c>
      <c r="N31" s="396">
        <v>0</v>
      </c>
      <c r="O31" s="410" t="s">
        <v>795</v>
      </c>
      <c r="P31" s="401" t="s">
        <v>210</v>
      </c>
      <c r="Q31" s="410" t="s">
        <v>1652</v>
      </c>
      <c r="R31" s="793"/>
      <c r="S31" s="268">
        <v>44728</v>
      </c>
      <c r="T31" s="268" t="s">
        <v>997</v>
      </c>
      <c r="U31" s="228" t="s">
        <v>1312</v>
      </c>
      <c r="V31" s="189"/>
      <c r="W31" s="263" t="s">
        <v>878</v>
      </c>
      <c r="X31" s="228" t="s">
        <v>1312</v>
      </c>
      <c r="Y31" s="793"/>
    </row>
    <row r="32" spans="1:25" s="247" customFormat="1" x14ac:dyDescent="0.25">
      <c r="A32" s="249"/>
      <c r="B32" s="221"/>
      <c r="C32" s="221"/>
      <c r="D32" s="221"/>
      <c r="E32" s="251"/>
      <c r="F32" s="221"/>
      <c r="G32" s="221"/>
      <c r="H32" s="221"/>
      <c r="I32" s="221"/>
      <c r="J32" s="221"/>
      <c r="K32" s="221"/>
      <c r="L32" s="221"/>
      <c r="M32" s="411"/>
      <c r="N32" s="221"/>
      <c r="O32" s="407"/>
      <c r="P32" s="221"/>
      <c r="Q32" s="221"/>
      <c r="R32" s="252"/>
      <c r="S32" s="403"/>
      <c r="T32" s="403"/>
      <c r="U32" s="403"/>
      <c r="V32" s="403"/>
      <c r="W32" s="403"/>
      <c r="X32" s="403"/>
    </row>
    <row r="33" spans="1:25" s="188" customFormat="1" ht="237.75" customHeight="1" outlineLevel="1" x14ac:dyDescent="0.25">
      <c r="A33" s="327" t="s">
        <v>713</v>
      </c>
      <c r="B33" s="331" t="s">
        <v>714</v>
      </c>
      <c r="C33" s="327">
        <v>8</v>
      </c>
      <c r="D33" s="225" t="s">
        <v>796</v>
      </c>
      <c r="E33" s="225" t="s">
        <v>797</v>
      </c>
      <c r="F33" s="225" t="s">
        <v>798</v>
      </c>
      <c r="G33" s="225" t="s">
        <v>799</v>
      </c>
      <c r="H33" s="195" t="s">
        <v>42</v>
      </c>
      <c r="I33" s="224" t="s">
        <v>718</v>
      </c>
      <c r="J33" s="236">
        <v>44013</v>
      </c>
      <c r="K33" s="277">
        <v>44019</v>
      </c>
      <c r="L33" s="395" t="s">
        <v>199</v>
      </c>
      <c r="M33" s="179">
        <v>44462</v>
      </c>
      <c r="N33" s="396">
        <v>1</v>
      </c>
      <c r="O33" s="445" t="s">
        <v>800</v>
      </c>
      <c r="P33" s="401" t="s">
        <v>210</v>
      </c>
      <c r="Q33" s="445" t="s">
        <v>1653</v>
      </c>
      <c r="R33" s="395" t="s">
        <v>199</v>
      </c>
      <c r="S33" s="268">
        <v>44728</v>
      </c>
      <c r="T33" s="268" t="s">
        <v>997</v>
      </c>
      <c r="U33" s="228" t="s">
        <v>1312</v>
      </c>
      <c r="V33" s="189"/>
      <c r="W33" s="263" t="s">
        <v>878</v>
      </c>
      <c r="X33" s="228" t="s">
        <v>1312</v>
      </c>
      <c r="Y33" s="792" t="s">
        <v>988</v>
      </c>
    </row>
    <row r="34" spans="1:25" s="247" customFormat="1" x14ac:dyDescent="0.25">
      <c r="A34" s="412"/>
      <c r="B34" s="380"/>
      <c r="C34" s="380"/>
      <c r="D34" s="380"/>
      <c r="E34" s="413"/>
      <c r="F34" s="380"/>
      <c r="G34" s="380"/>
      <c r="H34" s="380"/>
      <c r="I34" s="380"/>
      <c r="J34" s="380"/>
      <c r="K34" s="380"/>
      <c r="L34" s="380"/>
      <c r="M34" s="380"/>
      <c r="N34" s="380"/>
      <c r="O34" s="414"/>
      <c r="P34" s="380"/>
      <c r="Q34" s="380"/>
      <c r="R34" s="415"/>
      <c r="S34" s="403"/>
      <c r="T34" s="403"/>
      <c r="U34" s="403"/>
      <c r="V34" s="403"/>
      <c r="W34" s="403"/>
      <c r="X34" s="403"/>
      <c r="Y34" s="793"/>
    </row>
    <row r="35" spans="1:25" s="188" customFormat="1" ht="159" customHeight="1" outlineLevel="1" x14ac:dyDescent="0.25">
      <c r="A35" s="756" t="s">
        <v>713</v>
      </c>
      <c r="B35" s="754" t="s">
        <v>714</v>
      </c>
      <c r="C35" s="756">
        <v>9</v>
      </c>
      <c r="D35" s="639" t="s">
        <v>801</v>
      </c>
      <c r="E35" s="197" t="s">
        <v>802</v>
      </c>
      <c r="F35" s="197" t="s">
        <v>803</v>
      </c>
      <c r="G35" s="176" t="s">
        <v>804</v>
      </c>
      <c r="H35" s="171" t="s">
        <v>42</v>
      </c>
      <c r="I35" s="177" t="s">
        <v>805</v>
      </c>
      <c r="J35" s="178">
        <v>44013</v>
      </c>
      <c r="K35" s="179">
        <v>44196</v>
      </c>
      <c r="L35" s="399" t="s">
        <v>204</v>
      </c>
      <c r="M35" s="179">
        <v>44462</v>
      </c>
      <c r="N35" s="408">
        <v>0.8</v>
      </c>
      <c r="O35" s="405" t="s">
        <v>806</v>
      </c>
      <c r="P35" s="401" t="s">
        <v>210</v>
      </c>
      <c r="Q35" s="424" t="s">
        <v>1654</v>
      </c>
      <c r="R35" s="805" t="s">
        <v>199</v>
      </c>
      <c r="S35" s="268">
        <v>44728</v>
      </c>
      <c r="T35" s="268" t="s">
        <v>997</v>
      </c>
      <c r="U35" s="228" t="s">
        <v>1312</v>
      </c>
      <c r="V35" s="189"/>
      <c r="W35" s="263" t="s">
        <v>878</v>
      </c>
      <c r="X35" s="228" t="s">
        <v>1312</v>
      </c>
      <c r="Y35" s="805" t="s">
        <v>988</v>
      </c>
    </row>
    <row r="36" spans="1:25" s="188" customFormat="1" ht="183" customHeight="1" outlineLevel="1" x14ac:dyDescent="0.25">
      <c r="A36" s="765"/>
      <c r="B36" s="766"/>
      <c r="C36" s="765"/>
      <c r="D36" s="640"/>
      <c r="E36" s="176" t="s">
        <v>807</v>
      </c>
      <c r="F36" s="176" t="s">
        <v>808</v>
      </c>
      <c r="G36" s="176" t="s">
        <v>809</v>
      </c>
      <c r="H36" s="171" t="s">
        <v>42</v>
      </c>
      <c r="I36" s="177" t="s">
        <v>810</v>
      </c>
      <c r="J36" s="178">
        <v>44013</v>
      </c>
      <c r="K36" s="179">
        <v>44196</v>
      </c>
      <c r="L36" s="398" t="s">
        <v>199</v>
      </c>
      <c r="M36" s="179">
        <v>44462</v>
      </c>
      <c r="N36" s="396">
        <v>1</v>
      </c>
      <c r="O36" s="424" t="s">
        <v>811</v>
      </c>
      <c r="P36" s="401" t="s">
        <v>210</v>
      </c>
      <c r="Q36" s="424" t="s">
        <v>1655</v>
      </c>
      <c r="R36" s="805"/>
      <c r="S36" s="268">
        <v>44728</v>
      </c>
      <c r="T36" s="268" t="s">
        <v>997</v>
      </c>
      <c r="U36" s="228" t="s">
        <v>1312</v>
      </c>
      <c r="V36" s="189"/>
      <c r="W36" s="263" t="s">
        <v>878</v>
      </c>
      <c r="X36" s="228" t="s">
        <v>1312</v>
      </c>
      <c r="Y36" s="805"/>
    </row>
    <row r="37" spans="1:25" s="188" customFormat="1" ht="177" customHeight="1" outlineLevel="1" x14ac:dyDescent="0.25">
      <c r="A37" s="757"/>
      <c r="B37" s="755"/>
      <c r="C37" s="757"/>
      <c r="D37" s="641"/>
      <c r="E37" s="271" t="s">
        <v>812</v>
      </c>
      <c r="F37" s="271" t="s">
        <v>813</v>
      </c>
      <c r="G37" s="271" t="s">
        <v>814</v>
      </c>
      <c r="H37" s="205" t="s">
        <v>42</v>
      </c>
      <c r="I37" s="240" t="s">
        <v>815</v>
      </c>
      <c r="J37" s="178">
        <v>44013</v>
      </c>
      <c r="K37" s="179">
        <v>44196</v>
      </c>
      <c r="L37" s="397" t="s">
        <v>199</v>
      </c>
      <c r="M37" s="179">
        <v>44462</v>
      </c>
      <c r="N37" s="416">
        <v>1</v>
      </c>
      <c r="O37" s="417" t="s">
        <v>816</v>
      </c>
      <c r="P37" s="401" t="s">
        <v>210</v>
      </c>
      <c r="Q37" s="417" t="s">
        <v>1656</v>
      </c>
      <c r="R37" s="805"/>
      <c r="S37" s="268">
        <v>44728</v>
      </c>
      <c r="T37" s="268" t="s">
        <v>997</v>
      </c>
      <c r="U37" s="228" t="s">
        <v>1312</v>
      </c>
      <c r="V37" s="189"/>
      <c r="W37" s="263" t="s">
        <v>878</v>
      </c>
      <c r="X37" s="228" t="s">
        <v>1312</v>
      </c>
      <c r="Y37" s="805"/>
    </row>
    <row r="38" spans="1:25" s="247" customFormat="1" x14ac:dyDescent="0.25">
      <c r="A38" s="249"/>
      <c r="B38" s="221"/>
      <c r="C38" s="221"/>
      <c r="D38" s="221"/>
      <c r="E38" s="251"/>
      <c r="F38" s="221"/>
      <c r="G38" s="221"/>
      <c r="H38" s="221"/>
      <c r="I38" s="221"/>
      <c r="J38" s="221"/>
      <c r="K38" s="221"/>
      <c r="L38" s="221"/>
      <c r="M38" s="221"/>
      <c r="N38" s="221"/>
      <c r="O38" s="407"/>
      <c r="P38" s="221"/>
      <c r="Q38" s="221"/>
      <c r="R38" s="252"/>
      <c r="S38" s="403"/>
      <c r="T38" s="403"/>
      <c r="U38" s="403"/>
      <c r="V38" s="403"/>
      <c r="W38" s="403"/>
      <c r="X38" s="403"/>
    </row>
    <row r="39" spans="1:25" s="188" customFormat="1" ht="207.75" customHeight="1" outlineLevel="1" x14ac:dyDescent="0.25">
      <c r="A39" s="756" t="s">
        <v>713</v>
      </c>
      <c r="B39" s="754" t="s">
        <v>714</v>
      </c>
      <c r="C39" s="756">
        <v>10</v>
      </c>
      <c r="D39" s="710" t="s">
        <v>817</v>
      </c>
      <c r="E39" s="234" t="s">
        <v>818</v>
      </c>
      <c r="F39" s="176" t="s">
        <v>819</v>
      </c>
      <c r="G39" s="176" t="s">
        <v>820</v>
      </c>
      <c r="H39" s="171" t="s">
        <v>42</v>
      </c>
      <c r="I39" s="177" t="s">
        <v>821</v>
      </c>
      <c r="J39" s="178">
        <v>44013</v>
      </c>
      <c r="K39" s="179">
        <v>44196</v>
      </c>
      <c r="L39" s="398" t="s">
        <v>199</v>
      </c>
      <c r="M39" s="179">
        <v>44463</v>
      </c>
      <c r="N39" s="396">
        <v>1</v>
      </c>
      <c r="O39" s="400" t="s">
        <v>822</v>
      </c>
      <c r="P39" s="401" t="s">
        <v>210</v>
      </c>
      <c r="Q39" s="400" t="s">
        <v>1657</v>
      </c>
      <c r="R39" s="792" t="s">
        <v>199</v>
      </c>
      <c r="S39" s="268">
        <v>44728</v>
      </c>
      <c r="T39" s="268" t="s">
        <v>997</v>
      </c>
      <c r="U39" s="228" t="s">
        <v>1312</v>
      </c>
      <c r="V39" s="189"/>
      <c r="W39" s="263" t="s">
        <v>878</v>
      </c>
      <c r="X39" s="228" t="s">
        <v>1312</v>
      </c>
      <c r="Y39" s="792" t="s">
        <v>988</v>
      </c>
    </row>
    <row r="40" spans="1:25" s="188" customFormat="1" ht="144" customHeight="1" outlineLevel="1" x14ac:dyDescent="0.25">
      <c r="A40" s="765"/>
      <c r="B40" s="766"/>
      <c r="C40" s="765"/>
      <c r="D40" s="711"/>
      <c r="E40" s="234" t="s">
        <v>823</v>
      </c>
      <c r="F40" s="176" t="s">
        <v>824</v>
      </c>
      <c r="G40" s="176" t="s">
        <v>825</v>
      </c>
      <c r="H40" s="171" t="s">
        <v>42</v>
      </c>
      <c r="I40" s="177" t="s">
        <v>826</v>
      </c>
      <c r="J40" s="178">
        <v>44013</v>
      </c>
      <c r="K40" s="179">
        <v>44196</v>
      </c>
      <c r="L40" s="398" t="s">
        <v>199</v>
      </c>
      <c r="M40" s="179">
        <v>44463</v>
      </c>
      <c r="N40" s="396">
        <v>1</v>
      </c>
      <c r="O40" s="400" t="s">
        <v>827</v>
      </c>
      <c r="P40" s="401" t="s">
        <v>210</v>
      </c>
      <c r="Q40" s="400" t="s">
        <v>1658</v>
      </c>
      <c r="R40" s="801"/>
      <c r="S40" s="268">
        <v>44728</v>
      </c>
      <c r="T40" s="268" t="s">
        <v>997</v>
      </c>
      <c r="U40" s="228" t="s">
        <v>1312</v>
      </c>
      <c r="V40" s="189"/>
      <c r="W40" s="263" t="s">
        <v>878</v>
      </c>
      <c r="X40" s="228" t="s">
        <v>1312</v>
      </c>
      <c r="Y40" s="801"/>
    </row>
    <row r="41" spans="1:25" s="188" customFormat="1" ht="145.5" customHeight="1" outlineLevel="1" x14ac:dyDescent="0.25">
      <c r="A41" s="765"/>
      <c r="B41" s="766"/>
      <c r="C41" s="765"/>
      <c r="D41" s="711"/>
      <c r="E41" s="197" t="s">
        <v>828</v>
      </c>
      <c r="F41" s="176" t="s">
        <v>829</v>
      </c>
      <c r="G41" s="176" t="s">
        <v>830</v>
      </c>
      <c r="H41" s="171" t="s">
        <v>42</v>
      </c>
      <c r="I41" s="177" t="s">
        <v>831</v>
      </c>
      <c r="J41" s="178">
        <v>44013</v>
      </c>
      <c r="K41" s="179">
        <v>44196</v>
      </c>
      <c r="L41" s="398" t="s">
        <v>204</v>
      </c>
      <c r="M41" s="179">
        <v>44463</v>
      </c>
      <c r="N41" s="396">
        <v>0</v>
      </c>
      <c r="O41" s="400" t="s">
        <v>832</v>
      </c>
      <c r="P41" s="401" t="s">
        <v>210</v>
      </c>
      <c r="Q41" s="418" t="s">
        <v>1659</v>
      </c>
      <c r="R41" s="801"/>
      <c r="S41" s="268">
        <v>44728</v>
      </c>
      <c r="T41" s="268" t="s">
        <v>997</v>
      </c>
      <c r="U41" s="228" t="s">
        <v>1312</v>
      </c>
      <c r="V41" s="189"/>
      <c r="W41" s="263" t="s">
        <v>878</v>
      </c>
      <c r="X41" s="228" t="s">
        <v>1312</v>
      </c>
      <c r="Y41" s="801"/>
    </row>
    <row r="42" spans="1:25" s="188" customFormat="1" ht="176.25" customHeight="1" outlineLevel="1" x14ac:dyDescent="0.25">
      <c r="A42" s="757"/>
      <c r="B42" s="755"/>
      <c r="C42" s="757"/>
      <c r="D42" s="722"/>
      <c r="E42" s="197" t="s">
        <v>833</v>
      </c>
      <c r="F42" s="176" t="s">
        <v>834</v>
      </c>
      <c r="G42" s="176" t="s">
        <v>835</v>
      </c>
      <c r="H42" s="171" t="s">
        <v>42</v>
      </c>
      <c r="I42" s="177" t="s">
        <v>836</v>
      </c>
      <c r="J42" s="178">
        <v>44013</v>
      </c>
      <c r="K42" s="179">
        <v>44196</v>
      </c>
      <c r="L42" s="398" t="s">
        <v>204</v>
      </c>
      <c r="M42" s="179">
        <v>44463</v>
      </c>
      <c r="N42" s="396">
        <v>0.5</v>
      </c>
      <c r="O42" s="400" t="s">
        <v>837</v>
      </c>
      <c r="P42" s="401" t="s">
        <v>210</v>
      </c>
      <c r="Q42" s="400" t="s">
        <v>1660</v>
      </c>
      <c r="R42" s="793"/>
      <c r="S42" s="268">
        <v>44728</v>
      </c>
      <c r="T42" s="268" t="s">
        <v>997</v>
      </c>
      <c r="U42" s="228" t="s">
        <v>1312</v>
      </c>
      <c r="V42" s="189"/>
      <c r="W42" s="263" t="s">
        <v>878</v>
      </c>
      <c r="X42" s="228" t="s">
        <v>1312</v>
      </c>
      <c r="Y42" s="793"/>
    </row>
    <row r="43" spans="1:25" s="247" customFormat="1" x14ac:dyDescent="0.25">
      <c r="A43" s="249"/>
      <c r="B43" s="221"/>
      <c r="C43" s="221"/>
      <c r="D43" s="221"/>
      <c r="E43" s="251"/>
      <c r="F43" s="221"/>
      <c r="G43" s="221"/>
      <c r="H43" s="221"/>
      <c r="I43" s="221"/>
      <c r="J43" s="221"/>
      <c r="K43" s="221"/>
      <c r="L43" s="221"/>
      <c r="M43" s="221"/>
      <c r="N43" s="221"/>
      <c r="O43" s="407"/>
      <c r="P43" s="221"/>
      <c r="Q43" s="221"/>
      <c r="R43" s="252"/>
      <c r="S43" s="252"/>
      <c r="T43" s="252"/>
      <c r="U43" s="252"/>
      <c r="V43" s="252"/>
      <c r="W43" s="252"/>
      <c r="X43" s="252"/>
      <c r="Y43" s="252"/>
    </row>
    <row r="44" spans="1:25" s="188" customFormat="1" ht="275.25" customHeight="1" outlineLevel="1" x14ac:dyDescent="0.25">
      <c r="A44" s="327" t="s">
        <v>713</v>
      </c>
      <c r="B44" s="331" t="s">
        <v>714</v>
      </c>
      <c r="C44" s="327">
        <v>11</v>
      </c>
      <c r="D44" s="225" t="s">
        <v>838</v>
      </c>
      <c r="E44" s="809" t="s">
        <v>839</v>
      </c>
      <c r="F44" s="810"/>
      <c r="G44" s="810"/>
      <c r="H44" s="810"/>
      <c r="I44" s="810"/>
      <c r="J44" s="810"/>
      <c r="K44" s="811"/>
      <c r="L44" s="195"/>
      <c r="M44" s="179">
        <v>44466</v>
      </c>
      <c r="N44" s="209"/>
      <c r="O44" s="400" t="s">
        <v>840</v>
      </c>
      <c r="P44" s="401" t="s">
        <v>210</v>
      </c>
      <c r="Q44" s="400" t="s">
        <v>1661</v>
      </c>
      <c r="R44" s="395" t="s">
        <v>199</v>
      </c>
      <c r="S44" s="268">
        <v>44728</v>
      </c>
      <c r="T44" s="268" t="s">
        <v>997</v>
      </c>
      <c r="U44" s="228" t="s">
        <v>276</v>
      </c>
      <c r="V44" s="263"/>
      <c r="W44" s="263"/>
      <c r="X44" s="228" t="s">
        <v>276</v>
      </c>
      <c r="Y44" s="169" t="s">
        <v>37</v>
      </c>
    </row>
    <row r="45" spans="1:25" s="247" customFormat="1" ht="9" customHeight="1" x14ac:dyDescent="0.25">
      <c r="A45" s="249"/>
      <c r="B45" s="221"/>
      <c r="C45" s="221"/>
      <c r="D45" s="221"/>
      <c r="E45" s="251"/>
      <c r="F45" s="221"/>
      <c r="G45" s="221"/>
      <c r="H45" s="221"/>
      <c r="I45" s="221"/>
      <c r="J45" s="221"/>
      <c r="K45" s="221"/>
      <c r="L45" s="221"/>
      <c r="M45" s="221"/>
      <c r="N45" s="221"/>
      <c r="O45" s="407"/>
      <c r="P45" s="221"/>
      <c r="Q45" s="221"/>
      <c r="R45" s="252"/>
      <c r="S45" s="403"/>
      <c r="T45" s="403"/>
      <c r="U45" s="403"/>
      <c r="V45" s="403"/>
      <c r="W45" s="403"/>
      <c r="X45" s="403"/>
    </row>
    <row r="46" spans="1:25" s="188" customFormat="1" ht="212.25" customHeight="1" outlineLevel="1" x14ac:dyDescent="0.25">
      <c r="A46" s="327" t="s">
        <v>713</v>
      </c>
      <c r="B46" s="331" t="s">
        <v>714</v>
      </c>
      <c r="C46" s="327">
        <v>12</v>
      </c>
      <c r="D46" s="225" t="s">
        <v>841</v>
      </c>
      <c r="E46" s="225" t="s">
        <v>842</v>
      </c>
      <c r="F46" s="225" t="s">
        <v>843</v>
      </c>
      <c r="G46" s="225" t="s">
        <v>844</v>
      </c>
      <c r="H46" s="225" t="s">
        <v>42</v>
      </c>
      <c r="I46" s="225" t="s">
        <v>728</v>
      </c>
      <c r="J46" s="419">
        <v>44013</v>
      </c>
      <c r="K46" s="419">
        <v>44074</v>
      </c>
      <c r="L46" s="395" t="s">
        <v>204</v>
      </c>
      <c r="M46" s="179">
        <v>44466</v>
      </c>
      <c r="N46" s="396">
        <v>0</v>
      </c>
      <c r="O46" s="446" t="s">
        <v>845</v>
      </c>
      <c r="P46" s="401" t="s">
        <v>210</v>
      </c>
      <c r="Q46" s="446" t="s">
        <v>1662</v>
      </c>
      <c r="R46" s="395" t="s">
        <v>199</v>
      </c>
      <c r="S46" s="268">
        <v>44728</v>
      </c>
      <c r="T46" s="268" t="s">
        <v>997</v>
      </c>
      <c r="U46" s="228" t="s">
        <v>1312</v>
      </c>
      <c r="V46" s="189"/>
      <c r="W46" s="263" t="s">
        <v>878</v>
      </c>
      <c r="X46" s="228" t="s">
        <v>1312</v>
      </c>
      <c r="Y46" s="792" t="s">
        <v>988</v>
      </c>
    </row>
    <row r="47" spans="1:25" s="247" customFormat="1" x14ac:dyDescent="0.25">
      <c r="A47" s="356"/>
      <c r="B47" s="357"/>
      <c r="C47" s="357"/>
      <c r="D47" s="357"/>
      <c r="E47" s="358"/>
      <c r="F47" s="357"/>
      <c r="G47" s="357"/>
      <c r="H47" s="357"/>
      <c r="I47" s="357"/>
      <c r="J47" s="357"/>
      <c r="K47" s="357"/>
      <c r="L47" s="357"/>
      <c r="M47" s="357"/>
      <c r="N47" s="357"/>
      <c r="O47" s="420"/>
      <c r="P47" s="357"/>
      <c r="Q47" s="357"/>
      <c r="R47" s="255"/>
      <c r="S47" s="403"/>
      <c r="T47" s="403"/>
      <c r="U47" s="403"/>
      <c r="V47" s="403"/>
      <c r="W47" s="403"/>
      <c r="X47" s="403"/>
      <c r="Y47" s="793"/>
    </row>
    <row r="48" spans="1:25" s="188" customFormat="1" ht="189.75" customHeight="1" outlineLevel="1" x14ac:dyDescent="0.25">
      <c r="A48" s="756" t="s">
        <v>713</v>
      </c>
      <c r="B48" s="754" t="s">
        <v>714</v>
      </c>
      <c r="C48" s="756">
        <v>13</v>
      </c>
      <c r="D48" s="639" t="s">
        <v>846</v>
      </c>
      <c r="E48" s="176" t="s">
        <v>847</v>
      </c>
      <c r="F48" s="172" t="s">
        <v>848</v>
      </c>
      <c r="G48" s="287" t="s">
        <v>849</v>
      </c>
      <c r="H48" s="171" t="s">
        <v>42</v>
      </c>
      <c r="I48" s="177" t="s">
        <v>728</v>
      </c>
      <c r="J48" s="178">
        <v>44013</v>
      </c>
      <c r="K48" s="179">
        <v>44074</v>
      </c>
      <c r="L48" s="398" t="s">
        <v>204</v>
      </c>
      <c r="M48" s="179">
        <v>44466</v>
      </c>
      <c r="N48" s="396">
        <v>0</v>
      </c>
      <c r="O48" s="400" t="s">
        <v>850</v>
      </c>
      <c r="P48" s="401" t="s">
        <v>210</v>
      </c>
      <c r="Q48" s="400" t="s">
        <v>1663</v>
      </c>
      <c r="R48" s="805" t="s">
        <v>199</v>
      </c>
      <c r="S48" s="268">
        <v>44728</v>
      </c>
      <c r="T48" s="268" t="s">
        <v>997</v>
      </c>
      <c r="U48" s="228" t="s">
        <v>1312</v>
      </c>
      <c r="V48" s="189"/>
      <c r="W48" s="263" t="s">
        <v>878</v>
      </c>
      <c r="X48" s="228" t="s">
        <v>1312</v>
      </c>
      <c r="Y48" s="805" t="s">
        <v>988</v>
      </c>
    </row>
    <row r="49" spans="1:25" s="188" customFormat="1" ht="353.25" customHeight="1" outlineLevel="1" x14ac:dyDescent="0.25">
      <c r="A49" s="765"/>
      <c r="B49" s="766"/>
      <c r="C49" s="765"/>
      <c r="D49" s="640"/>
      <c r="E49" s="176" t="s">
        <v>851</v>
      </c>
      <c r="F49" s="271" t="s">
        <v>852</v>
      </c>
      <c r="G49" s="176" t="s">
        <v>853</v>
      </c>
      <c r="H49" s="171" t="s">
        <v>42</v>
      </c>
      <c r="I49" s="177" t="s">
        <v>728</v>
      </c>
      <c r="J49" s="178">
        <v>44013</v>
      </c>
      <c r="K49" s="179">
        <v>44074</v>
      </c>
      <c r="L49" s="398" t="s">
        <v>204</v>
      </c>
      <c r="M49" s="179">
        <v>44466</v>
      </c>
      <c r="N49" s="396">
        <v>0</v>
      </c>
      <c r="O49" s="400" t="s">
        <v>854</v>
      </c>
      <c r="P49" s="401" t="s">
        <v>210</v>
      </c>
      <c r="Q49" s="400" t="s">
        <v>1664</v>
      </c>
      <c r="R49" s="805"/>
      <c r="S49" s="268">
        <v>44728</v>
      </c>
      <c r="T49" s="268" t="s">
        <v>997</v>
      </c>
      <c r="U49" s="228" t="s">
        <v>1312</v>
      </c>
      <c r="V49" s="189"/>
      <c r="W49" s="263" t="s">
        <v>878</v>
      </c>
      <c r="X49" s="228" t="s">
        <v>1312</v>
      </c>
      <c r="Y49" s="805"/>
    </row>
    <row r="50" spans="1:25" s="188" customFormat="1" ht="161.25" customHeight="1" outlineLevel="1" x14ac:dyDescent="0.25">
      <c r="A50" s="757"/>
      <c r="B50" s="755"/>
      <c r="C50" s="757"/>
      <c r="D50" s="641"/>
      <c r="E50" s="271" t="s">
        <v>855</v>
      </c>
      <c r="F50" s="271" t="s">
        <v>856</v>
      </c>
      <c r="G50" s="271" t="s">
        <v>857</v>
      </c>
      <c r="H50" s="205" t="s">
        <v>858</v>
      </c>
      <c r="I50" s="240" t="s">
        <v>728</v>
      </c>
      <c r="J50" s="288">
        <v>44013</v>
      </c>
      <c r="K50" s="280">
        <v>44074</v>
      </c>
      <c r="L50" s="398" t="s">
        <v>204</v>
      </c>
      <c r="M50" s="179">
        <v>44466</v>
      </c>
      <c r="N50" s="416">
        <v>0</v>
      </c>
      <c r="O50" s="417" t="s">
        <v>859</v>
      </c>
      <c r="P50" s="401" t="s">
        <v>210</v>
      </c>
      <c r="Q50" s="417" t="s">
        <v>1665</v>
      </c>
      <c r="R50" s="805"/>
      <c r="S50" s="268">
        <v>44728</v>
      </c>
      <c r="T50" s="268" t="s">
        <v>997</v>
      </c>
      <c r="U50" s="228" t="s">
        <v>1312</v>
      </c>
      <c r="V50" s="189"/>
      <c r="W50" s="263" t="s">
        <v>878</v>
      </c>
      <c r="X50" s="228" t="s">
        <v>1312</v>
      </c>
      <c r="Y50" s="805"/>
    </row>
    <row r="51" spans="1:25" s="247" customFormat="1" ht="25.5" customHeight="1" x14ac:dyDescent="0.25">
      <c r="A51" s="356"/>
      <c r="B51" s="357"/>
      <c r="C51" s="357"/>
      <c r="D51" s="357"/>
      <c r="E51" s="358"/>
      <c r="F51" s="357"/>
      <c r="G51" s="357"/>
      <c r="H51" s="357"/>
      <c r="I51" s="357"/>
      <c r="J51" s="357"/>
      <c r="K51" s="357"/>
      <c r="L51" s="357"/>
      <c r="M51" s="357"/>
      <c r="N51" s="357"/>
      <c r="O51" s="420"/>
      <c r="P51" s="357"/>
      <c r="Q51" s="357"/>
      <c r="R51" s="255"/>
      <c r="S51" s="403"/>
      <c r="T51" s="403"/>
      <c r="U51" s="403"/>
      <c r="V51" s="403"/>
      <c r="W51" s="403"/>
      <c r="X51" s="403"/>
    </row>
    <row r="52" spans="1:25" s="188" customFormat="1" ht="257.25" customHeight="1" outlineLevel="1" x14ac:dyDescent="0.25">
      <c r="A52" s="171" t="s">
        <v>713</v>
      </c>
      <c r="B52" s="197" t="s">
        <v>714</v>
      </c>
      <c r="C52" s="171">
        <v>14</v>
      </c>
      <c r="D52" s="194" t="s">
        <v>860</v>
      </c>
      <c r="E52" s="806" t="s">
        <v>861</v>
      </c>
      <c r="F52" s="807"/>
      <c r="G52" s="807"/>
      <c r="H52" s="807"/>
      <c r="I52" s="807"/>
      <c r="J52" s="807"/>
      <c r="K52" s="808"/>
      <c r="L52" s="171"/>
      <c r="M52" s="179">
        <v>44466</v>
      </c>
      <c r="N52" s="209"/>
      <c r="O52" s="400" t="s">
        <v>862</v>
      </c>
      <c r="P52" s="401" t="s">
        <v>210</v>
      </c>
      <c r="Q52" s="400" t="s">
        <v>863</v>
      </c>
      <c r="R52" s="395" t="s">
        <v>199</v>
      </c>
      <c r="S52" s="268">
        <v>44728</v>
      </c>
      <c r="T52" s="268" t="s">
        <v>997</v>
      </c>
      <c r="U52" s="228" t="s">
        <v>276</v>
      </c>
      <c r="V52" s="263"/>
      <c r="W52" s="263"/>
      <c r="X52" s="228" t="s">
        <v>276</v>
      </c>
      <c r="Y52" s="169" t="s">
        <v>37</v>
      </c>
    </row>
    <row r="53" spans="1:25" s="247" customFormat="1" x14ac:dyDescent="0.25">
      <c r="A53" s="242"/>
      <c r="B53" s="243"/>
      <c r="C53" s="243"/>
      <c r="D53" s="243"/>
      <c r="E53" s="245"/>
      <c r="F53" s="243"/>
      <c r="G53" s="243"/>
      <c r="H53" s="243"/>
      <c r="I53" s="243"/>
      <c r="J53" s="243"/>
      <c r="K53" s="243"/>
      <c r="L53" s="243"/>
      <c r="M53" s="243"/>
      <c r="N53" s="243"/>
      <c r="O53" s="402"/>
      <c r="P53" s="243"/>
      <c r="Q53" s="243"/>
      <c r="R53" s="184"/>
      <c r="S53" s="184"/>
      <c r="T53" s="184"/>
      <c r="U53" s="184"/>
      <c r="V53" s="184"/>
      <c r="W53" s="184"/>
      <c r="X53" s="184"/>
      <c r="Y53" s="184"/>
    </row>
    <row r="54" spans="1:25" s="188" customFormat="1" ht="369" customHeight="1" outlineLevel="1" x14ac:dyDescent="0.25">
      <c r="A54" s="171" t="s">
        <v>713</v>
      </c>
      <c r="B54" s="197" t="s">
        <v>714</v>
      </c>
      <c r="C54" s="171">
        <v>15</v>
      </c>
      <c r="D54" s="194" t="s">
        <v>864</v>
      </c>
      <c r="E54" s="806" t="s">
        <v>865</v>
      </c>
      <c r="F54" s="807"/>
      <c r="G54" s="807"/>
      <c r="H54" s="807"/>
      <c r="I54" s="807"/>
      <c r="J54" s="807"/>
      <c r="K54" s="808"/>
      <c r="L54" s="171"/>
      <c r="M54" s="179">
        <v>44466</v>
      </c>
      <c r="N54" s="209"/>
      <c r="O54" s="400" t="s">
        <v>866</v>
      </c>
      <c r="P54" s="401" t="s">
        <v>210</v>
      </c>
      <c r="Q54" s="400" t="s">
        <v>863</v>
      </c>
      <c r="R54" s="395" t="s">
        <v>199</v>
      </c>
      <c r="S54" s="268">
        <v>44728</v>
      </c>
      <c r="T54" s="268" t="s">
        <v>997</v>
      </c>
      <c r="U54" s="228" t="s">
        <v>276</v>
      </c>
      <c r="V54" s="263"/>
      <c r="W54" s="263"/>
      <c r="X54" s="228" t="s">
        <v>276</v>
      </c>
      <c r="Y54" s="169" t="s">
        <v>37</v>
      </c>
    </row>
    <row r="55" spans="1:25" s="247" customFormat="1" x14ac:dyDescent="0.25">
      <c r="A55" s="242"/>
      <c r="B55" s="243"/>
      <c r="C55" s="243"/>
      <c r="D55" s="243"/>
      <c r="E55" s="245"/>
      <c r="F55" s="243"/>
      <c r="G55" s="243"/>
      <c r="H55" s="243"/>
      <c r="I55" s="243"/>
      <c r="J55" s="243"/>
      <c r="K55" s="243"/>
      <c r="L55" s="243"/>
      <c r="M55" s="243"/>
      <c r="N55" s="243"/>
      <c r="O55" s="243"/>
      <c r="P55" s="243"/>
      <c r="Q55" s="243"/>
      <c r="R55" s="243"/>
      <c r="S55" s="243"/>
      <c r="T55" s="243"/>
      <c r="U55" s="243"/>
      <c r="V55" s="243"/>
      <c r="W55" s="243"/>
      <c r="X55" s="243"/>
      <c r="Y55" s="243"/>
    </row>
    <row r="56" spans="1:25" x14ac:dyDescent="0.2">
      <c r="A56" s="421" t="s">
        <v>867</v>
      </c>
      <c r="B56" s="421"/>
      <c r="C56" s="421">
        <v>1771.66</v>
      </c>
      <c r="N56" s="422">
        <f>SUM(N6:N55)</f>
        <v>18.7166</v>
      </c>
    </row>
    <row r="57" spans="1:25" x14ac:dyDescent="0.2">
      <c r="A57" s="421" t="s">
        <v>868</v>
      </c>
      <c r="B57" s="421"/>
      <c r="C57" s="421">
        <v>30</v>
      </c>
    </row>
    <row r="58" spans="1:25" x14ac:dyDescent="0.2">
      <c r="A58" s="421" t="s">
        <v>869</v>
      </c>
      <c r="B58" s="421"/>
      <c r="C58" s="423">
        <f>C56/C57</f>
        <v>59.055333333333337</v>
      </c>
    </row>
  </sheetData>
  <autoFilter ref="A4:AH58">
    <filterColumn colId="12" showButton="0"/>
    <filterColumn colId="13" showButton="0"/>
    <filterColumn colId="14" showButton="0"/>
    <filterColumn colId="15" showButton="0"/>
    <filterColumn colId="16" showButton="0"/>
    <filterColumn colId="19" showButton="0"/>
  </autoFilter>
  <mergeCells count="88">
    <mergeCell ref="Y48:Y50"/>
    <mergeCell ref="E52:K52"/>
    <mergeCell ref="E54:K54"/>
    <mergeCell ref="E44:K44"/>
    <mergeCell ref="A48:A50"/>
    <mergeCell ref="B48:B50"/>
    <mergeCell ref="C48:C50"/>
    <mergeCell ref="D48:D50"/>
    <mergeCell ref="R48:R50"/>
    <mergeCell ref="Y46:Y47"/>
    <mergeCell ref="Y39:Y42"/>
    <mergeCell ref="A35:A37"/>
    <mergeCell ref="B35:B37"/>
    <mergeCell ref="C35:C37"/>
    <mergeCell ref="D35:D37"/>
    <mergeCell ref="R35:R37"/>
    <mergeCell ref="Y35:Y37"/>
    <mergeCell ref="A39:A42"/>
    <mergeCell ref="B39:B42"/>
    <mergeCell ref="C39:C42"/>
    <mergeCell ref="D39:D42"/>
    <mergeCell ref="R39:R42"/>
    <mergeCell ref="Y29:Y31"/>
    <mergeCell ref="E30:E31"/>
    <mergeCell ref="R21:R23"/>
    <mergeCell ref="Y21:Y23"/>
    <mergeCell ref="A25:A27"/>
    <mergeCell ref="B25:B27"/>
    <mergeCell ref="C25:C27"/>
    <mergeCell ref="D25:D27"/>
    <mergeCell ref="E25:E27"/>
    <mergeCell ref="R25:R27"/>
    <mergeCell ref="Y25:Y27"/>
    <mergeCell ref="A29:A31"/>
    <mergeCell ref="B29:B31"/>
    <mergeCell ref="C29:C31"/>
    <mergeCell ref="D29:D31"/>
    <mergeCell ref="R29:R31"/>
    <mergeCell ref="E19:K19"/>
    <mergeCell ref="A21:A23"/>
    <mergeCell ref="B21:B23"/>
    <mergeCell ref="C21:C23"/>
    <mergeCell ref="D21:D23"/>
    <mergeCell ref="E21:E23"/>
    <mergeCell ref="A4:A5"/>
    <mergeCell ref="R9:R14"/>
    <mergeCell ref="Y9:Y14"/>
    <mergeCell ref="E11:E14"/>
    <mergeCell ref="A16:A17"/>
    <mergeCell ref="B16:B17"/>
    <mergeCell ref="C16:C17"/>
    <mergeCell ref="D16:D17"/>
    <mergeCell ref="R16:R17"/>
    <mergeCell ref="Y16:Y17"/>
    <mergeCell ref="A9:A14"/>
    <mergeCell ref="B9:B14"/>
    <mergeCell ref="C9:C14"/>
    <mergeCell ref="D9:D14"/>
    <mergeCell ref="E9:E10"/>
    <mergeCell ref="F9:F10"/>
    <mergeCell ref="A6:A7"/>
    <mergeCell ref="B6:B7"/>
    <mergeCell ref="C6:C7"/>
    <mergeCell ref="D6:D7"/>
    <mergeCell ref="E6:E7"/>
    <mergeCell ref="B4:B5"/>
    <mergeCell ref="C4:C5"/>
    <mergeCell ref="D4:D5"/>
    <mergeCell ref="L4:L5"/>
    <mergeCell ref="Y33:Y34"/>
    <mergeCell ref="E4:E5"/>
    <mergeCell ref="M4:R4"/>
    <mergeCell ref="S4:Y4"/>
    <mergeCell ref="R6:R7"/>
    <mergeCell ref="Y6:Y7"/>
    <mergeCell ref="F4:F5"/>
    <mergeCell ref="G4:G5"/>
    <mergeCell ref="H4:H5"/>
    <mergeCell ref="I4:I5"/>
    <mergeCell ref="J4:J5"/>
    <mergeCell ref="K4:K5"/>
    <mergeCell ref="A3:D3"/>
    <mergeCell ref="A1:D1"/>
    <mergeCell ref="E1:N1"/>
    <mergeCell ref="O1:R1"/>
    <mergeCell ref="A2:D2"/>
    <mergeCell ref="E2:N2"/>
    <mergeCell ref="O2:R2"/>
  </mergeCells>
  <dataValidations count="4">
    <dataValidation type="list" allowBlank="1" showInputMessage="1" showErrorMessage="1" sqref="W54 W19 W48:W50 W46 W52 W39:W42 W35:W37 W33 W29:W31 W25:W27 W21:W23 W44 W16:W17 W9:W14 W6:W7">
      <formula1>$Q$1:$Q$4</formula1>
    </dataValidation>
    <dataValidation type="list" allowBlank="1" showInputMessage="1" showErrorMessage="1" sqref="H48:H50 H9:H14 H29:H31 H16:H17 H6 H39:H42 H35:H37 H33 H21:H23 H25:H27">
      <formula1>$AF$1:$AF$5</formula1>
    </dataValidation>
    <dataValidation type="list" allowBlank="1" showInputMessage="1" showErrorMessage="1" sqref="R48 Y46 Y39:Y40 Y35 Y48 Y29 Y25 Y21:Y22 Y16 Y33 Y6 Y9 R44 L54 L48:L50 R54 L52 L46 L9:L14 L39:L42 L35:L37 L29:L31 L16:L17 L6:L7 R35 R46 R52 R39:R40 L33 L44 R9 R33 R29 L19 R25 R21:R22 R16 R19 L21:L23 L25:L27 R6">
      <formula1>$AH$1:$AH$5</formula1>
    </dataValidation>
    <dataValidation type="list" allowBlank="1" showInputMessage="1" showErrorMessage="1" sqref="Y54 Y19 Y44 Y52">
      <formula1>#REF!</formula1>
    </dataValidation>
  </dataValidations>
  <printOptions horizontalCentered="1" verticalCentered="1"/>
  <pageMargins left="0.70866141732283472" right="0.70866141732283472" top="0.74803149606299213" bottom="0.74803149606299213" header="0.31496062992125984" footer="0.31496062992125984"/>
  <pageSetup paperSize="5" scale="7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2"/>
  <sheetViews>
    <sheetView showGridLines="0" topLeftCell="A7" zoomScale="80" zoomScaleNormal="80" zoomScaleSheetLayoutView="90" workbookViewId="0">
      <selection activeCell="A7" sqref="A7:D7"/>
    </sheetView>
  </sheetViews>
  <sheetFormatPr baseColWidth="10" defaultColWidth="11.42578125" defaultRowHeight="59.25" customHeight="1" x14ac:dyDescent="0.25"/>
  <cols>
    <col min="1" max="1" width="17.5703125" style="10" customWidth="1"/>
    <col min="2" max="2" width="20.140625" style="106" customWidth="1"/>
    <col min="3" max="3" width="10.7109375" style="146" customWidth="1"/>
    <col min="4" max="4" width="38.7109375" style="105" customWidth="1"/>
    <col min="5" max="5" width="50" style="10" customWidth="1"/>
    <col min="6" max="6" width="55.7109375" style="114" customWidth="1"/>
    <col min="7" max="7" width="34.42578125" style="10" customWidth="1"/>
    <col min="8" max="8" width="17.140625" style="10" customWidth="1"/>
    <col min="9" max="9" width="16.5703125" style="10" customWidth="1"/>
    <col min="10" max="10" width="14.140625" style="10" bestFit="1" customWidth="1"/>
    <col min="11" max="11" width="13.85546875" style="10" bestFit="1" customWidth="1"/>
    <col min="12" max="12" width="14.7109375" style="10" customWidth="1"/>
    <col min="13" max="13" width="20.140625" style="10" customWidth="1"/>
    <col min="14" max="14" width="81.7109375" style="151" customWidth="1"/>
    <col min="15" max="15" width="20.42578125" style="44" customWidth="1"/>
    <col min="16" max="16" width="34.7109375" style="10" customWidth="1"/>
    <col min="17" max="17" width="58.28515625" style="10" customWidth="1"/>
    <col min="18" max="18" width="27" style="10" customWidth="1"/>
    <col min="19" max="16384" width="11.42578125" style="10"/>
  </cols>
  <sheetData>
    <row r="1" spans="1:18" ht="59.25" hidden="1" customHeight="1" x14ac:dyDescent="0.25">
      <c r="A1" s="528"/>
      <c r="B1" s="529"/>
      <c r="C1" s="529"/>
      <c r="D1" s="529"/>
      <c r="E1" s="529"/>
      <c r="F1" s="529"/>
      <c r="G1" s="529"/>
      <c r="H1" s="530"/>
      <c r="Q1" s="10" t="s">
        <v>199</v>
      </c>
      <c r="R1" s="10" t="s">
        <v>37</v>
      </c>
    </row>
    <row r="2" spans="1:18" ht="59.25" hidden="1" customHeight="1" x14ac:dyDescent="0.25">
      <c r="A2" s="531"/>
      <c r="B2" s="532"/>
      <c r="C2" s="532"/>
      <c r="D2" s="532"/>
      <c r="E2" s="532"/>
      <c r="F2" s="532"/>
      <c r="G2" s="532"/>
      <c r="H2" s="533"/>
      <c r="Q2" s="10" t="s">
        <v>879</v>
      </c>
      <c r="R2" s="10" t="s">
        <v>285</v>
      </c>
    </row>
    <row r="3" spans="1:18" ht="59.25" hidden="1" customHeight="1" x14ac:dyDescent="0.25">
      <c r="A3" s="531"/>
      <c r="B3" s="532"/>
      <c r="C3" s="532"/>
      <c r="D3" s="532"/>
      <c r="E3" s="532"/>
      <c r="F3" s="532"/>
      <c r="G3" s="532"/>
      <c r="H3" s="533"/>
      <c r="Q3" s="10" t="s">
        <v>878</v>
      </c>
      <c r="R3" s="10" t="s">
        <v>877</v>
      </c>
    </row>
    <row r="4" spans="1:18" ht="59.25" hidden="1" customHeight="1" x14ac:dyDescent="0.25">
      <c r="A4" s="44"/>
      <c r="E4" s="44"/>
      <c r="F4" s="44"/>
      <c r="G4" s="44"/>
      <c r="H4" s="44"/>
      <c r="Q4" s="10" t="s">
        <v>876</v>
      </c>
      <c r="R4" s="10" t="s">
        <v>875</v>
      </c>
    </row>
    <row r="5" spans="1:18" ht="59.25" hidden="1" customHeight="1" x14ac:dyDescent="0.25">
      <c r="A5" s="44"/>
      <c r="E5" s="44"/>
      <c r="F5" s="44"/>
      <c r="G5" s="44"/>
      <c r="H5" s="44"/>
      <c r="Q5" s="10" t="s">
        <v>874</v>
      </c>
    </row>
    <row r="6" spans="1:18" ht="59.25" hidden="1" customHeight="1" x14ac:dyDescent="0.25">
      <c r="A6" s="44"/>
      <c r="E6" s="44"/>
      <c r="F6" s="44"/>
      <c r="G6" s="44"/>
      <c r="H6" s="44"/>
      <c r="Q6" s="10" t="s">
        <v>873</v>
      </c>
    </row>
    <row r="7" spans="1:18" ht="59.25" customHeight="1" x14ac:dyDescent="0.25">
      <c r="A7" s="534"/>
      <c r="B7" s="534"/>
      <c r="C7" s="534"/>
      <c r="D7" s="534"/>
      <c r="E7" s="535" t="s">
        <v>8</v>
      </c>
      <c r="F7" s="536"/>
      <c r="G7" s="537"/>
      <c r="H7" s="537"/>
      <c r="I7" s="537"/>
      <c r="J7" s="537"/>
      <c r="K7" s="537"/>
      <c r="L7" s="537"/>
      <c r="M7" s="537"/>
      <c r="N7" s="537"/>
      <c r="O7" s="538"/>
      <c r="P7" s="539"/>
      <c r="Q7" s="537"/>
      <c r="R7" s="538"/>
    </row>
    <row r="8" spans="1:18" ht="59.25" customHeight="1" x14ac:dyDescent="0.25">
      <c r="A8" s="534" t="s">
        <v>9</v>
      </c>
      <c r="B8" s="534"/>
      <c r="C8" s="534"/>
      <c r="D8" s="534"/>
      <c r="E8" s="534" t="s">
        <v>286</v>
      </c>
      <c r="F8" s="540"/>
      <c r="G8" s="534"/>
      <c r="H8" s="534"/>
      <c r="I8" s="534"/>
      <c r="J8" s="534"/>
      <c r="K8" s="534"/>
      <c r="L8" s="534"/>
      <c r="M8" s="534"/>
      <c r="N8" s="534"/>
      <c r="O8" s="534"/>
      <c r="P8" s="541" t="s">
        <v>11</v>
      </c>
      <c r="Q8" s="542"/>
      <c r="R8" s="543"/>
    </row>
    <row r="9" spans="1:18" s="42" customFormat="1" ht="59.25" customHeight="1" x14ac:dyDescent="0.25">
      <c r="A9" s="545" t="s">
        <v>12</v>
      </c>
      <c r="B9" s="545" t="s">
        <v>287</v>
      </c>
      <c r="C9" s="545" t="s">
        <v>13</v>
      </c>
      <c r="D9" s="546" t="s">
        <v>14</v>
      </c>
      <c r="E9" s="545" t="s">
        <v>15</v>
      </c>
      <c r="F9" s="545" t="s">
        <v>16</v>
      </c>
      <c r="G9" s="545" t="s">
        <v>17</v>
      </c>
      <c r="H9" s="545" t="s">
        <v>18</v>
      </c>
      <c r="I9" s="545" t="s">
        <v>19</v>
      </c>
      <c r="J9" s="545" t="s">
        <v>200</v>
      </c>
      <c r="K9" s="545" t="s">
        <v>201</v>
      </c>
      <c r="L9" s="544" t="s">
        <v>982</v>
      </c>
      <c r="M9" s="544"/>
      <c r="N9" s="544"/>
      <c r="O9" s="544"/>
      <c r="P9" s="544"/>
      <c r="Q9" s="544"/>
      <c r="R9" s="544"/>
    </row>
    <row r="10" spans="1:18" s="42" customFormat="1" ht="75" customHeight="1" x14ac:dyDescent="0.25">
      <c r="A10" s="545"/>
      <c r="B10" s="545"/>
      <c r="C10" s="545"/>
      <c r="D10" s="546"/>
      <c r="E10" s="545"/>
      <c r="F10" s="545"/>
      <c r="G10" s="545"/>
      <c r="H10" s="545"/>
      <c r="I10" s="545"/>
      <c r="J10" s="545"/>
      <c r="K10" s="545"/>
      <c r="L10" s="153" t="s">
        <v>22</v>
      </c>
      <c r="M10" s="153" t="s">
        <v>25</v>
      </c>
      <c r="N10" s="154" t="s">
        <v>981</v>
      </c>
      <c r="O10" s="153" t="s">
        <v>1545</v>
      </c>
      <c r="P10" s="153" t="s">
        <v>20</v>
      </c>
      <c r="Q10" s="153" t="s">
        <v>980</v>
      </c>
      <c r="R10" s="155" t="s">
        <v>27</v>
      </c>
    </row>
    <row r="11" spans="1:18" s="165" customFormat="1" ht="114" customHeight="1" x14ac:dyDescent="0.25">
      <c r="A11" s="549" t="s">
        <v>990</v>
      </c>
      <c r="B11" s="551" t="s">
        <v>991</v>
      </c>
      <c r="C11" s="549">
        <v>1</v>
      </c>
      <c r="D11" s="553" t="s">
        <v>992</v>
      </c>
      <c r="E11" s="157" t="s">
        <v>993</v>
      </c>
      <c r="F11" s="157" t="s">
        <v>994</v>
      </c>
      <c r="G11" s="157" t="s">
        <v>995</v>
      </c>
      <c r="H11" s="157" t="s">
        <v>42</v>
      </c>
      <c r="I11" s="157" t="s">
        <v>996</v>
      </c>
      <c r="J11" s="162">
        <v>43696</v>
      </c>
      <c r="K11" s="162">
        <v>43738</v>
      </c>
      <c r="L11" s="162">
        <v>44732</v>
      </c>
      <c r="M11" s="163" t="s">
        <v>997</v>
      </c>
      <c r="N11" s="158" t="s">
        <v>998</v>
      </c>
      <c r="O11" s="438">
        <v>1</v>
      </c>
      <c r="P11" s="157" t="s">
        <v>876</v>
      </c>
      <c r="Q11" s="164" t="s">
        <v>999</v>
      </c>
      <c r="R11" s="549" t="s">
        <v>875</v>
      </c>
    </row>
    <row r="12" spans="1:18" s="41" customFormat="1" ht="126.75" customHeight="1" x14ac:dyDescent="0.25">
      <c r="A12" s="550"/>
      <c r="B12" s="552"/>
      <c r="C12" s="550"/>
      <c r="D12" s="554"/>
      <c r="E12" s="107" t="s">
        <v>1000</v>
      </c>
      <c r="F12" s="107" t="s">
        <v>1001</v>
      </c>
      <c r="G12" s="107" t="s">
        <v>1002</v>
      </c>
      <c r="H12" s="112" t="s">
        <v>42</v>
      </c>
      <c r="I12" s="107" t="s">
        <v>1003</v>
      </c>
      <c r="J12" s="108">
        <v>43696</v>
      </c>
      <c r="K12" s="108">
        <v>43787</v>
      </c>
      <c r="L12" s="108">
        <v>44732</v>
      </c>
      <c r="M12" s="109" t="s">
        <v>997</v>
      </c>
      <c r="N12" s="48" t="s">
        <v>1004</v>
      </c>
      <c r="O12" s="439">
        <v>1</v>
      </c>
      <c r="P12" s="110" t="s">
        <v>879</v>
      </c>
      <c r="Q12" s="111" t="s">
        <v>1005</v>
      </c>
      <c r="R12" s="550"/>
    </row>
    <row r="13" spans="1:18" s="165" customFormat="1" ht="216" customHeight="1" x14ac:dyDescent="0.25">
      <c r="A13" s="166" t="s">
        <v>990</v>
      </c>
      <c r="B13" s="158" t="s">
        <v>991</v>
      </c>
      <c r="C13" s="156">
        <v>2</v>
      </c>
      <c r="D13" s="158" t="s">
        <v>1006</v>
      </c>
      <c r="E13" s="157" t="s">
        <v>1007</v>
      </c>
      <c r="F13" s="157" t="s">
        <v>1008</v>
      </c>
      <c r="G13" s="157" t="s">
        <v>1009</v>
      </c>
      <c r="H13" s="157" t="s">
        <v>42</v>
      </c>
      <c r="I13" s="157" t="s">
        <v>1010</v>
      </c>
      <c r="J13" s="547" t="s">
        <v>1011</v>
      </c>
      <c r="K13" s="548"/>
      <c r="L13" s="162">
        <v>44732</v>
      </c>
      <c r="M13" s="163" t="s">
        <v>997</v>
      </c>
      <c r="N13" s="160" t="s">
        <v>1012</v>
      </c>
      <c r="O13" s="438">
        <v>1</v>
      </c>
      <c r="P13" s="157" t="s">
        <v>876</v>
      </c>
      <c r="Q13" s="164" t="s">
        <v>1013</v>
      </c>
      <c r="R13" s="157" t="s">
        <v>875</v>
      </c>
    </row>
    <row r="14" spans="1:18" s="165" customFormat="1" ht="297" customHeight="1" x14ac:dyDescent="0.25">
      <c r="A14" s="166" t="s">
        <v>990</v>
      </c>
      <c r="B14" s="167" t="s">
        <v>991</v>
      </c>
      <c r="C14" s="156">
        <v>3</v>
      </c>
      <c r="D14" s="161" t="s">
        <v>1014</v>
      </c>
      <c r="E14" s="161" t="s">
        <v>1015</v>
      </c>
      <c r="F14" s="158" t="s">
        <v>1016</v>
      </c>
      <c r="G14" s="158" t="s">
        <v>1017</v>
      </c>
      <c r="H14" s="157" t="s">
        <v>42</v>
      </c>
      <c r="I14" s="158" t="s">
        <v>1018</v>
      </c>
      <c r="J14" s="162">
        <v>43678</v>
      </c>
      <c r="K14" s="162">
        <v>43830</v>
      </c>
      <c r="L14" s="162">
        <v>44732</v>
      </c>
      <c r="M14" s="163" t="s">
        <v>997</v>
      </c>
      <c r="N14" s="160" t="s">
        <v>1019</v>
      </c>
      <c r="O14" s="438">
        <v>1</v>
      </c>
      <c r="P14" s="157" t="s">
        <v>876</v>
      </c>
      <c r="Q14" s="164" t="s">
        <v>1020</v>
      </c>
      <c r="R14" s="157" t="s">
        <v>875</v>
      </c>
    </row>
    <row r="15" spans="1:18" s="41" customFormat="1" ht="158.25" customHeight="1" x14ac:dyDescent="0.25">
      <c r="A15" s="558" t="s">
        <v>990</v>
      </c>
      <c r="B15" s="559" t="s">
        <v>991</v>
      </c>
      <c r="C15" s="559">
        <v>4</v>
      </c>
      <c r="D15" s="560" t="s">
        <v>1021</v>
      </c>
      <c r="E15" s="107" t="s">
        <v>1022</v>
      </c>
      <c r="F15" s="107" t="s">
        <v>1023</v>
      </c>
      <c r="G15" s="107" t="s">
        <v>1024</v>
      </c>
      <c r="H15" s="112" t="s">
        <v>42</v>
      </c>
      <c r="I15" s="107" t="s">
        <v>1025</v>
      </c>
      <c r="J15" s="108">
        <v>43678</v>
      </c>
      <c r="K15" s="108">
        <v>43698</v>
      </c>
      <c r="L15" s="108">
        <v>44732</v>
      </c>
      <c r="M15" s="109" t="s">
        <v>997</v>
      </c>
      <c r="N15" s="152" t="s">
        <v>1026</v>
      </c>
      <c r="O15" s="439">
        <v>0</v>
      </c>
      <c r="P15" s="110" t="s">
        <v>878</v>
      </c>
      <c r="Q15" s="111" t="s">
        <v>1027</v>
      </c>
      <c r="R15" s="558" t="s">
        <v>877</v>
      </c>
    </row>
    <row r="16" spans="1:18" s="41" customFormat="1" ht="189" customHeight="1" x14ac:dyDescent="0.25">
      <c r="A16" s="555"/>
      <c r="B16" s="556"/>
      <c r="C16" s="556"/>
      <c r="D16" s="557"/>
      <c r="E16" s="107" t="s">
        <v>1028</v>
      </c>
      <c r="F16" s="107" t="s">
        <v>1029</v>
      </c>
      <c r="G16" s="107" t="s">
        <v>1030</v>
      </c>
      <c r="H16" s="112" t="s">
        <v>34</v>
      </c>
      <c r="I16" s="107" t="s">
        <v>1025</v>
      </c>
      <c r="J16" s="108">
        <v>43710</v>
      </c>
      <c r="K16" s="108">
        <v>43724</v>
      </c>
      <c r="L16" s="108">
        <v>44732</v>
      </c>
      <c r="M16" s="109" t="s">
        <v>997</v>
      </c>
      <c r="N16" s="152" t="s">
        <v>1031</v>
      </c>
      <c r="O16" s="439">
        <v>0</v>
      </c>
      <c r="P16" s="110" t="s">
        <v>878</v>
      </c>
      <c r="Q16" s="111" t="s">
        <v>1032</v>
      </c>
      <c r="R16" s="555"/>
    </row>
    <row r="17" spans="1:18" s="41" customFormat="1" ht="203.25" customHeight="1" x14ac:dyDescent="0.25">
      <c r="A17" s="550"/>
      <c r="B17" s="552"/>
      <c r="C17" s="552"/>
      <c r="D17" s="554"/>
      <c r="E17" s="107" t="s">
        <v>1033</v>
      </c>
      <c r="F17" s="107" t="s">
        <v>1034</v>
      </c>
      <c r="G17" s="107" t="s">
        <v>1035</v>
      </c>
      <c r="H17" s="112" t="s">
        <v>42</v>
      </c>
      <c r="I17" s="107" t="s">
        <v>1025</v>
      </c>
      <c r="J17" s="108">
        <v>43678</v>
      </c>
      <c r="K17" s="108">
        <v>43830</v>
      </c>
      <c r="L17" s="108">
        <v>44732</v>
      </c>
      <c r="M17" s="109" t="s">
        <v>997</v>
      </c>
      <c r="N17" s="152" t="s">
        <v>1036</v>
      </c>
      <c r="O17" s="439">
        <v>0</v>
      </c>
      <c r="P17" s="110" t="s">
        <v>878</v>
      </c>
      <c r="Q17" s="111" t="s">
        <v>1507</v>
      </c>
      <c r="R17" s="550"/>
    </row>
    <row r="18" spans="1:18" s="165" customFormat="1" ht="264.75" customHeight="1" x14ac:dyDescent="0.25">
      <c r="A18" s="549" t="s">
        <v>990</v>
      </c>
      <c r="B18" s="551" t="s">
        <v>991</v>
      </c>
      <c r="C18" s="549">
        <v>5</v>
      </c>
      <c r="D18" s="553" t="s">
        <v>1037</v>
      </c>
      <c r="E18" s="157" t="s">
        <v>1038</v>
      </c>
      <c r="F18" s="157" t="s">
        <v>1039</v>
      </c>
      <c r="G18" s="157" t="s">
        <v>1040</v>
      </c>
      <c r="H18" s="157" t="s">
        <v>42</v>
      </c>
      <c r="I18" s="157" t="s">
        <v>1041</v>
      </c>
      <c r="J18" s="162">
        <v>43672</v>
      </c>
      <c r="K18" s="162">
        <v>43830</v>
      </c>
      <c r="L18" s="162">
        <v>44732</v>
      </c>
      <c r="M18" s="163" t="s">
        <v>997</v>
      </c>
      <c r="N18" s="160" t="s">
        <v>1042</v>
      </c>
      <c r="O18" s="438">
        <v>1</v>
      </c>
      <c r="P18" s="157" t="s">
        <v>879</v>
      </c>
      <c r="Q18" s="164" t="s">
        <v>1666</v>
      </c>
      <c r="R18" s="549" t="s">
        <v>875</v>
      </c>
    </row>
    <row r="19" spans="1:18" s="41" customFormat="1" ht="180" x14ac:dyDescent="0.25">
      <c r="A19" s="555"/>
      <c r="B19" s="556"/>
      <c r="C19" s="555"/>
      <c r="D19" s="557"/>
      <c r="E19" s="107" t="s">
        <v>1043</v>
      </c>
      <c r="F19" s="107" t="s">
        <v>1044</v>
      </c>
      <c r="G19" s="107" t="s">
        <v>1045</v>
      </c>
      <c r="H19" s="112" t="s">
        <v>34</v>
      </c>
      <c r="I19" s="107" t="s">
        <v>1041</v>
      </c>
      <c r="J19" s="108">
        <v>43672</v>
      </c>
      <c r="K19" s="108">
        <v>43830</v>
      </c>
      <c r="L19" s="108">
        <v>44732</v>
      </c>
      <c r="M19" s="109" t="s">
        <v>997</v>
      </c>
      <c r="N19" s="152" t="s">
        <v>1046</v>
      </c>
      <c r="O19" s="439">
        <v>1</v>
      </c>
      <c r="P19" s="110" t="s">
        <v>876</v>
      </c>
      <c r="Q19" s="111" t="s">
        <v>1047</v>
      </c>
      <c r="R19" s="555"/>
    </row>
    <row r="20" spans="1:18" s="41" customFormat="1" ht="405" customHeight="1" x14ac:dyDescent="0.25">
      <c r="A20" s="550"/>
      <c r="B20" s="552"/>
      <c r="C20" s="550"/>
      <c r="D20" s="554"/>
      <c r="E20" s="107" t="s">
        <v>1048</v>
      </c>
      <c r="F20" s="107" t="s">
        <v>1049</v>
      </c>
      <c r="G20" s="107" t="s">
        <v>1050</v>
      </c>
      <c r="H20" s="112" t="s">
        <v>42</v>
      </c>
      <c r="I20" s="107" t="s">
        <v>1025</v>
      </c>
      <c r="J20" s="108">
        <v>43692</v>
      </c>
      <c r="K20" s="108">
        <v>43830</v>
      </c>
      <c r="L20" s="108">
        <v>44732</v>
      </c>
      <c r="M20" s="109" t="s">
        <v>997</v>
      </c>
      <c r="N20" s="152" t="s">
        <v>1051</v>
      </c>
      <c r="O20" s="439">
        <v>1</v>
      </c>
      <c r="P20" s="110" t="s">
        <v>876</v>
      </c>
      <c r="Q20" s="111" t="s">
        <v>1052</v>
      </c>
      <c r="R20" s="550"/>
    </row>
    <row r="21" spans="1:18" ht="150.75" customHeight="1" x14ac:dyDescent="0.25">
      <c r="A21" s="558" t="s">
        <v>990</v>
      </c>
      <c r="B21" s="559" t="s">
        <v>991</v>
      </c>
      <c r="C21" s="558">
        <v>6</v>
      </c>
      <c r="D21" s="560" t="s">
        <v>1053</v>
      </c>
      <c r="E21" s="562" t="s">
        <v>1054</v>
      </c>
      <c r="F21" s="107" t="s">
        <v>1055</v>
      </c>
      <c r="G21" s="107" t="s">
        <v>1056</v>
      </c>
      <c r="H21" s="112" t="s">
        <v>42</v>
      </c>
      <c r="I21" s="107" t="s">
        <v>1057</v>
      </c>
      <c r="J21" s="108">
        <v>43692</v>
      </c>
      <c r="K21" s="108">
        <v>43708</v>
      </c>
      <c r="L21" s="108">
        <v>44732</v>
      </c>
      <c r="M21" s="109" t="s">
        <v>997</v>
      </c>
      <c r="N21" s="152" t="s">
        <v>1058</v>
      </c>
      <c r="O21" s="439">
        <v>1</v>
      </c>
      <c r="P21" s="110" t="s">
        <v>876</v>
      </c>
      <c r="Q21" s="111" t="s">
        <v>1059</v>
      </c>
      <c r="R21" s="558" t="s">
        <v>877</v>
      </c>
    </row>
    <row r="22" spans="1:18" ht="240" x14ac:dyDescent="0.25">
      <c r="A22" s="555"/>
      <c r="B22" s="556"/>
      <c r="C22" s="555"/>
      <c r="D22" s="557"/>
      <c r="E22" s="563"/>
      <c r="F22" s="107" t="s">
        <v>1060</v>
      </c>
      <c r="G22" s="107" t="s">
        <v>1061</v>
      </c>
      <c r="H22" s="112" t="s">
        <v>34</v>
      </c>
      <c r="I22" s="107" t="s">
        <v>1057</v>
      </c>
      <c r="J22" s="108">
        <v>43709</v>
      </c>
      <c r="K22" s="108">
        <v>43738</v>
      </c>
      <c r="L22" s="108">
        <v>44732</v>
      </c>
      <c r="M22" s="109" t="s">
        <v>997</v>
      </c>
      <c r="N22" s="152" t="s">
        <v>1062</v>
      </c>
      <c r="O22" s="439">
        <v>0</v>
      </c>
      <c r="P22" s="110" t="s">
        <v>878</v>
      </c>
      <c r="Q22" s="111" t="s">
        <v>1063</v>
      </c>
      <c r="R22" s="555"/>
    </row>
    <row r="23" spans="1:18" ht="257.45" customHeight="1" x14ac:dyDescent="0.25">
      <c r="A23" s="550"/>
      <c r="B23" s="552"/>
      <c r="C23" s="550"/>
      <c r="D23" s="554"/>
      <c r="E23" s="113" t="s">
        <v>1064</v>
      </c>
      <c r="F23" s="113" t="s">
        <v>1065</v>
      </c>
      <c r="G23" s="113" t="s">
        <v>1066</v>
      </c>
      <c r="H23" s="112" t="s">
        <v>42</v>
      </c>
      <c r="I23" s="113" t="s">
        <v>1067</v>
      </c>
      <c r="J23" s="108">
        <v>43739</v>
      </c>
      <c r="K23" s="108">
        <v>43830</v>
      </c>
      <c r="L23" s="108">
        <v>44732</v>
      </c>
      <c r="M23" s="109" t="s">
        <v>997</v>
      </c>
      <c r="N23" s="152" t="s">
        <v>1068</v>
      </c>
      <c r="O23" s="439">
        <v>0</v>
      </c>
      <c r="P23" s="110" t="s">
        <v>878</v>
      </c>
      <c r="Q23" s="111" t="s">
        <v>1069</v>
      </c>
      <c r="R23" s="550"/>
    </row>
    <row r="24" spans="1:18" s="168" customFormat="1" ht="81.599999999999994" customHeight="1" x14ac:dyDescent="0.25">
      <c r="A24" s="549" t="s">
        <v>990</v>
      </c>
      <c r="B24" s="551" t="s">
        <v>991</v>
      </c>
      <c r="C24" s="549">
        <v>7</v>
      </c>
      <c r="D24" s="553" t="s">
        <v>1070</v>
      </c>
      <c r="E24" s="564" t="s">
        <v>1071</v>
      </c>
      <c r="F24" s="157" t="s">
        <v>1072</v>
      </c>
      <c r="G24" s="157" t="s">
        <v>1073</v>
      </c>
      <c r="H24" s="157" t="s">
        <v>34</v>
      </c>
      <c r="I24" s="157" t="s">
        <v>1074</v>
      </c>
      <c r="J24" s="162">
        <v>43678</v>
      </c>
      <c r="K24" s="162">
        <v>43830</v>
      </c>
      <c r="L24" s="162">
        <v>44732</v>
      </c>
      <c r="M24" s="163" t="s">
        <v>997</v>
      </c>
      <c r="N24" s="160" t="s">
        <v>1075</v>
      </c>
      <c r="O24" s="438">
        <v>1</v>
      </c>
      <c r="P24" s="157" t="s">
        <v>876</v>
      </c>
      <c r="Q24" s="164" t="s">
        <v>1076</v>
      </c>
      <c r="R24" s="549" t="s">
        <v>875</v>
      </c>
    </row>
    <row r="25" spans="1:18" ht="66.95" customHeight="1" x14ac:dyDescent="0.25">
      <c r="A25" s="555"/>
      <c r="B25" s="556"/>
      <c r="C25" s="555"/>
      <c r="D25" s="557"/>
      <c r="E25" s="561"/>
      <c r="F25" s="107" t="s">
        <v>1077</v>
      </c>
      <c r="G25" s="561" t="s">
        <v>1078</v>
      </c>
      <c r="H25" s="112" t="s">
        <v>34</v>
      </c>
      <c r="I25" s="107" t="s">
        <v>1074</v>
      </c>
      <c r="J25" s="108">
        <v>43678</v>
      </c>
      <c r="K25" s="108">
        <v>43830</v>
      </c>
      <c r="L25" s="108">
        <v>44732</v>
      </c>
      <c r="M25" s="109" t="s">
        <v>997</v>
      </c>
      <c r="N25" s="152" t="s">
        <v>1079</v>
      </c>
      <c r="O25" s="439">
        <v>1</v>
      </c>
      <c r="P25" s="110" t="s">
        <v>876</v>
      </c>
      <c r="Q25" s="111" t="s">
        <v>1508</v>
      </c>
      <c r="R25" s="555"/>
    </row>
    <row r="26" spans="1:18" ht="62.45" customHeight="1" x14ac:dyDescent="0.25">
      <c r="A26" s="550"/>
      <c r="B26" s="552"/>
      <c r="C26" s="550"/>
      <c r="D26" s="554"/>
      <c r="E26" s="107" t="s">
        <v>1080</v>
      </c>
      <c r="F26" s="107" t="s">
        <v>1081</v>
      </c>
      <c r="G26" s="561"/>
      <c r="H26" s="112" t="s">
        <v>34</v>
      </c>
      <c r="I26" s="107" t="s">
        <v>1074</v>
      </c>
      <c r="J26" s="108">
        <v>43678</v>
      </c>
      <c r="K26" s="108">
        <v>43830</v>
      </c>
      <c r="L26" s="108">
        <v>44732</v>
      </c>
      <c r="M26" s="109" t="s">
        <v>997</v>
      </c>
      <c r="N26" s="152" t="s">
        <v>1082</v>
      </c>
      <c r="O26" s="439">
        <v>1</v>
      </c>
      <c r="P26" s="110" t="s">
        <v>876</v>
      </c>
      <c r="Q26" s="111" t="s">
        <v>1083</v>
      </c>
      <c r="R26" s="550"/>
    </row>
    <row r="27" spans="1:18" ht="120" x14ac:dyDescent="0.25">
      <c r="A27" s="558" t="s">
        <v>990</v>
      </c>
      <c r="B27" s="559" t="s">
        <v>991</v>
      </c>
      <c r="C27" s="558">
        <v>8</v>
      </c>
      <c r="D27" s="560" t="s">
        <v>1084</v>
      </c>
      <c r="E27" s="107" t="s">
        <v>1085</v>
      </c>
      <c r="F27" s="107" t="s">
        <v>1086</v>
      </c>
      <c r="G27" s="107" t="s">
        <v>1087</v>
      </c>
      <c r="H27" s="112" t="s">
        <v>42</v>
      </c>
      <c r="I27" s="107" t="s">
        <v>1088</v>
      </c>
      <c r="J27" s="108">
        <v>43674</v>
      </c>
      <c r="K27" s="108">
        <v>43704</v>
      </c>
      <c r="L27" s="108">
        <v>44732</v>
      </c>
      <c r="M27" s="109" t="s">
        <v>997</v>
      </c>
      <c r="N27" s="152" t="s">
        <v>1089</v>
      </c>
      <c r="O27" s="439">
        <v>1</v>
      </c>
      <c r="P27" s="110" t="s">
        <v>876</v>
      </c>
      <c r="Q27" s="111" t="s">
        <v>1509</v>
      </c>
      <c r="R27" s="558" t="s">
        <v>877</v>
      </c>
    </row>
    <row r="28" spans="1:18" ht="75" x14ac:dyDescent="0.25">
      <c r="A28" s="555"/>
      <c r="B28" s="556"/>
      <c r="C28" s="555"/>
      <c r="D28" s="557"/>
      <c r="E28" s="107" t="s">
        <v>1090</v>
      </c>
      <c r="F28" s="107" t="s">
        <v>1091</v>
      </c>
      <c r="G28" s="107" t="s">
        <v>1092</v>
      </c>
      <c r="H28" s="112" t="s">
        <v>34</v>
      </c>
      <c r="I28" s="107" t="s">
        <v>1093</v>
      </c>
      <c r="J28" s="108">
        <v>43705</v>
      </c>
      <c r="K28" s="108">
        <v>43723</v>
      </c>
      <c r="L28" s="108">
        <v>44732</v>
      </c>
      <c r="M28" s="109" t="s">
        <v>997</v>
      </c>
      <c r="N28" s="152" t="s">
        <v>1094</v>
      </c>
      <c r="O28" s="439">
        <v>0.5</v>
      </c>
      <c r="P28" s="110" t="s">
        <v>878</v>
      </c>
      <c r="Q28" s="111" t="s">
        <v>1095</v>
      </c>
      <c r="R28" s="555"/>
    </row>
    <row r="29" spans="1:18" ht="135" x14ac:dyDescent="0.25">
      <c r="A29" s="555"/>
      <c r="B29" s="556"/>
      <c r="C29" s="555"/>
      <c r="D29" s="557"/>
      <c r="E29" s="107" t="s">
        <v>1096</v>
      </c>
      <c r="F29" s="107" t="s">
        <v>1097</v>
      </c>
      <c r="G29" s="107" t="s">
        <v>1098</v>
      </c>
      <c r="H29" s="112" t="s">
        <v>42</v>
      </c>
      <c r="I29" s="107" t="s">
        <v>1093</v>
      </c>
      <c r="J29" s="108">
        <v>43724</v>
      </c>
      <c r="K29" s="108">
        <v>43738</v>
      </c>
      <c r="L29" s="108">
        <v>44732</v>
      </c>
      <c r="M29" s="109" t="s">
        <v>997</v>
      </c>
      <c r="N29" s="152" t="s">
        <v>1510</v>
      </c>
      <c r="O29" s="439">
        <v>0</v>
      </c>
      <c r="P29" s="110" t="s">
        <v>878</v>
      </c>
      <c r="Q29" s="111" t="s">
        <v>1099</v>
      </c>
      <c r="R29" s="555"/>
    </row>
    <row r="30" spans="1:18" ht="59.25" customHeight="1" x14ac:dyDescent="0.25">
      <c r="A30" s="550"/>
      <c r="B30" s="552"/>
      <c r="C30" s="550"/>
      <c r="D30" s="554"/>
      <c r="E30" s="107" t="s">
        <v>1100</v>
      </c>
      <c r="F30" s="107" t="s">
        <v>1101</v>
      </c>
      <c r="G30" s="107" t="s">
        <v>1102</v>
      </c>
      <c r="H30" s="112" t="s">
        <v>34</v>
      </c>
      <c r="I30" s="107" t="s">
        <v>1093</v>
      </c>
      <c r="J30" s="108">
        <v>43739</v>
      </c>
      <c r="K30" s="108">
        <v>43769</v>
      </c>
      <c r="L30" s="108">
        <v>44732</v>
      </c>
      <c r="M30" s="109" t="s">
        <v>997</v>
      </c>
      <c r="N30" s="152" t="s">
        <v>1103</v>
      </c>
      <c r="O30" s="439">
        <v>1</v>
      </c>
      <c r="P30" s="110" t="s">
        <v>876</v>
      </c>
      <c r="Q30" s="111" t="s">
        <v>1511</v>
      </c>
      <c r="R30" s="550"/>
    </row>
    <row r="31" spans="1:18" s="168" customFormat="1" ht="51" x14ac:dyDescent="0.25">
      <c r="A31" s="157" t="s">
        <v>990</v>
      </c>
      <c r="B31" s="158" t="s">
        <v>991</v>
      </c>
      <c r="C31" s="159">
        <v>9</v>
      </c>
      <c r="D31" s="158" t="s">
        <v>1104</v>
      </c>
      <c r="E31" s="157" t="s">
        <v>1105</v>
      </c>
      <c r="F31" s="157" t="s">
        <v>1106</v>
      </c>
      <c r="G31" s="157" t="s">
        <v>1107</v>
      </c>
      <c r="H31" s="157" t="s">
        <v>42</v>
      </c>
      <c r="I31" s="157" t="s">
        <v>1108</v>
      </c>
      <c r="J31" s="162">
        <v>43678</v>
      </c>
      <c r="K31" s="162">
        <v>43708</v>
      </c>
      <c r="L31" s="162">
        <v>44732</v>
      </c>
      <c r="M31" s="163" t="s">
        <v>997</v>
      </c>
      <c r="N31" s="160" t="s">
        <v>1109</v>
      </c>
      <c r="O31" s="438">
        <v>1</v>
      </c>
      <c r="P31" s="157" t="s">
        <v>876</v>
      </c>
      <c r="Q31" s="164" t="s">
        <v>1508</v>
      </c>
      <c r="R31" s="157" t="s">
        <v>875</v>
      </c>
    </row>
    <row r="32" spans="1:18" s="168" customFormat="1" ht="127.5" x14ac:dyDescent="0.25">
      <c r="A32" s="157" t="s">
        <v>990</v>
      </c>
      <c r="B32" s="158" t="s">
        <v>991</v>
      </c>
      <c r="C32" s="159">
        <v>10</v>
      </c>
      <c r="D32" s="158" t="s">
        <v>1110</v>
      </c>
      <c r="E32" s="157" t="s">
        <v>1111</v>
      </c>
      <c r="F32" s="157" t="s">
        <v>1112</v>
      </c>
      <c r="G32" s="157" t="s">
        <v>1113</v>
      </c>
      <c r="H32" s="157" t="s">
        <v>42</v>
      </c>
      <c r="I32" s="157" t="s">
        <v>1114</v>
      </c>
      <c r="J32" s="162">
        <v>43677</v>
      </c>
      <c r="K32" s="162">
        <v>43677</v>
      </c>
      <c r="L32" s="162">
        <v>44732</v>
      </c>
      <c r="M32" s="163" t="s">
        <v>997</v>
      </c>
      <c r="N32" s="160" t="s">
        <v>1115</v>
      </c>
      <c r="O32" s="438">
        <v>1</v>
      </c>
      <c r="P32" s="157" t="s">
        <v>876</v>
      </c>
      <c r="Q32" s="164" t="s">
        <v>1512</v>
      </c>
      <c r="R32" s="157" t="s">
        <v>875</v>
      </c>
    </row>
  </sheetData>
  <mergeCells count="53">
    <mergeCell ref="A27:A30"/>
    <mergeCell ref="B27:B30"/>
    <mergeCell ref="C27:C30"/>
    <mergeCell ref="D27:D30"/>
    <mergeCell ref="R27:R30"/>
    <mergeCell ref="R24:R26"/>
    <mergeCell ref="G25:G26"/>
    <mergeCell ref="A21:A23"/>
    <mergeCell ref="B21:B23"/>
    <mergeCell ref="C21:C23"/>
    <mergeCell ref="D21:D23"/>
    <mergeCell ref="E21:E22"/>
    <mergeCell ref="R21:R23"/>
    <mergeCell ref="A24:A26"/>
    <mergeCell ref="B24:B26"/>
    <mergeCell ref="C24:C26"/>
    <mergeCell ref="D24:D26"/>
    <mergeCell ref="E24:E25"/>
    <mergeCell ref="A15:A17"/>
    <mergeCell ref="B15:B17"/>
    <mergeCell ref="C15:C17"/>
    <mergeCell ref="D15:D17"/>
    <mergeCell ref="R15:R17"/>
    <mergeCell ref="A18:A20"/>
    <mergeCell ref="B18:B20"/>
    <mergeCell ref="C18:C20"/>
    <mergeCell ref="D18:D20"/>
    <mergeCell ref="R18:R20"/>
    <mergeCell ref="A11:A12"/>
    <mergeCell ref="B11:B12"/>
    <mergeCell ref="C11:C12"/>
    <mergeCell ref="D11:D12"/>
    <mergeCell ref="R11:R12"/>
    <mergeCell ref="J13:K13"/>
    <mergeCell ref="G9:G10"/>
    <mergeCell ref="H9:H10"/>
    <mergeCell ref="I9:I10"/>
    <mergeCell ref="J9:J10"/>
    <mergeCell ref="K9:K10"/>
    <mergeCell ref="L9:R9"/>
    <mergeCell ref="A9:A10"/>
    <mergeCell ref="B9:B10"/>
    <mergeCell ref="C9:C10"/>
    <mergeCell ref="D9:D10"/>
    <mergeCell ref="E9:E10"/>
    <mergeCell ref="F9:F10"/>
    <mergeCell ref="A1:H3"/>
    <mergeCell ref="A7:D7"/>
    <mergeCell ref="E7:O7"/>
    <mergeCell ref="P7:R7"/>
    <mergeCell ref="A8:D8"/>
    <mergeCell ref="E8:O8"/>
    <mergeCell ref="P8:R8"/>
  </mergeCells>
  <dataValidations count="4">
    <dataValidation type="list" allowBlank="1" showInputMessage="1" showErrorMessage="1" sqref="R11 R13:R15 R18 R21 R24 R27 R31:R32">
      <formula1>$R$1:$R$4</formula1>
    </dataValidation>
    <dataValidation type="list" allowBlank="1" showInputMessage="1" showErrorMessage="1" sqref="H11:H32">
      <formula1>$O$1:$O$3</formula1>
    </dataValidation>
    <dataValidation type="list" allowBlank="1" showInputMessage="1" showErrorMessage="1" sqref="P11:P32">
      <formula1>$Q$1:$Q$6</formula1>
    </dataValidation>
    <dataValidation type="list" allowBlank="1" showInputMessage="1" showErrorMessage="1" sqref="H33:H1048576">
      <formula1>#REF!</formula1>
    </dataValidation>
  </dataValidations>
  <pageMargins left="0.39370078740157483" right="0.39370078740157483" top="0.39370078740157483" bottom="0.39370078740157483" header="0.31496062992125984" footer="0.31496062992125984"/>
  <pageSetup paperSize="5" scale="70" orientation="landscape" verticalDpi="599"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34"/>
  <sheetViews>
    <sheetView zoomScale="80" zoomScaleNormal="80" workbookViewId="0">
      <selection activeCell="D5" sqref="D5:D8"/>
    </sheetView>
  </sheetViews>
  <sheetFormatPr baseColWidth="10" defaultRowHeight="15" outlineLevelRow="1" x14ac:dyDescent="0.25"/>
  <cols>
    <col min="1" max="1" width="13" customWidth="1"/>
    <col min="2" max="2" width="21" customWidth="1"/>
    <col min="3" max="3" width="14.5703125" customWidth="1"/>
    <col min="4" max="4" width="27.28515625" customWidth="1"/>
    <col min="5" max="5" width="41.42578125" customWidth="1"/>
    <col min="6" max="6" width="50.28515625" customWidth="1"/>
    <col min="7" max="7" width="34.140625" customWidth="1"/>
    <col min="8" max="8" width="17.140625" customWidth="1"/>
    <col min="9" max="9" width="22.42578125" customWidth="1"/>
    <col min="10" max="11" width="13.7109375" customWidth="1"/>
    <col min="12" max="12" width="14.140625" customWidth="1"/>
    <col min="13" max="13" width="13.85546875" customWidth="1"/>
    <col min="14" max="14" width="18.7109375" style="137" customWidth="1"/>
    <col min="15" max="15" width="55.42578125" customWidth="1"/>
    <col min="16" max="16" width="18.85546875" customWidth="1"/>
    <col min="17" max="17" width="41.28515625" customWidth="1"/>
    <col min="18" max="18" width="16.42578125" customWidth="1"/>
    <col min="19" max="19" width="19.42578125" customWidth="1"/>
    <col min="20" max="20" width="30.7109375" customWidth="1"/>
    <col min="21" max="21" width="45.140625" customWidth="1"/>
    <col min="22" max="22" width="29.28515625" customWidth="1"/>
    <col min="23" max="23" width="29.5703125" customWidth="1"/>
    <col min="24" max="24" width="41.42578125" customWidth="1"/>
    <col min="25" max="25" width="34.5703125" customWidth="1"/>
    <col min="27" max="29" width="0" hidden="1" customWidth="1"/>
    <col min="30" max="30" width="24.42578125" hidden="1" customWidth="1"/>
    <col min="31" max="31" width="0" hidden="1" customWidth="1"/>
  </cols>
  <sheetData>
    <row r="1" spans="1:30" s="10" customFormat="1" ht="57" customHeight="1" x14ac:dyDescent="0.25">
      <c r="A1" s="565" t="s">
        <v>8</v>
      </c>
      <c r="B1" s="566"/>
      <c r="C1" s="566"/>
      <c r="D1" s="566"/>
      <c r="E1" s="566"/>
      <c r="F1" s="566"/>
      <c r="G1" s="566"/>
      <c r="H1" s="566"/>
      <c r="I1" s="566"/>
      <c r="J1" s="566"/>
      <c r="K1" s="566"/>
      <c r="L1" s="566"/>
      <c r="M1" s="566"/>
      <c r="N1" s="566"/>
      <c r="O1" s="566"/>
      <c r="P1" s="566"/>
      <c r="Q1" s="566"/>
      <c r="R1" s="566"/>
      <c r="S1" s="566"/>
      <c r="T1" s="566"/>
      <c r="U1" s="566"/>
      <c r="V1" s="566"/>
      <c r="W1" s="566"/>
      <c r="X1" s="566"/>
      <c r="Y1" s="566"/>
    </row>
    <row r="2" spans="1:30" s="10" customFormat="1" ht="15.75" customHeight="1" thickBot="1" x14ac:dyDescent="0.3">
      <c r="A2" s="567" t="s">
        <v>9</v>
      </c>
      <c r="B2" s="567"/>
      <c r="C2" s="567"/>
      <c r="D2" s="567"/>
      <c r="E2" s="567" t="s">
        <v>10</v>
      </c>
      <c r="F2" s="567"/>
      <c r="G2" s="567"/>
      <c r="H2" s="567"/>
      <c r="I2" s="567"/>
      <c r="J2" s="567"/>
      <c r="K2" s="567"/>
      <c r="L2" s="567"/>
      <c r="M2" s="567"/>
      <c r="N2" s="567"/>
      <c r="O2" s="568" t="s">
        <v>11</v>
      </c>
      <c r="P2" s="569"/>
      <c r="Q2" s="569"/>
      <c r="R2" s="569"/>
      <c r="S2" s="569"/>
      <c r="T2" s="569"/>
      <c r="U2" s="569"/>
      <c r="V2" s="569"/>
      <c r="W2" s="569"/>
      <c r="X2" s="569"/>
      <c r="Y2" s="569"/>
      <c r="AA2" s="10" t="s">
        <v>34</v>
      </c>
      <c r="AC2" s="10" t="s">
        <v>199</v>
      </c>
      <c r="AD2" s="10" t="s">
        <v>1116</v>
      </c>
    </row>
    <row r="3" spans="1:30" s="10" customFormat="1" ht="30" customHeight="1" x14ac:dyDescent="0.25">
      <c r="A3" s="570" t="s">
        <v>12</v>
      </c>
      <c r="B3" s="572" t="s">
        <v>1</v>
      </c>
      <c r="C3" s="572" t="s">
        <v>13</v>
      </c>
      <c r="D3" s="572" t="s">
        <v>14</v>
      </c>
      <c r="E3" s="572" t="s">
        <v>15</v>
      </c>
      <c r="F3" s="572" t="s">
        <v>16</v>
      </c>
      <c r="G3" s="572" t="s">
        <v>17</v>
      </c>
      <c r="H3" s="572" t="s">
        <v>18</v>
      </c>
      <c r="I3" s="572" t="s">
        <v>19</v>
      </c>
      <c r="J3" s="572" t="s">
        <v>200</v>
      </c>
      <c r="K3" s="572" t="s">
        <v>201</v>
      </c>
      <c r="L3" s="572" t="s">
        <v>20</v>
      </c>
      <c r="M3" s="574" t="s">
        <v>21</v>
      </c>
      <c r="N3" s="574"/>
      <c r="O3" s="574"/>
      <c r="P3" s="574"/>
      <c r="Q3" s="574"/>
      <c r="R3" s="574"/>
      <c r="S3" s="544" t="s">
        <v>982</v>
      </c>
      <c r="T3" s="544"/>
      <c r="U3" s="544"/>
      <c r="V3" s="544"/>
      <c r="W3" s="544"/>
      <c r="X3" s="544"/>
      <c r="Y3" s="544"/>
      <c r="AA3" s="10" t="s">
        <v>42</v>
      </c>
      <c r="AC3" s="10" t="s">
        <v>202</v>
      </c>
      <c r="AD3" s="10" t="s">
        <v>987</v>
      </c>
    </row>
    <row r="4" spans="1:30" s="10" customFormat="1" ht="53.45" customHeight="1" x14ac:dyDescent="0.25">
      <c r="A4" s="571"/>
      <c r="B4" s="573"/>
      <c r="C4" s="573"/>
      <c r="D4" s="573"/>
      <c r="E4" s="573"/>
      <c r="F4" s="573"/>
      <c r="G4" s="573"/>
      <c r="H4" s="573"/>
      <c r="I4" s="573"/>
      <c r="J4" s="573"/>
      <c r="K4" s="573"/>
      <c r="L4" s="573"/>
      <c r="M4" s="191" t="s">
        <v>22</v>
      </c>
      <c r="N4" s="192" t="s">
        <v>23</v>
      </c>
      <c r="O4" s="191" t="s">
        <v>24</v>
      </c>
      <c r="P4" s="191" t="s">
        <v>25</v>
      </c>
      <c r="Q4" s="191" t="s">
        <v>26</v>
      </c>
      <c r="R4" s="191" t="s">
        <v>27</v>
      </c>
      <c r="S4" s="191" t="s">
        <v>22</v>
      </c>
      <c r="T4" s="191" t="s">
        <v>25</v>
      </c>
      <c r="U4" s="191" t="s">
        <v>981</v>
      </c>
      <c r="V4" s="191" t="s">
        <v>1545</v>
      </c>
      <c r="W4" s="191" t="s">
        <v>20</v>
      </c>
      <c r="X4" s="191" t="s">
        <v>980</v>
      </c>
      <c r="Y4" s="193" t="s">
        <v>27</v>
      </c>
      <c r="AA4" s="10" t="s">
        <v>203</v>
      </c>
      <c r="AC4" s="10" t="s">
        <v>204</v>
      </c>
      <c r="AD4" s="10" t="s">
        <v>1117</v>
      </c>
    </row>
    <row r="5" spans="1:30" s="14" customFormat="1" ht="216" customHeight="1" outlineLevel="1" x14ac:dyDescent="0.25">
      <c r="A5" s="575" t="s">
        <v>1118</v>
      </c>
      <c r="B5" s="576" t="s">
        <v>1119</v>
      </c>
      <c r="C5" s="575">
        <v>1</v>
      </c>
      <c r="D5" s="577" t="s">
        <v>1120</v>
      </c>
      <c r="E5" s="176" t="s">
        <v>1121</v>
      </c>
      <c r="F5" s="176" t="s">
        <v>1122</v>
      </c>
      <c r="G5" s="176" t="s">
        <v>1123</v>
      </c>
      <c r="H5" s="171" t="s">
        <v>42</v>
      </c>
      <c r="I5" s="194" t="s">
        <v>1124</v>
      </c>
      <c r="J5" s="178" t="s">
        <v>1125</v>
      </c>
      <c r="K5" s="179">
        <v>43814</v>
      </c>
      <c r="L5" s="169" t="s">
        <v>199</v>
      </c>
      <c r="M5" s="180">
        <v>44522</v>
      </c>
      <c r="N5" s="181">
        <v>0</v>
      </c>
      <c r="O5" s="158" t="s">
        <v>1126</v>
      </c>
      <c r="P5" s="182" t="s">
        <v>1127</v>
      </c>
      <c r="Q5" s="578" t="s">
        <v>1128</v>
      </c>
      <c r="R5" s="579" t="s">
        <v>199</v>
      </c>
      <c r="S5" s="170">
        <v>44736</v>
      </c>
      <c r="T5" s="171" t="s">
        <v>1129</v>
      </c>
      <c r="U5" s="172" t="s">
        <v>1130</v>
      </c>
      <c r="V5" s="173">
        <v>0</v>
      </c>
      <c r="W5" s="171" t="s">
        <v>987</v>
      </c>
      <c r="X5" s="172" t="s">
        <v>1513</v>
      </c>
      <c r="Y5" s="579" t="s">
        <v>988</v>
      </c>
      <c r="AD5" s="14" t="s">
        <v>1132</v>
      </c>
    </row>
    <row r="6" spans="1:30" s="14" customFormat="1" ht="176.45" customHeight="1" outlineLevel="1" x14ac:dyDescent="0.25">
      <c r="A6" s="575"/>
      <c r="B6" s="576"/>
      <c r="C6" s="575"/>
      <c r="D6" s="577"/>
      <c r="E6" s="176" t="s">
        <v>1121</v>
      </c>
      <c r="F6" s="176" t="s">
        <v>1133</v>
      </c>
      <c r="G6" s="176" t="s">
        <v>1134</v>
      </c>
      <c r="H6" s="171" t="s">
        <v>42</v>
      </c>
      <c r="I6" s="177" t="s">
        <v>1135</v>
      </c>
      <c r="J6" s="178" t="s">
        <v>1136</v>
      </c>
      <c r="K6" s="179" t="s">
        <v>1137</v>
      </c>
      <c r="L6" s="169" t="s">
        <v>199</v>
      </c>
      <c r="M6" s="180">
        <v>44522</v>
      </c>
      <c r="N6" s="181">
        <v>0</v>
      </c>
      <c r="O6" s="158" t="s">
        <v>1126</v>
      </c>
      <c r="P6" s="182" t="s">
        <v>1127</v>
      </c>
      <c r="Q6" s="578"/>
      <c r="R6" s="579"/>
      <c r="S6" s="170">
        <v>44736</v>
      </c>
      <c r="T6" s="171" t="s">
        <v>1129</v>
      </c>
      <c r="U6" s="172" t="s">
        <v>1138</v>
      </c>
      <c r="V6" s="173">
        <v>0</v>
      </c>
      <c r="W6" s="171" t="s">
        <v>987</v>
      </c>
      <c r="X6" s="172" t="s">
        <v>1513</v>
      </c>
      <c r="Y6" s="579" t="s">
        <v>285</v>
      </c>
      <c r="AD6" s="14" t="s">
        <v>873</v>
      </c>
    </row>
    <row r="7" spans="1:30" s="14" customFormat="1" ht="150.94999999999999" customHeight="1" outlineLevel="1" x14ac:dyDescent="0.25">
      <c r="A7" s="575"/>
      <c r="B7" s="576"/>
      <c r="C7" s="575"/>
      <c r="D7" s="577"/>
      <c r="E7" s="176" t="s">
        <v>1139</v>
      </c>
      <c r="F7" s="176" t="s">
        <v>1140</v>
      </c>
      <c r="G7" s="176" t="s">
        <v>1141</v>
      </c>
      <c r="H7" s="171" t="s">
        <v>42</v>
      </c>
      <c r="I7" s="177" t="s">
        <v>1135</v>
      </c>
      <c r="J7" s="178" t="s">
        <v>1142</v>
      </c>
      <c r="K7" s="179" t="s">
        <v>1143</v>
      </c>
      <c r="L7" s="169" t="s">
        <v>199</v>
      </c>
      <c r="M7" s="180">
        <v>44522</v>
      </c>
      <c r="N7" s="181">
        <v>0</v>
      </c>
      <c r="O7" s="158" t="s">
        <v>1126</v>
      </c>
      <c r="P7" s="182" t="s">
        <v>1127</v>
      </c>
      <c r="Q7" s="578"/>
      <c r="R7" s="579"/>
      <c r="S7" s="170">
        <v>44736</v>
      </c>
      <c r="T7" s="171" t="s">
        <v>1129</v>
      </c>
      <c r="U7" s="172" t="s">
        <v>1514</v>
      </c>
      <c r="V7" s="173">
        <v>0</v>
      </c>
      <c r="W7" s="171" t="s">
        <v>987</v>
      </c>
      <c r="X7" s="172" t="s">
        <v>1513</v>
      </c>
      <c r="Y7" s="579" t="s">
        <v>285</v>
      </c>
    </row>
    <row r="8" spans="1:30" s="14" customFormat="1" ht="180.6" customHeight="1" outlineLevel="1" x14ac:dyDescent="0.25">
      <c r="A8" s="575"/>
      <c r="B8" s="576"/>
      <c r="C8" s="575"/>
      <c r="D8" s="577"/>
      <c r="E8" s="176" t="s">
        <v>1144</v>
      </c>
      <c r="F8" s="176" t="s">
        <v>1145</v>
      </c>
      <c r="G8" s="176" t="s">
        <v>1146</v>
      </c>
      <c r="H8" s="171" t="s">
        <v>42</v>
      </c>
      <c r="I8" s="177" t="s">
        <v>1124</v>
      </c>
      <c r="J8" s="178">
        <v>43831</v>
      </c>
      <c r="K8" s="179">
        <v>44196</v>
      </c>
      <c r="L8" s="169" t="s">
        <v>199</v>
      </c>
      <c r="M8" s="180">
        <v>44522</v>
      </c>
      <c r="N8" s="181">
        <v>0</v>
      </c>
      <c r="O8" s="158" t="s">
        <v>1126</v>
      </c>
      <c r="P8" s="182" t="s">
        <v>1127</v>
      </c>
      <c r="Q8" s="578"/>
      <c r="R8" s="579"/>
      <c r="S8" s="170">
        <v>44736</v>
      </c>
      <c r="T8" s="171" t="s">
        <v>1129</v>
      </c>
      <c r="U8" s="172" t="s">
        <v>1515</v>
      </c>
      <c r="V8" s="173">
        <v>0</v>
      </c>
      <c r="W8" s="171" t="s">
        <v>987</v>
      </c>
      <c r="X8" s="172" t="s">
        <v>1131</v>
      </c>
      <c r="Y8" s="579" t="s">
        <v>285</v>
      </c>
    </row>
    <row r="9" spans="1:30" s="40" customFormat="1" x14ac:dyDescent="0.25">
      <c r="A9" s="118"/>
      <c r="B9" s="54"/>
      <c r="C9" s="54"/>
      <c r="D9" s="54"/>
      <c r="E9" s="54"/>
      <c r="F9" s="119"/>
      <c r="G9" s="54"/>
      <c r="H9" s="54"/>
      <c r="I9" s="54"/>
      <c r="J9" s="54"/>
      <c r="K9" s="54"/>
      <c r="L9" s="54"/>
      <c r="M9" s="54"/>
      <c r="N9" s="120"/>
      <c r="O9" s="54"/>
      <c r="P9" s="54"/>
      <c r="Q9" s="54"/>
      <c r="R9" s="54"/>
      <c r="S9" s="54"/>
      <c r="T9" s="54"/>
      <c r="U9" s="54"/>
      <c r="V9" s="54"/>
      <c r="W9" s="54"/>
      <c r="X9" s="54"/>
      <c r="Y9" s="54"/>
    </row>
    <row r="10" spans="1:30" s="41" customFormat="1" ht="165.6" customHeight="1" outlineLevel="1" x14ac:dyDescent="0.25">
      <c r="A10" s="584" t="s">
        <v>1118</v>
      </c>
      <c r="B10" s="585" t="s">
        <v>1119</v>
      </c>
      <c r="C10" s="584">
        <v>2</v>
      </c>
      <c r="D10" s="586" t="s">
        <v>1147</v>
      </c>
      <c r="E10" s="36" t="s">
        <v>1148</v>
      </c>
      <c r="F10" s="36" t="s">
        <v>1149</v>
      </c>
      <c r="G10" s="36" t="s">
        <v>1150</v>
      </c>
      <c r="H10" s="33" t="s">
        <v>34</v>
      </c>
      <c r="I10" s="37" t="s">
        <v>1135</v>
      </c>
      <c r="J10" s="39" t="s">
        <v>1151</v>
      </c>
      <c r="K10" s="49" t="s">
        <v>1152</v>
      </c>
      <c r="L10" s="33" t="s">
        <v>199</v>
      </c>
      <c r="M10" s="115">
        <v>44522</v>
      </c>
      <c r="N10" s="116">
        <v>0</v>
      </c>
      <c r="O10" s="48" t="s">
        <v>1126</v>
      </c>
      <c r="P10" s="47" t="s">
        <v>1127</v>
      </c>
      <c r="Q10" s="587" t="s">
        <v>1153</v>
      </c>
      <c r="R10" s="588" t="s">
        <v>199</v>
      </c>
      <c r="S10" s="30">
        <v>44736</v>
      </c>
      <c r="T10" s="11" t="s">
        <v>1129</v>
      </c>
      <c r="U10" s="13" t="s">
        <v>1514</v>
      </c>
      <c r="V10" s="121">
        <v>0</v>
      </c>
      <c r="W10" s="29" t="s">
        <v>987</v>
      </c>
      <c r="X10" s="13" t="s">
        <v>1513</v>
      </c>
      <c r="Y10" s="580" t="s">
        <v>204</v>
      </c>
    </row>
    <row r="11" spans="1:30" s="41" customFormat="1" ht="132" customHeight="1" outlineLevel="1" x14ac:dyDescent="0.25">
      <c r="A11" s="584"/>
      <c r="B11" s="585"/>
      <c r="C11" s="584"/>
      <c r="D11" s="586"/>
      <c r="E11" s="36" t="s">
        <v>1154</v>
      </c>
      <c r="F11" s="36" t="s">
        <v>1155</v>
      </c>
      <c r="G11" s="36" t="s">
        <v>1156</v>
      </c>
      <c r="H11" s="33" t="s">
        <v>34</v>
      </c>
      <c r="I11" s="37" t="s">
        <v>1135</v>
      </c>
      <c r="J11" s="39" t="s">
        <v>1151</v>
      </c>
      <c r="K11" s="49" t="s">
        <v>538</v>
      </c>
      <c r="L11" s="33" t="s">
        <v>199</v>
      </c>
      <c r="M11" s="115">
        <v>44522</v>
      </c>
      <c r="N11" s="116">
        <v>0</v>
      </c>
      <c r="O11" s="48" t="s">
        <v>1126</v>
      </c>
      <c r="P11" s="47" t="s">
        <v>1127</v>
      </c>
      <c r="Q11" s="587"/>
      <c r="R11" s="589"/>
      <c r="S11" s="30">
        <v>44736</v>
      </c>
      <c r="T11" s="11" t="s">
        <v>1129</v>
      </c>
      <c r="U11" s="13" t="s">
        <v>1514</v>
      </c>
      <c r="V11" s="121">
        <v>0</v>
      </c>
      <c r="W11" s="29" t="s">
        <v>987</v>
      </c>
      <c r="X11" s="13" t="s">
        <v>1513</v>
      </c>
      <c r="Y11" s="581"/>
    </row>
    <row r="12" spans="1:30" s="41" customFormat="1" ht="147" customHeight="1" outlineLevel="1" x14ac:dyDescent="0.25">
      <c r="A12" s="584"/>
      <c r="B12" s="585"/>
      <c r="C12" s="584"/>
      <c r="D12" s="586"/>
      <c r="E12" s="36" t="s">
        <v>1154</v>
      </c>
      <c r="F12" s="36" t="s">
        <v>1157</v>
      </c>
      <c r="G12" s="36" t="s">
        <v>1158</v>
      </c>
      <c r="H12" s="33" t="s">
        <v>34</v>
      </c>
      <c r="I12" s="37" t="s">
        <v>1159</v>
      </c>
      <c r="J12" s="39" t="s">
        <v>1151</v>
      </c>
      <c r="K12" s="49" t="s">
        <v>538</v>
      </c>
      <c r="L12" s="33" t="s">
        <v>199</v>
      </c>
      <c r="M12" s="115">
        <v>44522</v>
      </c>
      <c r="N12" s="116">
        <v>0</v>
      </c>
      <c r="O12" s="48" t="s">
        <v>1126</v>
      </c>
      <c r="P12" s="47" t="s">
        <v>1127</v>
      </c>
      <c r="Q12" s="587"/>
      <c r="R12" s="589"/>
      <c r="S12" s="30">
        <v>44736</v>
      </c>
      <c r="T12" s="11" t="s">
        <v>1129</v>
      </c>
      <c r="U12" s="13" t="s">
        <v>1516</v>
      </c>
      <c r="V12" s="117">
        <v>0</v>
      </c>
      <c r="W12" s="29" t="s">
        <v>987</v>
      </c>
      <c r="X12" s="48" t="s">
        <v>1126</v>
      </c>
      <c r="Y12" s="581"/>
    </row>
    <row r="13" spans="1:30" s="41" customFormat="1" ht="71.099999999999994" customHeight="1" outlineLevel="1" x14ac:dyDescent="0.25">
      <c r="A13" s="584"/>
      <c r="B13" s="585"/>
      <c r="C13" s="584"/>
      <c r="D13" s="586"/>
      <c r="E13" s="36" t="s">
        <v>1160</v>
      </c>
      <c r="F13" s="36" t="s">
        <v>1161</v>
      </c>
      <c r="G13" s="36" t="s">
        <v>1162</v>
      </c>
      <c r="H13" s="33" t="s">
        <v>34</v>
      </c>
      <c r="I13" s="37" t="s">
        <v>1163</v>
      </c>
      <c r="J13" s="39" t="s">
        <v>1151</v>
      </c>
      <c r="K13" s="49">
        <v>44012</v>
      </c>
      <c r="L13" s="33" t="s">
        <v>199</v>
      </c>
      <c r="M13" s="115">
        <v>44522</v>
      </c>
      <c r="N13" s="116">
        <v>0</v>
      </c>
      <c r="O13" s="48" t="s">
        <v>1126</v>
      </c>
      <c r="P13" s="47" t="s">
        <v>1127</v>
      </c>
      <c r="Q13" s="587"/>
      <c r="R13" s="589"/>
      <c r="S13" s="30">
        <v>44736</v>
      </c>
      <c r="T13" s="11" t="s">
        <v>1129</v>
      </c>
      <c r="U13" s="13" t="s">
        <v>1517</v>
      </c>
      <c r="V13" s="121">
        <v>0</v>
      </c>
      <c r="W13" s="29" t="s">
        <v>878</v>
      </c>
      <c r="X13" s="48" t="s">
        <v>1126</v>
      </c>
      <c r="Y13" s="581"/>
    </row>
    <row r="14" spans="1:30" s="41" customFormat="1" ht="90.95" customHeight="1" outlineLevel="1" x14ac:dyDescent="0.25">
      <c r="A14" s="584"/>
      <c r="B14" s="585"/>
      <c r="C14" s="584"/>
      <c r="D14" s="586"/>
      <c r="E14" s="36" t="s">
        <v>1164</v>
      </c>
      <c r="F14" s="36" t="s">
        <v>1165</v>
      </c>
      <c r="G14" s="36" t="s">
        <v>1166</v>
      </c>
      <c r="H14" s="33" t="s">
        <v>42</v>
      </c>
      <c r="I14" s="37" t="s">
        <v>1159</v>
      </c>
      <c r="J14" s="39">
        <v>43804</v>
      </c>
      <c r="K14" s="49">
        <v>44012</v>
      </c>
      <c r="L14" s="33" t="s">
        <v>199</v>
      </c>
      <c r="M14" s="115">
        <v>44522</v>
      </c>
      <c r="N14" s="116">
        <v>0</v>
      </c>
      <c r="O14" s="48" t="s">
        <v>1126</v>
      </c>
      <c r="P14" s="47" t="s">
        <v>1127</v>
      </c>
      <c r="Q14" s="587"/>
      <c r="R14" s="589"/>
      <c r="S14" s="30">
        <v>44736</v>
      </c>
      <c r="T14" s="11" t="s">
        <v>1129</v>
      </c>
      <c r="U14" s="13" t="s">
        <v>1167</v>
      </c>
      <c r="V14" s="121">
        <v>0</v>
      </c>
      <c r="W14" s="29" t="s">
        <v>878</v>
      </c>
      <c r="X14" s="48" t="s">
        <v>1126</v>
      </c>
      <c r="Y14" s="582"/>
    </row>
    <row r="15" spans="1:30" s="40" customFormat="1" x14ac:dyDescent="0.25">
      <c r="A15" s="118"/>
      <c r="B15" s="54"/>
      <c r="C15" s="54"/>
      <c r="D15" s="54"/>
      <c r="E15" s="54"/>
      <c r="F15" s="119"/>
      <c r="G15" s="54"/>
      <c r="H15" s="54"/>
      <c r="I15" s="54"/>
      <c r="J15" s="54"/>
      <c r="K15" s="54"/>
      <c r="L15" s="54"/>
      <c r="M15" s="54"/>
      <c r="N15" s="120"/>
      <c r="O15" s="54"/>
      <c r="P15" s="54"/>
      <c r="Q15" s="54"/>
      <c r="R15" s="54"/>
      <c r="S15" s="54"/>
      <c r="T15" s="54"/>
      <c r="U15" s="54"/>
      <c r="V15" s="122"/>
      <c r="W15" s="122"/>
      <c r="X15" s="122"/>
      <c r="Y15" s="122"/>
    </row>
    <row r="16" spans="1:30" s="41" customFormat="1" ht="231" customHeight="1" outlineLevel="1" x14ac:dyDescent="0.25">
      <c r="A16" s="575" t="s">
        <v>1118</v>
      </c>
      <c r="B16" s="576" t="s">
        <v>1119</v>
      </c>
      <c r="C16" s="575">
        <v>3</v>
      </c>
      <c r="D16" s="583" t="s">
        <v>1168</v>
      </c>
      <c r="E16" s="176" t="s">
        <v>1169</v>
      </c>
      <c r="F16" s="176" t="s">
        <v>1170</v>
      </c>
      <c r="G16" s="176" t="s">
        <v>1171</v>
      </c>
      <c r="H16" s="171" t="s">
        <v>34</v>
      </c>
      <c r="I16" s="177" t="s">
        <v>1172</v>
      </c>
      <c r="J16" s="178">
        <v>43832</v>
      </c>
      <c r="K16" s="179">
        <v>44196</v>
      </c>
      <c r="L16" s="171" t="s">
        <v>199</v>
      </c>
      <c r="M16" s="180">
        <v>44522</v>
      </c>
      <c r="N16" s="181">
        <v>0</v>
      </c>
      <c r="O16" s="158" t="s">
        <v>1126</v>
      </c>
      <c r="P16" s="182" t="s">
        <v>1127</v>
      </c>
      <c r="Q16" s="578" t="s">
        <v>1153</v>
      </c>
      <c r="R16" s="579" t="s">
        <v>199</v>
      </c>
      <c r="S16" s="170">
        <v>44736</v>
      </c>
      <c r="T16" s="171" t="s">
        <v>1129</v>
      </c>
      <c r="U16" s="172" t="s">
        <v>1173</v>
      </c>
      <c r="V16" s="173">
        <v>0</v>
      </c>
      <c r="W16" s="171" t="s">
        <v>987</v>
      </c>
      <c r="X16" s="172" t="s">
        <v>1174</v>
      </c>
      <c r="Y16" s="579" t="s">
        <v>204</v>
      </c>
    </row>
    <row r="17" spans="1:25" s="41" customFormat="1" ht="108" customHeight="1" outlineLevel="1" x14ac:dyDescent="0.25">
      <c r="A17" s="575"/>
      <c r="B17" s="576"/>
      <c r="C17" s="575"/>
      <c r="D17" s="583"/>
      <c r="E17" s="176" t="s">
        <v>1175</v>
      </c>
      <c r="F17" s="176" t="s">
        <v>1176</v>
      </c>
      <c r="G17" s="176" t="s">
        <v>1177</v>
      </c>
      <c r="H17" s="171" t="s">
        <v>42</v>
      </c>
      <c r="I17" s="177" t="s">
        <v>1172</v>
      </c>
      <c r="J17" s="178">
        <v>43808</v>
      </c>
      <c r="K17" s="179">
        <v>43818</v>
      </c>
      <c r="L17" s="171" t="s">
        <v>199</v>
      </c>
      <c r="M17" s="180">
        <v>44522</v>
      </c>
      <c r="N17" s="181">
        <v>0</v>
      </c>
      <c r="O17" s="158" t="s">
        <v>1126</v>
      </c>
      <c r="P17" s="182" t="s">
        <v>1127</v>
      </c>
      <c r="Q17" s="578"/>
      <c r="R17" s="579"/>
      <c r="S17" s="170">
        <v>44736</v>
      </c>
      <c r="T17" s="171" t="s">
        <v>1129</v>
      </c>
      <c r="U17" s="172" t="s">
        <v>1178</v>
      </c>
      <c r="V17" s="173">
        <v>0</v>
      </c>
      <c r="W17" s="171" t="s">
        <v>987</v>
      </c>
      <c r="X17" s="172" t="s">
        <v>1518</v>
      </c>
      <c r="Y17" s="579"/>
    </row>
    <row r="18" spans="1:25" s="41" customFormat="1" ht="198.95" customHeight="1" outlineLevel="1" x14ac:dyDescent="0.25">
      <c r="A18" s="575"/>
      <c r="B18" s="576"/>
      <c r="C18" s="575"/>
      <c r="D18" s="583"/>
      <c r="E18" s="176" t="s">
        <v>1179</v>
      </c>
      <c r="F18" s="176" t="s">
        <v>1180</v>
      </c>
      <c r="G18" s="176" t="s">
        <v>1181</v>
      </c>
      <c r="H18" s="171" t="s">
        <v>42</v>
      </c>
      <c r="I18" s="177" t="s">
        <v>1182</v>
      </c>
      <c r="J18" s="178" t="s">
        <v>1136</v>
      </c>
      <c r="K18" s="179" t="s">
        <v>1137</v>
      </c>
      <c r="L18" s="171" t="s">
        <v>199</v>
      </c>
      <c r="M18" s="180">
        <v>44522</v>
      </c>
      <c r="N18" s="181">
        <v>0</v>
      </c>
      <c r="O18" s="158" t="s">
        <v>1126</v>
      </c>
      <c r="P18" s="182" t="s">
        <v>1127</v>
      </c>
      <c r="Q18" s="578"/>
      <c r="R18" s="579"/>
      <c r="S18" s="170">
        <v>44736</v>
      </c>
      <c r="T18" s="171" t="s">
        <v>1129</v>
      </c>
      <c r="U18" s="172" t="s">
        <v>1519</v>
      </c>
      <c r="V18" s="173">
        <v>0</v>
      </c>
      <c r="W18" s="171" t="s">
        <v>987</v>
      </c>
      <c r="X18" s="172" t="s">
        <v>1520</v>
      </c>
      <c r="Y18" s="579"/>
    </row>
    <row r="19" spans="1:25" s="41" customFormat="1" ht="132.6" customHeight="1" outlineLevel="1" x14ac:dyDescent="0.25">
      <c r="A19" s="575"/>
      <c r="B19" s="576"/>
      <c r="C19" s="575"/>
      <c r="D19" s="583"/>
      <c r="E19" s="176" t="s">
        <v>1139</v>
      </c>
      <c r="F19" s="176" t="s">
        <v>1183</v>
      </c>
      <c r="G19" s="176" t="s">
        <v>1184</v>
      </c>
      <c r="H19" s="171" t="s">
        <v>34</v>
      </c>
      <c r="I19" s="177" t="s">
        <v>1185</v>
      </c>
      <c r="J19" s="178" t="s">
        <v>1142</v>
      </c>
      <c r="K19" s="179" t="s">
        <v>1143</v>
      </c>
      <c r="L19" s="171" t="s">
        <v>199</v>
      </c>
      <c r="M19" s="180">
        <v>44522</v>
      </c>
      <c r="N19" s="181">
        <v>0</v>
      </c>
      <c r="O19" s="158" t="s">
        <v>1126</v>
      </c>
      <c r="P19" s="182" t="s">
        <v>1127</v>
      </c>
      <c r="Q19" s="578"/>
      <c r="R19" s="579"/>
      <c r="S19" s="170">
        <v>44736</v>
      </c>
      <c r="T19" s="171" t="s">
        <v>1129</v>
      </c>
      <c r="U19" s="172" t="s">
        <v>1186</v>
      </c>
      <c r="V19" s="173">
        <v>0</v>
      </c>
      <c r="W19" s="171" t="s">
        <v>878</v>
      </c>
      <c r="X19" s="158" t="s">
        <v>1126</v>
      </c>
      <c r="Y19" s="579"/>
    </row>
    <row r="20" spans="1:25" s="40" customFormat="1" x14ac:dyDescent="0.25">
      <c r="A20" s="183"/>
      <c r="B20" s="184"/>
      <c r="C20" s="184"/>
      <c r="D20" s="184"/>
      <c r="E20" s="184"/>
      <c r="F20" s="185"/>
      <c r="G20" s="184"/>
      <c r="H20" s="184"/>
      <c r="I20" s="184"/>
      <c r="J20" s="184"/>
      <c r="K20" s="184"/>
      <c r="L20" s="184"/>
      <c r="M20" s="184"/>
      <c r="N20" s="186"/>
      <c r="O20" s="184"/>
      <c r="P20" s="184"/>
      <c r="Q20" s="184"/>
      <c r="R20" s="184"/>
      <c r="S20" s="184"/>
      <c r="T20" s="184"/>
      <c r="U20" s="184"/>
      <c r="V20" s="184"/>
      <c r="W20" s="184"/>
      <c r="X20" s="184"/>
      <c r="Y20" s="184"/>
    </row>
    <row r="21" spans="1:25" s="41" customFormat="1" ht="141" customHeight="1" outlineLevel="1" x14ac:dyDescent="0.25">
      <c r="A21" s="590" t="s">
        <v>1118</v>
      </c>
      <c r="B21" s="576" t="s">
        <v>1119</v>
      </c>
      <c r="C21" s="575">
        <v>4</v>
      </c>
      <c r="D21" s="576" t="s">
        <v>1187</v>
      </c>
      <c r="E21" s="176" t="s">
        <v>1188</v>
      </c>
      <c r="F21" s="176" t="s">
        <v>1189</v>
      </c>
      <c r="G21" s="176" t="s">
        <v>1190</v>
      </c>
      <c r="H21" s="171" t="s">
        <v>42</v>
      </c>
      <c r="I21" s="177" t="s">
        <v>1191</v>
      </c>
      <c r="J21" s="187" t="s">
        <v>1192</v>
      </c>
      <c r="K21" s="179" t="s">
        <v>1137</v>
      </c>
      <c r="L21" s="171" t="s">
        <v>202</v>
      </c>
      <c r="M21" s="180">
        <v>44522</v>
      </c>
      <c r="N21" s="181">
        <v>1</v>
      </c>
      <c r="O21" s="158" t="s">
        <v>1193</v>
      </c>
      <c r="P21" s="182" t="s">
        <v>1127</v>
      </c>
      <c r="Q21" s="182" t="s">
        <v>1194</v>
      </c>
      <c r="R21" s="579" t="s">
        <v>202</v>
      </c>
      <c r="S21" s="188"/>
      <c r="T21" s="188"/>
      <c r="U21" s="188"/>
      <c r="V21" s="188"/>
      <c r="W21" s="188"/>
      <c r="X21" s="188"/>
      <c r="Y21" s="188"/>
    </row>
    <row r="22" spans="1:25" s="41" customFormat="1" ht="56.45" customHeight="1" outlineLevel="1" x14ac:dyDescent="0.25">
      <c r="A22" s="590"/>
      <c r="B22" s="576"/>
      <c r="C22" s="575"/>
      <c r="D22" s="576"/>
      <c r="E22" s="591" t="s">
        <v>1195</v>
      </c>
      <c r="F22" s="176" t="s">
        <v>1196</v>
      </c>
      <c r="G22" s="176" t="s">
        <v>1197</v>
      </c>
      <c r="H22" s="171" t="s">
        <v>42</v>
      </c>
      <c r="I22" s="177" t="s">
        <v>1198</v>
      </c>
      <c r="J22" s="187">
        <v>43864</v>
      </c>
      <c r="K22" s="179" t="s">
        <v>1199</v>
      </c>
      <c r="L22" s="171" t="s">
        <v>202</v>
      </c>
      <c r="M22" s="180">
        <v>44522</v>
      </c>
      <c r="N22" s="181">
        <v>1</v>
      </c>
      <c r="O22" s="158" t="s">
        <v>1200</v>
      </c>
      <c r="P22" s="182" t="s">
        <v>1127</v>
      </c>
      <c r="Q22" s="182" t="s">
        <v>1194</v>
      </c>
      <c r="R22" s="579"/>
      <c r="S22" s="188"/>
      <c r="T22" s="188"/>
      <c r="U22" s="188"/>
      <c r="V22" s="188"/>
      <c r="W22" s="188"/>
      <c r="X22" s="188"/>
      <c r="Y22" s="188"/>
    </row>
    <row r="23" spans="1:25" s="41" customFormat="1" ht="158.44999999999999" customHeight="1" outlineLevel="1" x14ac:dyDescent="0.25">
      <c r="A23" s="590"/>
      <c r="B23" s="576"/>
      <c r="C23" s="575"/>
      <c r="D23" s="576"/>
      <c r="E23" s="591"/>
      <c r="F23" s="176" t="s">
        <v>1201</v>
      </c>
      <c r="G23" s="176" t="s">
        <v>1202</v>
      </c>
      <c r="H23" s="171" t="s">
        <v>42</v>
      </c>
      <c r="I23" s="177" t="s">
        <v>1203</v>
      </c>
      <c r="J23" s="187">
        <v>43892</v>
      </c>
      <c r="K23" s="179" t="s">
        <v>1204</v>
      </c>
      <c r="L23" s="171" t="s">
        <v>202</v>
      </c>
      <c r="M23" s="180">
        <v>44522</v>
      </c>
      <c r="N23" s="181">
        <v>1</v>
      </c>
      <c r="O23" s="158" t="s">
        <v>1205</v>
      </c>
      <c r="P23" s="182" t="s">
        <v>1127</v>
      </c>
      <c r="Q23" s="189" t="s">
        <v>1206</v>
      </c>
      <c r="R23" s="579"/>
      <c r="S23" s="188"/>
      <c r="T23" s="188"/>
      <c r="U23" s="188"/>
      <c r="V23" s="188"/>
      <c r="W23" s="188"/>
      <c r="X23" s="188"/>
      <c r="Y23" s="188"/>
    </row>
    <row r="24" spans="1:25" s="41" customFormat="1" ht="89.25" customHeight="1" outlineLevel="1" x14ac:dyDescent="0.25">
      <c r="A24" s="590"/>
      <c r="B24" s="576"/>
      <c r="C24" s="575"/>
      <c r="D24" s="576"/>
      <c r="E24" s="591" t="s">
        <v>1207</v>
      </c>
      <c r="F24" s="176" t="s">
        <v>1208</v>
      </c>
      <c r="G24" s="176" t="s">
        <v>1209</v>
      </c>
      <c r="H24" s="171" t="s">
        <v>42</v>
      </c>
      <c r="I24" s="177" t="s">
        <v>1210</v>
      </c>
      <c r="J24" s="187">
        <v>43922</v>
      </c>
      <c r="K24" s="179">
        <v>44104</v>
      </c>
      <c r="L24" s="171" t="s">
        <v>202</v>
      </c>
      <c r="M24" s="180">
        <v>44522</v>
      </c>
      <c r="N24" s="181">
        <v>1</v>
      </c>
      <c r="O24" s="158" t="s">
        <v>1211</v>
      </c>
      <c r="P24" s="182" t="s">
        <v>1127</v>
      </c>
      <c r="Q24" s="182" t="s">
        <v>1194</v>
      </c>
      <c r="R24" s="579"/>
      <c r="S24" s="188"/>
      <c r="T24" s="188"/>
      <c r="U24" s="188"/>
      <c r="V24" s="188"/>
      <c r="W24" s="188"/>
      <c r="X24" s="188"/>
      <c r="Y24" s="188"/>
    </row>
    <row r="25" spans="1:25" s="41" customFormat="1" ht="114.75" outlineLevel="1" x14ac:dyDescent="0.25">
      <c r="A25" s="590"/>
      <c r="B25" s="576"/>
      <c r="C25" s="575"/>
      <c r="D25" s="576"/>
      <c r="E25" s="591"/>
      <c r="F25" s="176" t="s">
        <v>1212</v>
      </c>
      <c r="G25" s="176" t="s">
        <v>1213</v>
      </c>
      <c r="H25" s="171" t="s">
        <v>42</v>
      </c>
      <c r="I25" s="177" t="s">
        <v>1203</v>
      </c>
      <c r="J25" s="187">
        <v>43955</v>
      </c>
      <c r="K25" s="179">
        <v>44196</v>
      </c>
      <c r="L25" s="171" t="s">
        <v>202</v>
      </c>
      <c r="M25" s="180">
        <v>44522</v>
      </c>
      <c r="N25" s="181">
        <v>1</v>
      </c>
      <c r="O25" s="158" t="s">
        <v>1214</v>
      </c>
      <c r="P25" s="182" t="s">
        <v>1127</v>
      </c>
      <c r="Q25" s="182" t="s">
        <v>1194</v>
      </c>
      <c r="R25" s="579"/>
      <c r="S25" s="188"/>
      <c r="T25" s="188"/>
      <c r="U25" s="188"/>
      <c r="V25" s="188"/>
      <c r="W25" s="188"/>
      <c r="X25" s="188"/>
      <c r="Y25" s="188"/>
    </row>
    <row r="26" spans="1:25" s="41" customFormat="1" ht="114.75" outlineLevel="1" x14ac:dyDescent="0.25">
      <c r="A26" s="590"/>
      <c r="B26" s="576"/>
      <c r="C26" s="575"/>
      <c r="D26" s="576"/>
      <c r="E26" s="176" t="s">
        <v>1207</v>
      </c>
      <c r="F26" s="176" t="s">
        <v>1215</v>
      </c>
      <c r="G26" s="176" t="s">
        <v>1216</v>
      </c>
      <c r="H26" s="171" t="s">
        <v>42</v>
      </c>
      <c r="I26" s="177" t="s">
        <v>1210</v>
      </c>
      <c r="J26" s="187">
        <v>43955</v>
      </c>
      <c r="K26" s="179">
        <v>44196</v>
      </c>
      <c r="L26" s="171" t="s">
        <v>202</v>
      </c>
      <c r="M26" s="180">
        <v>44522</v>
      </c>
      <c r="N26" s="181">
        <v>1</v>
      </c>
      <c r="O26" s="189" t="s">
        <v>1217</v>
      </c>
      <c r="P26" s="182" t="s">
        <v>1127</v>
      </c>
      <c r="Q26" s="182" t="s">
        <v>1194</v>
      </c>
      <c r="R26" s="579"/>
      <c r="S26" s="188"/>
      <c r="T26" s="188"/>
      <c r="U26" s="188"/>
      <c r="V26" s="188"/>
      <c r="W26" s="188"/>
      <c r="X26" s="188"/>
      <c r="Y26" s="188"/>
    </row>
    <row r="27" spans="1:25" s="40" customFormat="1" x14ac:dyDescent="0.25">
      <c r="A27" s="118"/>
      <c r="B27" s="54"/>
      <c r="C27" s="54"/>
      <c r="D27" s="54"/>
      <c r="E27" s="54"/>
      <c r="F27" s="119"/>
      <c r="G27" s="54"/>
      <c r="H27" s="54"/>
      <c r="I27" s="54"/>
      <c r="J27" s="54"/>
      <c r="K27" s="54"/>
      <c r="L27" s="54"/>
      <c r="M27" s="54"/>
      <c r="N27" s="119"/>
      <c r="O27" s="54"/>
      <c r="P27" s="54"/>
      <c r="Q27" s="54"/>
      <c r="R27" s="54"/>
    </row>
    <row r="28" spans="1:25" s="14" customFormat="1" ht="129.94999999999999" customHeight="1" outlineLevel="1" x14ac:dyDescent="0.25">
      <c r="A28" s="592" t="s">
        <v>1118</v>
      </c>
      <c r="B28" s="585" t="s">
        <v>1119</v>
      </c>
      <c r="C28" s="584">
        <v>5</v>
      </c>
      <c r="D28" s="596" t="s">
        <v>1218</v>
      </c>
      <c r="E28" s="36" t="s">
        <v>1219</v>
      </c>
      <c r="F28" s="36" t="s">
        <v>1220</v>
      </c>
      <c r="G28" s="36" t="s">
        <v>1221</v>
      </c>
      <c r="H28" s="33" t="s">
        <v>42</v>
      </c>
      <c r="I28" s="37" t="s">
        <v>1203</v>
      </c>
      <c r="J28" s="38">
        <v>43892</v>
      </c>
      <c r="K28" s="49" t="s">
        <v>1204</v>
      </c>
      <c r="L28" s="33" t="s">
        <v>202</v>
      </c>
      <c r="M28" s="123">
        <v>44524</v>
      </c>
      <c r="N28" s="116">
        <v>1</v>
      </c>
      <c r="O28" s="48" t="s">
        <v>1222</v>
      </c>
      <c r="P28" s="47" t="s">
        <v>1127</v>
      </c>
      <c r="Q28" s="46" t="s">
        <v>1194</v>
      </c>
      <c r="R28" s="599" t="s">
        <v>202</v>
      </c>
    </row>
    <row r="29" spans="1:25" s="14" customFormat="1" ht="190.5" customHeight="1" outlineLevel="1" x14ac:dyDescent="0.25">
      <c r="A29" s="592"/>
      <c r="B29" s="585"/>
      <c r="C29" s="584"/>
      <c r="D29" s="596"/>
      <c r="E29" s="36" t="s">
        <v>1223</v>
      </c>
      <c r="F29" s="36" t="s">
        <v>1224</v>
      </c>
      <c r="G29" s="36" t="s">
        <v>1225</v>
      </c>
      <c r="H29" s="33" t="s">
        <v>42</v>
      </c>
      <c r="I29" s="37" t="s">
        <v>1226</v>
      </c>
      <c r="J29" s="38" t="s">
        <v>1192</v>
      </c>
      <c r="K29" s="49" t="s">
        <v>1137</v>
      </c>
      <c r="L29" s="33" t="s">
        <v>202</v>
      </c>
      <c r="M29" s="123">
        <v>44524</v>
      </c>
      <c r="N29" s="116">
        <v>1</v>
      </c>
      <c r="O29" s="46" t="s">
        <v>1227</v>
      </c>
      <c r="P29" s="47" t="s">
        <v>1127</v>
      </c>
      <c r="Q29" s="46" t="s">
        <v>1194</v>
      </c>
      <c r="R29" s="600"/>
    </row>
    <row r="30" spans="1:25" s="40" customFormat="1" x14ac:dyDescent="0.25">
      <c r="A30" s="118"/>
      <c r="B30" s="54"/>
      <c r="C30" s="54"/>
      <c r="D30" s="54"/>
      <c r="E30" s="54"/>
      <c r="F30" s="119"/>
      <c r="G30" s="54"/>
      <c r="H30" s="54"/>
      <c r="I30" s="54"/>
      <c r="J30" s="54"/>
      <c r="K30" s="54"/>
      <c r="L30" s="54"/>
      <c r="M30" s="54"/>
      <c r="N30" s="119"/>
      <c r="O30" s="54"/>
      <c r="P30" s="54"/>
      <c r="Q30" s="54"/>
      <c r="R30" s="54"/>
    </row>
    <row r="31" spans="1:25" s="41" customFormat="1" ht="138.75" customHeight="1" outlineLevel="1" x14ac:dyDescent="0.25">
      <c r="A31" s="592" t="s">
        <v>1118</v>
      </c>
      <c r="B31" s="585" t="s">
        <v>1119</v>
      </c>
      <c r="C31" s="584">
        <v>6</v>
      </c>
      <c r="D31" s="596" t="s">
        <v>1228</v>
      </c>
      <c r="E31" s="36" t="s">
        <v>1229</v>
      </c>
      <c r="F31" s="36" t="s">
        <v>1230</v>
      </c>
      <c r="G31" s="36" t="s">
        <v>1231</v>
      </c>
      <c r="H31" s="33" t="s">
        <v>34</v>
      </c>
      <c r="I31" s="37" t="s">
        <v>1232</v>
      </c>
      <c r="J31" s="38" t="s">
        <v>1233</v>
      </c>
      <c r="K31" s="49" t="s">
        <v>1234</v>
      </c>
      <c r="L31" s="33" t="s">
        <v>202</v>
      </c>
      <c r="M31" s="123">
        <v>44110</v>
      </c>
      <c r="N31" s="124">
        <v>1</v>
      </c>
      <c r="O31" s="46" t="s">
        <v>1235</v>
      </c>
      <c r="P31" s="47" t="s">
        <v>1127</v>
      </c>
      <c r="Q31" s="46" t="s">
        <v>1194</v>
      </c>
      <c r="R31" s="589" t="s">
        <v>202</v>
      </c>
    </row>
    <row r="32" spans="1:25" s="41" customFormat="1" ht="157.5" customHeight="1" outlineLevel="1" x14ac:dyDescent="0.25">
      <c r="A32" s="592"/>
      <c r="B32" s="585"/>
      <c r="C32" s="584"/>
      <c r="D32" s="596"/>
      <c r="E32" s="36" t="s">
        <v>1219</v>
      </c>
      <c r="F32" s="36" t="s">
        <v>1236</v>
      </c>
      <c r="G32" s="36" t="s">
        <v>1221</v>
      </c>
      <c r="H32" s="33" t="s">
        <v>42</v>
      </c>
      <c r="I32" s="37" t="s">
        <v>1203</v>
      </c>
      <c r="J32" s="38">
        <v>43892</v>
      </c>
      <c r="K32" s="49" t="s">
        <v>1204</v>
      </c>
      <c r="L32" s="33" t="s">
        <v>202</v>
      </c>
      <c r="M32" s="123">
        <v>44524</v>
      </c>
      <c r="N32" s="124">
        <v>1</v>
      </c>
      <c r="O32" s="46" t="s">
        <v>1237</v>
      </c>
      <c r="P32" s="47" t="s">
        <v>1127</v>
      </c>
      <c r="Q32" s="46" t="s">
        <v>1194</v>
      </c>
      <c r="R32" s="589"/>
    </row>
    <row r="33" spans="1:18" s="41" customFormat="1" ht="162" customHeight="1" outlineLevel="1" thickBot="1" x14ac:dyDescent="0.3">
      <c r="A33" s="593"/>
      <c r="B33" s="594"/>
      <c r="C33" s="595"/>
      <c r="D33" s="597"/>
      <c r="E33" s="125" t="s">
        <v>1238</v>
      </c>
      <c r="F33" s="125" t="s">
        <v>1239</v>
      </c>
      <c r="G33" s="125" t="s">
        <v>1240</v>
      </c>
      <c r="H33" s="126" t="s">
        <v>34</v>
      </c>
      <c r="I33" s="127" t="s">
        <v>1241</v>
      </c>
      <c r="J33" s="128" t="s">
        <v>1242</v>
      </c>
      <c r="K33" s="129" t="s">
        <v>1243</v>
      </c>
      <c r="L33" s="126" t="s">
        <v>202</v>
      </c>
      <c r="M33" s="130">
        <v>44090</v>
      </c>
      <c r="N33" s="124">
        <v>1</v>
      </c>
      <c r="O33" s="131" t="s">
        <v>1244</v>
      </c>
      <c r="P33" s="132" t="s">
        <v>1127</v>
      </c>
      <c r="Q33" s="131" t="s">
        <v>1194</v>
      </c>
      <c r="R33" s="598"/>
    </row>
    <row r="34" spans="1:18" s="40" customFormat="1" ht="15.75" thickBot="1" x14ac:dyDescent="0.3">
      <c r="A34" s="133"/>
      <c r="B34" s="134"/>
      <c r="C34" s="134"/>
      <c r="D34" s="134"/>
      <c r="E34" s="134"/>
      <c r="F34" s="135"/>
      <c r="G34" s="134"/>
      <c r="H34" s="134"/>
      <c r="I34" s="134"/>
      <c r="J34" s="134"/>
      <c r="K34" s="134"/>
      <c r="L34" s="134"/>
      <c r="M34" s="134"/>
      <c r="N34" s="136"/>
      <c r="O34" s="134"/>
      <c r="P34" s="134"/>
      <c r="Q34" s="134"/>
      <c r="R34" s="134"/>
    </row>
  </sheetData>
  <mergeCells count="56">
    <mergeCell ref="A28:A29"/>
    <mergeCell ref="B28:B29"/>
    <mergeCell ref="C28:C29"/>
    <mergeCell ref="D28:D29"/>
    <mergeCell ref="R28:R29"/>
    <mergeCell ref="A31:A33"/>
    <mergeCell ref="B31:B33"/>
    <mergeCell ref="C31:C33"/>
    <mergeCell ref="D31:D33"/>
    <mergeCell ref="R31:R33"/>
    <mergeCell ref="A21:A26"/>
    <mergeCell ref="B21:B26"/>
    <mergeCell ref="C21:C26"/>
    <mergeCell ref="D21:D26"/>
    <mergeCell ref="R21:R26"/>
    <mergeCell ref="E22:E23"/>
    <mergeCell ref="E24:E25"/>
    <mergeCell ref="Y10:Y14"/>
    <mergeCell ref="A16:A19"/>
    <mergeCell ref="B16:B19"/>
    <mergeCell ref="C16:C19"/>
    <mergeCell ref="D16:D19"/>
    <mergeCell ref="Q16:Q19"/>
    <mergeCell ref="R16:R19"/>
    <mergeCell ref="Y16:Y19"/>
    <mergeCell ref="A10:A14"/>
    <mergeCell ref="B10:B14"/>
    <mergeCell ref="C10:C14"/>
    <mergeCell ref="D10:D14"/>
    <mergeCell ref="Q10:Q14"/>
    <mergeCell ref="R10:R14"/>
    <mergeCell ref="R5:R8"/>
    <mergeCell ref="Y5:Y8"/>
    <mergeCell ref="G3:G4"/>
    <mergeCell ref="H3:H4"/>
    <mergeCell ref="I3:I4"/>
    <mergeCell ref="J3:J4"/>
    <mergeCell ref="K3:K4"/>
    <mergeCell ref="L3:L4"/>
    <mergeCell ref="A5:A8"/>
    <mergeCell ref="B5:B8"/>
    <mergeCell ref="C5:C8"/>
    <mergeCell ref="D5:D8"/>
    <mergeCell ref="Q5:Q8"/>
    <mergeCell ref="A1:Y1"/>
    <mergeCell ref="A2:D2"/>
    <mergeCell ref="E2:N2"/>
    <mergeCell ref="O2:Y2"/>
    <mergeCell ref="A3:A4"/>
    <mergeCell ref="B3:B4"/>
    <mergeCell ref="C3:C4"/>
    <mergeCell ref="D3:D4"/>
    <mergeCell ref="E3:E4"/>
    <mergeCell ref="F3:F4"/>
    <mergeCell ref="M3:R3"/>
    <mergeCell ref="S3:Y3"/>
  </mergeCells>
  <dataValidations count="4">
    <dataValidation type="list" allowBlank="1" showInputMessage="1" showErrorMessage="1" sqref="W16:W19 W5:W8 W10:W14">
      <formula1>$AD$2:$AD$6</formula1>
    </dataValidation>
    <dataValidation type="list" allowBlank="1" showInputMessage="1" showErrorMessage="1" sqref="L5:L8 L21:L26 L28:L29 R28">
      <formula1>$AG$2:$AG$4</formula1>
    </dataValidation>
    <dataValidation type="list" allowBlank="1" showInputMessage="1" showErrorMessage="1" sqref="H5:H8 H28:H29 H21:H26 H16:H19 H31:H33 H10:H14">
      <formula1>$AA$2:$AA$4</formula1>
    </dataValidation>
    <dataValidation type="list" allowBlank="1" showInputMessage="1" showErrorMessage="1" sqref="L10:L14 R31 L16:L19 L31:L33 R10:R13 R16 R21 R5:R7 Y4 Y10:Y14 Y16">
      <formula1>$AC$2:$AC$4</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8"/>
  <sheetViews>
    <sheetView showGridLines="0" topLeftCell="A4" zoomScale="85" zoomScaleNormal="85" zoomScaleSheetLayoutView="90" workbookViewId="0">
      <selection activeCell="A4" sqref="A4:D4"/>
    </sheetView>
  </sheetViews>
  <sheetFormatPr baseColWidth="10" defaultColWidth="11.42578125" defaultRowHeight="59.25" customHeight="1" x14ac:dyDescent="0.25"/>
  <cols>
    <col min="1" max="1" width="12.85546875" style="10" customWidth="1"/>
    <col min="2" max="2" width="20.140625" style="10" customWidth="1"/>
    <col min="3" max="3" width="10.7109375" style="10" customWidth="1"/>
    <col min="4" max="4" width="28.5703125" style="10" customWidth="1"/>
    <col min="5" max="5" width="34.85546875" style="10" customWidth="1"/>
    <col min="6" max="6" width="52.7109375" style="10" customWidth="1"/>
    <col min="7" max="7" width="38" style="10" customWidth="1"/>
    <col min="8" max="8" width="13.5703125" style="10" customWidth="1"/>
    <col min="9" max="9" width="16.5703125" style="10" customWidth="1"/>
    <col min="10" max="10" width="11.7109375" style="10" customWidth="1"/>
    <col min="11" max="11" width="18" style="10" customWidth="1"/>
    <col min="12" max="13" width="14.7109375" style="10" customWidth="1"/>
    <col min="14" max="14" width="95" style="10" customWidth="1"/>
    <col min="15" max="15" width="20.42578125" style="68" customWidth="1"/>
    <col min="16" max="16" width="21.5703125" style="67" customWidth="1"/>
    <col min="17" max="17" width="91" style="10" customWidth="1"/>
    <col min="18" max="18" width="21.28515625" style="10" customWidth="1"/>
    <col min="19" max="16384" width="11.42578125" style="10"/>
  </cols>
  <sheetData>
    <row r="1" spans="1:18" ht="59.25" hidden="1" customHeight="1" x14ac:dyDescent="0.25"/>
    <row r="2" spans="1:18" ht="59.25" hidden="1" customHeight="1" x14ac:dyDescent="0.25"/>
    <row r="3" spans="1:18" ht="59.25" hidden="1" customHeight="1" x14ac:dyDescent="0.25"/>
    <row r="4" spans="1:18" ht="59.25" customHeight="1" x14ac:dyDescent="0.25">
      <c r="A4" s="534"/>
      <c r="B4" s="534"/>
      <c r="C4" s="534"/>
      <c r="D4" s="534"/>
      <c r="E4" s="535" t="s">
        <v>8</v>
      </c>
      <c r="F4" s="537"/>
      <c r="G4" s="537"/>
      <c r="H4" s="537"/>
      <c r="I4" s="537"/>
      <c r="J4" s="537"/>
      <c r="K4" s="537"/>
      <c r="L4" s="537"/>
      <c r="M4" s="537"/>
      <c r="N4" s="537"/>
      <c r="O4" s="538"/>
      <c r="P4" s="539"/>
      <c r="Q4" s="537"/>
      <c r="R4" s="538"/>
    </row>
    <row r="5" spans="1:18" ht="59.25" customHeight="1" x14ac:dyDescent="0.25">
      <c r="A5" s="534" t="s">
        <v>9</v>
      </c>
      <c r="B5" s="534"/>
      <c r="C5" s="534"/>
      <c r="D5" s="534"/>
      <c r="E5" s="534" t="s">
        <v>286</v>
      </c>
      <c r="F5" s="534"/>
      <c r="G5" s="534"/>
      <c r="H5" s="534"/>
      <c r="I5" s="534"/>
      <c r="J5" s="534"/>
      <c r="K5" s="534"/>
      <c r="L5" s="534"/>
      <c r="M5" s="534"/>
      <c r="N5" s="534"/>
      <c r="O5" s="534"/>
      <c r="P5" s="541" t="s">
        <v>11</v>
      </c>
      <c r="Q5" s="542"/>
      <c r="R5" s="543"/>
    </row>
    <row r="6" spans="1:18" s="42" customFormat="1" ht="21.95" customHeight="1" x14ac:dyDescent="0.25">
      <c r="A6" s="545" t="s">
        <v>12</v>
      </c>
      <c r="B6" s="545" t="s">
        <v>287</v>
      </c>
      <c r="C6" s="545" t="s">
        <v>13</v>
      </c>
      <c r="D6" s="545" t="s">
        <v>14</v>
      </c>
      <c r="E6" s="545" t="s">
        <v>15</v>
      </c>
      <c r="F6" s="545" t="s">
        <v>16</v>
      </c>
      <c r="G6" s="545" t="s">
        <v>17</v>
      </c>
      <c r="H6" s="545" t="s">
        <v>18</v>
      </c>
      <c r="I6" s="545" t="s">
        <v>19</v>
      </c>
      <c r="J6" s="545" t="s">
        <v>200</v>
      </c>
      <c r="K6" s="545" t="s">
        <v>201</v>
      </c>
      <c r="L6" s="544" t="s">
        <v>982</v>
      </c>
      <c r="M6" s="544"/>
      <c r="N6" s="544"/>
      <c r="O6" s="544"/>
      <c r="P6" s="544"/>
      <c r="Q6" s="544"/>
      <c r="R6" s="544"/>
    </row>
    <row r="7" spans="1:18" s="42" customFormat="1" ht="33" customHeight="1" x14ac:dyDescent="0.25">
      <c r="A7" s="545"/>
      <c r="B7" s="545"/>
      <c r="C7" s="545"/>
      <c r="D7" s="545"/>
      <c r="E7" s="545"/>
      <c r="F7" s="545"/>
      <c r="G7" s="545"/>
      <c r="H7" s="545"/>
      <c r="I7" s="545"/>
      <c r="J7" s="545"/>
      <c r="K7" s="545"/>
      <c r="L7" s="153" t="s">
        <v>22</v>
      </c>
      <c r="M7" s="153" t="s">
        <v>25</v>
      </c>
      <c r="N7" s="153" t="s">
        <v>981</v>
      </c>
      <c r="O7" s="220" t="s">
        <v>1545</v>
      </c>
      <c r="P7" s="153" t="s">
        <v>20</v>
      </c>
      <c r="Q7" s="153" t="s">
        <v>980</v>
      </c>
      <c r="R7" s="155" t="s">
        <v>27</v>
      </c>
    </row>
    <row r="8" spans="1:18" s="41" customFormat="1" ht="156.94999999999999" customHeight="1" x14ac:dyDescent="0.25">
      <c r="A8" s="601" t="s">
        <v>28</v>
      </c>
      <c r="B8" s="619" t="s">
        <v>29</v>
      </c>
      <c r="C8" s="622">
        <v>1</v>
      </c>
      <c r="D8" s="197" t="s">
        <v>30</v>
      </c>
      <c r="E8" s="625" t="s">
        <v>31</v>
      </c>
      <c r="F8" s="198" t="s">
        <v>32</v>
      </c>
      <c r="G8" s="27" t="s">
        <v>33</v>
      </c>
      <c r="H8" s="199" t="s">
        <v>34</v>
      </c>
      <c r="I8" s="27" t="s">
        <v>35</v>
      </c>
      <c r="J8" s="214">
        <v>44141</v>
      </c>
      <c r="K8" s="215">
        <v>44180</v>
      </c>
      <c r="L8" s="207">
        <v>44725</v>
      </c>
      <c r="M8" s="208" t="s">
        <v>882</v>
      </c>
      <c r="N8" s="27" t="s">
        <v>1546</v>
      </c>
      <c r="O8" s="209">
        <v>1</v>
      </c>
      <c r="P8" s="197" t="s">
        <v>876</v>
      </c>
      <c r="Q8" s="197" t="s">
        <v>1547</v>
      </c>
      <c r="R8" s="601" t="s">
        <v>877</v>
      </c>
    </row>
    <row r="9" spans="1:18" s="41" customFormat="1" ht="149.44999999999999" customHeight="1" x14ac:dyDescent="0.25">
      <c r="A9" s="602"/>
      <c r="B9" s="620"/>
      <c r="C9" s="623"/>
      <c r="D9" s="197" t="s">
        <v>30</v>
      </c>
      <c r="E9" s="626"/>
      <c r="F9" s="198" t="s">
        <v>38</v>
      </c>
      <c r="G9" s="27" t="s">
        <v>39</v>
      </c>
      <c r="H9" s="199" t="s">
        <v>34</v>
      </c>
      <c r="I9" s="27" t="s">
        <v>35</v>
      </c>
      <c r="J9" s="214">
        <v>44141</v>
      </c>
      <c r="K9" s="215">
        <v>44377</v>
      </c>
      <c r="L9" s="207">
        <v>44725</v>
      </c>
      <c r="M9" s="208" t="s">
        <v>882</v>
      </c>
      <c r="N9" s="197" t="s">
        <v>1548</v>
      </c>
      <c r="O9" s="209">
        <v>0</v>
      </c>
      <c r="P9" s="197" t="s">
        <v>878</v>
      </c>
      <c r="Q9" s="27" t="s">
        <v>979</v>
      </c>
      <c r="R9" s="602"/>
    </row>
    <row r="10" spans="1:18" s="41" customFormat="1" ht="123.6" customHeight="1" x14ac:dyDescent="0.25">
      <c r="A10" s="602"/>
      <c r="B10" s="620"/>
      <c r="C10" s="623"/>
      <c r="D10" s="197" t="s">
        <v>30</v>
      </c>
      <c r="E10" s="627" t="s">
        <v>40</v>
      </c>
      <c r="F10" s="217" t="s">
        <v>195</v>
      </c>
      <c r="G10" s="218" t="s">
        <v>41</v>
      </c>
      <c r="H10" s="199" t="s">
        <v>42</v>
      </c>
      <c r="I10" s="27" t="s">
        <v>35</v>
      </c>
      <c r="J10" s="214">
        <v>44141</v>
      </c>
      <c r="K10" s="215">
        <v>44180</v>
      </c>
      <c r="L10" s="207">
        <v>44725</v>
      </c>
      <c r="M10" s="208" t="s">
        <v>882</v>
      </c>
      <c r="N10" s="197" t="s">
        <v>1549</v>
      </c>
      <c r="O10" s="209">
        <v>1</v>
      </c>
      <c r="P10" s="197" t="s">
        <v>876</v>
      </c>
      <c r="Q10" s="201" t="s">
        <v>1550</v>
      </c>
      <c r="R10" s="602"/>
    </row>
    <row r="11" spans="1:18" s="41" customFormat="1" ht="210.95" customHeight="1" x14ac:dyDescent="0.25">
      <c r="A11" s="603"/>
      <c r="B11" s="621"/>
      <c r="C11" s="624"/>
      <c r="D11" s="197" t="s">
        <v>30</v>
      </c>
      <c r="E11" s="628"/>
      <c r="F11" s="198" t="s">
        <v>196</v>
      </c>
      <c r="G11" s="27" t="s">
        <v>43</v>
      </c>
      <c r="H11" s="199" t="s">
        <v>34</v>
      </c>
      <c r="I11" s="27" t="s">
        <v>35</v>
      </c>
      <c r="J11" s="214">
        <v>44141</v>
      </c>
      <c r="K11" s="194" t="s">
        <v>44</v>
      </c>
      <c r="L11" s="207">
        <v>44725</v>
      </c>
      <c r="M11" s="208" t="s">
        <v>882</v>
      </c>
      <c r="N11" s="197" t="s">
        <v>1551</v>
      </c>
      <c r="O11" s="209">
        <v>0.63</v>
      </c>
      <c r="P11" s="194" t="s">
        <v>878</v>
      </c>
      <c r="Q11" s="201" t="s">
        <v>1552</v>
      </c>
      <c r="R11" s="603"/>
    </row>
    <row r="12" spans="1:18" s="41" customFormat="1" ht="15" customHeight="1" x14ac:dyDescent="0.25">
      <c r="A12" s="101"/>
      <c r="B12" s="100"/>
      <c r="C12" s="100"/>
      <c r="D12" s="100"/>
      <c r="E12" s="100"/>
      <c r="F12" s="100"/>
      <c r="G12" s="100"/>
      <c r="H12" s="100"/>
      <c r="I12" s="100"/>
      <c r="J12" s="100"/>
      <c r="K12" s="100"/>
      <c r="L12" s="100"/>
      <c r="M12" s="100"/>
      <c r="N12" s="100"/>
      <c r="O12" s="100"/>
      <c r="P12" s="100"/>
      <c r="Q12" s="100"/>
      <c r="R12" s="99"/>
    </row>
    <row r="13" spans="1:18" s="41" customFormat="1" ht="181.5" customHeight="1" x14ac:dyDescent="0.25">
      <c r="A13" s="599" t="s">
        <v>28</v>
      </c>
      <c r="B13" s="607" t="s">
        <v>45</v>
      </c>
      <c r="C13" s="618">
        <v>2</v>
      </c>
      <c r="D13" s="615" t="s">
        <v>46</v>
      </c>
      <c r="E13" s="615" t="s">
        <v>47</v>
      </c>
      <c r="F13" s="19" t="s">
        <v>48</v>
      </c>
      <c r="G13" s="16" t="s">
        <v>49</v>
      </c>
      <c r="H13" s="17" t="s">
        <v>34</v>
      </c>
      <c r="I13" s="16" t="s">
        <v>35</v>
      </c>
      <c r="J13" s="28">
        <v>44144</v>
      </c>
      <c r="K13" s="97">
        <v>44377</v>
      </c>
      <c r="L13" s="12">
        <v>44696</v>
      </c>
      <c r="M13" s="75" t="s">
        <v>978</v>
      </c>
      <c r="N13" s="71" t="s">
        <v>977</v>
      </c>
      <c r="O13" s="53">
        <v>0</v>
      </c>
      <c r="P13" s="72" t="s">
        <v>878</v>
      </c>
      <c r="Q13" s="15" t="s">
        <v>976</v>
      </c>
      <c r="R13" s="580" t="s">
        <v>877</v>
      </c>
    </row>
    <row r="14" spans="1:18" s="41" customFormat="1" ht="59.25" customHeight="1" x14ac:dyDescent="0.25">
      <c r="A14" s="606"/>
      <c r="B14" s="608"/>
      <c r="C14" s="610"/>
      <c r="D14" s="612"/>
      <c r="E14" s="613"/>
      <c r="F14" s="22" t="s">
        <v>197</v>
      </c>
      <c r="G14" s="16" t="s">
        <v>50</v>
      </c>
      <c r="H14" s="17" t="s">
        <v>42</v>
      </c>
      <c r="I14" s="16" t="s">
        <v>35</v>
      </c>
      <c r="J14" s="28">
        <v>44141</v>
      </c>
      <c r="K14" s="97">
        <v>44377</v>
      </c>
      <c r="L14" s="12">
        <v>44696</v>
      </c>
      <c r="M14" s="75" t="s">
        <v>882</v>
      </c>
      <c r="N14" s="71" t="s">
        <v>975</v>
      </c>
      <c r="O14" s="53">
        <v>1</v>
      </c>
      <c r="P14" s="72" t="s">
        <v>876</v>
      </c>
      <c r="Q14" s="51" t="s">
        <v>974</v>
      </c>
      <c r="R14" s="581"/>
    </row>
    <row r="15" spans="1:18" s="41" customFormat="1" ht="141.94999999999999" customHeight="1" x14ac:dyDescent="0.25">
      <c r="A15" s="606"/>
      <c r="B15" s="608"/>
      <c r="C15" s="610"/>
      <c r="D15" s="612"/>
      <c r="E15" s="19" t="s">
        <v>51</v>
      </c>
      <c r="F15" s="19" t="s">
        <v>198</v>
      </c>
      <c r="G15" s="16" t="s">
        <v>52</v>
      </c>
      <c r="H15" s="17" t="s">
        <v>34</v>
      </c>
      <c r="I15" s="16" t="s">
        <v>35</v>
      </c>
      <c r="J15" s="28">
        <v>44144</v>
      </c>
      <c r="K15" s="97">
        <v>44377</v>
      </c>
      <c r="L15" s="12">
        <v>44696</v>
      </c>
      <c r="M15" s="75" t="s">
        <v>882</v>
      </c>
      <c r="N15" s="98" t="s">
        <v>973</v>
      </c>
      <c r="O15" s="53">
        <v>0</v>
      </c>
      <c r="P15" s="72" t="s">
        <v>878</v>
      </c>
      <c r="Q15" s="52" t="s">
        <v>972</v>
      </c>
      <c r="R15" s="581"/>
    </row>
    <row r="16" spans="1:18" s="41" customFormat="1" ht="138.6" customHeight="1" x14ac:dyDescent="0.25">
      <c r="A16" s="606"/>
      <c r="B16" s="608"/>
      <c r="C16" s="610"/>
      <c r="D16" s="612"/>
      <c r="E16" s="19" t="s">
        <v>53</v>
      </c>
      <c r="F16" s="19" t="s">
        <v>54</v>
      </c>
      <c r="G16" s="16" t="s">
        <v>55</v>
      </c>
      <c r="H16" s="17" t="s">
        <v>34</v>
      </c>
      <c r="I16" s="16" t="s">
        <v>35</v>
      </c>
      <c r="J16" s="28">
        <v>44144</v>
      </c>
      <c r="K16" s="97">
        <v>44377</v>
      </c>
      <c r="L16" s="12">
        <v>44696</v>
      </c>
      <c r="M16" s="75" t="s">
        <v>882</v>
      </c>
      <c r="N16" s="98" t="s">
        <v>971</v>
      </c>
      <c r="O16" s="53">
        <v>0</v>
      </c>
      <c r="P16" s="72" t="s">
        <v>878</v>
      </c>
      <c r="Q16" s="71" t="s">
        <v>970</v>
      </c>
      <c r="R16" s="581"/>
    </row>
    <row r="17" spans="1:18" s="41" customFormat="1" ht="122.1" customHeight="1" x14ac:dyDescent="0.25">
      <c r="A17" s="606"/>
      <c r="B17" s="608"/>
      <c r="C17" s="610"/>
      <c r="D17" s="612"/>
      <c r="E17" s="615" t="s">
        <v>56</v>
      </c>
      <c r="F17" s="23" t="s">
        <v>57</v>
      </c>
      <c r="G17" s="16" t="s">
        <v>58</v>
      </c>
      <c r="H17" s="17" t="s">
        <v>34</v>
      </c>
      <c r="I17" s="16" t="s">
        <v>35</v>
      </c>
      <c r="J17" s="28">
        <v>44144</v>
      </c>
      <c r="K17" s="97">
        <v>44377</v>
      </c>
      <c r="L17" s="12">
        <v>44696</v>
      </c>
      <c r="M17" s="75" t="s">
        <v>882</v>
      </c>
      <c r="N17" s="71" t="s">
        <v>969</v>
      </c>
      <c r="O17" s="53">
        <v>0.1</v>
      </c>
      <c r="P17" s="72" t="s">
        <v>878</v>
      </c>
      <c r="Q17" s="71" t="s">
        <v>968</v>
      </c>
      <c r="R17" s="581"/>
    </row>
    <row r="18" spans="1:18" ht="150.94999999999999" customHeight="1" x14ac:dyDescent="0.25">
      <c r="A18" s="600"/>
      <c r="B18" s="609"/>
      <c r="C18" s="610"/>
      <c r="D18" s="613"/>
      <c r="E18" s="613"/>
      <c r="F18" s="19" t="s">
        <v>59</v>
      </c>
      <c r="G18" s="16" t="s">
        <v>60</v>
      </c>
      <c r="H18" s="17" t="s">
        <v>34</v>
      </c>
      <c r="I18" s="16" t="s">
        <v>35</v>
      </c>
      <c r="J18" s="28">
        <v>44144</v>
      </c>
      <c r="K18" s="97">
        <v>44377</v>
      </c>
      <c r="L18" s="96">
        <v>44696</v>
      </c>
      <c r="M18" s="75" t="s">
        <v>882</v>
      </c>
      <c r="N18" s="71" t="s">
        <v>967</v>
      </c>
      <c r="O18" s="73">
        <v>0.5</v>
      </c>
      <c r="P18" s="72" t="s">
        <v>878</v>
      </c>
      <c r="Q18" s="95" t="s">
        <v>966</v>
      </c>
      <c r="R18" s="582"/>
    </row>
    <row r="19" spans="1:18" ht="14.1" customHeight="1" x14ac:dyDescent="0.25">
      <c r="A19" s="92"/>
      <c r="B19" s="92"/>
      <c r="C19" s="92"/>
      <c r="D19" s="92"/>
      <c r="E19" s="92"/>
      <c r="F19" s="92"/>
      <c r="G19" s="92"/>
      <c r="H19" s="92"/>
      <c r="I19" s="92"/>
      <c r="J19" s="92"/>
      <c r="K19" s="92"/>
      <c r="L19" s="92"/>
      <c r="M19" s="92"/>
      <c r="N19" s="92"/>
      <c r="O19" s="92"/>
      <c r="P19" s="92"/>
      <c r="Q19" s="92"/>
      <c r="R19" s="91"/>
    </row>
    <row r="20" spans="1:18" ht="147" customHeight="1" x14ac:dyDescent="0.25">
      <c r="A20" s="599" t="s">
        <v>28</v>
      </c>
      <c r="B20" s="607" t="s">
        <v>45</v>
      </c>
      <c r="C20" s="614">
        <v>3</v>
      </c>
      <c r="D20" s="612" t="s">
        <v>61</v>
      </c>
      <c r="E20" s="615" t="s">
        <v>62</v>
      </c>
      <c r="F20" s="616" t="s">
        <v>63</v>
      </c>
      <c r="G20" s="16" t="s">
        <v>64</v>
      </c>
      <c r="H20" s="17" t="s">
        <v>42</v>
      </c>
      <c r="I20" s="16" t="s">
        <v>35</v>
      </c>
      <c r="J20" s="28">
        <v>44144</v>
      </c>
      <c r="K20" s="80">
        <v>44165</v>
      </c>
      <c r="L20" s="12">
        <v>44725</v>
      </c>
      <c r="M20" s="75" t="s">
        <v>882</v>
      </c>
      <c r="N20" s="71" t="s">
        <v>965</v>
      </c>
      <c r="O20" s="73">
        <v>1</v>
      </c>
      <c r="P20" s="72" t="s">
        <v>876</v>
      </c>
      <c r="Q20" s="94" t="s">
        <v>964</v>
      </c>
      <c r="R20" s="580" t="s">
        <v>877</v>
      </c>
    </row>
    <row r="21" spans="1:18" ht="123.95" customHeight="1" x14ac:dyDescent="0.25">
      <c r="A21" s="606"/>
      <c r="B21" s="608"/>
      <c r="C21" s="614"/>
      <c r="D21" s="612"/>
      <c r="E21" s="613"/>
      <c r="F21" s="617"/>
      <c r="G21" s="26" t="s">
        <v>65</v>
      </c>
      <c r="H21" s="17" t="s">
        <v>42</v>
      </c>
      <c r="I21" s="16" t="s">
        <v>35</v>
      </c>
      <c r="J21" s="28">
        <v>44144</v>
      </c>
      <c r="K21" s="90" t="s">
        <v>66</v>
      </c>
      <c r="L21" s="12">
        <v>44725</v>
      </c>
      <c r="M21" s="75" t="s">
        <v>882</v>
      </c>
      <c r="N21" s="71" t="s">
        <v>963</v>
      </c>
      <c r="O21" s="73">
        <v>1</v>
      </c>
      <c r="P21" s="72" t="s">
        <v>876</v>
      </c>
      <c r="Q21" s="94" t="s">
        <v>962</v>
      </c>
      <c r="R21" s="581"/>
    </row>
    <row r="22" spans="1:18" ht="106.5" customHeight="1" x14ac:dyDescent="0.25">
      <c r="A22" s="606"/>
      <c r="B22" s="608"/>
      <c r="C22" s="614"/>
      <c r="D22" s="612"/>
      <c r="E22" s="15" t="s">
        <v>67</v>
      </c>
      <c r="F22" s="20" t="s">
        <v>68</v>
      </c>
      <c r="G22" s="16" t="s">
        <v>69</v>
      </c>
      <c r="H22" s="17" t="s">
        <v>34</v>
      </c>
      <c r="I22" s="16" t="s">
        <v>35</v>
      </c>
      <c r="J22" s="28">
        <v>44158</v>
      </c>
      <c r="K22" s="90" t="s">
        <v>66</v>
      </c>
      <c r="L22" s="12">
        <v>44725</v>
      </c>
      <c r="M22" s="75" t="s">
        <v>882</v>
      </c>
      <c r="N22" s="71" t="s">
        <v>961</v>
      </c>
      <c r="O22" s="73">
        <v>1</v>
      </c>
      <c r="P22" s="72" t="s">
        <v>876</v>
      </c>
      <c r="Q22" s="71" t="s">
        <v>960</v>
      </c>
      <c r="R22" s="581"/>
    </row>
    <row r="23" spans="1:18" ht="166.5" customHeight="1" x14ac:dyDescent="0.25">
      <c r="A23" s="606"/>
      <c r="B23" s="608"/>
      <c r="C23" s="614"/>
      <c r="D23" s="612"/>
      <c r="E23" s="15" t="s">
        <v>62</v>
      </c>
      <c r="F23" s="20" t="s">
        <v>70</v>
      </c>
      <c r="G23" s="16" t="s">
        <v>71</v>
      </c>
      <c r="H23" s="17" t="s">
        <v>42</v>
      </c>
      <c r="I23" s="16" t="s">
        <v>35</v>
      </c>
      <c r="J23" s="28">
        <v>44152</v>
      </c>
      <c r="K23" s="80">
        <v>44183</v>
      </c>
      <c r="L23" s="12">
        <v>44725</v>
      </c>
      <c r="M23" s="75" t="s">
        <v>882</v>
      </c>
      <c r="N23" s="71" t="s">
        <v>959</v>
      </c>
      <c r="O23" s="73">
        <v>0</v>
      </c>
      <c r="P23" s="72" t="s">
        <v>878</v>
      </c>
      <c r="Q23" s="71" t="s">
        <v>958</v>
      </c>
      <c r="R23" s="581"/>
    </row>
    <row r="24" spans="1:18" ht="157.5" customHeight="1" x14ac:dyDescent="0.25">
      <c r="A24" s="606"/>
      <c r="B24" s="608"/>
      <c r="C24" s="614"/>
      <c r="D24" s="612"/>
      <c r="E24" s="15" t="s">
        <v>62</v>
      </c>
      <c r="F24" s="24" t="s">
        <v>72</v>
      </c>
      <c r="G24" s="16" t="s">
        <v>50</v>
      </c>
      <c r="H24" s="17" t="s">
        <v>42</v>
      </c>
      <c r="I24" s="16" t="s">
        <v>35</v>
      </c>
      <c r="J24" s="28">
        <v>44144</v>
      </c>
      <c r="K24" s="80">
        <v>44180</v>
      </c>
      <c r="L24" s="12">
        <v>44725</v>
      </c>
      <c r="M24" s="75" t="s">
        <v>882</v>
      </c>
      <c r="N24" s="71" t="s">
        <v>957</v>
      </c>
      <c r="O24" s="73">
        <v>1</v>
      </c>
      <c r="P24" s="72" t="s">
        <v>876</v>
      </c>
      <c r="Q24" s="71" t="s">
        <v>956</v>
      </c>
      <c r="R24" s="581"/>
    </row>
    <row r="25" spans="1:18" ht="150.6" customHeight="1" x14ac:dyDescent="0.25">
      <c r="A25" s="606"/>
      <c r="B25" s="608"/>
      <c r="C25" s="614"/>
      <c r="D25" s="612"/>
      <c r="E25" s="21" t="s">
        <v>73</v>
      </c>
      <c r="F25" s="19" t="s">
        <v>74</v>
      </c>
      <c r="G25" s="25" t="s">
        <v>75</v>
      </c>
      <c r="H25" s="17" t="s">
        <v>34</v>
      </c>
      <c r="I25" s="16" t="s">
        <v>35</v>
      </c>
      <c r="J25" s="28">
        <v>44144</v>
      </c>
      <c r="K25" s="90" t="s">
        <v>76</v>
      </c>
      <c r="L25" s="12">
        <v>44725</v>
      </c>
      <c r="M25" s="75" t="s">
        <v>882</v>
      </c>
      <c r="N25" s="71" t="s">
        <v>955</v>
      </c>
      <c r="O25" s="73">
        <v>0.25</v>
      </c>
      <c r="P25" s="93" t="s">
        <v>878</v>
      </c>
      <c r="Q25" s="71" t="s">
        <v>954</v>
      </c>
      <c r="R25" s="581"/>
    </row>
    <row r="26" spans="1:18" ht="94.5" customHeight="1" x14ac:dyDescent="0.25">
      <c r="A26" s="600"/>
      <c r="B26" s="609"/>
      <c r="C26" s="614"/>
      <c r="D26" s="612"/>
      <c r="E26" s="19" t="s">
        <v>67</v>
      </c>
      <c r="F26" s="19" t="s">
        <v>77</v>
      </c>
      <c r="G26" s="16" t="s">
        <v>78</v>
      </c>
      <c r="H26" s="17" t="s">
        <v>34</v>
      </c>
      <c r="I26" s="16" t="s">
        <v>35</v>
      </c>
      <c r="J26" s="28">
        <v>44158</v>
      </c>
      <c r="K26" s="90" t="s">
        <v>76</v>
      </c>
      <c r="L26" s="12">
        <v>44725</v>
      </c>
      <c r="M26" s="75" t="s">
        <v>882</v>
      </c>
      <c r="N26" s="71" t="s">
        <v>953</v>
      </c>
      <c r="O26" s="73">
        <v>0.5</v>
      </c>
      <c r="P26" s="93" t="s">
        <v>878</v>
      </c>
      <c r="Q26" s="89" t="s">
        <v>952</v>
      </c>
      <c r="R26" s="582"/>
    </row>
    <row r="27" spans="1:18" ht="17.100000000000001" customHeight="1" x14ac:dyDescent="0.25">
      <c r="A27" s="92"/>
      <c r="B27" s="92"/>
      <c r="C27" s="92"/>
      <c r="D27" s="92"/>
      <c r="E27" s="92"/>
      <c r="F27" s="92"/>
      <c r="G27" s="92"/>
      <c r="H27" s="92"/>
      <c r="I27" s="92"/>
      <c r="J27" s="92"/>
      <c r="K27" s="92"/>
      <c r="L27" s="92"/>
      <c r="M27" s="92"/>
      <c r="N27" s="92"/>
      <c r="O27" s="92"/>
      <c r="P27" s="92"/>
      <c r="Q27" s="92"/>
      <c r="R27" s="91"/>
    </row>
    <row r="28" spans="1:18" ht="122.1" customHeight="1" x14ac:dyDescent="0.25">
      <c r="A28" s="599" t="s">
        <v>28</v>
      </c>
      <c r="B28" s="607" t="s">
        <v>45</v>
      </c>
      <c r="C28" s="610">
        <v>4</v>
      </c>
      <c r="D28" s="612" t="s">
        <v>79</v>
      </c>
      <c r="E28" s="19" t="s">
        <v>80</v>
      </c>
      <c r="F28" s="23" t="s">
        <v>81</v>
      </c>
      <c r="G28" s="16" t="s">
        <v>82</v>
      </c>
      <c r="H28" s="17" t="s">
        <v>34</v>
      </c>
      <c r="I28" s="16" t="s">
        <v>35</v>
      </c>
      <c r="J28" s="28">
        <v>44145</v>
      </c>
      <c r="K28" s="90" t="s">
        <v>76</v>
      </c>
      <c r="L28" s="12">
        <v>44725</v>
      </c>
      <c r="M28" s="75" t="s">
        <v>882</v>
      </c>
      <c r="N28" s="71" t="s">
        <v>951</v>
      </c>
      <c r="O28" s="73">
        <v>0</v>
      </c>
      <c r="P28" s="72" t="s">
        <v>878</v>
      </c>
      <c r="Q28" s="71" t="s">
        <v>950</v>
      </c>
      <c r="R28" s="580" t="s">
        <v>877</v>
      </c>
    </row>
    <row r="29" spans="1:18" ht="120" customHeight="1" x14ac:dyDescent="0.25">
      <c r="A29" s="606"/>
      <c r="B29" s="608"/>
      <c r="C29" s="610"/>
      <c r="D29" s="612"/>
      <c r="E29" s="19" t="s">
        <v>83</v>
      </c>
      <c r="F29" s="19" t="s">
        <v>84</v>
      </c>
      <c r="G29" s="16" t="s">
        <v>85</v>
      </c>
      <c r="H29" s="17" t="s">
        <v>42</v>
      </c>
      <c r="I29" s="16" t="s">
        <v>35</v>
      </c>
      <c r="J29" s="28">
        <v>44158</v>
      </c>
      <c r="K29" s="80">
        <v>44185</v>
      </c>
      <c r="L29" s="12">
        <v>44725</v>
      </c>
      <c r="M29" s="75" t="s">
        <v>882</v>
      </c>
      <c r="N29" s="71" t="s">
        <v>949</v>
      </c>
      <c r="O29" s="73">
        <v>0.5</v>
      </c>
      <c r="P29" s="72" t="s">
        <v>878</v>
      </c>
      <c r="Q29" s="71" t="s">
        <v>948</v>
      </c>
      <c r="R29" s="581"/>
    </row>
    <row r="30" spans="1:18" ht="92.45" customHeight="1" x14ac:dyDescent="0.25">
      <c r="A30" s="600"/>
      <c r="B30" s="609"/>
      <c r="C30" s="611"/>
      <c r="D30" s="613"/>
      <c r="E30" s="19" t="s">
        <v>86</v>
      </c>
      <c r="F30" s="19" t="s">
        <v>87</v>
      </c>
      <c r="G30" s="16" t="s">
        <v>88</v>
      </c>
      <c r="H30" s="17" t="s">
        <v>34</v>
      </c>
      <c r="I30" s="16" t="s">
        <v>35</v>
      </c>
      <c r="J30" s="28">
        <v>44145</v>
      </c>
      <c r="K30" s="90" t="s">
        <v>76</v>
      </c>
      <c r="L30" s="12">
        <v>44725</v>
      </c>
      <c r="M30" s="75" t="s">
        <v>882</v>
      </c>
      <c r="N30" s="71" t="s">
        <v>947</v>
      </c>
      <c r="O30" s="73">
        <v>0</v>
      </c>
      <c r="P30" s="72" t="s">
        <v>878</v>
      </c>
      <c r="Q30" s="89" t="s">
        <v>946</v>
      </c>
      <c r="R30" s="582"/>
    </row>
    <row r="31" spans="1:18" ht="17.45" customHeight="1" x14ac:dyDescent="0.25">
      <c r="A31" s="88"/>
      <c r="B31" s="88"/>
      <c r="C31" s="88"/>
      <c r="D31" s="88"/>
      <c r="E31" s="88"/>
      <c r="F31" s="88"/>
      <c r="G31" s="88"/>
      <c r="H31" s="88"/>
      <c r="I31" s="88"/>
      <c r="J31" s="88"/>
      <c r="K31" s="88"/>
      <c r="L31" s="88"/>
      <c r="M31" s="88"/>
      <c r="N31" s="88"/>
      <c r="O31" s="88"/>
      <c r="P31" s="88"/>
      <c r="Q31" s="88"/>
      <c r="R31" s="87"/>
    </row>
    <row r="32" spans="1:18" ht="138" customHeight="1" x14ac:dyDescent="0.25">
      <c r="A32" s="599" t="s">
        <v>28</v>
      </c>
      <c r="B32" s="607" t="s">
        <v>45</v>
      </c>
      <c r="C32" s="632">
        <v>5</v>
      </c>
      <c r="D32" s="615" t="s">
        <v>89</v>
      </c>
      <c r="E32" s="19" t="s">
        <v>80</v>
      </c>
      <c r="F32" s="20" t="s">
        <v>90</v>
      </c>
      <c r="G32" s="16" t="s">
        <v>91</v>
      </c>
      <c r="H32" s="17" t="s">
        <v>34</v>
      </c>
      <c r="I32" s="16" t="s">
        <v>35</v>
      </c>
      <c r="J32" s="28">
        <v>44146</v>
      </c>
      <c r="K32" s="90" t="s">
        <v>76</v>
      </c>
      <c r="L32" s="12">
        <v>44725</v>
      </c>
      <c r="M32" s="75" t="s">
        <v>882</v>
      </c>
      <c r="N32" s="71" t="s">
        <v>945</v>
      </c>
      <c r="O32" s="73">
        <v>1</v>
      </c>
      <c r="P32" s="72" t="s">
        <v>876</v>
      </c>
      <c r="Q32" s="71" t="s">
        <v>944</v>
      </c>
      <c r="R32" s="580" t="s">
        <v>877</v>
      </c>
    </row>
    <row r="33" spans="1:18" ht="132.6" customHeight="1" x14ac:dyDescent="0.25">
      <c r="A33" s="606"/>
      <c r="B33" s="608"/>
      <c r="C33" s="633"/>
      <c r="D33" s="612"/>
      <c r="E33" s="19" t="s">
        <v>80</v>
      </c>
      <c r="F33" s="19" t="s">
        <v>92</v>
      </c>
      <c r="G33" s="16" t="s">
        <v>85</v>
      </c>
      <c r="H33" s="17" t="s">
        <v>42</v>
      </c>
      <c r="I33" s="16" t="s">
        <v>35</v>
      </c>
      <c r="J33" s="28">
        <v>44158</v>
      </c>
      <c r="K33" s="80">
        <v>44185</v>
      </c>
      <c r="L33" s="12">
        <v>44725</v>
      </c>
      <c r="M33" s="75" t="s">
        <v>882</v>
      </c>
      <c r="N33" s="71" t="s">
        <v>943</v>
      </c>
      <c r="O33" s="73">
        <v>0.5</v>
      </c>
      <c r="P33" s="72" t="s">
        <v>878</v>
      </c>
      <c r="Q33" s="71" t="s">
        <v>942</v>
      </c>
      <c r="R33" s="581"/>
    </row>
    <row r="34" spans="1:18" ht="102.95" customHeight="1" x14ac:dyDescent="0.25">
      <c r="A34" s="606"/>
      <c r="B34" s="608"/>
      <c r="C34" s="633"/>
      <c r="D34" s="612"/>
      <c r="E34" s="15" t="s">
        <v>93</v>
      </c>
      <c r="F34" s="19" t="s">
        <v>94</v>
      </c>
      <c r="G34" s="16" t="s">
        <v>95</v>
      </c>
      <c r="H34" s="17" t="s">
        <v>34</v>
      </c>
      <c r="I34" s="16" t="s">
        <v>35</v>
      </c>
      <c r="J34" s="28">
        <v>44166</v>
      </c>
      <c r="K34" s="80">
        <v>44180</v>
      </c>
      <c r="L34" s="12">
        <v>44725</v>
      </c>
      <c r="M34" s="75" t="s">
        <v>882</v>
      </c>
      <c r="N34" s="71" t="s">
        <v>941</v>
      </c>
      <c r="O34" s="73">
        <v>1</v>
      </c>
      <c r="P34" s="52" t="s">
        <v>876</v>
      </c>
      <c r="Q34" s="89" t="s">
        <v>940</v>
      </c>
      <c r="R34" s="581"/>
    </row>
    <row r="35" spans="1:18" ht="123" customHeight="1" x14ac:dyDescent="0.25">
      <c r="A35" s="600"/>
      <c r="B35" s="609"/>
      <c r="C35" s="634"/>
      <c r="D35" s="613"/>
      <c r="E35" s="15" t="s">
        <v>93</v>
      </c>
      <c r="F35" s="19" t="s">
        <v>96</v>
      </c>
      <c r="G35" s="16" t="s">
        <v>97</v>
      </c>
      <c r="H35" s="17" t="s">
        <v>34</v>
      </c>
      <c r="I35" s="16" t="s">
        <v>35</v>
      </c>
      <c r="J35" s="28">
        <v>44158</v>
      </c>
      <c r="K35" s="80">
        <v>44500</v>
      </c>
      <c r="L35" s="12">
        <v>44725</v>
      </c>
      <c r="M35" s="75" t="s">
        <v>882</v>
      </c>
      <c r="N35" s="71" t="s">
        <v>939</v>
      </c>
      <c r="O35" s="73">
        <v>0</v>
      </c>
      <c r="P35" s="72" t="s">
        <v>878</v>
      </c>
      <c r="Q35" s="89" t="s">
        <v>938</v>
      </c>
      <c r="R35" s="582"/>
    </row>
    <row r="36" spans="1:18" ht="15.6" customHeight="1" x14ac:dyDescent="0.25">
      <c r="A36" s="78"/>
      <c r="B36" s="78"/>
      <c r="C36" s="78"/>
      <c r="D36" s="78"/>
      <c r="E36" s="78"/>
      <c r="F36" s="78"/>
      <c r="G36" s="78"/>
      <c r="H36" s="78"/>
      <c r="I36" s="78"/>
      <c r="J36" s="78"/>
      <c r="K36" s="78"/>
      <c r="L36" s="78"/>
      <c r="M36" s="78"/>
      <c r="N36" s="78"/>
      <c r="O36" s="78"/>
      <c r="P36" s="78"/>
      <c r="Q36" s="78"/>
      <c r="R36" s="77"/>
    </row>
    <row r="37" spans="1:18" ht="137.1" customHeight="1" x14ac:dyDescent="0.25">
      <c r="A37" s="599" t="s">
        <v>28</v>
      </c>
      <c r="B37" s="607" t="s">
        <v>45</v>
      </c>
      <c r="C37" s="618">
        <v>6</v>
      </c>
      <c r="D37" s="635" t="s">
        <v>98</v>
      </c>
      <c r="E37" s="15" t="s">
        <v>99</v>
      </c>
      <c r="F37" s="19" t="s">
        <v>100</v>
      </c>
      <c r="G37" s="16" t="s">
        <v>101</v>
      </c>
      <c r="H37" s="17" t="s">
        <v>42</v>
      </c>
      <c r="I37" s="16" t="s">
        <v>35</v>
      </c>
      <c r="J37" s="28">
        <v>44141</v>
      </c>
      <c r="K37" s="80">
        <v>44188</v>
      </c>
      <c r="L37" s="12">
        <v>44725</v>
      </c>
      <c r="M37" s="75" t="s">
        <v>882</v>
      </c>
      <c r="N37" s="604" t="s">
        <v>937</v>
      </c>
      <c r="O37" s="73">
        <v>1</v>
      </c>
      <c r="P37" s="72" t="s">
        <v>876</v>
      </c>
      <c r="Q37" s="71" t="s">
        <v>936</v>
      </c>
      <c r="R37" s="580" t="s">
        <v>877</v>
      </c>
    </row>
    <row r="38" spans="1:18" ht="149.44999999999999" customHeight="1" x14ac:dyDescent="0.25">
      <c r="A38" s="606"/>
      <c r="B38" s="608"/>
      <c r="C38" s="610"/>
      <c r="D38" s="635"/>
      <c r="E38" s="15" t="s">
        <v>102</v>
      </c>
      <c r="F38" s="19" t="s">
        <v>103</v>
      </c>
      <c r="G38" s="16" t="s">
        <v>104</v>
      </c>
      <c r="H38" s="17" t="s">
        <v>42</v>
      </c>
      <c r="I38" s="16" t="s">
        <v>35</v>
      </c>
      <c r="J38" s="28">
        <v>44141</v>
      </c>
      <c r="K38" s="80">
        <v>44188</v>
      </c>
      <c r="L38" s="12">
        <v>44725</v>
      </c>
      <c r="M38" s="75" t="s">
        <v>882</v>
      </c>
      <c r="N38" s="605"/>
      <c r="O38" s="73">
        <v>1</v>
      </c>
      <c r="P38" s="72" t="s">
        <v>876</v>
      </c>
      <c r="Q38" s="71" t="s">
        <v>935</v>
      </c>
      <c r="R38" s="581"/>
    </row>
    <row r="39" spans="1:18" ht="156" customHeight="1" x14ac:dyDescent="0.25">
      <c r="A39" s="606"/>
      <c r="B39" s="608"/>
      <c r="C39" s="610"/>
      <c r="D39" s="635"/>
      <c r="E39" s="15" t="s">
        <v>105</v>
      </c>
      <c r="F39" s="19" t="s">
        <v>106</v>
      </c>
      <c r="G39" s="16" t="s">
        <v>107</v>
      </c>
      <c r="H39" s="17" t="s">
        <v>42</v>
      </c>
      <c r="I39" s="16" t="s">
        <v>35</v>
      </c>
      <c r="J39" s="28">
        <v>44141</v>
      </c>
      <c r="K39" s="80">
        <v>44188</v>
      </c>
      <c r="L39" s="12">
        <v>44725</v>
      </c>
      <c r="M39" s="75" t="s">
        <v>882</v>
      </c>
      <c r="N39" s="71" t="s">
        <v>934</v>
      </c>
      <c r="O39" s="73">
        <v>1</v>
      </c>
      <c r="P39" s="72" t="s">
        <v>876</v>
      </c>
      <c r="Q39" s="71" t="s">
        <v>933</v>
      </c>
      <c r="R39" s="581"/>
    </row>
    <row r="40" spans="1:18" ht="153" customHeight="1" x14ac:dyDescent="0.25">
      <c r="A40" s="606"/>
      <c r="B40" s="608"/>
      <c r="C40" s="610"/>
      <c r="D40" s="635"/>
      <c r="E40" s="15" t="s">
        <v>108</v>
      </c>
      <c r="F40" s="19" t="s">
        <v>109</v>
      </c>
      <c r="G40" s="27" t="s">
        <v>110</v>
      </c>
      <c r="H40" s="17" t="s">
        <v>34</v>
      </c>
      <c r="I40" s="16" t="s">
        <v>35</v>
      </c>
      <c r="J40" s="28">
        <v>44158</v>
      </c>
      <c r="K40" s="80">
        <v>44195</v>
      </c>
      <c r="L40" s="12">
        <v>44725</v>
      </c>
      <c r="M40" s="75" t="s">
        <v>882</v>
      </c>
      <c r="N40" s="71" t="s">
        <v>932</v>
      </c>
      <c r="O40" s="73">
        <v>1</v>
      </c>
      <c r="P40" s="52" t="s">
        <v>876</v>
      </c>
      <c r="Q40" s="71" t="s">
        <v>931</v>
      </c>
      <c r="R40" s="581"/>
    </row>
    <row r="41" spans="1:18" ht="117.95" customHeight="1" x14ac:dyDescent="0.25">
      <c r="A41" s="606"/>
      <c r="B41" s="608"/>
      <c r="C41" s="610"/>
      <c r="D41" s="635"/>
      <c r="E41" s="15" t="s">
        <v>111</v>
      </c>
      <c r="F41" s="19" t="s">
        <v>112</v>
      </c>
      <c r="G41" s="16" t="s">
        <v>113</v>
      </c>
      <c r="H41" s="17" t="s">
        <v>34</v>
      </c>
      <c r="I41" s="16" t="s">
        <v>35</v>
      </c>
      <c r="J41" s="28">
        <v>44158</v>
      </c>
      <c r="K41" s="80">
        <v>44195</v>
      </c>
      <c r="L41" s="12">
        <v>44725</v>
      </c>
      <c r="M41" s="75" t="s">
        <v>882</v>
      </c>
      <c r="N41" s="71" t="s">
        <v>930</v>
      </c>
      <c r="O41" s="73">
        <v>0.5</v>
      </c>
      <c r="P41" s="72" t="s">
        <v>878</v>
      </c>
      <c r="Q41" s="71" t="s">
        <v>929</v>
      </c>
      <c r="R41" s="581"/>
    </row>
    <row r="42" spans="1:18" ht="161.1" customHeight="1" x14ac:dyDescent="0.25">
      <c r="A42" s="600"/>
      <c r="B42" s="609"/>
      <c r="C42" s="611"/>
      <c r="D42" s="635"/>
      <c r="E42" s="15" t="s">
        <v>114</v>
      </c>
      <c r="F42" s="19" t="s">
        <v>115</v>
      </c>
      <c r="G42" s="16" t="s">
        <v>116</v>
      </c>
      <c r="H42" s="17" t="s">
        <v>34</v>
      </c>
      <c r="I42" s="16" t="s">
        <v>35</v>
      </c>
      <c r="J42" s="28">
        <v>44158</v>
      </c>
      <c r="K42" s="80">
        <v>44195</v>
      </c>
      <c r="L42" s="12">
        <v>44725</v>
      </c>
      <c r="M42" s="75" t="s">
        <v>882</v>
      </c>
      <c r="N42" s="71" t="s">
        <v>928</v>
      </c>
      <c r="O42" s="73">
        <v>0.5</v>
      </c>
      <c r="P42" s="72" t="s">
        <v>878</v>
      </c>
      <c r="Q42" s="71" t="s">
        <v>927</v>
      </c>
      <c r="R42" s="582"/>
    </row>
    <row r="43" spans="1:18" ht="18" customHeight="1" x14ac:dyDescent="0.25">
      <c r="A43" s="78"/>
      <c r="B43" s="78"/>
      <c r="C43" s="78"/>
      <c r="D43" s="78"/>
      <c r="E43" s="78"/>
      <c r="F43" s="78"/>
      <c r="G43" s="78"/>
      <c r="H43" s="78"/>
      <c r="I43" s="78"/>
      <c r="J43" s="78"/>
      <c r="K43" s="78"/>
      <c r="L43" s="78"/>
      <c r="M43" s="78"/>
      <c r="N43" s="78"/>
      <c r="O43" s="78"/>
      <c r="P43" s="78"/>
      <c r="Q43" s="78"/>
      <c r="R43" s="77"/>
    </row>
    <row r="44" spans="1:18" ht="90" customHeight="1" x14ac:dyDescent="0.25">
      <c r="A44" s="599" t="s">
        <v>28</v>
      </c>
      <c r="B44" s="607" t="s">
        <v>45</v>
      </c>
      <c r="C44" s="618">
        <v>7</v>
      </c>
      <c r="D44" s="629" t="s">
        <v>117</v>
      </c>
      <c r="E44" s="15" t="s">
        <v>118</v>
      </c>
      <c r="F44" s="19" t="s">
        <v>119</v>
      </c>
      <c r="G44" s="16" t="s">
        <v>120</v>
      </c>
      <c r="H44" s="17" t="s">
        <v>34</v>
      </c>
      <c r="I44" s="16" t="s">
        <v>35</v>
      </c>
      <c r="J44" s="28">
        <v>44166</v>
      </c>
      <c r="K44" s="80">
        <v>44561</v>
      </c>
      <c r="L44" s="12">
        <v>44725</v>
      </c>
      <c r="M44" s="75" t="s">
        <v>882</v>
      </c>
      <c r="N44" s="71" t="s">
        <v>926</v>
      </c>
      <c r="O44" s="73">
        <v>1</v>
      </c>
      <c r="P44" s="72" t="s">
        <v>876</v>
      </c>
      <c r="Q44" s="71" t="s">
        <v>925</v>
      </c>
      <c r="R44" s="580" t="s">
        <v>877</v>
      </c>
    </row>
    <row r="45" spans="1:18" ht="116.1" customHeight="1" x14ac:dyDescent="0.25">
      <c r="A45" s="606"/>
      <c r="B45" s="608"/>
      <c r="C45" s="610"/>
      <c r="D45" s="630"/>
      <c r="E45" s="15" t="s">
        <v>121</v>
      </c>
      <c r="F45" s="19" t="s">
        <v>924</v>
      </c>
      <c r="G45" s="16" t="s">
        <v>122</v>
      </c>
      <c r="H45" s="17" t="s">
        <v>42</v>
      </c>
      <c r="I45" s="16" t="s">
        <v>35</v>
      </c>
      <c r="J45" s="30">
        <v>44158</v>
      </c>
      <c r="K45" s="80">
        <v>44195</v>
      </c>
      <c r="L45" s="12">
        <v>44725</v>
      </c>
      <c r="M45" s="75" t="s">
        <v>882</v>
      </c>
      <c r="N45" s="71" t="s">
        <v>923</v>
      </c>
      <c r="O45" s="73">
        <v>0</v>
      </c>
      <c r="P45" s="72" t="s">
        <v>878</v>
      </c>
      <c r="Q45" s="71" t="s">
        <v>922</v>
      </c>
      <c r="R45" s="581"/>
    </row>
    <row r="46" spans="1:18" ht="86.45" customHeight="1" x14ac:dyDescent="0.25">
      <c r="A46" s="606"/>
      <c r="B46" s="608"/>
      <c r="C46" s="610"/>
      <c r="D46" s="630"/>
      <c r="E46" s="15" t="s">
        <v>123</v>
      </c>
      <c r="F46" s="19" t="s">
        <v>124</v>
      </c>
      <c r="G46" s="16" t="s">
        <v>125</v>
      </c>
      <c r="H46" s="17" t="s">
        <v>42</v>
      </c>
      <c r="I46" s="16" t="s">
        <v>35</v>
      </c>
      <c r="J46" s="30">
        <v>44141</v>
      </c>
      <c r="K46" s="80">
        <v>44188</v>
      </c>
      <c r="L46" s="12">
        <v>44725</v>
      </c>
      <c r="M46" s="75" t="s">
        <v>882</v>
      </c>
      <c r="N46" s="71" t="s">
        <v>921</v>
      </c>
      <c r="O46" s="73">
        <v>0</v>
      </c>
      <c r="P46" s="72" t="s">
        <v>878</v>
      </c>
      <c r="Q46" s="71" t="s">
        <v>920</v>
      </c>
      <c r="R46" s="581"/>
    </row>
    <row r="47" spans="1:18" ht="149.44999999999999" customHeight="1" x14ac:dyDescent="0.25">
      <c r="A47" s="606"/>
      <c r="B47" s="608"/>
      <c r="C47" s="610"/>
      <c r="D47" s="630"/>
      <c r="E47" s="15" t="s">
        <v>126</v>
      </c>
      <c r="F47" s="19" t="s">
        <v>127</v>
      </c>
      <c r="G47" s="16" t="s">
        <v>128</v>
      </c>
      <c r="H47" s="17" t="s">
        <v>34</v>
      </c>
      <c r="I47" s="16" t="s">
        <v>35</v>
      </c>
      <c r="J47" s="30">
        <v>44158</v>
      </c>
      <c r="K47" s="80">
        <v>44195</v>
      </c>
      <c r="L47" s="12">
        <v>44725</v>
      </c>
      <c r="M47" s="75" t="s">
        <v>882</v>
      </c>
      <c r="N47" s="71" t="s">
        <v>919</v>
      </c>
      <c r="O47" s="73">
        <v>1</v>
      </c>
      <c r="P47" s="72" t="s">
        <v>876</v>
      </c>
      <c r="Q47" s="71" t="s">
        <v>918</v>
      </c>
      <c r="R47" s="581"/>
    </row>
    <row r="48" spans="1:18" ht="100.5" customHeight="1" x14ac:dyDescent="0.25">
      <c r="A48" s="600"/>
      <c r="B48" s="609"/>
      <c r="C48" s="611"/>
      <c r="D48" s="631"/>
      <c r="E48" s="15" t="s">
        <v>129</v>
      </c>
      <c r="F48" s="19" t="s">
        <v>130</v>
      </c>
      <c r="G48" s="16" t="s">
        <v>131</v>
      </c>
      <c r="H48" s="17" t="s">
        <v>34</v>
      </c>
      <c r="I48" s="16" t="s">
        <v>35</v>
      </c>
      <c r="J48" s="30">
        <v>44158</v>
      </c>
      <c r="K48" s="80">
        <v>44195</v>
      </c>
      <c r="L48" s="12">
        <v>44725</v>
      </c>
      <c r="M48" s="75" t="s">
        <v>882</v>
      </c>
      <c r="N48" s="71" t="s">
        <v>917</v>
      </c>
      <c r="O48" s="73">
        <v>1</v>
      </c>
      <c r="P48" s="72" t="s">
        <v>876</v>
      </c>
      <c r="Q48" s="71" t="s">
        <v>916</v>
      </c>
      <c r="R48" s="582"/>
    </row>
    <row r="49" spans="1:18" ht="20.45" customHeight="1" x14ac:dyDescent="0.25">
      <c r="A49" s="78"/>
      <c r="B49" s="78"/>
      <c r="C49" s="78"/>
      <c r="D49" s="78"/>
      <c r="E49" s="78"/>
      <c r="F49" s="78"/>
      <c r="G49" s="78"/>
      <c r="H49" s="78"/>
      <c r="I49" s="78"/>
      <c r="J49" s="78"/>
      <c r="K49" s="78"/>
      <c r="L49" s="78"/>
      <c r="M49" s="78"/>
      <c r="N49" s="78"/>
      <c r="O49" s="78"/>
      <c r="P49" s="78"/>
      <c r="Q49" s="78"/>
      <c r="R49" s="77"/>
    </row>
    <row r="50" spans="1:18" ht="198.95" customHeight="1" x14ac:dyDescent="0.25">
      <c r="A50" s="599" t="s">
        <v>28</v>
      </c>
      <c r="B50" s="607" t="s">
        <v>45</v>
      </c>
      <c r="C50" s="632">
        <v>8</v>
      </c>
      <c r="D50" s="615" t="s">
        <v>132</v>
      </c>
      <c r="E50" s="15" t="s">
        <v>133</v>
      </c>
      <c r="F50" s="19" t="s">
        <v>134</v>
      </c>
      <c r="G50" s="16" t="s">
        <v>135</v>
      </c>
      <c r="H50" s="17" t="s">
        <v>42</v>
      </c>
      <c r="I50" s="16" t="s">
        <v>35</v>
      </c>
      <c r="J50" s="30">
        <v>44158</v>
      </c>
      <c r="K50" s="80">
        <v>44188</v>
      </c>
      <c r="L50" s="12">
        <v>44725</v>
      </c>
      <c r="M50" s="75" t="s">
        <v>882</v>
      </c>
      <c r="N50" s="71" t="s">
        <v>915</v>
      </c>
      <c r="O50" s="73">
        <v>0</v>
      </c>
      <c r="P50" s="72" t="s">
        <v>878</v>
      </c>
      <c r="Q50" s="71" t="s">
        <v>914</v>
      </c>
      <c r="R50" s="580" t="s">
        <v>877</v>
      </c>
    </row>
    <row r="51" spans="1:18" ht="95.1" customHeight="1" x14ac:dyDescent="0.25">
      <c r="A51" s="606"/>
      <c r="B51" s="608"/>
      <c r="C51" s="633"/>
      <c r="D51" s="612"/>
      <c r="E51" s="15" t="s">
        <v>133</v>
      </c>
      <c r="F51" s="19" t="s">
        <v>136</v>
      </c>
      <c r="G51" s="16" t="s">
        <v>137</v>
      </c>
      <c r="H51" s="17" t="s">
        <v>34</v>
      </c>
      <c r="I51" s="16" t="s">
        <v>35</v>
      </c>
      <c r="J51" s="30">
        <v>44158</v>
      </c>
      <c r="K51" s="80">
        <v>44195</v>
      </c>
      <c r="L51" s="12">
        <v>44725</v>
      </c>
      <c r="M51" s="75" t="s">
        <v>882</v>
      </c>
      <c r="N51" s="71" t="s">
        <v>913</v>
      </c>
      <c r="O51" s="73">
        <v>1</v>
      </c>
      <c r="P51" s="72" t="s">
        <v>876</v>
      </c>
      <c r="Q51" s="71" t="s">
        <v>912</v>
      </c>
      <c r="R51" s="581"/>
    </row>
    <row r="52" spans="1:18" ht="162.6" customHeight="1" x14ac:dyDescent="0.25">
      <c r="A52" s="600"/>
      <c r="B52" s="609"/>
      <c r="C52" s="634"/>
      <c r="D52" s="613"/>
      <c r="E52" s="15" t="s">
        <v>138</v>
      </c>
      <c r="F52" s="19" t="s">
        <v>139</v>
      </c>
      <c r="G52" s="16" t="s">
        <v>140</v>
      </c>
      <c r="H52" s="17" t="s">
        <v>34</v>
      </c>
      <c r="I52" s="16" t="s">
        <v>35</v>
      </c>
      <c r="J52" s="30">
        <v>44158</v>
      </c>
      <c r="K52" s="80">
        <v>44195</v>
      </c>
      <c r="L52" s="12">
        <v>44725</v>
      </c>
      <c r="M52" s="75" t="s">
        <v>882</v>
      </c>
      <c r="N52" s="71" t="s">
        <v>911</v>
      </c>
      <c r="O52" s="73">
        <v>1</v>
      </c>
      <c r="P52" s="72" t="s">
        <v>876</v>
      </c>
      <c r="Q52" s="71" t="s">
        <v>910</v>
      </c>
      <c r="R52" s="582"/>
    </row>
    <row r="53" spans="1:18" ht="18.600000000000001" customHeight="1" x14ac:dyDescent="0.25">
      <c r="A53" s="88"/>
      <c r="B53" s="88"/>
      <c r="C53" s="88"/>
      <c r="D53" s="88"/>
      <c r="E53" s="88"/>
      <c r="F53" s="88"/>
      <c r="G53" s="88"/>
      <c r="H53" s="88"/>
      <c r="I53" s="88"/>
      <c r="J53" s="88"/>
      <c r="K53" s="88"/>
      <c r="L53" s="88"/>
      <c r="M53" s="88"/>
      <c r="N53" s="88"/>
      <c r="O53" s="88"/>
      <c r="P53" s="88"/>
      <c r="Q53" s="88"/>
      <c r="R53" s="87"/>
    </row>
    <row r="54" spans="1:18" ht="143.44999999999999" customHeight="1" x14ac:dyDescent="0.25">
      <c r="B54" s="607" t="s">
        <v>45</v>
      </c>
      <c r="C54" s="618">
        <v>9</v>
      </c>
      <c r="D54" s="615" t="s">
        <v>141</v>
      </c>
      <c r="E54" s="15" t="s">
        <v>142</v>
      </c>
      <c r="F54" s="19" t="s">
        <v>143</v>
      </c>
      <c r="G54" s="16" t="s">
        <v>144</v>
      </c>
      <c r="H54" s="17" t="s">
        <v>42</v>
      </c>
      <c r="I54" s="16" t="s">
        <v>35</v>
      </c>
      <c r="J54" s="30">
        <v>44141</v>
      </c>
      <c r="K54" s="28">
        <v>44188</v>
      </c>
      <c r="L54" s="12">
        <v>44725</v>
      </c>
      <c r="M54" s="75" t="s">
        <v>882</v>
      </c>
      <c r="N54" s="71" t="s">
        <v>909</v>
      </c>
      <c r="O54" s="73">
        <v>1</v>
      </c>
      <c r="P54" s="72" t="s">
        <v>879</v>
      </c>
      <c r="Q54" s="71" t="s">
        <v>908</v>
      </c>
      <c r="R54" s="580" t="s">
        <v>285</v>
      </c>
    </row>
    <row r="55" spans="1:18" ht="128.1" customHeight="1" x14ac:dyDescent="0.25">
      <c r="B55" s="608"/>
      <c r="C55" s="610"/>
      <c r="D55" s="612"/>
      <c r="E55" s="18" t="s">
        <v>145</v>
      </c>
      <c r="F55" s="22" t="s">
        <v>146</v>
      </c>
      <c r="G55" s="16" t="s">
        <v>147</v>
      </c>
      <c r="H55" s="17" t="s">
        <v>34</v>
      </c>
      <c r="I55" s="16" t="s">
        <v>35</v>
      </c>
      <c r="J55" s="31">
        <v>44158</v>
      </c>
      <c r="K55" s="32">
        <v>44195</v>
      </c>
      <c r="L55" s="12">
        <v>44725</v>
      </c>
      <c r="M55" s="75" t="s">
        <v>882</v>
      </c>
      <c r="N55" s="71" t="s">
        <v>907</v>
      </c>
      <c r="O55" s="73">
        <v>1</v>
      </c>
      <c r="P55" s="72" t="s">
        <v>879</v>
      </c>
      <c r="Q55" s="71" t="s">
        <v>906</v>
      </c>
      <c r="R55" s="582"/>
    </row>
    <row r="56" spans="1:18" s="84" customFormat="1" ht="15.95" customHeight="1" x14ac:dyDescent="0.25">
      <c r="A56" s="86"/>
      <c r="B56" s="86"/>
      <c r="C56" s="86"/>
      <c r="D56" s="86"/>
      <c r="E56" s="86"/>
      <c r="F56" s="86"/>
      <c r="G56" s="86"/>
      <c r="H56" s="86"/>
      <c r="I56" s="86"/>
      <c r="J56" s="86"/>
      <c r="K56" s="86"/>
      <c r="L56" s="86"/>
      <c r="M56" s="86"/>
      <c r="N56" s="86"/>
      <c r="O56" s="86"/>
      <c r="P56" s="86"/>
      <c r="Q56" s="86"/>
      <c r="R56" s="85"/>
    </row>
    <row r="57" spans="1:18" ht="138" customHeight="1" x14ac:dyDescent="0.25">
      <c r="A57" s="599" t="s">
        <v>28</v>
      </c>
      <c r="B57" s="607" t="s">
        <v>45</v>
      </c>
      <c r="C57" s="632">
        <v>10</v>
      </c>
      <c r="D57" s="615" t="s">
        <v>148</v>
      </c>
      <c r="E57" s="15" t="s">
        <v>149</v>
      </c>
      <c r="F57" s="19" t="s">
        <v>150</v>
      </c>
      <c r="G57" s="16" t="s">
        <v>151</v>
      </c>
      <c r="H57" s="17" t="s">
        <v>42</v>
      </c>
      <c r="I57" s="16" t="s">
        <v>35</v>
      </c>
      <c r="J57" s="30">
        <v>44155</v>
      </c>
      <c r="K57" s="80">
        <v>44195</v>
      </c>
      <c r="L57" s="12">
        <v>44725</v>
      </c>
      <c r="M57" s="75" t="s">
        <v>882</v>
      </c>
      <c r="N57" s="71" t="s">
        <v>905</v>
      </c>
      <c r="O57" s="73">
        <v>1</v>
      </c>
      <c r="P57" s="72" t="s">
        <v>876</v>
      </c>
      <c r="Q57" s="71" t="s">
        <v>904</v>
      </c>
      <c r="R57" s="580" t="s">
        <v>875</v>
      </c>
    </row>
    <row r="58" spans="1:18" ht="115.5" customHeight="1" x14ac:dyDescent="0.25">
      <c r="A58" s="600"/>
      <c r="B58" s="609"/>
      <c r="C58" s="633"/>
      <c r="D58" s="612"/>
      <c r="E58" s="18" t="s">
        <v>152</v>
      </c>
      <c r="F58" s="22" t="s">
        <v>153</v>
      </c>
      <c r="G58" s="16" t="s">
        <v>154</v>
      </c>
      <c r="H58" s="17" t="s">
        <v>34</v>
      </c>
      <c r="I58" s="16" t="s">
        <v>35</v>
      </c>
      <c r="J58" s="31">
        <v>44155</v>
      </c>
      <c r="K58" s="83">
        <v>44195</v>
      </c>
      <c r="L58" s="12">
        <v>44725</v>
      </c>
      <c r="M58" s="75" t="s">
        <v>882</v>
      </c>
      <c r="N58" s="71" t="s">
        <v>903</v>
      </c>
      <c r="O58" s="73">
        <v>1</v>
      </c>
      <c r="P58" s="72" t="s">
        <v>876</v>
      </c>
      <c r="Q58" s="71" t="s">
        <v>902</v>
      </c>
      <c r="R58" s="582"/>
    </row>
    <row r="59" spans="1:18" ht="15.6" customHeight="1" x14ac:dyDescent="0.25">
      <c r="A59" s="82"/>
      <c r="B59" s="82"/>
      <c r="C59" s="82"/>
      <c r="D59" s="82"/>
      <c r="E59" s="82"/>
      <c r="F59" s="82"/>
      <c r="G59" s="82"/>
      <c r="H59" s="82"/>
      <c r="I59" s="82"/>
      <c r="J59" s="82"/>
      <c r="K59" s="82"/>
      <c r="L59" s="82"/>
      <c r="M59" s="82"/>
      <c r="N59" s="82"/>
      <c r="O59" s="82"/>
      <c r="P59" s="82"/>
      <c r="Q59" s="82"/>
      <c r="R59" s="81"/>
    </row>
    <row r="60" spans="1:18" ht="164.1" customHeight="1" x14ac:dyDescent="0.25">
      <c r="A60" s="599" t="s">
        <v>28</v>
      </c>
      <c r="B60" s="607" t="s">
        <v>45</v>
      </c>
      <c r="C60" s="618">
        <v>11</v>
      </c>
      <c r="D60" s="615" t="s">
        <v>155</v>
      </c>
      <c r="E60" s="15" t="s">
        <v>156</v>
      </c>
      <c r="F60" s="19" t="s">
        <v>157</v>
      </c>
      <c r="G60" s="16" t="s">
        <v>158</v>
      </c>
      <c r="H60" s="17" t="s">
        <v>42</v>
      </c>
      <c r="I60" s="16" t="s">
        <v>35</v>
      </c>
      <c r="J60" s="30">
        <v>44148</v>
      </c>
      <c r="K60" s="80">
        <v>44196</v>
      </c>
      <c r="L60" s="12">
        <v>44725</v>
      </c>
      <c r="M60" s="75" t="s">
        <v>882</v>
      </c>
      <c r="N60" s="71" t="s">
        <v>901</v>
      </c>
      <c r="O60" s="73">
        <v>1</v>
      </c>
      <c r="P60" s="72" t="s">
        <v>876</v>
      </c>
      <c r="Q60" s="71" t="s">
        <v>900</v>
      </c>
      <c r="R60" s="580" t="s">
        <v>877</v>
      </c>
    </row>
    <row r="61" spans="1:18" ht="170.45" customHeight="1" x14ac:dyDescent="0.25">
      <c r="A61" s="606"/>
      <c r="B61" s="608"/>
      <c r="C61" s="610"/>
      <c r="D61" s="612"/>
      <c r="E61" s="15" t="s">
        <v>156</v>
      </c>
      <c r="F61" s="19" t="s">
        <v>159</v>
      </c>
      <c r="G61" s="16" t="s">
        <v>160</v>
      </c>
      <c r="H61" s="17" t="s">
        <v>34</v>
      </c>
      <c r="I61" s="16" t="s">
        <v>35</v>
      </c>
      <c r="J61" s="30">
        <v>44159</v>
      </c>
      <c r="K61" s="80">
        <v>44196</v>
      </c>
      <c r="L61" s="12">
        <v>44725</v>
      </c>
      <c r="M61" s="75" t="s">
        <v>882</v>
      </c>
      <c r="N61" s="71" t="s">
        <v>899</v>
      </c>
      <c r="O61" s="73">
        <v>1</v>
      </c>
      <c r="P61" s="72" t="s">
        <v>876</v>
      </c>
      <c r="Q61" s="71" t="s">
        <v>898</v>
      </c>
      <c r="R61" s="581"/>
    </row>
    <row r="62" spans="1:18" ht="163.5" customHeight="1" x14ac:dyDescent="0.25">
      <c r="A62" s="606"/>
      <c r="B62" s="608"/>
      <c r="C62" s="610"/>
      <c r="D62" s="612"/>
      <c r="E62" s="15" t="s">
        <v>161</v>
      </c>
      <c r="F62" s="22" t="s">
        <v>162</v>
      </c>
      <c r="G62" s="16" t="s">
        <v>163</v>
      </c>
      <c r="H62" s="17" t="s">
        <v>42</v>
      </c>
      <c r="I62" s="16" t="s">
        <v>35</v>
      </c>
      <c r="J62" s="30">
        <v>44148</v>
      </c>
      <c r="K62" s="80">
        <v>44196</v>
      </c>
      <c r="L62" s="12">
        <v>44725</v>
      </c>
      <c r="M62" s="75" t="s">
        <v>882</v>
      </c>
      <c r="N62" s="71" t="s">
        <v>897</v>
      </c>
      <c r="O62" s="73">
        <v>1</v>
      </c>
      <c r="P62" s="72" t="s">
        <v>876</v>
      </c>
      <c r="Q62" s="71" t="s">
        <v>896</v>
      </c>
      <c r="R62" s="581"/>
    </row>
    <row r="63" spans="1:18" ht="74.45" customHeight="1" x14ac:dyDescent="0.25">
      <c r="A63" s="600"/>
      <c r="B63" s="609"/>
      <c r="C63" s="611"/>
      <c r="D63" s="613"/>
      <c r="E63" s="19" t="s">
        <v>164</v>
      </c>
      <c r="F63" s="22" t="s">
        <v>165</v>
      </c>
      <c r="G63" s="16" t="s">
        <v>166</v>
      </c>
      <c r="H63" s="17" t="s">
        <v>42</v>
      </c>
      <c r="I63" s="16" t="s">
        <v>35</v>
      </c>
      <c r="J63" s="30">
        <v>44138</v>
      </c>
      <c r="K63" s="80">
        <v>44196</v>
      </c>
      <c r="L63" s="12">
        <v>44725</v>
      </c>
      <c r="M63" s="75" t="s">
        <v>882</v>
      </c>
      <c r="N63" s="71" t="s">
        <v>895</v>
      </c>
      <c r="O63" s="73">
        <v>0</v>
      </c>
      <c r="P63" s="72" t="s">
        <v>878</v>
      </c>
      <c r="Q63" s="71" t="s">
        <v>894</v>
      </c>
      <c r="R63" s="582"/>
    </row>
    <row r="64" spans="1:18" ht="15" customHeight="1" x14ac:dyDescent="0.25">
      <c r="A64" s="78"/>
      <c r="B64" s="78"/>
      <c r="C64" s="78"/>
      <c r="D64" s="78"/>
      <c r="E64" s="78"/>
      <c r="F64" s="78"/>
      <c r="G64" s="78"/>
      <c r="H64" s="78"/>
      <c r="I64" s="78"/>
      <c r="J64" s="78"/>
      <c r="K64" s="78"/>
      <c r="L64" s="78"/>
      <c r="M64" s="78"/>
      <c r="N64" s="78"/>
      <c r="O64" s="78"/>
      <c r="P64" s="78"/>
      <c r="Q64" s="78"/>
      <c r="R64" s="77"/>
    </row>
    <row r="65" spans="1:18" ht="129" customHeight="1" x14ac:dyDescent="0.25">
      <c r="A65" s="599" t="s">
        <v>28</v>
      </c>
      <c r="B65" s="607" t="s">
        <v>45</v>
      </c>
      <c r="C65" s="618">
        <v>12</v>
      </c>
      <c r="D65" s="635" t="s">
        <v>167</v>
      </c>
      <c r="E65" s="15" t="s">
        <v>168</v>
      </c>
      <c r="F65" s="19" t="s">
        <v>169</v>
      </c>
      <c r="G65" s="16" t="s">
        <v>170</v>
      </c>
      <c r="H65" s="17" t="s">
        <v>42</v>
      </c>
      <c r="I65" s="16" t="s">
        <v>35</v>
      </c>
      <c r="J65" s="30">
        <v>44141</v>
      </c>
      <c r="K65" s="76">
        <v>44183</v>
      </c>
      <c r="L65" s="12">
        <v>44725</v>
      </c>
      <c r="M65" s="75" t="s">
        <v>882</v>
      </c>
      <c r="N65" s="79" t="s">
        <v>893</v>
      </c>
      <c r="O65" s="73">
        <v>1</v>
      </c>
      <c r="P65" s="72" t="s">
        <v>876</v>
      </c>
      <c r="Q65" s="71" t="s">
        <v>890</v>
      </c>
      <c r="R65" s="580" t="s">
        <v>875</v>
      </c>
    </row>
    <row r="66" spans="1:18" ht="135" customHeight="1" x14ac:dyDescent="0.25">
      <c r="A66" s="606"/>
      <c r="B66" s="608"/>
      <c r="C66" s="610"/>
      <c r="D66" s="635"/>
      <c r="E66" s="615" t="s">
        <v>171</v>
      </c>
      <c r="F66" s="19" t="s">
        <v>172</v>
      </c>
      <c r="G66" s="16" t="s">
        <v>173</v>
      </c>
      <c r="H66" s="17" t="s">
        <v>42</v>
      </c>
      <c r="I66" s="16" t="s">
        <v>35</v>
      </c>
      <c r="J66" s="30">
        <v>44141</v>
      </c>
      <c r="K66" s="76">
        <v>44183</v>
      </c>
      <c r="L66" s="12">
        <v>44725</v>
      </c>
      <c r="M66" s="75" t="s">
        <v>882</v>
      </c>
      <c r="N66" s="79" t="s">
        <v>892</v>
      </c>
      <c r="O66" s="73">
        <v>1</v>
      </c>
      <c r="P66" s="72" t="s">
        <v>876</v>
      </c>
      <c r="Q66" s="71" t="s">
        <v>890</v>
      </c>
      <c r="R66" s="581"/>
    </row>
    <row r="67" spans="1:18" ht="162" customHeight="1" x14ac:dyDescent="0.25">
      <c r="A67" s="600"/>
      <c r="B67" s="609"/>
      <c r="C67" s="611"/>
      <c r="D67" s="635"/>
      <c r="E67" s="613"/>
      <c r="F67" s="19" t="s">
        <v>174</v>
      </c>
      <c r="G67" s="16" t="s">
        <v>175</v>
      </c>
      <c r="H67" s="17" t="s">
        <v>34</v>
      </c>
      <c r="I67" s="16" t="s">
        <v>35</v>
      </c>
      <c r="J67" s="30">
        <v>44159</v>
      </c>
      <c r="K67" s="76">
        <v>44196</v>
      </c>
      <c r="L67" s="12">
        <v>44725</v>
      </c>
      <c r="M67" s="75" t="s">
        <v>882</v>
      </c>
      <c r="N67" s="79" t="s">
        <v>891</v>
      </c>
      <c r="O67" s="73">
        <v>1</v>
      </c>
      <c r="P67" s="72" t="s">
        <v>876</v>
      </c>
      <c r="Q67" s="71" t="s">
        <v>890</v>
      </c>
      <c r="R67" s="582"/>
    </row>
    <row r="68" spans="1:18" ht="14.45" customHeight="1" x14ac:dyDescent="0.25">
      <c r="A68" s="78"/>
      <c r="B68" s="78"/>
      <c r="C68" s="78"/>
      <c r="D68" s="78"/>
      <c r="E68" s="78"/>
      <c r="F68" s="78"/>
      <c r="G68" s="78"/>
      <c r="H68" s="78"/>
      <c r="I68" s="78"/>
      <c r="J68" s="78"/>
      <c r="K68" s="78"/>
      <c r="L68" s="78"/>
      <c r="M68" s="78"/>
      <c r="N68" s="78"/>
      <c r="O68" s="78"/>
      <c r="P68" s="78"/>
      <c r="Q68" s="78"/>
      <c r="R68" s="77"/>
    </row>
    <row r="69" spans="1:18" ht="108" customHeight="1" x14ac:dyDescent="0.25">
      <c r="A69" s="599" t="s">
        <v>28</v>
      </c>
      <c r="B69" s="607" t="s">
        <v>45</v>
      </c>
      <c r="C69" s="618">
        <v>13</v>
      </c>
      <c r="D69" s="615" t="s">
        <v>176</v>
      </c>
      <c r="E69" s="15" t="s">
        <v>177</v>
      </c>
      <c r="F69" s="19" t="s">
        <v>178</v>
      </c>
      <c r="G69" s="16" t="s">
        <v>179</v>
      </c>
      <c r="H69" s="17" t="s">
        <v>42</v>
      </c>
      <c r="I69" s="16" t="s">
        <v>35</v>
      </c>
      <c r="J69" s="30">
        <v>44145</v>
      </c>
      <c r="K69" s="76">
        <v>44155</v>
      </c>
      <c r="L69" s="12">
        <v>44725</v>
      </c>
      <c r="M69" s="75" t="s">
        <v>882</v>
      </c>
      <c r="N69" s="74" t="s">
        <v>889</v>
      </c>
      <c r="O69" s="73">
        <v>1</v>
      </c>
      <c r="P69" s="72" t="s">
        <v>876</v>
      </c>
      <c r="Q69" s="71" t="s">
        <v>888</v>
      </c>
      <c r="R69" s="580" t="s">
        <v>877</v>
      </c>
    </row>
    <row r="70" spans="1:18" ht="66.95" customHeight="1" x14ac:dyDescent="0.25">
      <c r="A70" s="606"/>
      <c r="B70" s="608"/>
      <c r="C70" s="610"/>
      <c r="D70" s="612"/>
      <c r="E70" s="15" t="s">
        <v>180</v>
      </c>
      <c r="F70" s="19" t="s">
        <v>181</v>
      </c>
      <c r="G70" s="16" t="s">
        <v>182</v>
      </c>
      <c r="H70" s="17" t="s">
        <v>42</v>
      </c>
      <c r="I70" s="16" t="s">
        <v>35</v>
      </c>
      <c r="J70" s="30">
        <v>44145</v>
      </c>
      <c r="K70" s="76">
        <v>44377</v>
      </c>
      <c r="L70" s="12">
        <v>44725</v>
      </c>
      <c r="M70" s="75" t="s">
        <v>882</v>
      </c>
      <c r="N70" s="74" t="s">
        <v>887</v>
      </c>
      <c r="O70" s="73">
        <v>0</v>
      </c>
      <c r="P70" s="72" t="s">
        <v>878</v>
      </c>
      <c r="Q70" s="71" t="s">
        <v>886</v>
      </c>
      <c r="R70" s="581"/>
    </row>
    <row r="71" spans="1:18" ht="59.25" customHeight="1" x14ac:dyDescent="0.25">
      <c r="A71" s="600"/>
      <c r="B71" s="609"/>
      <c r="C71" s="611"/>
      <c r="D71" s="613"/>
      <c r="E71" s="15" t="s">
        <v>183</v>
      </c>
      <c r="F71" s="19" t="s">
        <v>184</v>
      </c>
      <c r="G71" s="16" t="s">
        <v>185</v>
      </c>
      <c r="H71" s="17" t="s">
        <v>42</v>
      </c>
      <c r="I71" s="16" t="s">
        <v>35</v>
      </c>
      <c r="J71" s="30">
        <v>44145</v>
      </c>
      <c r="K71" s="76">
        <v>44408</v>
      </c>
      <c r="L71" s="12">
        <v>44725</v>
      </c>
      <c r="M71" s="75" t="s">
        <v>882</v>
      </c>
      <c r="N71" s="74" t="s">
        <v>887</v>
      </c>
      <c r="O71" s="73">
        <v>0</v>
      </c>
      <c r="P71" s="72" t="s">
        <v>878</v>
      </c>
      <c r="Q71" s="71" t="s">
        <v>886</v>
      </c>
      <c r="R71" s="582"/>
    </row>
    <row r="72" spans="1:18" ht="18.600000000000001" customHeight="1" x14ac:dyDescent="0.25">
      <c r="A72" s="78"/>
      <c r="B72" s="78"/>
      <c r="C72" s="78"/>
      <c r="D72" s="78"/>
      <c r="E72" s="78"/>
      <c r="F72" s="78"/>
      <c r="G72" s="78"/>
      <c r="H72" s="78"/>
      <c r="I72" s="78"/>
      <c r="J72" s="78"/>
      <c r="K72" s="78"/>
      <c r="L72" s="78"/>
      <c r="M72" s="78"/>
      <c r="N72" s="78"/>
      <c r="O72" s="78"/>
      <c r="P72" s="78"/>
      <c r="Q72" s="78"/>
      <c r="R72" s="77"/>
    </row>
    <row r="73" spans="1:18" ht="77.45" customHeight="1" x14ac:dyDescent="0.25">
      <c r="A73" s="601" t="s">
        <v>28</v>
      </c>
      <c r="B73" s="619" t="s">
        <v>45</v>
      </c>
      <c r="C73" s="622">
        <v>14</v>
      </c>
      <c r="D73" s="629" t="s">
        <v>186</v>
      </c>
      <c r="E73" s="197" t="s">
        <v>187</v>
      </c>
      <c r="F73" s="198" t="s">
        <v>188</v>
      </c>
      <c r="G73" s="27" t="s">
        <v>189</v>
      </c>
      <c r="H73" s="199" t="s">
        <v>34</v>
      </c>
      <c r="I73" s="27" t="s">
        <v>35</v>
      </c>
      <c r="J73" s="170">
        <v>44159</v>
      </c>
      <c r="K73" s="200">
        <v>44183</v>
      </c>
      <c r="L73" s="207">
        <v>44725</v>
      </c>
      <c r="M73" s="208" t="s">
        <v>882</v>
      </c>
      <c r="N73" s="201" t="s">
        <v>885</v>
      </c>
      <c r="O73" s="209">
        <v>1</v>
      </c>
      <c r="P73" s="197" t="s">
        <v>876</v>
      </c>
      <c r="Q73" s="202" t="s">
        <v>880</v>
      </c>
      <c r="R73" s="601" t="s">
        <v>877</v>
      </c>
    </row>
    <row r="74" spans="1:18" ht="59.25" customHeight="1" x14ac:dyDescent="0.25">
      <c r="A74" s="602"/>
      <c r="B74" s="620"/>
      <c r="C74" s="623"/>
      <c r="D74" s="630"/>
      <c r="E74" s="629" t="s">
        <v>190</v>
      </c>
      <c r="F74" s="198" t="s">
        <v>191</v>
      </c>
      <c r="G74" s="27" t="s">
        <v>192</v>
      </c>
      <c r="H74" s="199" t="s">
        <v>42</v>
      </c>
      <c r="I74" s="27" t="s">
        <v>35</v>
      </c>
      <c r="J74" s="170">
        <v>44141</v>
      </c>
      <c r="K74" s="200">
        <v>44183</v>
      </c>
      <c r="L74" s="207">
        <v>44725</v>
      </c>
      <c r="M74" s="208" t="s">
        <v>882</v>
      </c>
      <c r="N74" s="201" t="s">
        <v>884</v>
      </c>
      <c r="O74" s="209">
        <v>0</v>
      </c>
      <c r="P74" s="197" t="s">
        <v>878</v>
      </c>
      <c r="Q74" s="202" t="s">
        <v>883</v>
      </c>
      <c r="R74" s="602"/>
    </row>
    <row r="75" spans="1:18" ht="102.95" customHeight="1" x14ac:dyDescent="0.25">
      <c r="A75" s="603"/>
      <c r="B75" s="621"/>
      <c r="C75" s="624"/>
      <c r="D75" s="631"/>
      <c r="E75" s="631"/>
      <c r="F75" s="198" t="s">
        <v>193</v>
      </c>
      <c r="G75" s="27" t="s">
        <v>194</v>
      </c>
      <c r="H75" s="199" t="s">
        <v>34</v>
      </c>
      <c r="I75" s="27" t="s">
        <v>35</v>
      </c>
      <c r="J75" s="170">
        <v>44141</v>
      </c>
      <c r="K75" s="200">
        <v>44183</v>
      </c>
      <c r="L75" s="207">
        <v>44725</v>
      </c>
      <c r="M75" s="208" t="s">
        <v>882</v>
      </c>
      <c r="N75" s="201" t="s">
        <v>881</v>
      </c>
      <c r="O75" s="209">
        <v>1</v>
      </c>
      <c r="P75" s="197" t="s">
        <v>876</v>
      </c>
      <c r="Q75" s="202" t="s">
        <v>880</v>
      </c>
      <c r="R75" s="603"/>
    </row>
    <row r="76" spans="1:18" ht="59.25" customHeight="1" x14ac:dyDescent="0.25">
      <c r="A76" s="210"/>
      <c r="B76" s="210"/>
      <c r="C76" s="210"/>
      <c r="D76" s="210"/>
      <c r="E76" s="210"/>
      <c r="F76" s="210"/>
      <c r="G76" s="210"/>
      <c r="H76" s="210"/>
      <c r="I76" s="210"/>
      <c r="J76" s="210"/>
      <c r="K76" s="210"/>
      <c r="L76" s="210"/>
      <c r="M76" s="210"/>
      <c r="N76" s="210"/>
      <c r="O76" s="211">
        <f>SUM(O8:O75)</f>
        <v>34.980000000000004</v>
      </c>
      <c r="P76" s="212"/>
      <c r="Q76" s="210"/>
      <c r="R76" s="210"/>
    </row>
    <row r="77" spans="1:18" ht="59.25" customHeight="1" x14ac:dyDescent="0.25">
      <c r="A77" s="210"/>
      <c r="B77" s="210"/>
      <c r="C77" s="210"/>
      <c r="D77" s="210"/>
      <c r="E77" s="210"/>
      <c r="F77" s="210"/>
      <c r="G77" s="210"/>
      <c r="H77" s="210"/>
      <c r="I77" s="210"/>
      <c r="J77" s="210"/>
      <c r="K77" s="210"/>
      <c r="L77" s="210"/>
      <c r="M77" s="210"/>
      <c r="N77" s="210"/>
      <c r="O77" s="213">
        <f>O76/55</f>
        <v>0.63600000000000012</v>
      </c>
      <c r="P77" s="212"/>
      <c r="Q77" s="210"/>
      <c r="R77" s="210"/>
    </row>
    <row r="83" spans="15:18" ht="59.25" customHeight="1" x14ac:dyDescent="0.25">
      <c r="O83" s="70">
        <f t="shared" ref="O83:O88" si="0">COUNTIF($P$8:$P$75,P83)</f>
        <v>0</v>
      </c>
      <c r="P83" s="69" t="s">
        <v>199</v>
      </c>
      <c r="Q83" s="43" t="s">
        <v>37</v>
      </c>
      <c r="R83" s="44">
        <f>COUNTIF($R$8:$R$75,Q83)</f>
        <v>0</v>
      </c>
    </row>
    <row r="84" spans="15:18" ht="59.25" customHeight="1" x14ac:dyDescent="0.25">
      <c r="O84" s="70">
        <f t="shared" si="0"/>
        <v>2</v>
      </c>
      <c r="P84" s="69" t="s">
        <v>879</v>
      </c>
      <c r="Q84" s="43" t="s">
        <v>285</v>
      </c>
      <c r="R84" s="44">
        <f>COUNTIF($R$8:$R$75,Q84)</f>
        <v>1</v>
      </c>
    </row>
    <row r="85" spans="15:18" ht="59.25" customHeight="1" x14ac:dyDescent="0.25">
      <c r="O85" s="70">
        <f t="shared" si="0"/>
        <v>24</v>
      </c>
      <c r="P85" s="69" t="s">
        <v>878</v>
      </c>
      <c r="Q85" s="43" t="s">
        <v>877</v>
      </c>
      <c r="R85" s="44">
        <f>COUNTIF($R$8:$R$75,Q85)</f>
        <v>11</v>
      </c>
    </row>
    <row r="86" spans="15:18" ht="59.25" customHeight="1" x14ac:dyDescent="0.25">
      <c r="O86" s="70">
        <f t="shared" si="0"/>
        <v>29</v>
      </c>
      <c r="P86" s="69" t="s">
        <v>876</v>
      </c>
      <c r="Q86" s="43" t="s">
        <v>875</v>
      </c>
      <c r="R86" s="44">
        <f>COUNTIF($R$8:$R$75,Q86)</f>
        <v>2</v>
      </c>
    </row>
    <row r="87" spans="15:18" ht="59.25" customHeight="1" x14ac:dyDescent="0.25">
      <c r="O87" s="70">
        <f t="shared" si="0"/>
        <v>0</v>
      </c>
      <c r="P87" s="69" t="s">
        <v>874</v>
      </c>
      <c r="Q87" s="43"/>
      <c r="R87" s="44"/>
    </row>
    <row r="88" spans="15:18" ht="59.25" customHeight="1" x14ac:dyDescent="0.25">
      <c r="O88" s="70">
        <f t="shared" si="0"/>
        <v>0</v>
      </c>
      <c r="P88" s="69" t="s">
        <v>873</v>
      </c>
      <c r="Q88" s="43"/>
      <c r="R88" s="44"/>
    </row>
  </sheetData>
  <mergeCells count="95">
    <mergeCell ref="C73:C75"/>
    <mergeCell ref="D73:D75"/>
    <mergeCell ref="E74:E75"/>
    <mergeCell ref="A69:A71"/>
    <mergeCell ref="B69:B71"/>
    <mergeCell ref="C69:C71"/>
    <mergeCell ref="A73:A75"/>
    <mergeCell ref="B73:B75"/>
    <mergeCell ref="A60:A63"/>
    <mergeCell ref="B60:B63"/>
    <mergeCell ref="C60:C63"/>
    <mergeCell ref="D60:D63"/>
    <mergeCell ref="A65:A67"/>
    <mergeCell ref="B65:B67"/>
    <mergeCell ref="C65:C67"/>
    <mergeCell ref="D65:D67"/>
    <mergeCell ref="A57:A58"/>
    <mergeCell ref="B57:B58"/>
    <mergeCell ref="C57:C58"/>
    <mergeCell ref="D57:D58"/>
    <mergeCell ref="A50:A52"/>
    <mergeCell ref="E66:E67"/>
    <mergeCell ref="D69:D71"/>
    <mergeCell ref="B50:B52"/>
    <mergeCell ref="C50:C52"/>
    <mergeCell ref="D50:D52"/>
    <mergeCell ref="B54:B55"/>
    <mergeCell ref="C54:C55"/>
    <mergeCell ref="D54:D55"/>
    <mergeCell ref="A44:A48"/>
    <mergeCell ref="B44:B48"/>
    <mergeCell ref="C44:C48"/>
    <mergeCell ref="D44:D48"/>
    <mergeCell ref="A32:A35"/>
    <mergeCell ref="B32:B35"/>
    <mergeCell ref="C32:C35"/>
    <mergeCell ref="D32:D35"/>
    <mergeCell ref="A37:A42"/>
    <mergeCell ref="B37:B42"/>
    <mergeCell ref="C37:C42"/>
    <mergeCell ref="D37:D42"/>
    <mergeCell ref="P4:R4"/>
    <mergeCell ref="P5:R5"/>
    <mergeCell ref="A5:D5"/>
    <mergeCell ref="E5:O5"/>
    <mergeCell ref="A4:D4"/>
    <mergeCell ref="E4:O4"/>
    <mergeCell ref="R20:R26"/>
    <mergeCell ref="R28:R30"/>
    <mergeCell ref="R32:R35"/>
    <mergeCell ref="B6:B7"/>
    <mergeCell ref="C6:C7"/>
    <mergeCell ref="D6:D7"/>
    <mergeCell ref="E6:E7"/>
    <mergeCell ref="I6:I7"/>
    <mergeCell ref="G6:G7"/>
    <mergeCell ref="H6:H7"/>
    <mergeCell ref="F6:F7"/>
    <mergeCell ref="B8:B11"/>
    <mergeCell ref="C8:C11"/>
    <mergeCell ref="E8:E9"/>
    <mergeCell ref="E10:E11"/>
    <mergeCell ref="L6:R6"/>
    <mergeCell ref="R8:R11"/>
    <mergeCell ref="R13:R18"/>
    <mergeCell ref="A8:A11"/>
    <mergeCell ref="A6:A7"/>
    <mergeCell ref="C20:C26"/>
    <mergeCell ref="D20:D26"/>
    <mergeCell ref="E20:E21"/>
    <mergeCell ref="F20:F21"/>
    <mergeCell ref="J6:J7"/>
    <mergeCell ref="K6:K7"/>
    <mergeCell ref="A13:A18"/>
    <mergeCell ref="B13:B18"/>
    <mergeCell ref="C13:C18"/>
    <mergeCell ref="D13:D18"/>
    <mergeCell ref="E13:E14"/>
    <mergeCell ref="E17:E18"/>
    <mergeCell ref="A28:A30"/>
    <mergeCell ref="B28:B30"/>
    <mergeCell ref="C28:C30"/>
    <mergeCell ref="D28:D30"/>
    <mergeCell ref="A20:A26"/>
    <mergeCell ref="B20:B26"/>
    <mergeCell ref="R60:R63"/>
    <mergeCell ref="R65:R67"/>
    <mergeCell ref="R69:R71"/>
    <mergeCell ref="R73:R75"/>
    <mergeCell ref="N37:N38"/>
    <mergeCell ref="R37:R42"/>
    <mergeCell ref="R44:R48"/>
    <mergeCell ref="R50:R52"/>
    <mergeCell ref="R54:R55"/>
    <mergeCell ref="R57:R58"/>
  </mergeCells>
  <dataValidations count="4">
    <dataValidation type="list" allowBlank="1" showInputMessage="1" showErrorMessage="1" sqref="D54:D55 H76:H1048576">
      <formula1>#REF!</formula1>
    </dataValidation>
    <dataValidation type="list" allowBlank="1" showInputMessage="1" showErrorMessage="1" sqref="R8 R73 R69 R65 R60 R57 R54 R50 R44 R37 R32 R28 R20 R13">
      <formula1>$Q$83:$Q$86</formula1>
    </dataValidation>
    <dataValidation type="list" allowBlank="1" showInputMessage="1" showErrorMessage="1" sqref="P8:P11 P65:P67 P69:P71 P73:P75 P60:P63 P57:P58 P54:P55 P50:P52 P44:P48 P37:P42 P32:P35 P28:P30 P20:P26 P13:P18">
      <formula1>$P$83:$P$88</formula1>
    </dataValidation>
    <dataValidation type="list" allowBlank="1" showInputMessage="1" showErrorMessage="1" sqref="H20:H26 H13:H18 H8:H11 H73:H75 H69:H71 H65:H67 H60:H63 H57:H58 H54:H55 H50:H52 H44:H48 H37:H42 H32:H35 H28:H30">
      <formula1>#REF!</formula1>
    </dataValidation>
  </dataValidations>
  <pageMargins left="0.39370078740157483" right="0.39370078740157483" top="0.39370078740157483" bottom="0.39370078740157483" header="0.31496062992125984" footer="0.31496062992125984"/>
  <pageSetup paperSize="5" scale="70" orientation="landscape" verticalDpi="599"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S59"/>
  <sheetViews>
    <sheetView zoomScale="70" zoomScaleNormal="70" workbookViewId="0">
      <selection sqref="A1:D1"/>
    </sheetView>
  </sheetViews>
  <sheetFormatPr baseColWidth="10" defaultRowHeight="12.75" outlineLevelRow="1" x14ac:dyDescent="0.2"/>
  <cols>
    <col min="1" max="1" width="34.5703125" style="210" customWidth="1"/>
    <col min="2" max="2" width="21" style="210" customWidth="1"/>
    <col min="3" max="3" width="20.28515625" style="210" customWidth="1"/>
    <col min="4" max="4" width="40.85546875" style="210" customWidth="1"/>
    <col min="5" max="5" width="51.28515625" style="259" customWidth="1"/>
    <col min="6" max="6" width="75.42578125" style="210" customWidth="1"/>
    <col min="7" max="7" width="57" style="210" customWidth="1"/>
    <col min="8" max="8" width="22.42578125" style="210" customWidth="1"/>
    <col min="9" max="9" width="27" style="210" customWidth="1"/>
    <col min="10" max="10" width="13.5703125" style="210" bestFit="1" customWidth="1"/>
    <col min="11" max="11" width="30.85546875" style="210" customWidth="1"/>
    <col min="12" max="12" width="13.5703125" style="210" bestFit="1" customWidth="1"/>
    <col min="13" max="13" width="20.5703125" style="210" customWidth="1"/>
    <col min="14" max="14" width="109.42578125" style="210" customWidth="1"/>
    <col min="15" max="15" width="32.28515625" style="210" customWidth="1"/>
    <col min="16" max="16" width="20.140625" style="261" customWidth="1"/>
    <col min="17" max="17" width="82.5703125" style="210" customWidth="1"/>
    <col min="18" max="18" width="16.42578125" style="210" bestFit="1" customWidth="1"/>
    <col min="19" max="16384" width="11.42578125" style="210"/>
  </cols>
  <sheetData>
    <row r="1" spans="1:18" ht="57" customHeight="1" x14ac:dyDescent="0.2">
      <c r="A1" s="534"/>
      <c r="B1" s="534"/>
      <c r="C1" s="534"/>
      <c r="D1" s="534"/>
      <c r="E1" s="535" t="s">
        <v>8</v>
      </c>
      <c r="F1" s="537"/>
      <c r="G1" s="537"/>
      <c r="H1" s="537"/>
      <c r="I1" s="537"/>
      <c r="J1" s="537"/>
      <c r="K1" s="537"/>
      <c r="L1" s="537"/>
      <c r="M1" s="537"/>
      <c r="N1" s="537"/>
      <c r="O1" s="538"/>
      <c r="P1" s="539"/>
      <c r="Q1" s="537"/>
      <c r="R1" s="538"/>
    </row>
    <row r="2" spans="1:18" ht="15.75" customHeight="1" thickBot="1" x14ac:dyDescent="0.25">
      <c r="A2" s="534" t="s">
        <v>9</v>
      </c>
      <c r="B2" s="534"/>
      <c r="C2" s="534"/>
      <c r="D2" s="534"/>
      <c r="E2" s="534"/>
      <c r="F2" s="534"/>
      <c r="G2" s="534"/>
      <c r="H2" s="534"/>
      <c r="I2" s="534"/>
      <c r="J2" s="534"/>
      <c r="K2" s="534"/>
      <c r="L2" s="534"/>
      <c r="M2" s="534"/>
      <c r="N2" s="534"/>
      <c r="O2" s="534"/>
      <c r="P2" s="644" t="s">
        <v>286</v>
      </c>
      <c r="Q2" s="645"/>
      <c r="R2" s="646"/>
    </row>
    <row r="3" spans="1:18" ht="23.25" customHeight="1" thickBot="1" x14ac:dyDescent="0.25">
      <c r="A3" s="647" t="s">
        <v>284</v>
      </c>
      <c r="B3" s="648"/>
      <c r="C3" s="648"/>
      <c r="D3" s="648"/>
      <c r="E3" s="648"/>
      <c r="F3" s="648"/>
      <c r="G3" s="648"/>
      <c r="H3" s="648"/>
      <c r="I3" s="648"/>
      <c r="J3" s="648"/>
      <c r="K3" s="648"/>
      <c r="L3" s="648"/>
      <c r="M3" s="648"/>
      <c r="N3" s="648"/>
      <c r="O3" s="648"/>
      <c r="P3" s="648"/>
      <c r="Q3" s="648"/>
      <c r="R3" s="649"/>
    </row>
    <row r="4" spans="1:18" ht="30" customHeight="1" x14ac:dyDescent="0.2">
      <c r="A4" s="545" t="s">
        <v>12</v>
      </c>
      <c r="B4" s="545" t="s">
        <v>287</v>
      </c>
      <c r="C4" s="545" t="s">
        <v>13</v>
      </c>
      <c r="D4" s="545" t="s">
        <v>14</v>
      </c>
      <c r="E4" s="545" t="s">
        <v>15</v>
      </c>
      <c r="F4" s="545" t="s">
        <v>16</v>
      </c>
      <c r="G4" s="545" t="s">
        <v>17</v>
      </c>
      <c r="H4" s="545" t="s">
        <v>18</v>
      </c>
      <c r="I4" s="545" t="s">
        <v>19</v>
      </c>
      <c r="J4" s="545" t="s">
        <v>200</v>
      </c>
      <c r="K4" s="545" t="s">
        <v>201</v>
      </c>
      <c r="L4" s="544" t="s">
        <v>21</v>
      </c>
      <c r="M4" s="544"/>
      <c r="N4" s="544"/>
      <c r="O4" s="544"/>
      <c r="P4" s="544"/>
      <c r="Q4" s="544"/>
      <c r="R4" s="544"/>
    </row>
    <row r="5" spans="1:18" ht="78" customHeight="1" x14ac:dyDescent="0.2">
      <c r="A5" s="545"/>
      <c r="B5" s="545"/>
      <c r="C5" s="545"/>
      <c r="D5" s="545"/>
      <c r="E5" s="545"/>
      <c r="F5" s="545"/>
      <c r="G5" s="545"/>
      <c r="H5" s="545"/>
      <c r="I5" s="545"/>
      <c r="J5" s="545"/>
      <c r="K5" s="545"/>
      <c r="L5" s="153" t="s">
        <v>22</v>
      </c>
      <c r="M5" s="153" t="s">
        <v>25</v>
      </c>
      <c r="N5" s="153" t="s">
        <v>981</v>
      </c>
      <c r="O5" s="153" t="s">
        <v>1246</v>
      </c>
      <c r="P5" s="154" t="s">
        <v>20</v>
      </c>
      <c r="Q5" s="153" t="s">
        <v>980</v>
      </c>
      <c r="R5" s="222" t="s">
        <v>27</v>
      </c>
    </row>
    <row r="6" spans="1:18" s="188" customFormat="1" ht="310.5" customHeight="1" outlineLevel="1" x14ac:dyDescent="0.25">
      <c r="A6" s="650" t="s">
        <v>205</v>
      </c>
      <c r="B6" s="636" t="s">
        <v>206</v>
      </c>
      <c r="C6" s="650">
        <v>1</v>
      </c>
      <c r="D6" s="655" t="s">
        <v>207</v>
      </c>
      <c r="E6" s="639" t="s">
        <v>1247</v>
      </c>
      <c r="F6" s="176" t="s">
        <v>208</v>
      </c>
      <c r="G6" s="176" t="s">
        <v>1248</v>
      </c>
      <c r="H6" s="226" t="s">
        <v>34</v>
      </c>
      <c r="I6" s="177" t="s">
        <v>209</v>
      </c>
      <c r="J6" s="187">
        <v>44027</v>
      </c>
      <c r="K6" s="178">
        <v>44408</v>
      </c>
      <c r="L6" s="227" t="s">
        <v>1249</v>
      </c>
      <c r="M6" s="228" t="s">
        <v>1250</v>
      </c>
      <c r="N6" s="176" t="s">
        <v>1553</v>
      </c>
      <c r="O6" s="229">
        <v>0.66600000000000004</v>
      </c>
      <c r="P6" s="172" t="s">
        <v>878</v>
      </c>
      <c r="Q6" s="228" t="s">
        <v>1554</v>
      </c>
      <c r="R6" s="601" t="s">
        <v>877</v>
      </c>
    </row>
    <row r="7" spans="1:18" s="188" customFormat="1" ht="199.5" hidden="1" customHeight="1" outlineLevel="1" x14ac:dyDescent="0.25">
      <c r="A7" s="651"/>
      <c r="B7" s="637"/>
      <c r="C7" s="651"/>
      <c r="D7" s="656"/>
      <c r="E7" s="641"/>
      <c r="F7" s="176" t="s">
        <v>1251</v>
      </c>
      <c r="G7" s="176" t="s">
        <v>1252</v>
      </c>
      <c r="H7" s="226" t="s">
        <v>34</v>
      </c>
      <c r="I7" s="177" t="s">
        <v>211</v>
      </c>
      <c r="J7" s="187">
        <v>43983</v>
      </c>
      <c r="K7" s="178">
        <v>44074</v>
      </c>
      <c r="L7" s="227" t="s">
        <v>1249</v>
      </c>
      <c r="M7" s="228" t="s">
        <v>1250</v>
      </c>
      <c r="N7" s="176" t="s">
        <v>1253</v>
      </c>
      <c r="O7" s="229">
        <v>1</v>
      </c>
      <c r="P7" s="172" t="s">
        <v>876</v>
      </c>
      <c r="Q7" s="228" t="s">
        <v>1555</v>
      </c>
      <c r="R7" s="602"/>
    </row>
    <row r="8" spans="1:18" s="188" customFormat="1" ht="210" hidden="1" customHeight="1" outlineLevel="1" x14ac:dyDescent="0.25">
      <c r="A8" s="651"/>
      <c r="B8" s="637"/>
      <c r="C8" s="651"/>
      <c r="D8" s="656"/>
      <c r="E8" s="660" t="s">
        <v>212</v>
      </c>
      <c r="F8" s="176" t="s">
        <v>213</v>
      </c>
      <c r="G8" s="176" t="s">
        <v>214</v>
      </c>
      <c r="H8" s="226" t="s">
        <v>34</v>
      </c>
      <c r="I8" s="177" t="s">
        <v>215</v>
      </c>
      <c r="J8" s="187">
        <v>44013</v>
      </c>
      <c r="K8" s="178">
        <v>44377</v>
      </c>
      <c r="L8" s="178">
        <v>44386</v>
      </c>
      <c r="M8" s="232" t="s">
        <v>210</v>
      </c>
      <c r="N8" s="176" t="s">
        <v>1556</v>
      </c>
      <c r="O8" s="229">
        <v>0.3</v>
      </c>
      <c r="P8" s="172" t="s">
        <v>878</v>
      </c>
      <c r="Q8" s="228" t="s">
        <v>1557</v>
      </c>
      <c r="R8" s="602"/>
    </row>
    <row r="9" spans="1:18" s="188" customFormat="1" ht="240" hidden="1" customHeight="1" outlineLevel="1" x14ac:dyDescent="0.25">
      <c r="A9" s="651"/>
      <c r="B9" s="637"/>
      <c r="C9" s="651"/>
      <c r="D9" s="657"/>
      <c r="E9" s="661"/>
      <c r="F9" s="234" t="s">
        <v>216</v>
      </c>
      <c r="G9" s="234" t="s">
        <v>1254</v>
      </c>
      <c r="H9" s="223" t="s">
        <v>34</v>
      </c>
      <c r="I9" s="224" t="s">
        <v>217</v>
      </c>
      <c r="J9" s="235">
        <v>43983</v>
      </c>
      <c r="K9" s="236">
        <v>44195</v>
      </c>
      <c r="L9" s="227" t="s">
        <v>1249</v>
      </c>
      <c r="M9" s="228" t="s">
        <v>1250</v>
      </c>
      <c r="N9" s="234" t="s">
        <v>1558</v>
      </c>
      <c r="O9" s="237">
        <v>0.33</v>
      </c>
      <c r="P9" s="172" t="s">
        <v>878</v>
      </c>
      <c r="Q9" s="234" t="s">
        <v>1559</v>
      </c>
      <c r="R9" s="602"/>
    </row>
    <row r="10" spans="1:18" s="188" customFormat="1" ht="195.75" hidden="1" customHeight="1" outlineLevel="1" x14ac:dyDescent="0.25">
      <c r="A10" s="652"/>
      <c r="B10" s="654"/>
      <c r="C10" s="652"/>
      <c r="D10" s="658"/>
      <c r="E10" s="662"/>
      <c r="F10" s="176" t="s">
        <v>218</v>
      </c>
      <c r="G10" s="176" t="s">
        <v>219</v>
      </c>
      <c r="H10" s="226" t="s">
        <v>42</v>
      </c>
      <c r="I10" s="177" t="s">
        <v>211</v>
      </c>
      <c r="J10" s="178">
        <v>43952</v>
      </c>
      <c r="K10" s="178">
        <v>44043</v>
      </c>
      <c r="L10" s="227" t="s">
        <v>1249</v>
      </c>
      <c r="M10" s="228" t="s">
        <v>1250</v>
      </c>
      <c r="N10" s="176" t="s">
        <v>220</v>
      </c>
      <c r="O10" s="229">
        <v>1</v>
      </c>
      <c r="P10" s="228" t="s">
        <v>879</v>
      </c>
      <c r="Q10" s="228" t="s">
        <v>1255</v>
      </c>
      <c r="R10" s="602"/>
    </row>
    <row r="11" spans="1:18" s="188" customFormat="1" ht="354.75" hidden="1" customHeight="1" outlineLevel="1" x14ac:dyDescent="0.25">
      <c r="A11" s="651"/>
      <c r="B11" s="637"/>
      <c r="C11" s="651"/>
      <c r="D11" s="657"/>
      <c r="E11" s="175" t="s">
        <v>1256</v>
      </c>
      <c r="F11" s="176" t="s">
        <v>221</v>
      </c>
      <c r="G11" s="176" t="s">
        <v>1257</v>
      </c>
      <c r="H11" s="226" t="s">
        <v>42</v>
      </c>
      <c r="I11" s="177" t="s">
        <v>211</v>
      </c>
      <c r="J11" s="178">
        <v>43952</v>
      </c>
      <c r="K11" s="178">
        <v>44012</v>
      </c>
      <c r="L11" s="227" t="s">
        <v>1249</v>
      </c>
      <c r="M11" s="228" t="s">
        <v>1250</v>
      </c>
      <c r="N11" s="176" t="s">
        <v>1560</v>
      </c>
      <c r="O11" s="229">
        <v>1</v>
      </c>
      <c r="P11" s="172" t="s">
        <v>876</v>
      </c>
      <c r="Q11" s="228" t="s">
        <v>1561</v>
      </c>
      <c r="R11" s="602"/>
    </row>
    <row r="12" spans="1:18" s="188" customFormat="1" ht="267.75" hidden="1" customHeight="1" outlineLevel="1" x14ac:dyDescent="0.25">
      <c r="A12" s="653"/>
      <c r="B12" s="638"/>
      <c r="C12" s="653"/>
      <c r="D12" s="659"/>
      <c r="E12" s="175" t="s">
        <v>1258</v>
      </c>
      <c r="F12" s="176" t="s">
        <v>1259</v>
      </c>
      <c r="G12" s="176" t="s">
        <v>1260</v>
      </c>
      <c r="H12" s="226" t="s">
        <v>34</v>
      </c>
      <c r="I12" s="177" t="s">
        <v>222</v>
      </c>
      <c r="J12" s="178">
        <v>43983</v>
      </c>
      <c r="K12" s="178">
        <v>44104</v>
      </c>
      <c r="L12" s="227" t="s">
        <v>1249</v>
      </c>
      <c r="M12" s="228" t="s">
        <v>1250</v>
      </c>
      <c r="N12" s="176" t="s">
        <v>223</v>
      </c>
      <c r="O12" s="241">
        <v>1</v>
      </c>
      <c r="P12" s="172" t="s">
        <v>876</v>
      </c>
      <c r="Q12" s="172" t="s">
        <v>1562</v>
      </c>
      <c r="R12" s="603"/>
    </row>
    <row r="13" spans="1:18" s="247" customFormat="1" hidden="1" x14ac:dyDescent="0.25">
      <c r="A13" s="242"/>
      <c r="B13" s="243"/>
      <c r="C13" s="243"/>
      <c r="D13" s="243"/>
      <c r="E13" s="244"/>
      <c r="F13" s="243"/>
      <c r="G13" s="243"/>
      <c r="H13" s="243"/>
      <c r="I13" s="243"/>
      <c r="J13" s="243"/>
      <c r="K13" s="243"/>
      <c r="L13" s="243"/>
      <c r="M13" s="243"/>
      <c r="N13" s="243"/>
      <c r="O13" s="243"/>
      <c r="P13" s="245"/>
      <c r="Q13" s="243"/>
      <c r="R13" s="246"/>
    </row>
    <row r="14" spans="1:18" s="188" customFormat="1" ht="154.5" customHeight="1" outlineLevel="1" x14ac:dyDescent="0.25">
      <c r="A14" s="663" t="s">
        <v>205</v>
      </c>
      <c r="B14" s="664" t="s">
        <v>224</v>
      </c>
      <c r="C14" s="663">
        <v>2</v>
      </c>
      <c r="D14" s="665" t="s">
        <v>225</v>
      </c>
      <c r="E14" s="175" t="s">
        <v>397</v>
      </c>
      <c r="F14" s="176" t="s">
        <v>1261</v>
      </c>
      <c r="G14" s="176" t="s">
        <v>226</v>
      </c>
      <c r="H14" s="226" t="s">
        <v>34</v>
      </c>
      <c r="I14" s="177" t="s">
        <v>227</v>
      </c>
      <c r="J14" s="187">
        <v>43983</v>
      </c>
      <c r="K14" s="178">
        <v>44195</v>
      </c>
      <c r="L14" s="227" t="s">
        <v>1249</v>
      </c>
      <c r="M14" s="228" t="s">
        <v>1250</v>
      </c>
      <c r="N14" s="228" t="s">
        <v>228</v>
      </c>
      <c r="O14" s="229">
        <v>1</v>
      </c>
      <c r="P14" s="172" t="s">
        <v>876</v>
      </c>
      <c r="Q14" s="228" t="s">
        <v>1563</v>
      </c>
      <c r="R14" s="636" t="s">
        <v>988</v>
      </c>
    </row>
    <row r="15" spans="1:18" s="188" customFormat="1" ht="159" hidden="1" customHeight="1" outlineLevel="1" x14ac:dyDescent="0.25">
      <c r="A15" s="663"/>
      <c r="B15" s="664"/>
      <c r="C15" s="663"/>
      <c r="D15" s="666"/>
      <c r="E15" s="639" t="s">
        <v>1262</v>
      </c>
      <c r="F15" s="176" t="s">
        <v>1263</v>
      </c>
      <c r="G15" s="176" t="s">
        <v>1264</v>
      </c>
      <c r="H15" s="226" t="s">
        <v>34</v>
      </c>
      <c r="I15" s="177" t="s">
        <v>227</v>
      </c>
      <c r="J15" s="187">
        <v>43952</v>
      </c>
      <c r="K15" s="178">
        <v>44195</v>
      </c>
      <c r="L15" s="227" t="s">
        <v>1249</v>
      </c>
      <c r="M15" s="228" t="s">
        <v>1250</v>
      </c>
      <c r="N15" s="176" t="s">
        <v>229</v>
      </c>
      <c r="O15" s="229">
        <v>1</v>
      </c>
      <c r="P15" s="172" t="s">
        <v>876</v>
      </c>
      <c r="Q15" s="228" t="s">
        <v>1564</v>
      </c>
      <c r="R15" s="637"/>
    </row>
    <row r="16" spans="1:18" s="188" customFormat="1" ht="157.5" hidden="1" customHeight="1" outlineLevel="1" x14ac:dyDescent="0.25">
      <c r="A16" s="663"/>
      <c r="B16" s="664"/>
      <c r="C16" s="663"/>
      <c r="D16" s="666"/>
      <c r="E16" s="641"/>
      <c r="F16" s="176" t="s">
        <v>1265</v>
      </c>
      <c r="G16" s="176" t="s">
        <v>1266</v>
      </c>
      <c r="H16" s="226" t="s">
        <v>34</v>
      </c>
      <c r="I16" s="177" t="s">
        <v>230</v>
      </c>
      <c r="J16" s="187">
        <v>43952</v>
      </c>
      <c r="K16" s="178">
        <v>44195</v>
      </c>
      <c r="L16" s="227" t="s">
        <v>1249</v>
      </c>
      <c r="M16" s="228" t="s">
        <v>1250</v>
      </c>
      <c r="N16" s="176" t="s">
        <v>231</v>
      </c>
      <c r="O16" s="229">
        <v>0</v>
      </c>
      <c r="P16" s="172" t="s">
        <v>878</v>
      </c>
      <c r="Q16" s="176" t="s">
        <v>1565</v>
      </c>
      <c r="R16" s="638"/>
    </row>
    <row r="17" spans="1:18" s="247" customFormat="1" hidden="1" x14ac:dyDescent="0.25">
      <c r="A17" s="249"/>
      <c r="B17" s="221"/>
      <c r="C17" s="221"/>
      <c r="D17" s="221"/>
      <c r="E17" s="250"/>
      <c r="F17" s="221"/>
      <c r="G17" s="221"/>
      <c r="H17" s="221"/>
      <c r="I17" s="221"/>
      <c r="J17" s="221"/>
      <c r="K17" s="221"/>
      <c r="L17" s="221"/>
      <c r="M17" s="221"/>
      <c r="N17" s="221"/>
      <c r="O17" s="221"/>
      <c r="P17" s="251"/>
      <c r="Q17" s="221"/>
      <c r="R17" s="252"/>
    </row>
    <row r="18" spans="1:18" s="188" customFormat="1" ht="142.5" customHeight="1" outlineLevel="1" x14ac:dyDescent="0.25">
      <c r="A18" s="650" t="s">
        <v>205</v>
      </c>
      <c r="B18" s="636" t="s">
        <v>224</v>
      </c>
      <c r="C18" s="650">
        <v>3</v>
      </c>
      <c r="D18" s="667" t="s">
        <v>232</v>
      </c>
      <c r="E18" s="639" t="s">
        <v>1267</v>
      </c>
      <c r="F18" s="176" t="s">
        <v>1268</v>
      </c>
      <c r="G18" s="176" t="s">
        <v>1269</v>
      </c>
      <c r="H18" s="226" t="s">
        <v>34</v>
      </c>
      <c r="I18" s="177" t="s">
        <v>233</v>
      </c>
      <c r="J18" s="187">
        <v>43983</v>
      </c>
      <c r="K18" s="178">
        <v>44195</v>
      </c>
      <c r="L18" s="227" t="s">
        <v>1249</v>
      </c>
      <c r="M18" s="228" t="s">
        <v>1250</v>
      </c>
      <c r="N18" s="176" t="s">
        <v>1566</v>
      </c>
      <c r="O18" s="229">
        <v>0</v>
      </c>
      <c r="P18" s="172" t="s">
        <v>878</v>
      </c>
      <c r="Q18" s="228" t="s">
        <v>1567</v>
      </c>
      <c r="R18" s="601" t="s">
        <v>988</v>
      </c>
    </row>
    <row r="19" spans="1:18" s="188" customFormat="1" ht="183" hidden="1" customHeight="1" outlineLevel="1" x14ac:dyDescent="0.25">
      <c r="A19" s="651"/>
      <c r="B19" s="637"/>
      <c r="C19" s="651"/>
      <c r="D19" s="668"/>
      <c r="E19" s="641"/>
      <c r="F19" s="176" t="s">
        <v>1270</v>
      </c>
      <c r="G19" s="176" t="s">
        <v>1271</v>
      </c>
      <c r="H19" s="226" t="s">
        <v>34</v>
      </c>
      <c r="I19" s="177" t="s">
        <v>233</v>
      </c>
      <c r="J19" s="187">
        <v>43983</v>
      </c>
      <c r="K19" s="178">
        <v>44195</v>
      </c>
      <c r="L19" s="227" t="s">
        <v>1249</v>
      </c>
      <c r="M19" s="228" t="s">
        <v>1250</v>
      </c>
      <c r="N19" s="176" t="s">
        <v>1568</v>
      </c>
      <c r="O19" s="229">
        <v>0</v>
      </c>
      <c r="P19" s="172" t="s">
        <v>878</v>
      </c>
      <c r="Q19" s="228" t="s">
        <v>1569</v>
      </c>
      <c r="R19" s="602"/>
    </row>
    <row r="20" spans="1:18" s="247" customFormat="1" hidden="1" x14ac:dyDescent="0.25">
      <c r="A20" s="249"/>
      <c r="B20" s="221"/>
      <c r="C20" s="221"/>
      <c r="D20" s="221"/>
      <c r="E20" s="250"/>
      <c r="F20" s="221"/>
      <c r="G20" s="221"/>
      <c r="H20" s="221"/>
      <c r="I20" s="221"/>
      <c r="J20" s="221"/>
      <c r="K20" s="221"/>
      <c r="L20" s="221"/>
      <c r="M20" s="221"/>
      <c r="N20" s="221"/>
      <c r="O20" s="221"/>
      <c r="P20" s="251"/>
      <c r="Q20" s="221"/>
      <c r="R20" s="252"/>
    </row>
    <row r="21" spans="1:18" s="188" customFormat="1" ht="255.75" customHeight="1" outlineLevel="1" x14ac:dyDescent="0.25">
      <c r="A21" s="650" t="s">
        <v>205</v>
      </c>
      <c r="B21" s="636" t="s">
        <v>224</v>
      </c>
      <c r="C21" s="650">
        <v>4</v>
      </c>
      <c r="D21" s="665" t="s">
        <v>234</v>
      </c>
      <c r="E21" s="639" t="s">
        <v>1272</v>
      </c>
      <c r="F21" s="176" t="s">
        <v>1273</v>
      </c>
      <c r="G21" s="176" t="s">
        <v>1274</v>
      </c>
      <c r="H21" s="226" t="s">
        <v>34</v>
      </c>
      <c r="I21" s="177" t="s">
        <v>235</v>
      </c>
      <c r="J21" s="187">
        <v>43983</v>
      </c>
      <c r="K21" s="178">
        <v>44195</v>
      </c>
      <c r="L21" s="227" t="s">
        <v>1249</v>
      </c>
      <c r="M21" s="228" t="s">
        <v>1250</v>
      </c>
      <c r="N21" s="176" t="s">
        <v>1570</v>
      </c>
      <c r="O21" s="229">
        <v>1</v>
      </c>
      <c r="P21" s="172" t="s">
        <v>876</v>
      </c>
      <c r="Q21" s="228" t="s">
        <v>1571</v>
      </c>
      <c r="R21" s="639" t="s">
        <v>988</v>
      </c>
    </row>
    <row r="22" spans="1:18" s="188" customFormat="1" ht="179.25" hidden="1" customHeight="1" outlineLevel="1" x14ac:dyDescent="0.25">
      <c r="A22" s="651"/>
      <c r="B22" s="637"/>
      <c r="C22" s="651"/>
      <c r="D22" s="666"/>
      <c r="E22" s="640"/>
      <c r="F22" s="176" t="s">
        <v>236</v>
      </c>
      <c r="G22" s="176" t="s">
        <v>1275</v>
      </c>
      <c r="H22" s="226" t="s">
        <v>34</v>
      </c>
      <c r="I22" s="177" t="s">
        <v>235</v>
      </c>
      <c r="J22" s="187">
        <v>43952</v>
      </c>
      <c r="K22" s="178">
        <v>44074</v>
      </c>
      <c r="L22" s="227" t="s">
        <v>1249</v>
      </c>
      <c r="M22" s="228" t="s">
        <v>1250</v>
      </c>
      <c r="N22" s="176" t="s">
        <v>237</v>
      </c>
      <c r="O22" s="229">
        <v>1</v>
      </c>
      <c r="P22" s="172" t="s">
        <v>876</v>
      </c>
      <c r="Q22" s="176" t="s">
        <v>1572</v>
      </c>
      <c r="R22" s="640"/>
    </row>
    <row r="23" spans="1:18" s="188" customFormat="1" ht="207" hidden="1" customHeight="1" outlineLevel="1" x14ac:dyDescent="0.25">
      <c r="A23" s="651"/>
      <c r="B23" s="637"/>
      <c r="C23" s="651"/>
      <c r="D23" s="666"/>
      <c r="E23" s="641"/>
      <c r="F23" s="176" t="s">
        <v>1276</v>
      </c>
      <c r="G23" s="176" t="s">
        <v>1277</v>
      </c>
      <c r="H23" s="226" t="s">
        <v>34</v>
      </c>
      <c r="I23" s="177" t="s">
        <v>235</v>
      </c>
      <c r="J23" s="187">
        <v>43983</v>
      </c>
      <c r="K23" s="178">
        <v>44074</v>
      </c>
      <c r="L23" s="227" t="s">
        <v>1249</v>
      </c>
      <c r="M23" s="228" t="s">
        <v>1250</v>
      </c>
      <c r="N23" s="176" t="s">
        <v>1573</v>
      </c>
      <c r="O23" s="229">
        <v>1</v>
      </c>
      <c r="P23" s="172" t="s">
        <v>876</v>
      </c>
      <c r="Q23" s="228" t="s">
        <v>1574</v>
      </c>
      <c r="R23" s="640"/>
    </row>
    <row r="24" spans="1:18" s="188" customFormat="1" ht="232.5" hidden="1" customHeight="1" outlineLevel="1" x14ac:dyDescent="0.25">
      <c r="A24" s="651"/>
      <c r="B24" s="637"/>
      <c r="C24" s="651"/>
      <c r="D24" s="666"/>
      <c r="E24" s="636" t="s">
        <v>1272</v>
      </c>
      <c r="F24" s="176" t="s">
        <v>1278</v>
      </c>
      <c r="G24" s="176" t="s">
        <v>238</v>
      </c>
      <c r="H24" s="226" t="s">
        <v>34</v>
      </c>
      <c r="I24" s="177" t="s">
        <v>235</v>
      </c>
      <c r="J24" s="187">
        <v>43983</v>
      </c>
      <c r="K24" s="178">
        <v>44195</v>
      </c>
      <c r="L24" s="227" t="s">
        <v>1249</v>
      </c>
      <c r="M24" s="228" t="s">
        <v>1250</v>
      </c>
      <c r="N24" s="176" t="s">
        <v>1575</v>
      </c>
      <c r="O24" s="229">
        <v>0.5</v>
      </c>
      <c r="P24" s="172" t="s">
        <v>878</v>
      </c>
      <c r="Q24" s="228" t="s">
        <v>1576</v>
      </c>
      <c r="R24" s="640"/>
    </row>
    <row r="25" spans="1:18" s="188" customFormat="1" ht="103.5" hidden="1" customHeight="1" outlineLevel="1" x14ac:dyDescent="0.25">
      <c r="A25" s="651"/>
      <c r="B25" s="637"/>
      <c r="C25" s="651"/>
      <c r="D25" s="666"/>
      <c r="E25" s="638"/>
      <c r="F25" s="176" t="s">
        <v>239</v>
      </c>
      <c r="G25" s="176" t="s">
        <v>240</v>
      </c>
      <c r="H25" s="226" t="s">
        <v>42</v>
      </c>
      <c r="I25" s="177" t="s">
        <v>235</v>
      </c>
      <c r="J25" s="187">
        <v>43983</v>
      </c>
      <c r="K25" s="178">
        <v>44195</v>
      </c>
      <c r="L25" s="227" t="s">
        <v>1249</v>
      </c>
      <c r="M25" s="228" t="s">
        <v>1250</v>
      </c>
      <c r="N25" s="228" t="s">
        <v>241</v>
      </c>
      <c r="O25" s="229">
        <v>1</v>
      </c>
      <c r="P25" s="172" t="s">
        <v>876</v>
      </c>
      <c r="Q25" s="254" t="s">
        <v>1577</v>
      </c>
      <c r="R25" s="641"/>
    </row>
    <row r="26" spans="1:18" s="247" customFormat="1" hidden="1" x14ac:dyDescent="0.25">
      <c r="A26" s="249"/>
      <c r="B26" s="221"/>
      <c r="C26" s="221"/>
      <c r="D26" s="221"/>
      <c r="E26" s="250"/>
      <c r="F26" s="221"/>
      <c r="G26" s="221"/>
      <c r="H26" s="221"/>
      <c r="I26" s="221"/>
      <c r="J26" s="221"/>
      <c r="K26" s="221"/>
      <c r="L26" s="221"/>
      <c r="M26" s="221"/>
      <c r="N26" s="221"/>
      <c r="O26" s="221"/>
      <c r="P26" s="251"/>
      <c r="Q26" s="221"/>
      <c r="R26" s="252"/>
    </row>
    <row r="27" spans="1:18" s="188" customFormat="1" ht="170.25" customHeight="1" outlineLevel="1" x14ac:dyDescent="0.25">
      <c r="A27" s="663" t="s">
        <v>205</v>
      </c>
      <c r="B27" s="664" t="s">
        <v>224</v>
      </c>
      <c r="C27" s="663">
        <v>5</v>
      </c>
      <c r="D27" s="639" t="s">
        <v>242</v>
      </c>
      <c r="E27" s="175" t="s">
        <v>1279</v>
      </c>
      <c r="F27" s="176" t="s">
        <v>1280</v>
      </c>
      <c r="G27" s="176" t="s">
        <v>1281</v>
      </c>
      <c r="H27" s="226" t="s">
        <v>42</v>
      </c>
      <c r="I27" s="177" t="s">
        <v>243</v>
      </c>
      <c r="J27" s="187">
        <v>43983</v>
      </c>
      <c r="K27" s="178">
        <v>44195</v>
      </c>
      <c r="L27" s="227" t="s">
        <v>1249</v>
      </c>
      <c r="M27" s="228" t="s">
        <v>1250</v>
      </c>
      <c r="N27" s="228" t="s">
        <v>1578</v>
      </c>
      <c r="O27" s="229">
        <v>0.5</v>
      </c>
      <c r="P27" s="172" t="s">
        <v>878</v>
      </c>
      <c r="Q27" s="228" t="s">
        <v>1579</v>
      </c>
      <c r="R27" s="650" t="s">
        <v>988</v>
      </c>
    </row>
    <row r="28" spans="1:18" s="188" customFormat="1" ht="120.75" hidden="1" customHeight="1" outlineLevel="1" x14ac:dyDescent="0.25">
      <c r="A28" s="663"/>
      <c r="B28" s="664"/>
      <c r="C28" s="663"/>
      <c r="D28" s="641"/>
      <c r="E28" s="175" t="s">
        <v>1282</v>
      </c>
      <c r="F28" s="176" t="s">
        <v>1283</v>
      </c>
      <c r="G28" s="176" t="s">
        <v>1284</v>
      </c>
      <c r="H28" s="226" t="s">
        <v>34</v>
      </c>
      <c r="I28" s="177" t="s">
        <v>244</v>
      </c>
      <c r="J28" s="187">
        <v>43983</v>
      </c>
      <c r="K28" s="178">
        <v>44195</v>
      </c>
      <c r="L28" s="227" t="s">
        <v>1249</v>
      </c>
      <c r="M28" s="228" t="s">
        <v>1250</v>
      </c>
      <c r="N28" s="228" t="s">
        <v>1580</v>
      </c>
      <c r="O28" s="229">
        <v>0</v>
      </c>
      <c r="P28" s="172" t="s">
        <v>878</v>
      </c>
      <c r="Q28" s="228" t="s">
        <v>1581</v>
      </c>
      <c r="R28" s="653"/>
    </row>
    <row r="29" spans="1:18" s="247" customFormat="1" hidden="1" x14ac:dyDescent="0.25">
      <c r="A29" s="249"/>
      <c r="B29" s="221"/>
      <c r="C29" s="221"/>
      <c r="D29" s="221"/>
      <c r="E29" s="250"/>
      <c r="F29" s="221"/>
      <c r="G29" s="221"/>
      <c r="H29" s="221"/>
      <c r="I29" s="221"/>
      <c r="J29" s="221"/>
      <c r="K29" s="221"/>
      <c r="L29" s="221"/>
      <c r="M29" s="221"/>
      <c r="N29" s="221"/>
      <c r="O29" s="221"/>
      <c r="P29" s="251"/>
      <c r="Q29" s="221"/>
      <c r="R29" s="252"/>
    </row>
    <row r="30" spans="1:18" s="188" customFormat="1" ht="179.25" customHeight="1" outlineLevel="1" x14ac:dyDescent="0.25">
      <c r="A30" s="650" t="s">
        <v>205</v>
      </c>
      <c r="B30" s="636" t="s">
        <v>224</v>
      </c>
      <c r="C30" s="650">
        <v>6</v>
      </c>
      <c r="D30" s="639" t="s">
        <v>245</v>
      </c>
      <c r="E30" s="639" t="s">
        <v>1285</v>
      </c>
      <c r="F30" s="176" t="s">
        <v>1286</v>
      </c>
      <c r="G30" s="176" t="s">
        <v>1287</v>
      </c>
      <c r="H30" s="226" t="s">
        <v>34</v>
      </c>
      <c r="I30" s="177" t="s">
        <v>235</v>
      </c>
      <c r="J30" s="187">
        <v>43983</v>
      </c>
      <c r="K30" s="178">
        <v>44195</v>
      </c>
      <c r="L30" s="227" t="s">
        <v>1249</v>
      </c>
      <c r="M30" s="228" t="s">
        <v>1250</v>
      </c>
      <c r="N30" s="228" t="s">
        <v>1582</v>
      </c>
      <c r="O30" s="229">
        <v>0</v>
      </c>
      <c r="P30" s="172" t="s">
        <v>878</v>
      </c>
      <c r="Q30" s="228" t="s">
        <v>1583</v>
      </c>
      <c r="R30" s="650" t="s">
        <v>988</v>
      </c>
    </row>
    <row r="31" spans="1:18" s="188" customFormat="1" ht="141" hidden="1" customHeight="1" outlineLevel="1" x14ac:dyDescent="0.25">
      <c r="A31" s="651"/>
      <c r="B31" s="637"/>
      <c r="C31" s="651"/>
      <c r="D31" s="640"/>
      <c r="E31" s="640"/>
      <c r="F31" s="176" t="s">
        <v>246</v>
      </c>
      <c r="G31" s="176" t="s">
        <v>1288</v>
      </c>
      <c r="H31" s="226" t="s">
        <v>34</v>
      </c>
      <c r="I31" s="177" t="s">
        <v>247</v>
      </c>
      <c r="J31" s="187">
        <v>43983</v>
      </c>
      <c r="K31" s="178">
        <v>44195</v>
      </c>
      <c r="L31" s="227" t="s">
        <v>1249</v>
      </c>
      <c r="M31" s="228" t="s">
        <v>1250</v>
      </c>
      <c r="N31" s="228" t="s">
        <v>1584</v>
      </c>
      <c r="O31" s="229">
        <v>0</v>
      </c>
      <c r="P31" s="172" t="s">
        <v>878</v>
      </c>
      <c r="Q31" s="228" t="s">
        <v>1585</v>
      </c>
      <c r="R31" s="651"/>
    </row>
    <row r="32" spans="1:18" s="188" customFormat="1" ht="156.75" hidden="1" customHeight="1" outlineLevel="1" x14ac:dyDescent="0.25">
      <c r="A32" s="653"/>
      <c r="B32" s="638"/>
      <c r="C32" s="653"/>
      <c r="D32" s="641"/>
      <c r="E32" s="641"/>
      <c r="F32" s="176" t="s">
        <v>248</v>
      </c>
      <c r="G32" s="176" t="s">
        <v>1289</v>
      </c>
      <c r="H32" s="226" t="s">
        <v>34</v>
      </c>
      <c r="I32" s="177" t="s">
        <v>247</v>
      </c>
      <c r="J32" s="187">
        <v>43983</v>
      </c>
      <c r="K32" s="178">
        <v>44195</v>
      </c>
      <c r="L32" s="227" t="s">
        <v>1249</v>
      </c>
      <c r="M32" s="228" t="s">
        <v>1250</v>
      </c>
      <c r="N32" s="228" t="s">
        <v>1586</v>
      </c>
      <c r="O32" s="229">
        <v>0</v>
      </c>
      <c r="P32" s="172" t="s">
        <v>878</v>
      </c>
      <c r="Q32" s="228" t="s">
        <v>1587</v>
      </c>
      <c r="R32" s="653"/>
    </row>
    <row r="33" spans="1:19" s="247" customFormat="1" hidden="1" x14ac:dyDescent="0.25">
      <c r="A33" s="249"/>
      <c r="B33" s="221"/>
      <c r="C33" s="221"/>
      <c r="D33" s="221"/>
      <c r="E33" s="250"/>
      <c r="F33" s="221"/>
      <c r="G33" s="221"/>
      <c r="H33" s="221"/>
      <c r="I33" s="221"/>
      <c r="J33" s="221"/>
      <c r="K33" s="221"/>
      <c r="L33" s="221"/>
      <c r="M33" s="221"/>
      <c r="N33" s="221"/>
      <c r="O33" s="221"/>
      <c r="P33" s="251"/>
      <c r="Q33" s="221"/>
      <c r="R33" s="255"/>
    </row>
    <row r="34" spans="1:19" s="188" customFormat="1" ht="160.5" customHeight="1" outlineLevel="1" x14ac:dyDescent="0.25">
      <c r="A34" s="650" t="s">
        <v>205</v>
      </c>
      <c r="B34" s="636" t="s">
        <v>224</v>
      </c>
      <c r="C34" s="650">
        <v>7</v>
      </c>
      <c r="D34" s="665" t="s">
        <v>249</v>
      </c>
      <c r="E34" s="225" t="s">
        <v>250</v>
      </c>
      <c r="F34" s="176" t="s">
        <v>1290</v>
      </c>
      <c r="G34" s="176" t="s">
        <v>1291</v>
      </c>
      <c r="H34" s="226" t="s">
        <v>42</v>
      </c>
      <c r="I34" s="177" t="s">
        <v>251</v>
      </c>
      <c r="J34" s="187">
        <v>43983</v>
      </c>
      <c r="K34" s="178">
        <v>44195</v>
      </c>
      <c r="L34" s="227" t="s">
        <v>1249</v>
      </c>
      <c r="M34" s="228" t="s">
        <v>1250</v>
      </c>
      <c r="N34" s="228" t="s">
        <v>1588</v>
      </c>
      <c r="O34" s="229">
        <v>0.33329999999999999</v>
      </c>
      <c r="P34" s="172" t="s">
        <v>878</v>
      </c>
      <c r="Q34" s="228" t="s">
        <v>1589</v>
      </c>
      <c r="R34" s="642" t="s">
        <v>988</v>
      </c>
      <c r="S34" s="669"/>
    </row>
    <row r="35" spans="1:19" s="188" customFormat="1" ht="179.25" hidden="1" customHeight="1" outlineLevel="1" x14ac:dyDescent="0.25">
      <c r="A35" s="651"/>
      <c r="B35" s="637"/>
      <c r="C35" s="651"/>
      <c r="D35" s="666"/>
      <c r="E35" s="177" t="s">
        <v>252</v>
      </c>
      <c r="F35" s="176" t="s">
        <v>1292</v>
      </c>
      <c r="G35" s="176" t="s">
        <v>1293</v>
      </c>
      <c r="H35" s="226" t="s">
        <v>34</v>
      </c>
      <c r="I35" s="177" t="s">
        <v>253</v>
      </c>
      <c r="J35" s="187">
        <v>43983</v>
      </c>
      <c r="K35" s="178">
        <v>44195</v>
      </c>
      <c r="L35" s="227" t="s">
        <v>1249</v>
      </c>
      <c r="M35" s="228" t="s">
        <v>1250</v>
      </c>
      <c r="N35" s="176" t="s">
        <v>255</v>
      </c>
      <c r="O35" s="229" t="s">
        <v>254</v>
      </c>
      <c r="P35" s="172" t="s">
        <v>878</v>
      </c>
      <c r="Q35" s="228" t="s">
        <v>1590</v>
      </c>
      <c r="R35" s="643"/>
      <c r="S35" s="669"/>
    </row>
    <row r="36" spans="1:19" s="188" customFormat="1" ht="155.25" hidden="1" customHeight="1" outlineLevel="1" x14ac:dyDescent="0.25">
      <c r="A36" s="651"/>
      <c r="B36" s="637"/>
      <c r="C36" s="651"/>
      <c r="D36" s="666"/>
      <c r="E36" s="177" t="s">
        <v>256</v>
      </c>
      <c r="F36" s="176" t="s">
        <v>1294</v>
      </c>
      <c r="G36" s="176" t="s">
        <v>257</v>
      </c>
      <c r="H36" s="226" t="s">
        <v>34</v>
      </c>
      <c r="I36" s="177" t="s">
        <v>258</v>
      </c>
      <c r="J36" s="187">
        <v>43983</v>
      </c>
      <c r="K36" s="178">
        <v>44195</v>
      </c>
      <c r="L36" s="227" t="s">
        <v>1249</v>
      </c>
      <c r="M36" s="228" t="s">
        <v>1250</v>
      </c>
      <c r="N36" s="228" t="s">
        <v>1295</v>
      </c>
      <c r="O36" s="229">
        <v>1</v>
      </c>
      <c r="P36" s="172" t="s">
        <v>876</v>
      </c>
      <c r="Q36" s="228" t="s">
        <v>1591</v>
      </c>
      <c r="R36" s="643"/>
    </row>
    <row r="37" spans="1:19" s="247" customFormat="1" hidden="1" x14ac:dyDescent="0.25">
      <c r="A37" s="249"/>
      <c r="B37" s="221"/>
      <c r="C37" s="221"/>
      <c r="D37" s="221"/>
      <c r="E37" s="250"/>
      <c r="F37" s="221"/>
      <c r="G37" s="221"/>
      <c r="H37" s="221"/>
      <c r="I37" s="221"/>
      <c r="J37" s="221"/>
      <c r="K37" s="221"/>
      <c r="L37" s="221"/>
      <c r="M37" s="221"/>
      <c r="N37" s="221"/>
      <c r="O37" s="221"/>
      <c r="P37" s="251"/>
      <c r="Q37" s="221"/>
      <c r="R37" s="246"/>
    </row>
    <row r="38" spans="1:19" s="188" customFormat="1" ht="255" customHeight="1" outlineLevel="1" x14ac:dyDescent="0.25">
      <c r="A38" s="650" t="s">
        <v>205</v>
      </c>
      <c r="B38" s="636" t="s">
        <v>224</v>
      </c>
      <c r="C38" s="650">
        <v>8</v>
      </c>
      <c r="D38" s="639" t="s">
        <v>259</v>
      </c>
      <c r="E38" s="639" t="s">
        <v>260</v>
      </c>
      <c r="F38" s="176" t="s">
        <v>1296</v>
      </c>
      <c r="G38" s="176" t="s">
        <v>1297</v>
      </c>
      <c r="H38" s="226" t="s">
        <v>42</v>
      </c>
      <c r="I38" s="177" t="s">
        <v>261</v>
      </c>
      <c r="J38" s="187">
        <v>43983</v>
      </c>
      <c r="K38" s="178">
        <v>44074</v>
      </c>
      <c r="L38" s="227" t="s">
        <v>1249</v>
      </c>
      <c r="M38" s="228" t="s">
        <v>1250</v>
      </c>
      <c r="N38" s="228" t="s">
        <v>1592</v>
      </c>
      <c r="O38" s="229">
        <v>0.33</v>
      </c>
      <c r="P38" s="172" t="s">
        <v>878</v>
      </c>
      <c r="Q38" s="228" t="s">
        <v>1593</v>
      </c>
      <c r="R38" s="664" t="s">
        <v>988</v>
      </c>
    </row>
    <row r="39" spans="1:19" s="188" customFormat="1" ht="116.25" hidden="1" customHeight="1" outlineLevel="1" x14ac:dyDescent="0.25">
      <c r="A39" s="651"/>
      <c r="B39" s="637"/>
      <c r="C39" s="651"/>
      <c r="D39" s="640"/>
      <c r="E39" s="641"/>
      <c r="F39" s="234" t="s">
        <v>263</v>
      </c>
      <c r="G39" s="234" t="s">
        <v>1298</v>
      </c>
      <c r="H39" s="223" t="s">
        <v>42</v>
      </c>
      <c r="I39" s="224" t="s">
        <v>261</v>
      </c>
      <c r="J39" s="235">
        <v>43983</v>
      </c>
      <c r="K39" s="236">
        <v>44074</v>
      </c>
      <c r="L39" s="227" t="s">
        <v>1249</v>
      </c>
      <c r="M39" s="228" t="s">
        <v>1250</v>
      </c>
      <c r="N39" s="228" t="s">
        <v>1594</v>
      </c>
      <c r="O39" s="237">
        <v>0</v>
      </c>
      <c r="P39" s="172" t="s">
        <v>878</v>
      </c>
      <c r="Q39" s="228" t="s">
        <v>1595</v>
      </c>
      <c r="R39" s="664"/>
    </row>
    <row r="40" spans="1:19" s="188" customFormat="1" ht="125.25" hidden="1" customHeight="1" outlineLevel="1" x14ac:dyDescent="0.25">
      <c r="A40" s="653"/>
      <c r="B40" s="638"/>
      <c r="C40" s="653"/>
      <c r="D40" s="641"/>
      <c r="E40" s="175" t="s">
        <v>1299</v>
      </c>
      <c r="F40" s="176" t="s">
        <v>1300</v>
      </c>
      <c r="G40" s="176" t="s">
        <v>1301</v>
      </c>
      <c r="H40" s="226" t="s">
        <v>34</v>
      </c>
      <c r="I40" s="177" t="s">
        <v>235</v>
      </c>
      <c r="J40" s="178">
        <v>43983</v>
      </c>
      <c r="K40" s="178">
        <v>44195</v>
      </c>
      <c r="L40" s="227" t="s">
        <v>1249</v>
      </c>
      <c r="M40" s="228" t="s">
        <v>1250</v>
      </c>
      <c r="N40" s="228" t="s">
        <v>1596</v>
      </c>
      <c r="O40" s="229">
        <v>0</v>
      </c>
      <c r="P40" s="172" t="s">
        <v>878</v>
      </c>
      <c r="Q40" s="228" t="s">
        <v>1587</v>
      </c>
      <c r="R40" s="577"/>
    </row>
    <row r="41" spans="1:19" s="247" customFormat="1" hidden="1" x14ac:dyDescent="0.25">
      <c r="A41" s="242"/>
      <c r="B41" s="243"/>
      <c r="C41" s="243"/>
      <c r="D41" s="243"/>
      <c r="E41" s="244"/>
      <c r="F41" s="243"/>
      <c r="G41" s="243"/>
      <c r="H41" s="243"/>
      <c r="I41" s="243"/>
      <c r="J41" s="243"/>
      <c r="K41" s="243"/>
      <c r="L41" s="243"/>
      <c r="M41" s="243"/>
      <c r="N41" s="243"/>
      <c r="O41" s="243"/>
      <c r="P41" s="245"/>
      <c r="Q41" s="243"/>
      <c r="R41" s="246"/>
    </row>
    <row r="42" spans="1:19" s="188" customFormat="1" ht="231" customHeight="1" outlineLevel="1" x14ac:dyDescent="0.25">
      <c r="A42" s="223" t="s">
        <v>205</v>
      </c>
      <c r="B42" s="224" t="s">
        <v>224</v>
      </c>
      <c r="C42" s="223">
        <v>9</v>
      </c>
      <c r="D42" s="225" t="s">
        <v>264</v>
      </c>
      <c r="E42" s="175" t="s">
        <v>1302</v>
      </c>
      <c r="F42" s="176" t="s">
        <v>1303</v>
      </c>
      <c r="G42" s="176" t="s">
        <v>1304</v>
      </c>
      <c r="H42" s="226" t="s">
        <v>42</v>
      </c>
      <c r="I42" s="177" t="s">
        <v>265</v>
      </c>
      <c r="J42" s="187">
        <v>43952</v>
      </c>
      <c r="K42" s="178">
        <v>44043</v>
      </c>
      <c r="L42" s="227" t="s">
        <v>1249</v>
      </c>
      <c r="M42" s="228" t="s">
        <v>1250</v>
      </c>
      <c r="N42" s="176" t="s">
        <v>266</v>
      </c>
      <c r="O42" s="229">
        <v>0.5</v>
      </c>
      <c r="P42" s="172" t="s">
        <v>878</v>
      </c>
      <c r="Q42" s="228" t="s">
        <v>1597</v>
      </c>
      <c r="R42" s="650" t="s">
        <v>988</v>
      </c>
    </row>
    <row r="43" spans="1:19" s="247" customFormat="1" hidden="1" x14ac:dyDescent="0.25">
      <c r="A43" s="249"/>
      <c r="B43" s="221"/>
      <c r="C43" s="221"/>
      <c r="D43" s="221"/>
      <c r="E43" s="250"/>
      <c r="F43" s="221"/>
      <c r="G43" s="221"/>
      <c r="H43" s="221"/>
      <c r="I43" s="221"/>
      <c r="J43" s="221"/>
      <c r="K43" s="221"/>
      <c r="L43" s="221"/>
      <c r="M43" s="221"/>
      <c r="N43" s="221"/>
      <c r="O43" s="221"/>
      <c r="P43" s="251"/>
      <c r="Q43" s="221"/>
      <c r="R43" s="653"/>
    </row>
    <row r="44" spans="1:19" s="188" customFormat="1" ht="123.75" customHeight="1" outlineLevel="1" x14ac:dyDescent="0.25">
      <c r="A44" s="650" t="s">
        <v>205</v>
      </c>
      <c r="B44" s="636" t="s">
        <v>224</v>
      </c>
      <c r="C44" s="650">
        <v>10</v>
      </c>
      <c r="D44" s="665" t="s">
        <v>267</v>
      </c>
      <c r="E44" s="225" t="s">
        <v>268</v>
      </c>
      <c r="F44" s="176" t="s">
        <v>1305</v>
      </c>
      <c r="G44" s="176" t="s">
        <v>1306</v>
      </c>
      <c r="H44" s="226" t="s">
        <v>34</v>
      </c>
      <c r="I44" s="177" t="s">
        <v>269</v>
      </c>
      <c r="J44" s="187">
        <v>43983</v>
      </c>
      <c r="K44" s="178">
        <v>44195</v>
      </c>
      <c r="L44" s="227" t="s">
        <v>1249</v>
      </c>
      <c r="M44" s="228" t="s">
        <v>1250</v>
      </c>
      <c r="N44" s="228" t="s">
        <v>1598</v>
      </c>
      <c r="O44" s="229">
        <v>0</v>
      </c>
      <c r="P44" s="172" t="s">
        <v>878</v>
      </c>
      <c r="Q44" s="228" t="s">
        <v>1583</v>
      </c>
      <c r="R44" s="650" t="s">
        <v>988</v>
      </c>
    </row>
    <row r="45" spans="1:19" s="188" customFormat="1" ht="122.25" hidden="1" customHeight="1" outlineLevel="1" x14ac:dyDescent="0.25">
      <c r="A45" s="651"/>
      <c r="B45" s="637"/>
      <c r="C45" s="651"/>
      <c r="D45" s="666"/>
      <c r="E45" s="636" t="s">
        <v>270</v>
      </c>
      <c r="F45" s="176" t="s">
        <v>271</v>
      </c>
      <c r="G45" s="176" t="s">
        <v>1307</v>
      </c>
      <c r="H45" s="226" t="s">
        <v>34</v>
      </c>
      <c r="I45" s="177" t="s">
        <v>272</v>
      </c>
      <c r="J45" s="187">
        <v>43983</v>
      </c>
      <c r="K45" s="178">
        <v>44195</v>
      </c>
      <c r="L45" s="227" t="s">
        <v>1249</v>
      </c>
      <c r="M45" s="228" t="s">
        <v>1250</v>
      </c>
      <c r="N45" s="228" t="s">
        <v>1599</v>
      </c>
      <c r="O45" s="229">
        <v>0</v>
      </c>
      <c r="P45" s="172" t="s">
        <v>878</v>
      </c>
      <c r="Q45" s="228" t="s">
        <v>1587</v>
      </c>
      <c r="R45" s="651"/>
    </row>
    <row r="46" spans="1:19" s="188" customFormat="1" ht="134.25" hidden="1" customHeight="1" outlineLevel="1" x14ac:dyDescent="0.25">
      <c r="A46" s="651"/>
      <c r="B46" s="637"/>
      <c r="C46" s="651"/>
      <c r="D46" s="666"/>
      <c r="E46" s="638"/>
      <c r="F46" s="176" t="s">
        <v>273</v>
      </c>
      <c r="G46" s="176" t="s">
        <v>1308</v>
      </c>
      <c r="H46" s="226" t="s">
        <v>34</v>
      </c>
      <c r="I46" s="177" t="s">
        <v>274</v>
      </c>
      <c r="J46" s="187">
        <v>43983</v>
      </c>
      <c r="K46" s="178">
        <v>44195</v>
      </c>
      <c r="L46" s="227" t="s">
        <v>1249</v>
      </c>
      <c r="M46" s="228" t="s">
        <v>1250</v>
      </c>
      <c r="N46" s="228" t="s">
        <v>262</v>
      </c>
      <c r="O46" s="229">
        <v>0</v>
      </c>
      <c r="P46" s="172" t="s">
        <v>878</v>
      </c>
      <c r="Q46" s="228" t="s">
        <v>1600</v>
      </c>
      <c r="R46" s="651"/>
    </row>
    <row r="47" spans="1:19" s="247" customFormat="1" hidden="1" x14ac:dyDescent="0.25">
      <c r="A47" s="249"/>
      <c r="B47" s="221"/>
      <c r="C47" s="221"/>
      <c r="D47" s="221"/>
      <c r="E47" s="250"/>
      <c r="F47" s="221"/>
      <c r="G47" s="221"/>
      <c r="H47" s="221"/>
      <c r="I47" s="221"/>
      <c r="J47" s="221"/>
      <c r="K47" s="221"/>
      <c r="L47" s="221"/>
      <c r="M47" s="221"/>
      <c r="N47" s="221"/>
      <c r="O47" s="221"/>
      <c r="P47" s="251"/>
      <c r="Q47" s="221"/>
      <c r="R47" s="252"/>
    </row>
    <row r="48" spans="1:19" s="188" customFormat="1" ht="171" hidden="1" customHeight="1" outlineLevel="1" x14ac:dyDescent="0.25">
      <c r="A48" s="663" t="s">
        <v>205</v>
      </c>
      <c r="B48" s="664" t="s">
        <v>224</v>
      </c>
      <c r="C48" s="663">
        <v>11</v>
      </c>
      <c r="D48" s="639" t="s">
        <v>275</v>
      </c>
      <c r="E48" s="670" t="s">
        <v>1601</v>
      </c>
      <c r="F48" s="671"/>
      <c r="G48" s="671"/>
      <c r="H48" s="671"/>
      <c r="I48" s="671"/>
      <c r="J48" s="671"/>
      <c r="K48" s="672"/>
      <c r="L48" s="227" t="s">
        <v>1249</v>
      </c>
      <c r="M48" s="232" t="s">
        <v>210</v>
      </c>
      <c r="N48" s="228" t="s">
        <v>276</v>
      </c>
      <c r="O48" s="229"/>
      <c r="P48" s="228"/>
      <c r="Q48" s="228" t="s">
        <v>1309</v>
      </c>
      <c r="R48" s="650" t="s">
        <v>199</v>
      </c>
    </row>
    <row r="49" spans="1:18" s="188" customFormat="1" ht="144.75" hidden="1" customHeight="1" outlineLevel="1" x14ac:dyDescent="0.25">
      <c r="A49" s="663"/>
      <c r="B49" s="664"/>
      <c r="C49" s="663"/>
      <c r="D49" s="641"/>
      <c r="E49" s="673"/>
      <c r="F49" s="674"/>
      <c r="G49" s="674"/>
      <c r="H49" s="674"/>
      <c r="I49" s="674"/>
      <c r="J49" s="674"/>
      <c r="K49" s="675"/>
      <c r="L49" s="227" t="s">
        <v>1249</v>
      </c>
      <c r="M49" s="232" t="s">
        <v>210</v>
      </c>
      <c r="N49" s="228" t="s">
        <v>276</v>
      </c>
      <c r="O49" s="229"/>
      <c r="P49" s="228"/>
      <c r="Q49" s="228" t="s">
        <v>1309</v>
      </c>
      <c r="R49" s="653"/>
    </row>
    <row r="50" spans="1:18" s="247" customFormat="1" hidden="1" collapsed="1" x14ac:dyDescent="0.25">
      <c r="A50" s="249"/>
      <c r="B50" s="221"/>
      <c r="C50" s="221"/>
      <c r="D50" s="221"/>
      <c r="E50" s="250"/>
      <c r="F50" s="221"/>
      <c r="G50" s="221"/>
      <c r="H50" s="221"/>
      <c r="I50" s="221"/>
      <c r="J50" s="221"/>
      <c r="K50" s="221"/>
      <c r="L50" s="221"/>
      <c r="M50" s="221"/>
      <c r="N50" s="221"/>
      <c r="O50" s="221"/>
      <c r="P50" s="251"/>
      <c r="Q50" s="221"/>
      <c r="R50" s="252"/>
    </row>
    <row r="51" spans="1:18" s="188" customFormat="1" ht="158.25" hidden="1" customHeight="1" outlineLevel="1" x14ac:dyDescent="0.25">
      <c r="A51" s="650" t="s">
        <v>205</v>
      </c>
      <c r="B51" s="636" t="s">
        <v>224</v>
      </c>
      <c r="C51" s="650">
        <v>12</v>
      </c>
      <c r="D51" s="639" t="s">
        <v>277</v>
      </c>
      <c r="E51" s="670" t="s">
        <v>1602</v>
      </c>
      <c r="F51" s="671"/>
      <c r="G51" s="671"/>
      <c r="H51" s="671"/>
      <c r="I51" s="671"/>
      <c r="J51" s="671"/>
      <c r="K51" s="672"/>
      <c r="L51" s="227" t="s">
        <v>1249</v>
      </c>
      <c r="M51" s="228" t="s">
        <v>1310</v>
      </c>
      <c r="N51" s="228" t="s">
        <v>276</v>
      </c>
      <c r="O51" s="229"/>
      <c r="P51" s="228"/>
      <c r="Q51" s="636" t="s">
        <v>1309</v>
      </c>
      <c r="R51" s="650" t="s">
        <v>199</v>
      </c>
    </row>
    <row r="52" spans="1:18" s="188" customFormat="1" ht="158.25" hidden="1" customHeight="1" outlineLevel="1" x14ac:dyDescent="0.25">
      <c r="A52" s="651"/>
      <c r="B52" s="637"/>
      <c r="C52" s="651"/>
      <c r="D52" s="640"/>
      <c r="E52" s="676"/>
      <c r="F52" s="677"/>
      <c r="G52" s="677"/>
      <c r="H52" s="677"/>
      <c r="I52" s="677"/>
      <c r="J52" s="677"/>
      <c r="K52" s="678"/>
      <c r="L52" s="227" t="s">
        <v>1249</v>
      </c>
      <c r="M52" s="228" t="s">
        <v>1310</v>
      </c>
      <c r="N52" s="228" t="s">
        <v>276</v>
      </c>
      <c r="O52" s="229"/>
      <c r="P52" s="228"/>
      <c r="Q52" s="637"/>
      <c r="R52" s="651"/>
    </row>
    <row r="53" spans="1:18" s="188" customFormat="1" ht="158.25" hidden="1" customHeight="1" outlineLevel="1" x14ac:dyDescent="0.25">
      <c r="A53" s="653"/>
      <c r="B53" s="638"/>
      <c r="C53" s="653"/>
      <c r="D53" s="641"/>
      <c r="E53" s="673"/>
      <c r="F53" s="674"/>
      <c r="G53" s="674"/>
      <c r="H53" s="674"/>
      <c r="I53" s="674"/>
      <c r="J53" s="674"/>
      <c r="K53" s="675"/>
      <c r="L53" s="227" t="s">
        <v>1249</v>
      </c>
      <c r="M53" s="228" t="s">
        <v>1310</v>
      </c>
      <c r="N53" s="228" t="s">
        <v>276</v>
      </c>
      <c r="O53" s="229"/>
      <c r="P53" s="228"/>
      <c r="Q53" s="638"/>
      <c r="R53" s="653"/>
    </row>
    <row r="54" spans="1:18" s="247" customFormat="1" hidden="1" collapsed="1" x14ac:dyDescent="0.25">
      <c r="A54" s="249"/>
      <c r="B54" s="221"/>
      <c r="C54" s="221"/>
      <c r="D54" s="221"/>
      <c r="E54" s="250"/>
      <c r="F54" s="221"/>
      <c r="G54" s="221"/>
      <c r="H54" s="221"/>
      <c r="I54" s="221"/>
      <c r="J54" s="221"/>
      <c r="K54" s="221"/>
      <c r="L54" s="221"/>
      <c r="M54" s="221"/>
      <c r="N54" s="221"/>
      <c r="O54" s="221"/>
      <c r="P54" s="251"/>
      <c r="Q54" s="221"/>
      <c r="R54" s="252"/>
    </row>
    <row r="55" spans="1:18" s="188" customFormat="1" ht="274.5" hidden="1" customHeight="1" outlineLevel="1" x14ac:dyDescent="0.25">
      <c r="A55" s="223" t="s">
        <v>205</v>
      </c>
      <c r="B55" s="224" t="s">
        <v>224</v>
      </c>
      <c r="C55" s="223">
        <v>13</v>
      </c>
      <c r="D55" s="225" t="s">
        <v>278</v>
      </c>
      <c r="E55" s="175" t="s">
        <v>279</v>
      </c>
      <c r="F55" s="176" t="s">
        <v>280</v>
      </c>
      <c r="G55" s="176" t="s">
        <v>281</v>
      </c>
      <c r="H55" s="226" t="s">
        <v>34</v>
      </c>
      <c r="I55" s="177" t="s">
        <v>247</v>
      </c>
      <c r="J55" s="187">
        <v>43983</v>
      </c>
      <c r="K55" s="178" t="s">
        <v>282</v>
      </c>
      <c r="L55" s="227" t="s">
        <v>1249</v>
      </c>
      <c r="M55" s="228" t="s">
        <v>1310</v>
      </c>
      <c r="N55" s="176" t="s">
        <v>1603</v>
      </c>
      <c r="O55" s="229">
        <v>1</v>
      </c>
      <c r="P55" s="176" t="s">
        <v>1544</v>
      </c>
      <c r="Q55" s="176" t="s">
        <v>1604</v>
      </c>
      <c r="R55" s="650" t="s">
        <v>199</v>
      </c>
    </row>
    <row r="56" spans="1:18" s="247" customFormat="1" hidden="1" collapsed="1" x14ac:dyDescent="0.25">
      <c r="A56" s="249"/>
      <c r="B56" s="221"/>
      <c r="C56" s="221"/>
      <c r="D56" s="221"/>
      <c r="E56" s="250"/>
      <c r="F56" s="221"/>
      <c r="G56" s="221"/>
      <c r="H56" s="221"/>
      <c r="I56" s="221"/>
      <c r="J56" s="221"/>
      <c r="K56" s="221"/>
      <c r="L56" s="221"/>
      <c r="M56" s="221"/>
      <c r="N56" s="221" t="s">
        <v>1311</v>
      </c>
      <c r="O56" s="258"/>
      <c r="P56" s="251"/>
      <c r="Q56" s="221"/>
      <c r="R56" s="653"/>
    </row>
    <row r="57" spans="1:18" hidden="1" x14ac:dyDescent="0.2">
      <c r="C57" s="190"/>
      <c r="O57" s="260"/>
    </row>
    <row r="58" spans="1:18" hidden="1" x14ac:dyDescent="0.2">
      <c r="C58" s="190"/>
    </row>
    <row r="59" spans="1:18" hidden="1" x14ac:dyDescent="0.2">
      <c r="C59" s="262"/>
    </row>
  </sheetData>
  <autoFilter ref="L5:R59">
    <filterColumn colId="6">
      <filters>
        <filter val="VENCIDO"/>
      </filters>
    </filterColumn>
  </autoFilter>
  <mergeCells count="89">
    <mergeCell ref="R55:R56"/>
    <mergeCell ref="A51:A53"/>
    <mergeCell ref="B51:B53"/>
    <mergeCell ref="C51:C53"/>
    <mergeCell ref="D51:D53"/>
    <mergeCell ref="E51:K53"/>
    <mergeCell ref="R51:R53"/>
    <mergeCell ref="Q51:Q53"/>
    <mergeCell ref="R48:R49"/>
    <mergeCell ref="R42:R43"/>
    <mergeCell ref="A44:A46"/>
    <mergeCell ref="B44:B46"/>
    <mergeCell ref="C44:C46"/>
    <mergeCell ref="D44:D46"/>
    <mergeCell ref="R44:R46"/>
    <mergeCell ref="E45:E46"/>
    <mergeCell ref="A48:A49"/>
    <mergeCell ref="B48:B49"/>
    <mergeCell ref="C48:C49"/>
    <mergeCell ref="D48:D49"/>
    <mergeCell ref="E48:K49"/>
    <mergeCell ref="S34:S35"/>
    <mergeCell ref="A38:A40"/>
    <mergeCell ref="B38:B40"/>
    <mergeCell ref="C38:C40"/>
    <mergeCell ref="D38:D40"/>
    <mergeCell ref="E38:E39"/>
    <mergeCell ref="R38:R40"/>
    <mergeCell ref="R30:R32"/>
    <mergeCell ref="A34:A36"/>
    <mergeCell ref="B34:B36"/>
    <mergeCell ref="C34:C36"/>
    <mergeCell ref="D34:D36"/>
    <mergeCell ref="A30:A32"/>
    <mergeCell ref="B30:B32"/>
    <mergeCell ref="C30:C32"/>
    <mergeCell ref="D30:D32"/>
    <mergeCell ref="E30:E32"/>
    <mergeCell ref="A27:A28"/>
    <mergeCell ref="B27:B28"/>
    <mergeCell ref="C27:C28"/>
    <mergeCell ref="D27:D28"/>
    <mergeCell ref="R27:R28"/>
    <mergeCell ref="R18:R19"/>
    <mergeCell ref="A21:A25"/>
    <mergeCell ref="B21:B25"/>
    <mergeCell ref="C21:C25"/>
    <mergeCell ref="D21:D25"/>
    <mergeCell ref="E21:E23"/>
    <mergeCell ref="E24:E25"/>
    <mergeCell ref="A18:A19"/>
    <mergeCell ref="B18:B19"/>
    <mergeCell ref="C18:C19"/>
    <mergeCell ref="D18:D19"/>
    <mergeCell ref="E18:E19"/>
    <mergeCell ref="A14:A16"/>
    <mergeCell ref="B14:B16"/>
    <mergeCell ref="C14:C16"/>
    <mergeCell ref="D14:D16"/>
    <mergeCell ref="E15:E16"/>
    <mergeCell ref="L4:R4"/>
    <mergeCell ref="A6:A12"/>
    <mergeCell ref="B6:B12"/>
    <mergeCell ref="C6:C12"/>
    <mergeCell ref="D6:D12"/>
    <mergeCell ref="E6:E7"/>
    <mergeCell ref="E8:E10"/>
    <mergeCell ref="R6:R12"/>
    <mergeCell ref="G4:G5"/>
    <mergeCell ref="H4:H5"/>
    <mergeCell ref="I4:I5"/>
    <mergeCell ref="J4:J5"/>
    <mergeCell ref="K4:K5"/>
    <mergeCell ref="R14:R16"/>
    <mergeCell ref="R21:R25"/>
    <mergeCell ref="R34:R36"/>
    <mergeCell ref="A1:D1"/>
    <mergeCell ref="E1:O1"/>
    <mergeCell ref="P1:R1"/>
    <mergeCell ref="A2:D2"/>
    <mergeCell ref="E2:O2"/>
    <mergeCell ref="P2:R2"/>
    <mergeCell ref="A3:R3"/>
    <mergeCell ref="A4:A5"/>
    <mergeCell ref="B4:B5"/>
    <mergeCell ref="C4:C5"/>
    <mergeCell ref="D4:D5"/>
    <mergeCell ref="E4:E5"/>
    <mergeCell ref="F4:F5"/>
  </mergeCells>
  <dataValidations count="4">
    <dataValidation type="list" allowBlank="1" showInputMessage="1" showErrorMessage="1" sqref="R6">
      <formula1>$R$1:$R$4</formula1>
    </dataValidation>
    <dataValidation type="list" allowBlank="1" showInputMessage="1" showErrorMessage="1" sqref="P11:P12 P14:P16 P18:P19 P21:P25 P27:P28 P30:P32 P34:P36 P38:P40 P42 P44:P46 P6:P9">
      <formula1>$Q$1:$Q$6</formula1>
    </dataValidation>
    <dataValidation type="list" allowBlank="1" showInputMessage="1" showErrorMessage="1" sqref="H6:H12 H55 H34:H36 H18:H19 H14:H16 H44:H46 H42 H38:H40 H27:H28 H21:H25 H30:H32">
      <formula1>$W$2:$W$5</formula1>
    </dataValidation>
    <dataValidation type="list" allowBlank="1" showInputMessage="1" showErrorMessage="1" sqref="R42 R51 R48 R44 R34 R38 R55 R30 R27 P48:P49 R18 R21 P51:P53">
      <formula1>$Y$2:$Y$5</formula1>
    </dataValidation>
  </dataValidation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5"/>
  <sheetViews>
    <sheetView showGridLines="0" topLeftCell="A7" zoomScale="85" zoomScaleNormal="85" zoomScaleSheetLayoutView="90" workbookViewId="0">
      <selection activeCell="A7" sqref="A7:D7"/>
    </sheetView>
  </sheetViews>
  <sheetFormatPr baseColWidth="10" defaultRowHeight="59.25" customHeight="1" x14ac:dyDescent="0.2"/>
  <cols>
    <col min="1" max="1" width="12.85546875" style="210" customWidth="1"/>
    <col min="2" max="2" width="11.140625" style="210" customWidth="1"/>
    <col min="3" max="3" width="10.7109375" style="210" customWidth="1"/>
    <col min="4" max="4" width="28.5703125" style="210" customWidth="1"/>
    <col min="5" max="5" width="38.140625" style="188" bestFit="1" customWidth="1"/>
    <col min="6" max="6" width="30.5703125" style="188" customWidth="1"/>
    <col min="7" max="7" width="17.42578125" style="188" customWidth="1"/>
    <col min="8" max="8" width="13.5703125" style="188" customWidth="1"/>
    <col min="9" max="9" width="16.5703125" style="188" customWidth="1"/>
    <col min="10" max="11" width="11.7109375" style="188" customWidth="1"/>
    <col min="12" max="13" width="14.7109375" style="188" customWidth="1"/>
    <col min="14" max="14" width="30" style="188" customWidth="1"/>
    <col min="15" max="15" width="20.42578125" style="188" customWidth="1"/>
    <col min="16" max="16" width="25.5703125" style="188" customWidth="1"/>
    <col min="17" max="17" width="24.7109375" style="188" customWidth="1"/>
    <col min="18" max="18" width="21.28515625" style="188" customWidth="1"/>
    <col min="19" max="16384" width="11.42578125" style="210"/>
  </cols>
  <sheetData>
    <row r="1" spans="1:18" ht="59.25" hidden="1" customHeight="1" x14ac:dyDescent="0.2">
      <c r="A1" s="679"/>
      <c r="B1" s="680"/>
      <c r="C1" s="680"/>
      <c r="D1" s="680"/>
      <c r="E1" s="680"/>
      <c r="F1" s="680"/>
      <c r="G1" s="680"/>
      <c r="H1" s="681"/>
      <c r="Q1" s="188" t="s">
        <v>199</v>
      </c>
      <c r="R1" s="188" t="s">
        <v>37</v>
      </c>
    </row>
    <row r="2" spans="1:18" ht="59.25" hidden="1" customHeight="1" x14ac:dyDescent="0.2">
      <c r="A2" s="682"/>
      <c r="B2" s="569"/>
      <c r="C2" s="569"/>
      <c r="D2" s="569"/>
      <c r="E2" s="569"/>
      <c r="F2" s="569"/>
      <c r="G2" s="569"/>
      <c r="H2" s="683"/>
      <c r="Q2" s="188" t="s">
        <v>879</v>
      </c>
      <c r="R2" s="188" t="s">
        <v>285</v>
      </c>
    </row>
    <row r="3" spans="1:18" ht="59.25" hidden="1" customHeight="1" x14ac:dyDescent="0.2">
      <c r="A3" s="682"/>
      <c r="B3" s="569"/>
      <c r="C3" s="569"/>
      <c r="D3" s="569"/>
      <c r="E3" s="569"/>
      <c r="F3" s="569"/>
      <c r="G3" s="569"/>
      <c r="H3" s="683"/>
      <c r="Q3" s="188" t="s">
        <v>878</v>
      </c>
      <c r="R3" s="188" t="s">
        <v>877</v>
      </c>
    </row>
    <row r="4" spans="1:18" ht="59.25" hidden="1" customHeight="1" x14ac:dyDescent="0.2">
      <c r="A4" s="190"/>
      <c r="B4" s="190"/>
      <c r="C4" s="190"/>
      <c r="D4" s="190"/>
      <c r="E4" s="259"/>
      <c r="F4" s="259"/>
      <c r="G4" s="259"/>
      <c r="H4" s="259"/>
      <c r="Q4" s="188" t="s">
        <v>876</v>
      </c>
      <c r="R4" s="188" t="s">
        <v>875</v>
      </c>
    </row>
    <row r="5" spans="1:18" ht="59.25" hidden="1" customHeight="1" x14ac:dyDescent="0.2">
      <c r="A5" s="190"/>
      <c r="B5" s="190"/>
      <c r="C5" s="190"/>
      <c r="D5" s="190"/>
      <c r="E5" s="259"/>
      <c r="F5" s="259"/>
      <c r="G5" s="259"/>
      <c r="H5" s="259"/>
      <c r="Q5" s="188" t="s">
        <v>874</v>
      </c>
    </row>
    <row r="6" spans="1:18" ht="59.25" hidden="1" customHeight="1" x14ac:dyDescent="0.2">
      <c r="A6" s="190"/>
      <c r="B6" s="190"/>
      <c r="C6" s="190"/>
      <c r="D6" s="190"/>
      <c r="E6" s="259"/>
      <c r="F6" s="259"/>
      <c r="G6" s="259"/>
      <c r="H6" s="259"/>
      <c r="Q6" s="188" t="s">
        <v>873</v>
      </c>
    </row>
    <row r="7" spans="1:18" ht="59.25" customHeight="1" x14ac:dyDescent="0.2">
      <c r="A7" s="534"/>
      <c r="B7" s="534"/>
      <c r="C7" s="534"/>
      <c r="D7" s="534"/>
      <c r="E7" s="535" t="s">
        <v>8</v>
      </c>
      <c r="F7" s="537"/>
      <c r="G7" s="537"/>
      <c r="H7" s="537"/>
      <c r="I7" s="537"/>
      <c r="J7" s="537"/>
      <c r="K7" s="537"/>
      <c r="L7" s="537"/>
      <c r="M7" s="537"/>
      <c r="N7" s="537"/>
      <c r="O7" s="538"/>
      <c r="P7" s="539"/>
      <c r="Q7" s="537"/>
      <c r="R7" s="538"/>
    </row>
    <row r="8" spans="1:18" ht="59.25" customHeight="1" x14ac:dyDescent="0.2">
      <c r="A8" s="534" t="s">
        <v>9</v>
      </c>
      <c r="B8" s="534"/>
      <c r="C8" s="534"/>
      <c r="D8" s="534"/>
      <c r="E8" s="534" t="s">
        <v>286</v>
      </c>
      <c r="F8" s="534"/>
      <c r="G8" s="534"/>
      <c r="H8" s="534"/>
      <c r="I8" s="534"/>
      <c r="J8" s="534"/>
      <c r="K8" s="534"/>
      <c r="L8" s="534"/>
      <c r="M8" s="534"/>
      <c r="N8" s="534"/>
      <c r="O8" s="534"/>
      <c r="P8" s="684" t="s">
        <v>11</v>
      </c>
      <c r="Q8" s="685"/>
      <c r="R8" s="686"/>
    </row>
    <row r="9" spans="1:18" ht="27" customHeight="1" x14ac:dyDescent="0.2">
      <c r="A9" s="545" t="s">
        <v>12</v>
      </c>
      <c r="B9" s="545" t="s">
        <v>287</v>
      </c>
      <c r="C9" s="545" t="s">
        <v>13</v>
      </c>
      <c r="D9" s="545" t="s">
        <v>14</v>
      </c>
      <c r="E9" s="545" t="s">
        <v>15</v>
      </c>
      <c r="F9" s="545" t="s">
        <v>16</v>
      </c>
      <c r="G9" s="545" t="s">
        <v>17</v>
      </c>
      <c r="H9" s="545" t="s">
        <v>18</v>
      </c>
      <c r="I9" s="545" t="s">
        <v>19</v>
      </c>
      <c r="J9" s="545" t="s">
        <v>200</v>
      </c>
      <c r="K9" s="545" t="s">
        <v>201</v>
      </c>
      <c r="L9" s="544" t="s">
        <v>982</v>
      </c>
      <c r="M9" s="544"/>
      <c r="N9" s="544"/>
      <c r="O9" s="544"/>
      <c r="P9" s="544"/>
      <c r="Q9" s="544"/>
      <c r="R9" s="544"/>
    </row>
    <row r="10" spans="1:18" ht="49.5" customHeight="1" x14ac:dyDescent="0.2">
      <c r="A10" s="545"/>
      <c r="B10" s="545"/>
      <c r="C10" s="545"/>
      <c r="D10" s="545"/>
      <c r="E10" s="545"/>
      <c r="F10" s="545"/>
      <c r="G10" s="545"/>
      <c r="H10" s="545"/>
      <c r="I10" s="545"/>
      <c r="J10" s="545"/>
      <c r="K10" s="545"/>
      <c r="L10" s="153" t="s">
        <v>22</v>
      </c>
      <c r="M10" s="153" t="s">
        <v>25</v>
      </c>
      <c r="N10" s="153" t="s">
        <v>981</v>
      </c>
      <c r="O10" s="153" t="s">
        <v>1545</v>
      </c>
      <c r="P10" s="153" t="s">
        <v>20</v>
      </c>
      <c r="Q10" s="153" t="s">
        <v>980</v>
      </c>
      <c r="R10" s="153" t="s">
        <v>27</v>
      </c>
    </row>
    <row r="11" spans="1:18" s="188" customFormat="1" ht="390.75" customHeight="1" x14ac:dyDescent="0.25">
      <c r="A11" s="263" t="s">
        <v>288</v>
      </c>
      <c r="B11" s="263" t="s">
        <v>289</v>
      </c>
      <c r="C11" s="264">
        <v>1</v>
      </c>
      <c r="D11" s="189" t="s">
        <v>1605</v>
      </c>
      <c r="E11" s="687" t="s">
        <v>1606</v>
      </c>
      <c r="F11" s="688"/>
      <c r="G11" s="688"/>
      <c r="H11" s="688"/>
      <c r="I11" s="688"/>
      <c r="J11" s="688"/>
      <c r="K11" s="689"/>
      <c r="L11" s="268">
        <v>44728</v>
      </c>
      <c r="M11" s="268" t="s">
        <v>997</v>
      </c>
      <c r="N11" s="228" t="s">
        <v>276</v>
      </c>
      <c r="O11" s="263"/>
      <c r="P11" s="263"/>
      <c r="Q11" s="228" t="s">
        <v>276</v>
      </c>
      <c r="R11" s="169" t="s">
        <v>37</v>
      </c>
    </row>
    <row r="12" spans="1:18" s="188" customFormat="1" ht="10.5" customHeight="1" x14ac:dyDescent="0.25">
      <c r="A12" s="263"/>
      <c r="B12" s="263"/>
      <c r="C12" s="264"/>
      <c r="D12" s="265"/>
      <c r="E12" s="440"/>
      <c r="F12" s="441"/>
      <c r="G12" s="441"/>
      <c r="H12" s="441"/>
      <c r="I12" s="441"/>
      <c r="J12" s="441"/>
      <c r="K12" s="442"/>
      <c r="L12" s="442"/>
      <c r="M12" s="442"/>
      <c r="N12" s="263"/>
      <c r="O12" s="263"/>
      <c r="P12" s="263"/>
      <c r="Q12" s="263"/>
      <c r="R12" s="263"/>
    </row>
    <row r="13" spans="1:18" s="188" customFormat="1" ht="409.5" customHeight="1" x14ac:dyDescent="0.25">
      <c r="A13" s="263" t="s">
        <v>288</v>
      </c>
      <c r="B13" s="263" t="s">
        <v>289</v>
      </c>
      <c r="C13" s="169">
        <v>2</v>
      </c>
      <c r="D13" s="189" t="s">
        <v>290</v>
      </c>
      <c r="E13" s="690" t="s">
        <v>291</v>
      </c>
      <c r="F13" s="690"/>
      <c r="G13" s="690"/>
      <c r="H13" s="690"/>
      <c r="I13" s="690"/>
      <c r="J13" s="690"/>
      <c r="K13" s="690"/>
      <c r="L13" s="268">
        <v>44728</v>
      </c>
      <c r="M13" s="268" t="s">
        <v>997</v>
      </c>
      <c r="N13" s="228" t="s">
        <v>276</v>
      </c>
      <c r="O13" s="263"/>
      <c r="P13" s="263"/>
      <c r="Q13" s="228" t="s">
        <v>276</v>
      </c>
      <c r="R13" s="169" t="s">
        <v>37</v>
      </c>
    </row>
    <row r="14" spans="1:18" s="188" customFormat="1" ht="12" customHeight="1" x14ac:dyDescent="0.25">
      <c r="A14" s="263"/>
      <c r="B14" s="263"/>
      <c r="C14" s="169"/>
      <c r="D14" s="266"/>
      <c r="E14" s="189"/>
      <c r="F14" s="189"/>
      <c r="G14" s="189"/>
      <c r="H14" s="189"/>
      <c r="I14" s="189"/>
      <c r="J14" s="189"/>
      <c r="K14" s="189"/>
      <c r="L14" s="189"/>
      <c r="M14" s="189"/>
      <c r="N14" s="263"/>
      <c r="O14" s="263"/>
      <c r="P14" s="263"/>
      <c r="Q14" s="263"/>
      <c r="R14" s="263"/>
    </row>
    <row r="15" spans="1:18" s="188" customFormat="1" ht="371.25" customHeight="1" x14ac:dyDescent="0.25">
      <c r="A15" s="263" t="s">
        <v>288</v>
      </c>
      <c r="B15" s="263" t="s">
        <v>289</v>
      </c>
      <c r="C15" s="169">
        <v>3</v>
      </c>
      <c r="D15" s="189" t="s">
        <v>292</v>
      </c>
      <c r="E15" s="691" t="s">
        <v>293</v>
      </c>
      <c r="F15" s="691"/>
      <c r="G15" s="691"/>
      <c r="H15" s="691"/>
      <c r="I15" s="691"/>
      <c r="J15" s="691"/>
      <c r="K15" s="691"/>
      <c r="L15" s="268">
        <v>44728</v>
      </c>
      <c r="M15" s="268" t="s">
        <v>997</v>
      </c>
      <c r="N15" s="228" t="s">
        <v>276</v>
      </c>
      <c r="O15" s="263"/>
      <c r="P15" s="263"/>
      <c r="Q15" s="228" t="s">
        <v>276</v>
      </c>
      <c r="R15" s="169" t="s">
        <v>37</v>
      </c>
    </row>
    <row r="16" spans="1:18" s="188" customFormat="1" ht="12.75" customHeight="1" x14ac:dyDescent="0.25">
      <c r="A16" s="263"/>
      <c r="B16" s="263"/>
      <c r="C16" s="169"/>
      <c r="D16" s="266"/>
      <c r="E16" s="158"/>
      <c r="F16" s="158"/>
      <c r="G16" s="158"/>
      <c r="H16" s="158"/>
      <c r="I16" s="158"/>
      <c r="J16" s="158"/>
      <c r="K16" s="158"/>
      <c r="L16" s="158"/>
      <c r="M16" s="158"/>
      <c r="N16" s="263"/>
      <c r="O16" s="263"/>
      <c r="P16" s="263"/>
      <c r="Q16" s="263"/>
      <c r="R16" s="263"/>
    </row>
    <row r="17" spans="1:18" s="188" customFormat="1" ht="383.25" customHeight="1" x14ac:dyDescent="0.25">
      <c r="A17" s="263" t="s">
        <v>288</v>
      </c>
      <c r="B17" s="263" t="s">
        <v>289</v>
      </c>
      <c r="C17" s="169">
        <v>4</v>
      </c>
      <c r="D17" s="189" t="s">
        <v>294</v>
      </c>
      <c r="E17" s="690" t="s">
        <v>295</v>
      </c>
      <c r="F17" s="690"/>
      <c r="G17" s="690"/>
      <c r="H17" s="690"/>
      <c r="I17" s="690"/>
      <c r="J17" s="690"/>
      <c r="K17" s="690"/>
      <c r="L17" s="268">
        <v>44728</v>
      </c>
      <c r="M17" s="268" t="s">
        <v>997</v>
      </c>
      <c r="N17" s="228" t="s">
        <v>276</v>
      </c>
      <c r="O17" s="263"/>
      <c r="P17" s="263"/>
      <c r="Q17" s="228" t="s">
        <v>276</v>
      </c>
      <c r="R17" s="169" t="s">
        <v>37</v>
      </c>
    </row>
    <row r="18" spans="1:18" s="188" customFormat="1" ht="15" customHeight="1" x14ac:dyDescent="0.25">
      <c r="A18" s="263"/>
      <c r="B18" s="263"/>
      <c r="C18" s="169"/>
      <c r="D18" s="266"/>
      <c r="E18" s="189"/>
      <c r="F18" s="189"/>
      <c r="G18" s="189"/>
      <c r="H18" s="189"/>
      <c r="I18" s="189"/>
      <c r="J18" s="189"/>
      <c r="K18" s="189"/>
      <c r="L18" s="189"/>
      <c r="M18" s="189"/>
      <c r="N18" s="263"/>
      <c r="O18" s="263"/>
      <c r="P18" s="263"/>
      <c r="Q18" s="263"/>
      <c r="R18" s="263"/>
    </row>
    <row r="19" spans="1:18" s="188" customFormat="1" ht="165" customHeight="1" x14ac:dyDescent="0.25">
      <c r="A19" s="575" t="s">
        <v>288</v>
      </c>
      <c r="B19" s="575" t="s">
        <v>289</v>
      </c>
      <c r="C19" s="575">
        <v>5</v>
      </c>
      <c r="D19" s="576" t="s">
        <v>296</v>
      </c>
      <c r="E19" s="189" t="s">
        <v>297</v>
      </c>
      <c r="F19" s="189" t="s">
        <v>298</v>
      </c>
      <c r="G19" s="189" t="s">
        <v>299</v>
      </c>
      <c r="H19" s="169" t="s">
        <v>34</v>
      </c>
      <c r="I19" s="174" t="s">
        <v>300</v>
      </c>
      <c r="J19" s="267" t="s">
        <v>301</v>
      </c>
      <c r="K19" s="268">
        <v>44249</v>
      </c>
      <c r="L19" s="268">
        <v>44728</v>
      </c>
      <c r="M19" s="268" t="s">
        <v>997</v>
      </c>
      <c r="N19" s="228" t="s">
        <v>1312</v>
      </c>
      <c r="O19" s="263"/>
      <c r="P19" s="263" t="s">
        <v>878</v>
      </c>
      <c r="Q19" s="228" t="s">
        <v>1312</v>
      </c>
      <c r="R19" s="636" t="s">
        <v>988</v>
      </c>
    </row>
    <row r="20" spans="1:18" s="188" customFormat="1" ht="90" customHeight="1" x14ac:dyDescent="0.25">
      <c r="A20" s="575"/>
      <c r="B20" s="575"/>
      <c r="C20" s="575"/>
      <c r="D20" s="576"/>
      <c r="E20" s="189" t="s">
        <v>302</v>
      </c>
      <c r="F20" s="189" t="s">
        <v>303</v>
      </c>
      <c r="G20" s="189" t="s">
        <v>304</v>
      </c>
      <c r="H20" s="169" t="s">
        <v>34</v>
      </c>
      <c r="I20" s="174" t="s">
        <v>305</v>
      </c>
      <c r="J20" s="267" t="s">
        <v>301</v>
      </c>
      <c r="K20" s="268">
        <v>44249</v>
      </c>
      <c r="L20" s="268">
        <v>44728</v>
      </c>
      <c r="M20" s="268" t="s">
        <v>997</v>
      </c>
      <c r="N20" s="228" t="s">
        <v>1312</v>
      </c>
      <c r="O20" s="263"/>
      <c r="P20" s="263" t="s">
        <v>878</v>
      </c>
      <c r="Q20" s="228" t="s">
        <v>1312</v>
      </c>
      <c r="R20" s="638"/>
    </row>
    <row r="21" spans="1:18" ht="12" customHeight="1" x14ac:dyDescent="0.2">
      <c r="A21" s="169"/>
      <c r="B21" s="169"/>
      <c r="C21" s="169"/>
      <c r="D21" s="266"/>
      <c r="E21" s="189"/>
      <c r="F21" s="189"/>
      <c r="G21" s="189"/>
      <c r="H21" s="169"/>
      <c r="I21" s="174"/>
      <c r="J21" s="267"/>
      <c r="K21" s="268"/>
      <c r="L21" s="268"/>
      <c r="M21" s="268"/>
      <c r="N21" s="268"/>
      <c r="O21" s="268"/>
      <c r="P21" s="268"/>
      <c r="Q21" s="268"/>
      <c r="R21" s="263"/>
    </row>
    <row r="22" spans="1:18" ht="59.25" customHeight="1" x14ac:dyDescent="0.2">
      <c r="A22" s="575" t="s">
        <v>288</v>
      </c>
      <c r="B22" s="575" t="s">
        <v>289</v>
      </c>
      <c r="C22" s="575">
        <v>6</v>
      </c>
      <c r="D22" s="189" t="s">
        <v>306</v>
      </c>
      <c r="E22" s="189" t="s">
        <v>307</v>
      </c>
      <c r="F22" s="189" t="s">
        <v>1313</v>
      </c>
      <c r="G22" s="189" t="s">
        <v>308</v>
      </c>
      <c r="H22" s="169" t="s">
        <v>34</v>
      </c>
      <c r="I22" s="174" t="s">
        <v>309</v>
      </c>
      <c r="J22" s="267" t="s">
        <v>310</v>
      </c>
      <c r="K22" s="268">
        <v>44561</v>
      </c>
      <c r="L22" s="268">
        <v>44728</v>
      </c>
      <c r="M22" s="268" t="s">
        <v>997</v>
      </c>
      <c r="N22" s="228" t="s">
        <v>1312</v>
      </c>
      <c r="O22" s="263"/>
      <c r="P22" s="263" t="s">
        <v>878</v>
      </c>
      <c r="Q22" s="228" t="s">
        <v>1312</v>
      </c>
      <c r="R22" s="575" t="s">
        <v>988</v>
      </c>
    </row>
    <row r="23" spans="1:18" ht="59.25" customHeight="1" x14ac:dyDescent="0.2">
      <c r="A23" s="575"/>
      <c r="B23" s="575"/>
      <c r="C23" s="575"/>
      <c r="D23" s="189" t="s">
        <v>306</v>
      </c>
      <c r="E23" s="189" t="s">
        <v>311</v>
      </c>
      <c r="F23" s="189" t="s">
        <v>312</v>
      </c>
      <c r="G23" s="263" t="s">
        <v>313</v>
      </c>
      <c r="H23" s="169" t="s">
        <v>34</v>
      </c>
      <c r="I23" s="174" t="s">
        <v>309</v>
      </c>
      <c r="J23" s="267" t="s">
        <v>310</v>
      </c>
      <c r="K23" s="268">
        <v>44561</v>
      </c>
      <c r="L23" s="268">
        <v>44728</v>
      </c>
      <c r="M23" s="268" t="s">
        <v>997</v>
      </c>
      <c r="N23" s="228" t="s">
        <v>1312</v>
      </c>
      <c r="O23" s="263"/>
      <c r="P23" s="263" t="s">
        <v>878</v>
      </c>
      <c r="Q23" s="228" t="s">
        <v>1312</v>
      </c>
      <c r="R23" s="575"/>
    </row>
    <row r="24" spans="1:18" ht="59.25" customHeight="1" x14ac:dyDescent="0.2">
      <c r="A24" s="575"/>
      <c r="B24" s="575"/>
      <c r="C24" s="575"/>
      <c r="D24" s="189" t="s">
        <v>306</v>
      </c>
      <c r="E24" s="189" t="s">
        <v>314</v>
      </c>
      <c r="F24" s="189" t="s">
        <v>315</v>
      </c>
      <c r="G24" s="189" t="s">
        <v>316</v>
      </c>
      <c r="H24" s="169" t="s">
        <v>34</v>
      </c>
      <c r="I24" s="174" t="s">
        <v>309</v>
      </c>
      <c r="J24" s="267" t="s">
        <v>310</v>
      </c>
      <c r="K24" s="268">
        <v>44561</v>
      </c>
      <c r="L24" s="268">
        <v>44728</v>
      </c>
      <c r="M24" s="268" t="s">
        <v>997</v>
      </c>
      <c r="N24" s="228" t="s">
        <v>1312</v>
      </c>
      <c r="O24" s="263"/>
      <c r="P24" s="263" t="s">
        <v>878</v>
      </c>
      <c r="Q24" s="228" t="s">
        <v>1312</v>
      </c>
      <c r="R24" s="575"/>
    </row>
    <row r="25" spans="1:18" ht="8.25" customHeight="1" x14ac:dyDescent="0.2">
      <c r="A25" s="169"/>
      <c r="B25" s="169"/>
      <c r="C25" s="169"/>
      <c r="D25" s="266"/>
      <c r="E25" s="189"/>
      <c r="F25" s="189"/>
      <c r="G25" s="189"/>
      <c r="H25" s="169"/>
      <c r="I25" s="174"/>
      <c r="J25" s="267"/>
      <c r="K25" s="268"/>
      <c r="L25" s="263"/>
      <c r="M25" s="263"/>
      <c r="N25" s="169"/>
      <c r="O25" s="268"/>
      <c r="P25" s="263"/>
      <c r="Q25" s="169"/>
      <c r="R25" s="263"/>
    </row>
    <row r="26" spans="1:18" ht="95.25" customHeight="1" x14ac:dyDescent="0.2">
      <c r="A26" s="575" t="s">
        <v>288</v>
      </c>
      <c r="B26" s="575" t="s">
        <v>289</v>
      </c>
      <c r="C26" s="575">
        <v>7</v>
      </c>
      <c r="D26" s="576" t="s">
        <v>317</v>
      </c>
      <c r="E26" s="189" t="s">
        <v>318</v>
      </c>
      <c r="F26" s="189" t="s">
        <v>1314</v>
      </c>
      <c r="G26" s="263" t="s">
        <v>319</v>
      </c>
      <c r="H26" s="169" t="s">
        <v>34</v>
      </c>
      <c r="I26" s="174" t="s">
        <v>309</v>
      </c>
      <c r="J26" s="267" t="s">
        <v>320</v>
      </c>
      <c r="K26" s="268">
        <v>44270</v>
      </c>
      <c r="L26" s="268">
        <v>44728</v>
      </c>
      <c r="M26" s="268" t="s">
        <v>997</v>
      </c>
      <c r="N26" s="228" t="s">
        <v>1312</v>
      </c>
      <c r="O26" s="263"/>
      <c r="P26" s="263" t="s">
        <v>878</v>
      </c>
      <c r="Q26" s="228" t="s">
        <v>1312</v>
      </c>
      <c r="R26" s="636" t="s">
        <v>988</v>
      </c>
    </row>
    <row r="27" spans="1:18" ht="95.25" customHeight="1" x14ac:dyDescent="0.2">
      <c r="A27" s="575"/>
      <c r="B27" s="575"/>
      <c r="C27" s="575"/>
      <c r="D27" s="576"/>
      <c r="E27" s="189" t="s">
        <v>321</v>
      </c>
      <c r="F27" s="189" t="s">
        <v>322</v>
      </c>
      <c r="G27" s="189" t="s">
        <v>323</v>
      </c>
      <c r="H27" s="169" t="s">
        <v>34</v>
      </c>
      <c r="I27" s="174" t="s">
        <v>309</v>
      </c>
      <c r="J27" s="267" t="s">
        <v>310</v>
      </c>
      <c r="K27" s="267" t="s">
        <v>324</v>
      </c>
      <c r="L27" s="268">
        <v>44728</v>
      </c>
      <c r="M27" s="268" t="s">
        <v>997</v>
      </c>
      <c r="N27" s="228" t="s">
        <v>1312</v>
      </c>
      <c r="O27" s="263"/>
      <c r="P27" s="263" t="s">
        <v>878</v>
      </c>
      <c r="Q27" s="228" t="s">
        <v>1312</v>
      </c>
      <c r="R27" s="638"/>
    </row>
    <row r="28" spans="1:18" ht="12" customHeight="1" x14ac:dyDescent="0.2">
      <c r="A28" s="169"/>
      <c r="B28" s="169"/>
      <c r="C28" s="169"/>
      <c r="D28" s="266"/>
      <c r="E28" s="189"/>
      <c r="F28" s="189"/>
      <c r="G28" s="189"/>
      <c r="H28" s="169"/>
      <c r="I28" s="174"/>
      <c r="J28" s="267"/>
      <c r="K28" s="267"/>
      <c r="L28" s="267"/>
      <c r="M28" s="267"/>
      <c r="N28" s="267"/>
      <c r="O28" s="267"/>
      <c r="P28" s="267"/>
      <c r="Q28" s="267"/>
      <c r="R28" s="263"/>
    </row>
    <row r="29" spans="1:18" ht="89.25" customHeight="1" x14ac:dyDescent="0.2">
      <c r="A29" s="575" t="s">
        <v>288</v>
      </c>
      <c r="B29" s="575" t="s">
        <v>289</v>
      </c>
      <c r="C29" s="575">
        <v>8</v>
      </c>
      <c r="D29" s="576" t="s">
        <v>325</v>
      </c>
      <c r="E29" s="189" t="s">
        <v>326</v>
      </c>
      <c r="F29" s="189" t="s">
        <v>1315</v>
      </c>
      <c r="G29" s="189" t="s">
        <v>327</v>
      </c>
      <c r="H29" s="169" t="s">
        <v>42</v>
      </c>
      <c r="I29" s="174" t="s">
        <v>309</v>
      </c>
      <c r="J29" s="267" t="s">
        <v>310</v>
      </c>
      <c r="K29" s="268">
        <v>44287</v>
      </c>
      <c r="L29" s="268">
        <v>44728</v>
      </c>
      <c r="M29" s="268" t="s">
        <v>997</v>
      </c>
      <c r="N29" s="228" t="s">
        <v>1312</v>
      </c>
      <c r="O29" s="263"/>
      <c r="P29" s="263" t="s">
        <v>878</v>
      </c>
      <c r="Q29" s="228" t="s">
        <v>1312</v>
      </c>
      <c r="R29" s="575" t="s">
        <v>988</v>
      </c>
    </row>
    <row r="30" spans="1:18" ht="94.5" customHeight="1" x14ac:dyDescent="0.2">
      <c r="A30" s="575"/>
      <c r="B30" s="575"/>
      <c r="C30" s="575"/>
      <c r="D30" s="576"/>
      <c r="E30" s="189" t="s">
        <v>328</v>
      </c>
      <c r="F30" s="189" t="s">
        <v>329</v>
      </c>
      <c r="G30" s="174" t="s">
        <v>330</v>
      </c>
      <c r="H30" s="169" t="s">
        <v>42</v>
      </c>
      <c r="I30" s="174" t="s">
        <v>309</v>
      </c>
      <c r="J30" s="267" t="s">
        <v>310</v>
      </c>
      <c r="K30" s="268">
        <v>44287</v>
      </c>
      <c r="L30" s="268">
        <v>44728</v>
      </c>
      <c r="M30" s="268" t="s">
        <v>997</v>
      </c>
      <c r="N30" s="228" t="s">
        <v>1312</v>
      </c>
      <c r="O30" s="263"/>
      <c r="P30" s="263" t="s">
        <v>878</v>
      </c>
      <c r="Q30" s="228" t="s">
        <v>1312</v>
      </c>
      <c r="R30" s="575"/>
    </row>
    <row r="31" spans="1:18" ht="59.25" customHeight="1" x14ac:dyDescent="0.2">
      <c r="A31" s="575"/>
      <c r="B31" s="575"/>
      <c r="C31" s="575"/>
      <c r="D31" s="576"/>
      <c r="E31" s="189" t="s">
        <v>331</v>
      </c>
      <c r="F31" s="189" t="s">
        <v>332</v>
      </c>
      <c r="G31" s="189" t="s">
        <v>333</v>
      </c>
      <c r="H31" s="169" t="s">
        <v>42</v>
      </c>
      <c r="I31" s="174" t="s">
        <v>309</v>
      </c>
      <c r="J31" s="267" t="s">
        <v>310</v>
      </c>
      <c r="K31" s="268">
        <v>44397</v>
      </c>
      <c r="L31" s="268">
        <v>44728</v>
      </c>
      <c r="M31" s="268" t="s">
        <v>997</v>
      </c>
      <c r="N31" s="228" t="s">
        <v>1312</v>
      </c>
      <c r="O31" s="263"/>
      <c r="P31" s="263" t="s">
        <v>878</v>
      </c>
      <c r="Q31" s="228" t="s">
        <v>1312</v>
      </c>
      <c r="R31" s="575"/>
    </row>
    <row r="32" spans="1:18" ht="59.25" customHeight="1" x14ac:dyDescent="0.2">
      <c r="A32" s="575"/>
      <c r="B32" s="575"/>
      <c r="C32" s="575"/>
      <c r="D32" s="576"/>
      <c r="E32" s="189" t="s">
        <v>334</v>
      </c>
      <c r="F32" s="189" t="s">
        <v>335</v>
      </c>
      <c r="G32" s="263" t="s">
        <v>336</v>
      </c>
      <c r="H32" s="169" t="s">
        <v>42</v>
      </c>
      <c r="I32" s="174" t="s">
        <v>309</v>
      </c>
      <c r="J32" s="267" t="s">
        <v>310</v>
      </c>
      <c r="K32" s="268">
        <v>44287</v>
      </c>
      <c r="L32" s="268">
        <v>44728</v>
      </c>
      <c r="M32" s="268" t="s">
        <v>997</v>
      </c>
      <c r="N32" s="228" t="s">
        <v>1312</v>
      </c>
      <c r="O32" s="263"/>
      <c r="P32" s="263" t="s">
        <v>878</v>
      </c>
      <c r="Q32" s="228" t="s">
        <v>1312</v>
      </c>
      <c r="R32" s="575"/>
    </row>
    <row r="33" spans="1:18" ht="14.25" customHeight="1" x14ac:dyDescent="0.2">
      <c r="A33" s="169"/>
      <c r="B33" s="169"/>
      <c r="C33" s="169"/>
      <c r="D33" s="266"/>
      <c r="E33" s="189"/>
      <c r="F33" s="189"/>
      <c r="G33" s="263"/>
      <c r="H33" s="169"/>
      <c r="I33" s="174"/>
      <c r="J33" s="267"/>
      <c r="K33" s="268"/>
      <c r="L33" s="268"/>
      <c r="M33" s="268"/>
      <c r="N33" s="268"/>
      <c r="O33" s="268"/>
      <c r="P33" s="268"/>
      <c r="Q33" s="268"/>
      <c r="R33" s="263"/>
    </row>
    <row r="34" spans="1:18" ht="59.25" customHeight="1" x14ac:dyDescent="0.2">
      <c r="A34" s="575" t="s">
        <v>288</v>
      </c>
      <c r="B34" s="575" t="s">
        <v>289</v>
      </c>
      <c r="C34" s="575">
        <v>9</v>
      </c>
      <c r="D34" s="576" t="s">
        <v>337</v>
      </c>
      <c r="E34" s="182" t="s">
        <v>338</v>
      </c>
      <c r="F34" s="189" t="s">
        <v>1316</v>
      </c>
      <c r="G34" s="263" t="s">
        <v>339</v>
      </c>
      <c r="H34" s="169" t="s">
        <v>34</v>
      </c>
      <c r="I34" s="174" t="s">
        <v>309</v>
      </c>
      <c r="J34" s="267" t="s">
        <v>310</v>
      </c>
      <c r="K34" s="268">
        <v>44287</v>
      </c>
      <c r="L34" s="268">
        <v>44728</v>
      </c>
      <c r="M34" s="268" t="s">
        <v>997</v>
      </c>
      <c r="N34" s="228" t="s">
        <v>1312</v>
      </c>
      <c r="O34" s="263"/>
      <c r="P34" s="263" t="s">
        <v>878</v>
      </c>
      <c r="Q34" s="228" t="s">
        <v>1312</v>
      </c>
      <c r="R34" s="575" t="s">
        <v>988</v>
      </c>
    </row>
    <row r="35" spans="1:18" ht="94.5" customHeight="1" x14ac:dyDescent="0.2">
      <c r="A35" s="575"/>
      <c r="B35" s="575"/>
      <c r="C35" s="575"/>
      <c r="D35" s="576"/>
      <c r="E35" s="189" t="s">
        <v>340</v>
      </c>
      <c r="F35" s="189" t="s">
        <v>341</v>
      </c>
      <c r="G35" s="189" t="s">
        <v>342</v>
      </c>
      <c r="H35" s="169" t="s">
        <v>42</v>
      </c>
      <c r="I35" s="174" t="s">
        <v>309</v>
      </c>
      <c r="J35" s="267" t="s">
        <v>310</v>
      </c>
      <c r="K35" s="268">
        <v>44287</v>
      </c>
      <c r="L35" s="268">
        <v>44728</v>
      </c>
      <c r="M35" s="268" t="s">
        <v>997</v>
      </c>
      <c r="N35" s="228" t="s">
        <v>1312</v>
      </c>
      <c r="O35" s="263"/>
      <c r="P35" s="263" t="s">
        <v>878</v>
      </c>
      <c r="Q35" s="228" t="s">
        <v>1312</v>
      </c>
      <c r="R35" s="575"/>
    </row>
    <row r="36" spans="1:18" ht="59.25" customHeight="1" x14ac:dyDescent="0.2">
      <c r="A36" s="575"/>
      <c r="B36" s="575"/>
      <c r="C36" s="575"/>
      <c r="D36" s="576"/>
      <c r="E36" s="189" t="s">
        <v>343</v>
      </c>
      <c r="F36" s="269" t="s">
        <v>344</v>
      </c>
      <c r="G36" s="189" t="s">
        <v>345</v>
      </c>
      <c r="H36" s="169" t="s">
        <v>42</v>
      </c>
      <c r="I36" s="174" t="s">
        <v>309</v>
      </c>
      <c r="J36" s="267" t="s">
        <v>310</v>
      </c>
      <c r="K36" s="268">
        <v>44287</v>
      </c>
      <c r="L36" s="268">
        <v>44728</v>
      </c>
      <c r="M36" s="268" t="s">
        <v>997</v>
      </c>
      <c r="N36" s="228" t="s">
        <v>1312</v>
      </c>
      <c r="O36" s="263"/>
      <c r="P36" s="263" t="s">
        <v>878</v>
      </c>
      <c r="Q36" s="228" t="s">
        <v>1312</v>
      </c>
      <c r="R36" s="575"/>
    </row>
    <row r="37" spans="1:18" ht="16.5" customHeight="1" x14ac:dyDescent="0.2">
      <c r="A37" s="169"/>
      <c r="B37" s="169"/>
      <c r="C37" s="169"/>
      <c r="D37" s="266"/>
      <c r="E37" s="189"/>
      <c r="F37" s="269"/>
      <c r="G37" s="189"/>
      <c r="H37" s="169"/>
      <c r="I37" s="174"/>
      <c r="J37" s="267"/>
      <c r="K37" s="268"/>
      <c r="L37" s="268"/>
      <c r="M37" s="268"/>
      <c r="N37" s="268"/>
      <c r="O37" s="268"/>
      <c r="P37" s="268"/>
      <c r="Q37" s="268"/>
      <c r="R37" s="263"/>
    </row>
    <row r="38" spans="1:18" ht="111" customHeight="1" x14ac:dyDescent="0.2">
      <c r="A38" s="575" t="s">
        <v>288</v>
      </c>
      <c r="B38" s="575" t="s">
        <v>289</v>
      </c>
      <c r="C38" s="575">
        <v>10</v>
      </c>
      <c r="D38" s="576" t="s">
        <v>346</v>
      </c>
      <c r="E38" s="189" t="s">
        <v>347</v>
      </c>
      <c r="F38" s="189" t="s">
        <v>1317</v>
      </c>
      <c r="G38" s="189" t="s">
        <v>348</v>
      </c>
      <c r="H38" s="169" t="s">
        <v>34</v>
      </c>
      <c r="I38" s="174" t="s">
        <v>309</v>
      </c>
      <c r="J38" s="267" t="s">
        <v>349</v>
      </c>
      <c r="K38" s="268">
        <v>44560</v>
      </c>
      <c r="L38" s="268">
        <v>44728</v>
      </c>
      <c r="M38" s="268" t="s">
        <v>997</v>
      </c>
      <c r="N38" s="228" t="s">
        <v>1312</v>
      </c>
      <c r="O38" s="263"/>
      <c r="P38" s="263" t="s">
        <v>878</v>
      </c>
      <c r="Q38" s="228" t="s">
        <v>1312</v>
      </c>
      <c r="R38" s="636" t="s">
        <v>988</v>
      </c>
    </row>
    <row r="39" spans="1:18" ht="101.25" customHeight="1" x14ac:dyDescent="0.2">
      <c r="A39" s="575"/>
      <c r="B39" s="575"/>
      <c r="C39" s="575"/>
      <c r="D39" s="576"/>
      <c r="E39" s="189" t="s">
        <v>350</v>
      </c>
      <c r="F39" s="189" t="s">
        <v>351</v>
      </c>
      <c r="G39" s="269" t="s">
        <v>352</v>
      </c>
      <c r="H39" s="169" t="s">
        <v>34</v>
      </c>
      <c r="I39" s="174" t="s">
        <v>309</v>
      </c>
      <c r="J39" s="267" t="s">
        <v>349</v>
      </c>
      <c r="K39" s="268">
        <v>44560</v>
      </c>
      <c r="L39" s="268">
        <v>44728</v>
      </c>
      <c r="M39" s="268" t="s">
        <v>997</v>
      </c>
      <c r="N39" s="228" t="s">
        <v>1312</v>
      </c>
      <c r="O39" s="263"/>
      <c r="P39" s="263" t="s">
        <v>878</v>
      </c>
      <c r="Q39" s="228" t="s">
        <v>1312</v>
      </c>
      <c r="R39" s="638"/>
    </row>
    <row r="40" spans="1:18" ht="15" customHeight="1" x14ac:dyDescent="0.2">
      <c r="A40" s="169"/>
      <c r="B40" s="169"/>
      <c r="C40" s="169"/>
      <c r="D40" s="189"/>
      <c r="E40" s="189"/>
      <c r="F40" s="189"/>
      <c r="G40" s="269"/>
      <c r="H40" s="169"/>
      <c r="I40" s="174"/>
      <c r="J40" s="267"/>
      <c r="K40" s="268"/>
      <c r="L40" s="268"/>
      <c r="M40" s="268"/>
      <c r="N40" s="268"/>
      <c r="O40" s="268"/>
      <c r="P40" s="268"/>
      <c r="Q40" s="268"/>
      <c r="R40" s="263"/>
    </row>
    <row r="41" spans="1:18" ht="123.75" customHeight="1" x14ac:dyDescent="0.2">
      <c r="A41" s="575" t="s">
        <v>288</v>
      </c>
      <c r="B41" s="575" t="s">
        <v>289</v>
      </c>
      <c r="C41" s="575">
        <v>11</v>
      </c>
      <c r="D41" s="576" t="s">
        <v>353</v>
      </c>
      <c r="E41" s="189" t="s">
        <v>354</v>
      </c>
      <c r="F41" s="189" t="s">
        <v>1318</v>
      </c>
      <c r="G41" s="169">
        <v>1</v>
      </c>
      <c r="H41" s="169" t="s">
        <v>42</v>
      </c>
      <c r="I41" s="174" t="s">
        <v>309</v>
      </c>
      <c r="J41" s="267" t="s">
        <v>349</v>
      </c>
      <c r="K41" s="268">
        <v>44561</v>
      </c>
      <c r="L41" s="268">
        <v>44728</v>
      </c>
      <c r="M41" s="268" t="s">
        <v>997</v>
      </c>
      <c r="N41" s="228" t="s">
        <v>1312</v>
      </c>
      <c r="O41" s="263"/>
      <c r="P41" s="263" t="s">
        <v>878</v>
      </c>
      <c r="Q41" s="228" t="s">
        <v>1312</v>
      </c>
      <c r="R41" s="636" t="s">
        <v>988</v>
      </c>
    </row>
    <row r="42" spans="1:18" ht="95.25" customHeight="1" x14ac:dyDescent="0.2">
      <c r="A42" s="575"/>
      <c r="B42" s="575"/>
      <c r="C42" s="575"/>
      <c r="D42" s="576"/>
      <c r="E42" s="189" t="s">
        <v>355</v>
      </c>
      <c r="F42" s="189" t="s">
        <v>356</v>
      </c>
      <c r="G42" s="169">
        <v>1</v>
      </c>
      <c r="H42" s="263" t="s">
        <v>42</v>
      </c>
      <c r="I42" s="174" t="s">
        <v>309</v>
      </c>
      <c r="J42" s="267" t="s">
        <v>349</v>
      </c>
      <c r="K42" s="268">
        <v>44561</v>
      </c>
      <c r="L42" s="268">
        <v>44728</v>
      </c>
      <c r="M42" s="268" t="s">
        <v>997</v>
      </c>
      <c r="N42" s="228" t="s">
        <v>1312</v>
      </c>
      <c r="O42" s="263"/>
      <c r="P42" s="263" t="s">
        <v>878</v>
      </c>
      <c r="Q42" s="228" t="s">
        <v>1312</v>
      </c>
      <c r="R42" s="638"/>
    </row>
    <row r="43" spans="1:18" ht="15" customHeight="1" x14ac:dyDescent="0.2">
      <c r="A43" s="169"/>
      <c r="B43" s="169"/>
      <c r="C43" s="169"/>
      <c r="D43" s="189"/>
      <c r="E43" s="189"/>
      <c r="F43" s="189"/>
      <c r="G43" s="169"/>
      <c r="H43" s="263"/>
      <c r="I43" s="174"/>
      <c r="J43" s="267"/>
      <c r="K43" s="268"/>
      <c r="L43" s="268"/>
      <c r="M43" s="268"/>
      <c r="N43" s="268"/>
      <c r="O43" s="268"/>
      <c r="P43" s="268"/>
      <c r="Q43" s="268"/>
      <c r="R43" s="263"/>
    </row>
    <row r="44" spans="1:18" ht="187.5" customHeight="1" x14ac:dyDescent="0.2">
      <c r="A44" s="263" t="s">
        <v>288</v>
      </c>
      <c r="B44" s="263" t="s">
        <v>289</v>
      </c>
      <c r="C44" s="169">
        <v>12</v>
      </c>
      <c r="D44" s="189" t="s">
        <v>357</v>
      </c>
      <c r="E44" s="692" t="s">
        <v>358</v>
      </c>
      <c r="F44" s="692"/>
      <c r="G44" s="692"/>
      <c r="H44" s="692"/>
      <c r="I44" s="692"/>
      <c r="J44" s="692"/>
      <c r="K44" s="692"/>
      <c r="L44" s="268">
        <v>44728</v>
      </c>
      <c r="M44" s="268" t="s">
        <v>997</v>
      </c>
      <c r="N44" s="228" t="s">
        <v>1312</v>
      </c>
      <c r="O44" s="263"/>
      <c r="P44" s="263" t="s">
        <v>878</v>
      </c>
      <c r="Q44" s="228" t="s">
        <v>1312</v>
      </c>
      <c r="R44" s="177" t="s">
        <v>988</v>
      </c>
    </row>
    <row r="45" spans="1:18" ht="59.25" customHeight="1" x14ac:dyDescent="0.2">
      <c r="R45" s="270"/>
    </row>
  </sheetData>
  <mergeCells count="58">
    <mergeCell ref="E44:K44"/>
    <mergeCell ref="A38:A39"/>
    <mergeCell ref="B38:B39"/>
    <mergeCell ref="C38:C39"/>
    <mergeCell ref="D38:D39"/>
    <mergeCell ref="R38:R39"/>
    <mergeCell ref="A41:A42"/>
    <mergeCell ref="B41:B42"/>
    <mergeCell ref="C41:C42"/>
    <mergeCell ref="D41:D42"/>
    <mergeCell ref="R41:R42"/>
    <mergeCell ref="A29:A32"/>
    <mergeCell ref="B29:B32"/>
    <mergeCell ref="C29:C32"/>
    <mergeCell ref="D29:D32"/>
    <mergeCell ref="R29:R32"/>
    <mergeCell ref="A34:A36"/>
    <mergeCell ref="B34:B36"/>
    <mergeCell ref="C34:C36"/>
    <mergeCell ref="D34:D36"/>
    <mergeCell ref="R34:R36"/>
    <mergeCell ref="R19:R20"/>
    <mergeCell ref="A22:A24"/>
    <mergeCell ref="B22:B24"/>
    <mergeCell ref="C22:C24"/>
    <mergeCell ref="R22:R24"/>
    <mergeCell ref="A26:A27"/>
    <mergeCell ref="B26:B27"/>
    <mergeCell ref="C26:C27"/>
    <mergeCell ref="D26:D27"/>
    <mergeCell ref="R26:R27"/>
    <mergeCell ref="E11:K11"/>
    <mergeCell ref="E13:K13"/>
    <mergeCell ref="E15:K15"/>
    <mergeCell ref="E17:K17"/>
    <mergeCell ref="A19:A20"/>
    <mergeCell ref="B19:B20"/>
    <mergeCell ref="C19:C20"/>
    <mergeCell ref="D19:D20"/>
    <mergeCell ref="L9:R9"/>
    <mergeCell ref="A9:A10"/>
    <mergeCell ref="B9:B10"/>
    <mergeCell ref="C9:C10"/>
    <mergeCell ref="D9:D10"/>
    <mergeCell ref="E9:E10"/>
    <mergeCell ref="F9:F10"/>
    <mergeCell ref="G9:G10"/>
    <mergeCell ref="H9:H10"/>
    <mergeCell ref="I9:I10"/>
    <mergeCell ref="J9:J10"/>
    <mergeCell ref="K9:K10"/>
    <mergeCell ref="A1:H3"/>
    <mergeCell ref="A7:D7"/>
    <mergeCell ref="E7:O7"/>
    <mergeCell ref="P7:R7"/>
    <mergeCell ref="A8:D8"/>
    <mergeCell ref="E8:O8"/>
    <mergeCell ref="P8:R8"/>
  </mergeCells>
  <dataValidations count="4">
    <dataValidation type="list" allowBlank="1" showInputMessage="1" showErrorMessage="1" sqref="H19:H43">
      <formula1>$O$1:$O$3</formula1>
    </dataValidation>
    <dataValidation type="list" allowBlank="1" showInputMessage="1" showErrorMessage="1" sqref="R40 R21:R22 R11:R18 R28:R29 R33:R34 R25 R37">
      <formula1>$R$1:$R$2</formula1>
    </dataValidation>
    <dataValidation type="list" allowBlank="1" showInputMessage="1" showErrorMessage="1" sqref="P11 P44 P22:P24 P26:P27 P29:P32 P34:P36 P38:P39 P41:P42 P13 P15 P17 P19:P20">
      <formula1>$Q$1:$Q$6</formula1>
    </dataValidation>
    <dataValidation type="list" allowBlank="1" showInputMessage="1" showErrorMessage="1" sqref="H45:H1048576">
      <formula1>#REF!</formula1>
    </dataValidation>
  </dataValidations>
  <pageMargins left="0.39370078740157483" right="0.39370078740157483" top="0.39370078740157483" bottom="0.39370078740157483" header="0.31496062992125984" footer="0.31496062992125984"/>
  <pageSetup paperSize="5" scale="70" orientation="landscape" verticalDpi="599"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5"/>
  <sheetViews>
    <sheetView showGridLines="0" topLeftCell="A7" zoomScale="69" zoomScaleNormal="69" zoomScaleSheetLayoutView="90" workbookViewId="0">
      <selection activeCell="A8" sqref="A8:D8"/>
    </sheetView>
  </sheetViews>
  <sheetFormatPr baseColWidth="10" defaultRowHeight="59.25" customHeight="1" x14ac:dyDescent="0.25"/>
  <cols>
    <col min="1" max="1" width="12.85546875" style="10" customWidth="1"/>
    <col min="2" max="2" width="17.7109375" style="10" customWidth="1"/>
    <col min="3" max="3" width="10.7109375" style="10" customWidth="1"/>
    <col min="4" max="4" width="23.28515625" style="10" customWidth="1"/>
    <col min="5" max="5" width="39.85546875" style="62" customWidth="1"/>
    <col min="6" max="6" width="42.140625" style="62" customWidth="1"/>
    <col min="7" max="7" width="29.140625" style="10" customWidth="1"/>
    <col min="8" max="8" width="15" style="10" customWidth="1"/>
    <col min="9" max="9" width="16.5703125" style="62" customWidth="1"/>
    <col min="10" max="10" width="13.28515625" style="10" customWidth="1"/>
    <col min="11" max="11" width="13.7109375" style="10" customWidth="1"/>
    <col min="12" max="12" width="14.7109375" style="10" customWidth="1"/>
    <col min="13" max="13" width="14.7109375" style="62" customWidth="1"/>
    <col min="14" max="14" width="58.5703125" style="10" customWidth="1"/>
    <col min="15" max="15" width="20.42578125" style="62" customWidth="1"/>
    <col min="16" max="16" width="25.5703125" style="67" customWidth="1"/>
    <col min="17" max="17" width="56.5703125" style="10" customWidth="1"/>
    <col min="18" max="18" width="21.28515625" style="10" customWidth="1"/>
    <col min="19" max="16384" width="11.42578125" style="10"/>
  </cols>
  <sheetData>
    <row r="1" spans="1:18" ht="59.25" hidden="1" customHeight="1" x14ac:dyDescent="0.25">
      <c r="A1" s="679"/>
      <c r="B1" s="680"/>
      <c r="C1" s="680"/>
      <c r="D1" s="680"/>
      <c r="E1" s="680"/>
      <c r="F1" s="680"/>
      <c r="G1" s="680"/>
      <c r="H1" s="681"/>
      <c r="I1" s="188"/>
      <c r="J1" s="210"/>
      <c r="K1" s="210"/>
      <c r="L1" s="210"/>
      <c r="M1" s="188"/>
      <c r="N1" s="210"/>
      <c r="O1" s="188"/>
      <c r="P1" s="212"/>
      <c r="Q1" s="210" t="s">
        <v>199</v>
      </c>
      <c r="R1" s="210" t="s">
        <v>37</v>
      </c>
    </row>
    <row r="2" spans="1:18" ht="59.25" hidden="1" customHeight="1" x14ac:dyDescent="0.25">
      <c r="A2" s="682"/>
      <c r="B2" s="569"/>
      <c r="C2" s="569"/>
      <c r="D2" s="569"/>
      <c r="E2" s="569"/>
      <c r="F2" s="569"/>
      <c r="G2" s="569"/>
      <c r="H2" s="683"/>
      <c r="I2" s="188"/>
      <c r="J2" s="210"/>
      <c r="K2" s="210"/>
      <c r="L2" s="210"/>
      <c r="M2" s="188"/>
      <c r="N2" s="210"/>
      <c r="O2" s="188"/>
      <c r="P2" s="212"/>
      <c r="Q2" s="210" t="s">
        <v>879</v>
      </c>
      <c r="R2" s="210" t="s">
        <v>285</v>
      </c>
    </row>
    <row r="3" spans="1:18" ht="59.25" hidden="1" customHeight="1" x14ac:dyDescent="0.25">
      <c r="A3" s="682"/>
      <c r="B3" s="569"/>
      <c r="C3" s="569"/>
      <c r="D3" s="569"/>
      <c r="E3" s="569"/>
      <c r="F3" s="569"/>
      <c r="G3" s="569"/>
      <c r="H3" s="683"/>
      <c r="I3" s="188"/>
      <c r="J3" s="210"/>
      <c r="K3" s="210"/>
      <c r="L3" s="210"/>
      <c r="M3" s="188"/>
      <c r="N3" s="210"/>
      <c r="O3" s="188"/>
      <c r="P3" s="212"/>
      <c r="Q3" s="210" t="s">
        <v>878</v>
      </c>
      <c r="R3" s="210" t="s">
        <v>877</v>
      </c>
    </row>
    <row r="4" spans="1:18" ht="59.25" hidden="1" customHeight="1" x14ac:dyDescent="0.25">
      <c r="A4" s="190"/>
      <c r="B4" s="190"/>
      <c r="C4" s="190"/>
      <c r="D4" s="190"/>
      <c r="E4" s="259"/>
      <c r="F4" s="259"/>
      <c r="G4" s="190"/>
      <c r="H4" s="190"/>
      <c r="I4" s="188"/>
      <c r="J4" s="210"/>
      <c r="K4" s="210"/>
      <c r="L4" s="210"/>
      <c r="M4" s="188"/>
      <c r="N4" s="210"/>
      <c r="O4" s="188"/>
      <c r="P4" s="212"/>
      <c r="Q4" s="210" t="s">
        <v>876</v>
      </c>
      <c r="R4" s="210" t="s">
        <v>875</v>
      </c>
    </row>
    <row r="5" spans="1:18" ht="59.25" hidden="1" customHeight="1" x14ac:dyDescent="0.25">
      <c r="A5" s="190"/>
      <c r="B5" s="190"/>
      <c r="C5" s="190"/>
      <c r="D5" s="190"/>
      <c r="E5" s="259"/>
      <c r="F5" s="259"/>
      <c r="G5" s="190"/>
      <c r="H5" s="190"/>
      <c r="I5" s="188"/>
      <c r="J5" s="210"/>
      <c r="K5" s="210"/>
      <c r="L5" s="210"/>
      <c r="M5" s="188"/>
      <c r="N5" s="210"/>
      <c r="O5" s="188"/>
      <c r="P5" s="212"/>
      <c r="Q5" s="210" t="s">
        <v>874</v>
      </c>
      <c r="R5" s="210"/>
    </row>
    <row r="6" spans="1:18" ht="59.25" hidden="1" customHeight="1" x14ac:dyDescent="0.25">
      <c r="A6" s="190"/>
      <c r="B6" s="190"/>
      <c r="C6" s="190"/>
      <c r="D6" s="190"/>
      <c r="E6" s="259"/>
      <c r="F6" s="259"/>
      <c r="G6" s="190"/>
      <c r="H6" s="190"/>
      <c r="I6" s="188"/>
      <c r="J6" s="210"/>
      <c r="K6" s="210"/>
      <c r="L6" s="210"/>
      <c r="M6" s="188"/>
      <c r="N6" s="210"/>
      <c r="O6" s="188"/>
      <c r="P6" s="212"/>
      <c r="Q6" s="210" t="s">
        <v>873</v>
      </c>
      <c r="R6" s="210"/>
    </row>
    <row r="7" spans="1:18" ht="57.75" customHeight="1" x14ac:dyDescent="0.25">
      <c r="A7" s="534"/>
      <c r="B7" s="534"/>
      <c r="C7" s="534"/>
      <c r="D7" s="534"/>
      <c r="E7" s="535" t="s">
        <v>8</v>
      </c>
      <c r="F7" s="537"/>
      <c r="G7" s="537"/>
      <c r="H7" s="537"/>
      <c r="I7" s="537"/>
      <c r="J7" s="537"/>
      <c r="K7" s="537"/>
      <c r="L7" s="537"/>
      <c r="M7" s="537"/>
      <c r="N7" s="537"/>
      <c r="O7" s="538"/>
      <c r="P7" s="539"/>
      <c r="Q7" s="537"/>
      <c r="R7" s="538"/>
    </row>
    <row r="8" spans="1:18" ht="54.75" customHeight="1" x14ac:dyDescent="0.25">
      <c r="A8" s="534" t="s">
        <v>9</v>
      </c>
      <c r="B8" s="534"/>
      <c r="C8" s="534"/>
      <c r="D8" s="534"/>
      <c r="E8" s="534" t="s">
        <v>286</v>
      </c>
      <c r="F8" s="534"/>
      <c r="G8" s="534"/>
      <c r="H8" s="534"/>
      <c r="I8" s="534"/>
      <c r="J8" s="534"/>
      <c r="K8" s="534"/>
      <c r="L8" s="534"/>
      <c r="M8" s="534"/>
      <c r="N8" s="534"/>
      <c r="O8" s="534"/>
      <c r="P8" s="541" t="s">
        <v>11</v>
      </c>
      <c r="Q8" s="542"/>
      <c r="R8" s="543"/>
    </row>
    <row r="9" spans="1:18" s="42" customFormat="1" ht="29.25" customHeight="1" x14ac:dyDescent="0.25">
      <c r="A9" s="545" t="s">
        <v>12</v>
      </c>
      <c r="B9" s="545" t="s">
        <v>287</v>
      </c>
      <c r="C9" s="545" t="s">
        <v>13</v>
      </c>
      <c r="D9" s="545" t="s">
        <v>14</v>
      </c>
      <c r="E9" s="545" t="s">
        <v>15</v>
      </c>
      <c r="F9" s="545" t="s">
        <v>16</v>
      </c>
      <c r="G9" s="545" t="s">
        <v>17</v>
      </c>
      <c r="H9" s="545" t="s">
        <v>18</v>
      </c>
      <c r="I9" s="545" t="s">
        <v>19</v>
      </c>
      <c r="J9" s="545" t="s">
        <v>200</v>
      </c>
      <c r="K9" s="545" t="s">
        <v>201</v>
      </c>
      <c r="L9" s="544" t="s">
        <v>982</v>
      </c>
      <c r="M9" s="544"/>
      <c r="N9" s="544"/>
      <c r="O9" s="544"/>
      <c r="P9" s="544"/>
      <c r="Q9" s="544"/>
      <c r="R9" s="544"/>
    </row>
    <row r="10" spans="1:18" s="42" customFormat="1" ht="59.25" customHeight="1" x14ac:dyDescent="0.25">
      <c r="A10" s="545"/>
      <c r="B10" s="545"/>
      <c r="C10" s="545"/>
      <c r="D10" s="545"/>
      <c r="E10" s="545"/>
      <c r="F10" s="545"/>
      <c r="G10" s="545"/>
      <c r="H10" s="545"/>
      <c r="I10" s="545"/>
      <c r="J10" s="545"/>
      <c r="K10" s="545"/>
      <c r="L10" s="153" t="s">
        <v>22</v>
      </c>
      <c r="M10" s="153" t="s">
        <v>25</v>
      </c>
      <c r="N10" s="153" t="s">
        <v>981</v>
      </c>
      <c r="O10" s="153" t="s">
        <v>1545</v>
      </c>
      <c r="P10" s="153" t="s">
        <v>20</v>
      </c>
      <c r="Q10" s="153" t="s">
        <v>980</v>
      </c>
      <c r="R10" s="155" t="s">
        <v>27</v>
      </c>
    </row>
    <row r="11" spans="1:18" s="41" customFormat="1" ht="202.5" customHeight="1" x14ac:dyDescent="0.25">
      <c r="A11" s="171" t="s">
        <v>360</v>
      </c>
      <c r="B11" s="171" t="s">
        <v>1319</v>
      </c>
      <c r="C11" s="171">
        <v>1</v>
      </c>
      <c r="D11" s="619" t="s">
        <v>361</v>
      </c>
      <c r="E11" s="234" t="s">
        <v>362</v>
      </c>
      <c r="F11" s="176" t="s">
        <v>1320</v>
      </c>
      <c r="G11" s="176" t="s">
        <v>363</v>
      </c>
      <c r="H11" s="226" t="s">
        <v>42</v>
      </c>
      <c r="I11" s="177" t="s">
        <v>1321</v>
      </c>
      <c r="J11" s="187">
        <v>44119</v>
      </c>
      <c r="K11" s="178">
        <v>44387</v>
      </c>
      <c r="L11" s="179">
        <v>44729</v>
      </c>
      <c r="M11" s="208" t="s">
        <v>36</v>
      </c>
      <c r="N11" s="228" t="s">
        <v>1322</v>
      </c>
      <c r="O11" s="173">
        <v>0</v>
      </c>
      <c r="P11" s="194" t="s">
        <v>878</v>
      </c>
      <c r="Q11" s="254" t="s">
        <v>1323</v>
      </c>
      <c r="R11" s="601" t="s">
        <v>877</v>
      </c>
    </row>
    <row r="12" spans="1:18" s="41" customFormat="1" ht="180.75" customHeight="1" x14ac:dyDescent="0.25">
      <c r="A12" s="171" t="s">
        <v>360</v>
      </c>
      <c r="B12" s="171" t="s">
        <v>1319</v>
      </c>
      <c r="C12" s="171">
        <v>1</v>
      </c>
      <c r="D12" s="620"/>
      <c r="E12" s="176" t="s">
        <v>365</v>
      </c>
      <c r="F12" s="176" t="s">
        <v>366</v>
      </c>
      <c r="G12" s="176" t="s">
        <v>1324</v>
      </c>
      <c r="H12" s="226" t="s">
        <v>42</v>
      </c>
      <c r="I12" s="177" t="s">
        <v>1321</v>
      </c>
      <c r="J12" s="187">
        <v>44084</v>
      </c>
      <c r="K12" s="178">
        <v>44145</v>
      </c>
      <c r="L12" s="179">
        <v>44729</v>
      </c>
      <c r="M12" s="208" t="s">
        <v>36</v>
      </c>
      <c r="N12" s="228" t="s">
        <v>1325</v>
      </c>
      <c r="O12" s="171">
        <v>100</v>
      </c>
      <c r="P12" s="66" t="s">
        <v>876</v>
      </c>
      <c r="Q12" s="254" t="s">
        <v>1326</v>
      </c>
      <c r="R12" s="602"/>
    </row>
    <row r="13" spans="1:18" s="41" customFormat="1" ht="190.5" customHeight="1" x14ac:dyDescent="0.25">
      <c r="A13" s="171" t="s">
        <v>360</v>
      </c>
      <c r="B13" s="171" t="s">
        <v>1319</v>
      </c>
      <c r="C13" s="171">
        <v>1</v>
      </c>
      <c r="D13" s="620"/>
      <c r="E13" s="271" t="s">
        <v>367</v>
      </c>
      <c r="F13" s="176" t="s">
        <v>368</v>
      </c>
      <c r="G13" s="176" t="s">
        <v>369</v>
      </c>
      <c r="H13" s="226" t="s">
        <v>42</v>
      </c>
      <c r="I13" s="177" t="s">
        <v>1327</v>
      </c>
      <c r="J13" s="187">
        <v>44114</v>
      </c>
      <c r="K13" s="178">
        <v>44479</v>
      </c>
      <c r="L13" s="179">
        <v>44729</v>
      </c>
      <c r="M13" s="208" t="s">
        <v>36</v>
      </c>
      <c r="N13" s="272" t="s">
        <v>1607</v>
      </c>
      <c r="O13" s="171">
        <v>50</v>
      </c>
      <c r="P13" s="194" t="s">
        <v>878</v>
      </c>
      <c r="Q13" s="272" t="s">
        <v>1328</v>
      </c>
      <c r="R13" s="602"/>
    </row>
    <row r="14" spans="1:18" s="41" customFormat="1" ht="144.75" customHeight="1" x14ac:dyDescent="0.25">
      <c r="A14" s="171" t="s">
        <v>360</v>
      </c>
      <c r="B14" s="171" t="s">
        <v>1319</v>
      </c>
      <c r="C14" s="171">
        <v>1</v>
      </c>
      <c r="D14" s="621"/>
      <c r="E14" s="176" t="s">
        <v>370</v>
      </c>
      <c r="F14" s="234" t="s">
        <v>371</v>
      </c>
      <c r="G14" s="234" t="s">
        <v>1329</v>
      </c>
      <c r="H14" s="226" t="s">
        <v>42</v>
      </c>
      <c r="I14" s="177" t="s">
        <v>1321</v>
      </c>
      <c r="J14" s="235">
        <v>44089</v>
      </c>
      <c r="K14" s="236">
        <v>44119</v>
      </c>
      <c r="L14" s="179">
        <v>44729</v>
      </c>
      <c r="M14" s="208" t="s">
        <v>36</v>
      </c>
      <c r="N14" s="248" t="s">
        <v>1330</v>
      </c>
      <c r="O14" s="171">
        <v>100</v>
      </c>
      <c r="P14" s="66" t="s">
        <v>876</v>
      </c>
      <c r="Q14" s="254" t="s">
        <v>1326</v>
      </c>
      <c r="R14" s="603"/>
    </row>
    <row r="15" spans="1:18" s="41" customFormat="1" ht="188.25" customHeight="1" x14ac:dyDescent="0.25">
      <c r="A15" s="171" t="s">
        <v>360</v>
      </c>
      <c r="B15" s="171" t="s">
        <v>1319</v>
      </c>
      <c r="C15" s="171">
        <v>2</v>
      </c>
      <c r="D15" s="636" t="s">
        <v>372</v>
      </c>
      <c r="E15" s="176" t="s">
        <v>373</v>
      </c>
      <c r="F15" s="176" t="s">
        <v>374</v>
      </c>
      <c r="G15" s="176" t="s">
        <v>375</v>
      </c>
      <c r="H15" s="226" t="s">
        <v>42</v>
      </c>
      <c r="I15" s="177" t="s">
        <v>1327</v>
      </c>
      <c r="J15" s="187">
        <v>44114</v>
      </c>
      <c r="K15" s="178">
        <v>44479</v>
      </c>
      <c r="L15" s="179">
        <v>44729</v>
      </c>
      <c r="M15" s="208" t="s">
        <v>36</v>
      </c>
      <c r="N15" s="172" t="s">
        <v>1331</v>
      </c>
      <c r="O15" s="171">
        <v>50</v>
      </c>
      <c r="P15" s="194" t="s">
        <v>878</v>
      </c>
      <c r="Q15" s="272" t="s">
        <v>1328</v>
      </c>
      <c r="R15" s="601" t="s">
        <v>877</v>
      </c>
    </row>
    <row r="16" spans="1:18" s="41" customFormat="1" ht="115.5" customHeight="1" x14ac:dyDescent="0.25">
      <c r="A16" s="171" t="s">
        <v>360</v>
      </c>
      <c r="B16" s="171" t="s">
        <v>1319</v>
      </c>
      <c r="C16" s="171">
        <v>2</v>
      </c>
      <c r="D16" s="637"/>
      <c r="E16" s="176" t="s">
        <v>376</v>
      </c>
      <c r="F16" s="176" t="s">
        <v>377</v>
      </c>
      <c r="G16" s="176" t="s">
        <v>378</v>
      </c>
      <c r="H16" s="226" t="s">
        <v>42</v>
      </c>
      <c r="I16" s="194" t="s">
        <v>1321</v>
      </c>
      <c r="J16" s="187">
        <v>44089</v>
      </c>
      <c r="K16" s="178">
        <v>44119</v>
      </c>
      <c r="L16" s="179">
        <v>44729</v>
      </c>
      <c r="M16" s="208" t="s">
        <v>36</v>
      </c>
      <c r="N16" s="172" t="s">
        <v>1608</v>
      </c>
      <c r="O16" s="171">
        <v>100</v>
      </c>
      <c r="P16" s="194" t="s">
        <v>876</v>
      </c>
      <c r="Q16" s="254" t="s">
        <v>1326</v>
      </c>
      <c r="R16" s="602"/>
    </row>
    <row r="17" spans="1:19" s="41" customFormat="1" ht="153.75" customHeight="1" x14ac:dyDescent="0.25">
      <c r="A17" s="171" t="s">
        <v>360</v>
      </c>
      <c r="B17" s="171" t="s">
        <v>1319</v>
      </c>
      <c r="C17" s="171">
        <v>2</v>
      </c>
      <c r="D17" s="637"/>
      <c r="E17" s="271" t="s">
        <v>1247</v>
      </c>
      <c r="F17" s="176" t="s">
        <v>379</v>
      </c>
      <c r="G17" s="175" t="s">
        <v>380</v>
      </c>
      <c r="H17" s="226" t="s">
        <v>34</v>
      </c>
      <c r="I17" s="177" t="s">
        <v>1327</v>
      </c>
      <c r="J17" s="187">
        <v>44114</v>
      </c>
      <c r="K17" s="178">
        <v>44265</v>
      </c>
      <c r="L17" s="179">
        <v>44729</v>
      </c>
      <c r="M17" s="208" t="s">
        <v>36</v>
      </c>
      <c r="N17" s="172" t="s">
        <v>1332</v>
      </c>
      <c r="O17" s="171">
        <v>0</v>
      </c>
      <c r="P17" s="197" t="s">
        <v>878</v>
      </c>
      <c r="Q17" s="254" t="s">
        <v>1333</v>
      </c>
      <c r="R17" s="602"/>
    </row>
    <row r="18" spans="1:19" s="41" customFormat="1" ht="147" customHeight="1" x14ac:dyDescent="0.25">
      <c r="A18" s="171" t="s">
        <v>360</v>
      </c>
      <c r="B18" s="171" t="s">
        <v>1319</v>
      </c>
      <c r="C18" s="171">
        <v>2</v>
      </c>
      <c r="D18" s="638"/>
      <c r="E18" s="228" t="s">
        <v>370</v>
      </c>
      <c r="F18" s="228" t="s">
        <v>371</v>
      </c>
      <c r="G18" s="228" t="s">
        <v>1329</v>
      </c>
      <c r="H18" s="226" t="s">
        <v>42</v>
      </c>
      <c r="I18" s="194" t="s">
        <v>1321</v>
      </c>
      <c r="J18" s="273">
        <v>44089</v>
      </c>
      <c r="K18" s="273">
        <v>44119</v>
      </c>
      <c r="L18" s="179">
        <v>44729</v>
      </c>
      <c r="M18" s="208" t="s">
        <v>36</v>
      </c>
      <c r="N18" s="172" t="s">
        <v>1334</v>
      </c>
      <c r="O18" s="171">
        <v>100</v>
      </c>
      <c r="P18" s="66" t="s">
        <v>876</v>
      </c>
      <c r="Q18" s="254" t="s">
        <v>1326</v>
      </c>
      <c r="R18" s="603"/>
    </row>
    <row r="19" spans="1:19" s="41" customFormat="1" ht="137.25" customHeight="1" x14ac:dyDescent="0.25">
      <c r="A19" s="171" t="s">
        <v>360</v>
      </c>
      <c r="B19" s="171" t="s">
        <v>1319</v>
      </c>
      <c r="C19" s="171">
        <v>3</v>
      </c>
      <c r="D19" s="639" t="s">
        <v>381</v>
      </c>
      <c r="E19" s="176" t="s">
        <v>370</v>
      </c>
      <c r="F19" s="176" t="s">
        <v>371</v>
      </c>
      <c r="G19" s="176" t="s">
        <v>1335</v>
      </c>
      <c r="H19" s="226" t="s">
        <v>42</v>
      </c>
      <c r="I19" s="194" t="s">
        <v>1321</v>
      </c>
      <c r="J19" s="274">
        <v>44089</v>
      </c>
      <c r="K19" s="274">
        <v>44119</v>
      </c>
      <c r="L19" s="179">
        <v>44729</v>
      </c>
      <c r="M19" s="208" t="s">
        <v>36</v>
      </c>
      <c r="N19" s="172" t="s">
        <v>1334</v>
      </c>
      <c r="O19" s="171">
        <v>100</v>
      </c>
      <c r="P19" s="66" t="s">
        <v>876</v>
      </c>
      <c r="Q19" s="254" t="s">
        <v>1326</v>
      </c>
      <c r="R19" s="601" t="s">
        <v>877</v>
      </c>
    </row>
    <row r="20" spans="1:19" s="41" customFormat="1" ht="152.25" customHeight="1" x14ac:dyDescent="0.25">
      <c r="A20" s="171" t="s">
        <v>360</v>
      </c>
      <c r="B20" s="171" t="s">
        <v>1319</v>
      </c>
      <c r="C20" s="171">
        <v>3</v>
      </c>
      <c r="D20" s="640"/>
      <c r="E20" s="176" t="s">
        <v>382</v>
      </c>
      <c r="F20" s="176" t="s">
        <v>1336</v>
      </c>
      <c r="G20" s="175" t="s">
        <v>1337</v>
      </c>
      <c r="H20" s="226" t="s">
        <v>42</v>
      </c>
      <c r="I20" s="194" t="s">
        <v>1321</v>
      </c>
      <c r="J20" s="274">
        <v>44119</v>
      </c>
      <c r="K20" s="274">
        <v>44484</v>
      </c>
      <c r="L20" s="179">
        <v>44729</v>
      </c>
      <c r="M20" s="208" t="s">
        <v>36</v>
      </c>
      <c r="N20" s="172" t="s">
        <v>1338</v>
      </c>
      <c r="O20" s="171">
        <v>0</v>
      </c>
      <c r="P20" s="197" t="s">
        <v>878</v>
      </c>
      <c r="Q20" s="254" t="s">
        <v>1339</v>
      </c>
      <c r="R20" s="602"/>
    </row>
    <row r="21" spans="1:19" s="41" customFormat="1" ht="146.25" customHeight="1" x14ac:dyDescent="0.25">
      <c r="A21" s="171" t="s">
        <v>360</v>
      </c>
      <c r="B21" s="171" t="s">
        <v>1319</v>
      </c>
      <c r="C21" s="171">
        <v>3</v>
      </c>
      <c r="D21" s="641"/>
      <c r="E21" s="176" t="s">
        <v>383</v>
      </c>
      <c r="F21" s="176" t="s">
        <v>384</v>
      </c>
      <c r="G21" s="275" t="s">
        <v>385</v>
      </c>
      <c r="H21" s="226" t="s">
        <v>42</v>
      </c>
      <c r="I21" s="194" t="s">
        <v>1321</v>
      </c>
      <c r="J21" s="274">
        <v>44084</v>
      </c>
      <c r="K21" s="274">
        <v>44114</v>
      </c>
      <c r="L21" s="179">
        <v>44729</v>
      </c>
      <c r="M21" s="208" t="s">
        <v>36</v>
      </c>
      <c r="N21" s="172" t="s">
        <v>1340</v>
      </c>
      <c r="O21" s="171">
        <v>0</v>
      </c>
      <c r="P21" s="197" t="s">
        <v>878</v>
      </c>
      <c r="Q21" s="254" t="s">
        <v>1341</v>
      </c>
      <c r="R21" s="603"/>
    </row>
    <row r="22" spans="1:19" s="41" customFormat="1" ht="195" customHeight="1" x14ac:dyDescent="0.25">
      <c r="A22" s="171" t="s">
        <v>360</v>
      </c>
      <c r="B22" s="171" t="s">
        <v>1319</v>
      </c>
      <c r="C22" s="171">
        <v>4</v>
      </c>
      <c r="D22" s="639" t="s">
        <v>386</v>
      </c>
      <c r="E22" s="176" t="s">
        <v>387</v>
      </c>
      <c r="F22" s="176" t="s">
        <v>388</v>
      </c>
      <c r="G22" s="176" t="s">
        <v>389</v>
      </c>
      <c r="H22" s="226" t="s">
        <v>42</v>
      </c>
      <c r="I22" s="194" t="s">
        <v>1321</v>
      </c>
      <c r="J22" s="187">
        <v>44114</v>
      </c>
      <c r="K22" s="178">
        <v>44479</v>
      </c>
      <c r="L22" s="179">
        <v>44730</v>
      </c>
      <c r="M22" s="208" t="s">
        <v>36</v>
      </c>
      <c r="N22" s="228" t="s">
        <v>1609</v>
      </c>
      <c r="O22" s="205">
        <v>50</v>
      </c>
      <c r="P22" s="66" t="s">
        <v>878</v>
      </c>
      <c r="Q22" s="254" t="s">
        <v>1328</v>
      </c>
      <c r="R22" s="601" t="s">
        <v>877</v>
      </c>
    </row>
    <row r="23" spans="1:19" s="41" customFormat="1" ht="109.5" customHeight="1" x14ac:dyDescent="0.25">
      <c r="A23" s="171" t="s">
        <v>360</v>
      </c>
      <c r="B23" s="171" t="s">
        <v>1319</v>
      </c>
      <c r="C23" s="171">
        <v>4</v>
      </c>
      <c r="D23" s="640"/>
      <c r="E23" s="176" t="s">
        <v>390</v>
      </c>
      <c r="F23" s="176" t="s">
        <v>391</v>
      </c>
      <c r="G23" s="176" t="s">
        <v>392</v>
      </c>
      <c r="H23" s="226" t="s">
        <v>42</v>
      </c>
      <c r="I23" s="194" t="s">
        <v>1321</v>
      </c>
      <c r="J23" s="187">
        <v>44089</v>
      </c>
      <c r="K23" s="178">
        <v>44119</v>
      </c>
      <c r="L23" s="179">
        <v>44730</v>
      </c>
      <c r="M23" s="208" t="s">
        <v>36</v>
      </c>
      <c r="N23" s="228" t="s">
        <v>1342</v>
      </c>
      <c r="O23" s="205">
        <v>100</v>
      </c>
      <c r="P23" s="206" t="s">
        <v>876</v>
      </c>
      <c r="Q23" s="254" t="s">
        <v>1326</v>
      </c>
      <c r="R23" s="602"/>
    </row>
    <row r="24" spans="1:19" s="41" customFormat="1" ht="96.75" customHeight="1" x14ac:dyDescent="0.25">
      <c r="A24" s="171" t="s">
        <v>360</v>
      </c>
      <c r="B24" s="171" t="s">
        <v>1319</v>
      </c>
      <c r="C24" s="171">
        <v>4</v>
      </c>
      <c r="D24" s="640"/>
      <c r="E24" s="228" t="s">
        <v>393</v>
      </c>
      <c r="F24" s="176" t="s">
        <v>394</v>
      </c>
      <c r="G24" s="276" t="s">
        <v>395</v>
      </c>
      <c r="H24" s="226" t="s">
        <v>42</v>
      </c>
      <c r="I24" s="194" t="s">
        <v>1327</v>
      </c>
      <c r="J24" s="178">
        <v>44119</v>
      </c>
      <c r="K24" s="178">
        <v>44484</v>
      </c>
      <c r="L24" s="179">
        <v>44730</v>
      </c>
      <c r="M24" s="208" t="s">
        <v>36</v>
      </c>
      <c r="N24" s="228" t="s">
        <v>1343</v>
      </c>
      <c r="O24" s="205">
        <v>0</v>
      </c>
      <c r="P24" s="206" t="s">
        <v>878</v>
      </c>
      <c r="Q24" s="254" t="s">
        <v>1344</v>
      </c>
      <c r="R24" s="602"/>
    </row>
    <row r="25" spans="1:19" s="41" customFormat="1" ht="147.75" customHeight="1" x14ac:dyDescent="0.25">
      <c r="A25" s="171" t="s">
        <v>360</v>
      </c>
      <c r="B25" s="171" t="s">
        <v>1319</v>
      </c>
      <c r="C25" s="171">
        <v>4</v>
      </c>
      <c r="D25" s="641"/>
      <c r="E25" s="228" t="s">
        <v>370</v>
      </c>
      <c r="F25" s="176" t="s">
        <v>371</v>
      </c>
      <c r="G25" s="276" t="s">
        <v>1329</v>
      </c>
      <c r="H25" s="226" t="s">
        <v>42</v>
      </c>
      <c r="I25" s="194" t="s">
        <v>1321</v>
      </c>
      <c r="J25" s="178">
        <v>44089</v>
      </c>
      <c r="K25" s="178">
        <v>44119</v>
      </c>
      <c r="L25" s="179">
        <v>44730</v>
      </c>
      <c r="M25" s="208" t="s">
        <v>36</v>
      </c>
      <c r="N25" s="228" t="s">
        <v>1334</v>
      </c>
      <c r="O25" s="205">
        <v>100</v>
      </c>
      <c r="P25" s="66" t="s">
        <v>876</v>
      </c>
      <c r="Q25" s="254" t="s">
        <v>1326</v>
      </c>
      <c r="R25" s="603"/>
    </row>
    <row r="26" spans="1:19" s="41" customFormat="1" ht="149.25" customHeight="1" x14ac:dyDescent="0.25">
      <c r="A26" s="171" t="s">
        <v>360</v>
      </c>
      <c r="B26" s="171" t="s">
        <v>1319</v>
      </c>
      <c r="C26" s="171">
        <v>5</v>
      </c>
      <c r="D26" s="639" t="s">
        <v>396</v>
      </c>
      <c r="E26" s="176" t="s">
        <v>370</v>
      </c>
      <c r="F26" s="176" t="s">
        <v>371</v>
      </c>
      <c r="G26" s="276" t="s">
        <v>1345</v>
      </c>
      <c r="H26" s="226" t="s">
        <v>42</v>
      </c>
      <c r="I26" s="194" t="s">
        <v>1321</v>
      </c>
      <c r="J26" s="274">
        <v>44089</v>
      </c>
      <c r="K26" s="274">
        <v>44119</v>
      </c>
      <c r="L26" s="179">
        <v>44730</v>
      </c>
      <c r="M26" s="208" t="s">
        <v>36</v>
      </c>
      <c r="N26" s="172" t="s">
        <v>1330</v>
      </c>
      <c r="O26" s="205">
        <v>100</v>
      </c>
      <c r="P26" s="66" t="s">
        <v>876</v>
      </c>
      <c r="Q26" s="254" t="s">
        <v>1326</v>
      </c>
      <c r="R26" s="601" t="s">
        <v>877</v>
      </c>
    </row>
    <row r="27" spans="1:19" s="41" customFormat="1" ht="102" customHeight="1" x14ac:dyDescent="0.25">
      <c r="A27" s="171" t="s">
        <v>360</v>
      </c>
      <c r="B27" s="171" t="s">
        <v>1319</v>
      </c>
      <c r="C27" s="171">
        <v>5</v>
      </c>
      <c r="D27" s="640"/>
      <c r="E27" s="176" t="s">
        <v>397</v>
      </c>
      <c r="F27" s="176" t="s">
        <v>398</v>
      </c>
      <c r="G27" s="276" t="s">
        <v>395</v>
      </c>
      <c r="H27" s="226" t="s">
        <v>42</v>
      </c>
      <c r="I27" s="175" t="s">
        <v>1346</v>
      </c>
      <c r="J27" s="274">
        <v>44119</v>
      </c>
      <c r="K27" s="274">
        <v>44484</v>
      </c>
      <c r="L27" s="179">
        <v>44730</v>
      </c>
      <c r="M27" s="208" t="s">
        <v>36</v>
      </c>
      <c r="N27" s="172" t="s">
        <v>1343</v>
      </c>
      <c r="O27" s="205">
        <v>0</v>
      </c>
      <c r="P27" s="206" t="s">
        <v>878</v>
      </c>
      <c r="Q27" s="254" t="s">
        <v>1344</v>
      </c>
      <c r="R27" s="602"/>
    </row>
    <row r="28" spans="1:19" s="41" customFormat="1" ht="115.5" customHeight="1" x14ac:dyDescent="0.25">
      <c r="A28" s="171" t="s">
        <v>360</v>
      </c>
      <c r="B28" s="171" t="s">
        <v>1319</v>
      </c>
      <c r="C28" s="171">
        <v>5</v>
      </c>
      <c r="D28" s="641"/>
      <c r="E28" s="176" t="s">
        <v>399</v>
      </c>
      <c r="F28" s="176" t="s">
        <v>400</v>
      </c>
      <c r="G28" s="276" t="s">
        <v>401</v>
      </c>
      <c r="H28" s="226" t="s">
        <v>42</v>
      </c>
      <c r="I28" s="175" t="s">
        <v>1347</v>
      </c>
      <c r="J28" s="274">
        <v>44119</v>
      </c>
      <c r="K28" s="274">
        <v>44484</v>
      </c>
      <c r="L28" s="179">
        <v>44730</v>
      </c>
      <c r="M28" s="208" t="s">
        <v>36</v>
      </c>
      <c r="N28" s="228" t="s">
        <v>1610</v>
      </c>
      <c r="O28" s="205">
        <v>0</v>
      </c>
      <c r="P28" s="206" t="s">
        <v>878</v>
      </c>
      <c r="Q28" s="254" t="s">
        <v>1348</v>
      </c>
      <c r="R28" s="603"/>
    </row>
    <row r="29" spans="1:19" s="41" customFormat="1" ht="68.25" customHeight="1" x14ac:dyDescent="0.25">
      <c r="A29" s="171" t="s">
        <v>360</v>
      </c>
      <c r="B29" s="579" t="s">
        <v>1319</v>
      </c>
      <c r="C29" s="579">
        <v>6</v>
      </c>
      <c r="D29" s="583" t="s">
        <v>402</v>
      </c>
      <c r="E29" s="176" t="s">
        <v>403</v>
      </c>
      <c r="F29" s="667" t="s">
        <v>404</v>
      </c>
      <c r="G29" s="639" t="s">
        <v>405</v>
      </c>
      <c r="H29" s="650" t="s">
        <v>42</v>
      </c>
      <c r="I29" s="636" t="s">
        <v>1321</v>
      </c>
      <c r="J29" s="697">
        <v>44084</v>
      </c>
      <c r="K29" s="697">
        <v>44195</v>
      </c>
      <c r="L29" s="699">
        <v>44731</v>
      </c>
      <c r="M29" s="701" t="s">
        <v>36</v>
      </c>
      <c r="N29" s="695" t="s">
        <v>1349</v>
      </c>
      <c r="O29" s="601">
        <v>0</v>
      </c>
      <c r="P29" s="619" t="s">
        <v>878</v>
      </c>
      <c r="Q29" s="695" t="s">
        <v>1350</v>
      </c>
      <c r="R29" s="601" t="s">
        <v>877</v>
      </c>
    </row>
    <row r="30" spans="1:19" s="41" customFormat="1" ht="140.25" customHeight="1" x14ac:dyDescent="0.25">
      <c r="A30" s="171" t="s">
        <v>360</v>
      </c>
      <c r="B30" s="579"/>
      <c r="C30" s="579"/>
      <c r="D30" s="583"/>
      <c r="E30" s="176" t="s">
        <v>406</v>
      </c>
      <c r="F30" s="693"/>
      <c r="G30" s="641"/>
      <c r="H30" s="653"/>
      <c r="I30" s="638"/>
      <c r="J30" s="698"/>
      <c r="K30" s="698"/>
      <c r="L30" s="700"/>
      <c r="M30" s="702"/>
      <c r="N30" s="696"/>
      <c r="O30" s="603"/>
      <c r="P30" s="621"/>
      <c r="Q30" s="696"/>
      <c r="R30" s="602"/>
    </row>
    <row r="31" spans="1:19" s="41" customFormat="1" ht="159.75" customHeight="1" x14ac:dyDescent="0.25">
      <c r="A31" s="171" t="s">
        <v>360</v>
      </c>
      <c r="B31" s="171" t="s">
        <v>1319</v>
      </c>
      <c r="C31" s="171">
        <v>7</v>
      </c>
      <c r="D31" s="640" t="s">
        <v>407</v>
      </c>
      <c r="E31" s="176" t="s">
        <v>1351</v>
      </c>
      <c r="F31" s="176" t="s">
        <v>408</v>
      </c>
      <c r="G31" s="176" t="s">
        <v>409</v>
      </c>
      <c r="H31" s="226" t="s">
        <v>34</v>
      </c>
      <c r="I31" s="206" t="s">
        <v>1352</v>
      </c>
      <c r="J31" s="178">
        <v>44086</v>
      </c>
      <c r="K31" s="178">
        <v>44124</v>
      </c>
      <c r="L31" s="280">
        <v>44731</v>
      </c>
      <c r="M31" s="281" t="s">
        <v>36</v>
      </c>
      <c r="N31" s="228" t="s">
        <v>1330</v>
      </c>
      <c r="O31" s="205">
        <v>100</v>
      </c>
      <c r="P31" s="66" t="s">
        <v>876</v>
      </c>
      <c r="Q31" s="254" t="s">
        <v>1326</v>
      </c>
      <c r="R31" s="579" t="s">
        <v>877</v>
      </c>
    </row>
    <row r="32" spans="1:19" s="41" customFormat="1" ht="155.25" customHeight="1" x14ac:dyDescent="0.25">
      <c r="A32" s="171" t="s">
        <v>360</v>
      </c>
      <c r="B32" s="171" t="s">
        <v>1319</v>
      </c>
      <c r="C32" s="171">
        <v>7</v>
      </c>
      <c r="D32" s="640"/>
      <c r="E32" s="228" t="s">
        <v>410</v>
      </c>
      <c r="F32" s="228" t="s">
        <v>411</v>
      </c>
      <c r="G32" s="177" t="s">
        <v>412</v>
      </c>
      <c r="H32" s="226" t="s">
        <v>42</v>
      </c>
      <c r="I32" s="206" t="s">
        <v>1352</v>
      </c>
      <c r="J32" s="273">
        <v>44086</v>
      </c>
      <c r="K32" s="273">
        <v>44124</v>
      </c>
      <c r="L32" s="280">
        <v>44731</v>
      </c>
      <c r="M32" s="281" t="s">
        <v>36</v>
      </c>
      <c r="N32" s="228" t="s">
        <v>1330</v>
      </c>
      <c r="O32" s="205">
        <v>100</v>
      </c>
      <c r="P32" s="66" t="s">
        <v>876</v>
      </c>
      <c r="Q32" s="254" t="s">
        <v>1326</v>
      </c>
      <c r="R32" s="579"/>
      <c r="S32" s="147"/>
    </row>
    <row r="33" spans="1:19" s="41" customFormat="1" ht="114.75" customHeight="1" x14ac:dyDescent="0.25">
      <c r="A33" s="171" t="s">
        <v>360</v>
      </c>
      <c r="B33" s="171" t="s">
        <v>1319</v>
      </c>
      <c r="C33" s="171">
        <v>7</v>
      </c>
      <c r="D33" s="640"/>
      <c r="E33" s="228" t="s">
        <v>413</v>
      </c>
      <c r="F33" s="228" t="s">
        <v>414</v>
      </c>
      <c r="G33" s="177" t="s">
        <v>415</v>
      </c>
      <c r="H33" s="226" t="s">
        <v>42</v>
      </c>
      <c r="I33" s="206" t="s">
        <v>1352</v>
      </c>
      <c r="J33" s="273">
        <v>44086</v>
      </c>
      <c r="K33" s="273">
        <v>44134</v>
      </c>
      <c r="L33" s="280">
        <v>44731</v>
      </c>
      <c r="M33" s="281" t="s">
        <v>36</v>
      </c>
      <c r="N33" s="228" t="s">
        <v>1611</v>
      </c>
      <c r="O33" s="205">
        <v>0</v>
      </c>
      <c r="P33" s="194" t="s">
        <v>878</v>
      </c>
      <c r="Q33" s="254" t="s">
        <v>1353</v>
      </c>
      <c r="R33" s="579"/>
      <c r="S33" s="147"/>
    </row>
    <row r="34" spans="1:19" s="41" customFormat="1" ht="150.75" customHeight="1" x14ac:dyDescent="0.25">
      <c r="A34" s="171" t="s">
        <v>360</v>
      </c>
      <c r="B34" s="171" t="s">
        <v>1319</v>
      </c>
      <c r="C34" s="171">
        <v>7</v>
      </c>
      <c r="D34" s="641"/>
      <c r="E34" s="228" t="s">
        <v>370</v>
      </c>
      <c r="F34" s="176" t="s">
        <v>371</v>
      </c>
      <c r="G34" s="176" t="s">
        <v>50</v>
      </c>
      <c r="H34" s="226" t="s">
        <v>42</v>
      </c>
      <c r="I34" s="206" t="s">
        <v>1352</v>
      </c>
      <c r="J34" s="178">
        <v>44089</v>
      </c>
      <c r="K34" s="178">
        <v>44119</v>
      </c>
      <c r="L34" s="280">
        <v>44731</v>
      </c>
      <c r="M34" s="281" t="s">
        <v>36</v>
      </c>
      <c r="N34" s="228" t="s">
        <v>1330</v>
      </c>
      <c r="O34" s="205">
        <v>100</v>
      </c>
      <c r="P34" s="66" t="s">
        <v>876</v>
      </c>
      <c r="Q34" s="254" t="s">
        <v>1326</v>
      </c>
      <c r="R34" s="579"/>
      <c r="S34" s="147"/>
    </row>
    <row r="35" spans="1:19" s="41" customFormat="1" ht="101.25" customHeight="1" x14ac:dyDescent="0.25">
      <c r="A35" s="171" t="s">
        <v>360</v>
      </c>
      <c r="B35" s="171" t="s">
        <v>1319</v>
      </c>
      <c r="C35" s="171">
        <v>8</v>
      </c>
      <c r="D35" s="639" t="s">
        <v>416</v>
      </c>
      <c r="E35" s="694" t="s">
        <v>1354</v>
      </c>
      <c r="F35" s="172" t="s">
        <v>1355</v>
      </c>
      <c r="G35" s="283" t="s">
        <v>1356</v>
      </c>
      <c r="H35" s="226" t="s">
        <v>42</v>
      </c>
      <c r="I35" s="224" t="s">
        <v>1321</v>
      </c>
      <c r="J35" s="187">
        <v>44055</v>
      </c>
      <c r="K35" s="179">
        <v>44147</v>
      </c>
      <c r="L35" s="179">
        <v>44731</v>
      </c>
      <c r="M35" s="281" t="s">
        <v>36</v>
      </c>
      <c r="N35" s="282" t="s">
        <v>1357</v>
      </c>
      <c r="O35" s="205">
        <v>0</v>
      </c>
      <c r="P35" s="206" t="s">
        <v>878</v>
      </c>
      <c r="Q35" s="254" t="s">
        <v>1358</v>
      </c>
      <c r="R35" s="601" t="s">
        <v>877</v>
      </c>
      <c r="S35" s="147"/>
    </row>
    <row r="36" spans="1:19" s="41" customFormat="1" ht="96.75" customHeight="1" x14ac:dyDescent="0.25">
      <c r="A36" s="171" t="s">
        <v>360</v>
      </c>
      <c r="B36" s="171" t="s">
        <v>1319</v>
      </c>
      <c r="C36" s="171">
        <v>8</v>
      </c>
      <c r="D36" s="640"/>
      <c r="E36" s="703"/>
      <c r="F36" s="172" t="s">
        <v>456</v>
      </c>
      <c r="G36" s="256" t="s">
        <v>453</v>
      </c>
      <c r="H36" s="226" t="s">
        <v>42</v>
      </c>
      <c r="I36" s="224" t="s">
        <v>1321</v>
      </c>
      <c r="J36" s="187">
        <v>44086</v>
      </c>
      <c r="K36" s="179">
        <v>44165</v>
      </c>
      <c r="L36" s="179">
        <v>44731</v>
      </c>
      <c r="M36" s="281" t="s">
        <v>36</v>
      </c>
      <c r="N36" s="176" t="s">
        <v>1359</v>
      </c>
      <c r="O36" s="205">
        <v>0</v>
      </c>
      <c r="P36" s="206" t="s">
        <v>878</v>
      </c>
      <c r="Q36" s="254" t="s">
        <v>1358</v>
      </c>
      <c r="R36" s="602"/>
      <c r="S36" s="147"/>
    </row>
    <row r="37" spans="1:19" s="41" customFormat="1" ht="142.5" customHeight="1" x14ac:dyDescent="0.25">
      <c r="A37" s="171" t="s">
        <v>360</v>
      </c>
      <c r="B37" s="171" t="s">
        <v>1319</v>
      </c>
      <c r="C37" s="171">
        <v>8</v>
      </c>
      <c r="D37" s="640"/>
      <c r="E37" s="176" t="s">
        <v>417</v>
      </c>
      <c r="F37" s="172" t="s">
        <v>1360</v>
      </c>
      <c r="G37" s="234" t="s">
        <v>453</v>
      </c>
      <c r="H37" s="226" t="s">
        <v>42</v>
      </c>
      <c r="I37" s="224" t="s">
        <v>1321</v>
      </c>
      <c r="J37" s="235">
        <v>44086</v>
      </c>
      <c r="K37" s="277">
        <v>44165</v>
      </c>
      <c r="L37" s="179">
        <v>44731</v>
      </c>
      <c r="M37" s="281" t="s">
        <v>36</v>
      </c>
      <c r="N37" s="271" t="s">
        <v>1361</v>
      </c>
      <c r="O37" s="205">
        <v>0</v>
      </c>
      <c r="P37" s="206" t="s">
        <v>878</v>
      </c>
      <c r="Q37" s="254" t="s">
        <v>1362</v>
      </c>
      <c r="R37" s="602"/>
      <c r="S37" s="147"/>
    </row>
    <row r="38" spans="1:19" s="41" customFormat="1" ht="129.75" customHeight="1" x14ac:dyDescent="0.25">
      <c r="A38" s="171" t="s">
        <v>360</v>
      </c>
      <c r="B38" s="171" t="s">
        <v>1319</v>
      </c>
      <c r="C38" s="171">
        <v>8</v>
      </c>
      <c r="D38" s="640"/>
      <c r="E38" s="176" t="s">
        <v>417</v>
      </c>
      <c r="F38" s="172" t="s">
        <v>1363</v>
      </c>
      <c r="G38" s="234" t="s">
        <v>458</v>
      </c>
      <c r="H38" s="226" t="s">
        <v>34</v>
      </c>
      <c r="I38" s="224" t="s">
        <v>1321</v>
      </c>
      <c r="J38" s="187">
        <v>44055</v>
      </c>
      <c r="K38" s="179">
        <v>44086</v>
      </c>
      <c r="L38" s="179">
        <v>44731</v>
      </c>
      <c r="M38" s="281" t="s">
        <v>36</v>
      </c>
      <c r="N38" s="271" t="s">
        <v>1364</v>
      </c>
      <c r="O38" s="205">
        <v>0</v>
      </c>
      <c r="P38" s="206" t="s">
        <v>878</v>
      </c>
      <c r="Q38" s="284" t="s">
        <v>1365</v>
      </c>
      <c r="R38" s="602"/>
      <c r="S38" s="147"/>
    </row>
    <row r="39" spans="1:19" s="41" customFormat="1" ht="99" customHeight="1" x14ac:dyDescent="0.25">
      <c r="A39" s="171" t="s">
        <v>360</v>
      </c>
      <c r="B39" s="171" t="s">
        <v>1319</v>
      </c>
      <c r="C39" s="171">
        <v>8</v>
      </c>
      <c r="D39" s="641"/>
      <c r="E39" s="285" t="s">
        <v>417</v>
      </c>
      <c r="F39" s="286" t="s">
        <v>459</v>
      </c>
      <c r="G39" s="287" t="s">
        <v>460</v>
      </c>
      <c r="H39" s="226" t="s">
        <v>34</v>
      </c>
      <c r="I39" s="177" t="s">
        <v>1321</v>
      </c>
      <c r="J39" s="187">
        <v>44055</v>
      </c>
      <c r="K39" s="179">
        <v>44086</v>
      </c>
      <c r="L39" s="179">
        <v>44731</v>
      </c>
      <c r="M39" s="281" t="s">
        <v>36</v>
      </c>
      <c r="N39" s="271" t="s">
        <v>1366</v>
      </c>
      <c r="O39" s="205">
        <v>0</v>
      </c>
      <c r="P39" s="206" t="s">
        <v>878</v>
      </c>
      <c r="Q39" s="284" t="s">
        <v>1365</v>
      </c>
      <c r="R39" s="603"/>
      <c r="S39" s="147"/>
    </row>
    <row r="40" spans="1:19" s="41" customFormat="1" ht="90.75" customHeight="1" x14ac:dyDescent="0.25">
      <c r="A40" s="171" t="s">
        <v>360</v>
      </c>
      <c r="B40" s="171" t="s">
        <v>1319</v>
      </c>
      <c r="C40" s="171">
        <v>9</v>
      </c>
      <c r="D40" s="639" t="s">
        <v>421</v>
      </c>
      <c r="E40" s="176" t="s">
        <v>422</v>
      </c>
      <c r="F40" s="271" t="s">
        <v>423</v>
      </c>
      <c r="G40" s="176" t="s">
        <v>424</v>
      </c>
      <c r="H40" s="226" t="s">
        <v>34</v>
      </c>
      <c r="I40" s="206" t="s">
        <v>1321</v>
      </c>
      <c r="J40" s="178">
        <v>44077</v>
      </c>
      <c r="K40" s="178">
        <v>44165</v>
      </c>
      <c r="L40" s="179">
        <v>44732</v>
      </c>
      <c r="M40" s="281" t="s">
        <v>36</v>
      </c>
      <c r="N40" s="172" t="s">
        <v>1367</v>
      </c>
      <c r="O40" s="205">
        <v>0</v>
      </c>
      <c r="P40" s="206" t="s">
        <v>878</v>
      </c>
      <c r="Q40" s="254" t="s">
        <v>1368</v>
      </c>
      <c r="R40" s="601" t="s">
        <v>877</v>
      </c>
      <c r="S40" s="147"/>
    </row>
    <row r="41" spans="1:19" s="41" customFormat="1" ht="87.75" customHeight="1" x14ac:dyDescent="0.25">
      <c r="A41" s="171" t="s">
        <v>360</v>
      </c>
      <c r="B41" s="171" t="s">
        <v>1319</v>
      </c>
      <c r="C41" s="171">
        <v>9</v>
      </c>
      <c r="D41" s="641"/>
      <c r="E41" s="271" t="s">
        <v>425</v>
      </c>
      <c r="F41" s="271" t="s">
        <v>426</v>
      </c>
      <c r="G41" s="271" t="s">
        <v>427</v>
      </c>
      <c r="H41" s="239" t="s">
        <v>42</v>
      </c>
      <c r="I41" s="206" t="s">
        <v>1321</v>
      </c>
      <c r="J41" s="288">
        <v>44077</v>
      </c>
      <c r="K41" s="279">
        <v>44165</v>
      </c>
      <c r="L41" s="179">
        <v>44732</v>
      </c>
      <c r="M41" s="281" t="s">
        <v>36</v>
      </c>
      <c r="N41" s="289" t="s">
        <v>1367</v>
      </c>
      <c r="O41" s="205">
        <v>0</v>
      </c>
      <c r="P41" s="206" t="s">
        <v>878</v>
      </c>
      <c r="Q41" s="284" t="s">
        <v>1369</v>
      </c>
      <c r="R41" s="602"/>
      <c r="S41" s="147"/>
    </row>
    <row r="42" spans="1:19" s="41" customFormat="1" ht="98.25" customHeight="1" x14ac:dyDescent="0.25">
      <c r="A42" s="171" t="s">
        <v>360</v>
      </c>
      <c r="B42" s="171" t="s">
        <v>1319</v>
      </c>
      <c r="C42" s="171">
        <v>10</v>
      </c>
      <c r="D42" s="639" t="s">
        <v>428</v>
      </c>
      <c r="E42" s="694" t="s">
        <v>429</v>
      </c>
      <c r="F42" s="176" t="s">
        <v>430</v>
      </c>
      <c r="G42" s="275" t="s">
        <v>431</v>
      </c>
      <c r="H42" s="239" t="s">
        <v>42</v>
      </c>
      <c r="I42" s="206" t="s">
        <v>1321</v>
      </c>
      <c r="J42" s="178">
        <v>44077</v>
      </c>
      <c r="K42" s="178">
        <v>44134</v>
      </c>
      <c r="L42" s="179">
        <v>44732</v>
      </c>
      <c r="M42" s="281" t="s">
        <v>36</v>
      </c>
      <c r="N42" s="275" t="s">
        <v>1370</v>
      </c>
      <c r="O42" s="205">
        <v>0</v>
      </c>
      <c r="P42" s="206" t="s">
        <v>878</v>
      </c>
      <c r="Q42" s="254" t="s">
        <v>1371</v>
      </c>
      <c r="R42" s="601" t="s">
        <v>877</v>
      </c>
      <c r="S42" s="147"/>
    </row>
    <row r="43" spans="1:19" s="41" customFormat="1" ht="106.5" customHeight="1" x14ac:dyDescent="0.25">
      <c r="A43" s="171" t="s">
        <v>360</v>
      </c>
      <c r="B43" s="171" t="s">
        <v>1319</v>
      </c>
      <c r="C43" s="171">
        <v>10</v>
      </c>
      <c r="D43" s="640"/>
      <c r="E43" s="694"/>
      <c r="F43" s="176" t="s">
        <v>432</v>
      </c>
      <c r="G43" s="275" t="s">
        <v>433</v>
      </c>
      <c r="H43" s="226" t="s">
        <v>34</v>
      </c>
      <c r="I43" s="206" t="s">
        <v>1321</v>
      </c>
      <c r="J43" s="178">
        <v>44077</v>
      </c>
      <c r="K43" s="178">
        <v>44134</v>
      </c>
      <c r="L43" s="179">
        <v>44732</v>
      </c>
      <c r="M43" s="281" t="s">
        <v>36</v>
      </c>
      <c r="N43" s="275" t="s">
        <v>1372</v>
      </c>
      <c r="O43" s="205">
        <v>0</v>
      </c>
      <c r="P43" s="206" t="s">
        <v>878</v>
      </c>
      <c r="Q43" s="254" t="s">
        <v>1371</v>
      </c>
      <c r="R43" s="602"/>
      <c r="S43" s="147"/>
    </row>
    <row r="44" spans="1:19" s="41" customFormat="1" ht="66" customHeight="1" x14ac:dyDescent="0.25">
      <c r="A44" s="171" t="s">
        <v>360</v>
      </c>
      <c r="B44" s="171" t="s">
        <v>1319</v>
      </c>
      <c r="C44" s="171">
        <v>10</v>
      </c>
      <c r="D44" s="640"/>
      <c r="E44" s="667" t="s">
        <v>434</v>
      </c>
      <c r="F44" s="176" t="s">
        <v>418</v>
      </c>
      <c r="G44" s="275" t="s">
        <v>419</v>
      </c>
      <c r="H44" s="226" t="s">
        <v>34</v>
      </c>
      <c r="I44" s="206" t="s">
        <v>1321</v>
      </c>
      <c r="J44" s="178">
        <v>44077</v>
      </c>
      <c r="K44" s="178">
        <v>44104</v>
      </c>
      <c r="L44" s="179">
        <v>44732</v>
      </c>
      <c r="M44" s="281" t="s">
        <v>36</v>
      </c>
      <c r="N44" s="275" t="s">
        <v>1373</v>
      </c>
      <c r="O44" s="205">
        <v>0</v>
      </c>
      <c r="P44" s="206" t="s">
        <v>878</v>
      </c>
      <c r="Q44" s="254" t="s">
        <v>1374</v>
      </c>
      <c r="R44" s="602"/>
      <c r="S44" s="147"/>
    </row>
    <row r="45" spans="1:19" s="41" customFormat="1" ht="86.25" customHeight="1" x14ac:dyDescent="0.25">
      <c r="A45" s="171" t="s">
        <v>360</v>
      </c>
      <c r="B45" s="171" t="s">
        <v>1319</v>
      </c>
      <c r="C45" s="171">
        <v>10</v>
      </c>
      <c r="D45" s="641"/>
      <c r="E45" s="693"/>
      <c r="F45" s="176" t="s">
        <v>1375</v>
      </c>
      <c r="G45" s="275" t="s">
        <v>420</v>
      </c>
      <c r="H45" s="239" t="s">
        <v>42</v>
      </c>
      <c r="I45" s="206" t="s">
        <v>1321</v>
      </c>
      <c r="J45" s="178">
        <v>44077</v>
      </c>
      <c r="K45" s="178">
        <v>44135</v>
      </c>
      <c r="L45" s="179">
        <v>44732</v>
      </c>
      <c r="M45" s="281" t="s">
        <v>36</v>
      </c>
      <c r="N45" s="275" t="s">
        <v>1376</v>
      </c>
      <c r="O45" s="205">
        <v>0</v>
      </c>
      <c r="P45" s="206" t="s">
        <v>878</v>
      </c>
      <c r="Q45" s="254" t="s">
        <v>1377</v>
      </c>
      <c r="R45" s="603"/>
      <c r="S45" s="147"/>
    </row>
    <row r="46" spans="1:19" s="41" customFormat="1" ht="81" customHeight="1" x14ac:dyDescent="0.25">
      <c r="A46" s="171" t="s">
        <v>360</v>
      </c>
      <c r="B46" s="171" t="s">
        <v>1319</v>
      </c>
      <c r="C46" s="171">
        <v>11</v>
      </c>
      <c r="D46" s="639" t="s">
        <v>435</v>
      </c>
      <c r="E46" s="667" t="s">
        <v>436</v>
      </c>
      <c r="F46" s="176" t="s">
        <v>1378</v>
      </c>
      <c r="G46" s="275" t="s">
        <v>437</v>
      </c>
      <c r="H46" s="239" t="s">
        <v>42</v>
      </c>
      <c r="I46" s="206" t="s">
        <v>1321</v>
      </c>
      <c r="J46" s="178">
        <v>44077</v>
      </c>
      <c r="K46" s="178">
        <v>44104</v>
      </c>
      <c r="L46" s="179">
        <v>44732</v>
      </c>
      <c r="M46" s="281" t="s">
        <v>36</v>
      </c>
      <c r="N46" s="275" t="s">
        <v>1379</v>
      </c>
      <c r="O46" s="205">
        <v>0</v>
      </c>
      <c r="P46" s="206" t="s">
        <v>878</v>
      </c>
      <c r="Q46" s="232" t="s">
        <v>1380</v>
      </c>
      <c r="R46" s="601" t="s">
        <v>877</v>
      </c>
      <c r="S46" s="147"/>
    </row>
    <row r="47" spans="1:19" s="41" customFormat="1" ht="96.75" customHeight="1" x14ac:dyDescent="0.25">
      <c r="A47" s="171" t="s">
        <v>360</v>
      </c>
      <c r="B47" s="171" t="s">
        <v>1319</v>
      </c>
      <c r="C47" s="171">
        <v>11</v>
      </c>
      <c r="D47" s="640"/>
      <c r="E47" s="693"/>
      <c r="F47" s="176" t="s">
        <v>438</v>
      </c>
      <c r="G47" s="275" t="s">
        <v>439</v>
      </c>
      <c r="H47" s="239" t="s">
        <v>42</v>
      </c>
      <c r="I47" s="206" t="s">
        <v>1321</v>
      </c>
      <c r="J47" s="178">
        <v>44077</v>
      </c>
      <c r="K47" s="178">
        <v>44196</v>
      </c>
      <c r="L47" s="179">
        <v>44732</v>
      </c>
      <c r="M47" s="281" t="s">
        <v>36</v>
      </c>
      <c r="N47" s="275" t="s">
        <v>1381</v>
      </c>
      <c r="O47" s="205">
        <v>0</v>
      </c>
      <c r="P47" s="206" t="s">
        <v>878</v>
      </c>
      <c r="Q47" s="232" t="s">
        <v>1382</v>
      </c>
      <c r="R47" s="602"/>
      <c r="S47" s="147"/>
    </row>
    <row r="48" spans="1:19" s="41" customFormat="1" ht="91.5" customHeight="1" x14ac:dyDescent="0.25">
      <c r="A48" s="171" t="s">
        <v>360</v>
      </c>
      <c r="B48" s="171" t="s">
        <v>1319</v>
      </c>
      <c r="C48" s="171">
        <v>11</v>
      </c>
      <c r="D48" s="641"/>
      <c r="E48" s="253" t="s">
        <v>440</v>
      </c>
      <c r="F48" s="271" t="s">
        <v>441</v>
      </c>
      <c r="G48" s="290" t="s">
        <v>442</v>
      </c>
      <c r="H48" s="239" t="s">
        <v>42</v>
      </c>
      <c r="I48" s="206" t="s">
        <v>1321</v>
      </c>
      <c r="J48" s="291">
        <v>44077</v>
      </c>
      <c r="K48" s="178">
        <v>44104</v>
      </c>
      <c r="L48" s="179">
        <v>44732</v>
      </c>
      <c r="M48" s="281" t="s">
        <v>36</v>
      </c>
      <c r="N48" s="290" t="s">
        <v>1383</v>
      </c>
      <c r="O48" s="205">
        <v>0</v>
      </c>
      <c r="P48" s="206" t="s">
        <v>878</v>
      </c>
      <c r="Q48" s="232" t="s">
        <v>1384</v>
      </c>
      <c r="R48" s="602"/>
      <c r="S48" s="147"/>
    </row>
    <row r="49" spans="1:19" s="41" customFormat="1" ht="71.25" customHeight="1" x14ac:dyDescent="0.25">
      <c r="A49" s="171" t="s">
        <v>360</v>
      </c>
      <c r="B49" s="171" t="s">
        <v>1319</v>
      </c>
      <c r="C49" s="171">
        <v>12</v>
      </c>
      <c r="D49" s="639" t="s">
        <v>443</v>
      </c>
      <c r="E49" s="176" t="s">
        <v>80</v>
      </c>
      <c r="F49" s="176" t="s">
        <v>444</v>
      </c>
      <c r="G49" s="275" t="s">
        <v>445</v>
      </c>
      <c r="H49" s="276" t="s">
        <v>34</v>
      </c>
      <c r="I49" s="276" t="s">
        <v>1321</v>
      </c>
      <c r="J49" s="236">
        <v>44075</v>
      </c>
      <c r="K49" s="279">
        <v>44180</v>
      </c>
      <c r="L49" s="179">
        <v>44732</v>
      </c>
      <c r="M49" s="281" t="s">
        <v>36</v>
      </c>
      <c r="N49" s="275" t="s">
        <v>1385</v>
      </c>
      <c r="O49" s="205">
        <v>0</v>
      </c>
      <c r="P49" s="206" t="s">
        <v>878</v>
      </c>
      <c r="Q49" s="232" t="s">
        <v>1386</v>
      </c>
      <c r="R49" s="601" t="s">
        <v>877</v>
      </c>
      <c r="S49" s="147"/>
    </row>
    <row r="50" spans="1:19" s="41" customFormat="1" ht="84.75" customHeight="1" x14ac:dyDescent="0.25">
      <c r="A50" s="171" t="s">
        <v>360</v>
      </c>
      <c r="B50" s="171" t="s">
        <v>1319</v>
      </c>
      <c r="C50" s="171">
        <v>12</v>
      </c>
      <c r="D50" s="640"/>
      <c r="E50" s="234" t="s">
        <v>83</v>
      </c>
      <c r="F50" s="234" t="s">
        <v>446</v>
      </c>
      <c r="G50" s="292" t="s">
        <v>447</v>
      </c>
      <c r="H50" s="293" t="s">
        <v>34</v>
      </c>
      <c r="I50" s="293" t="s">
        <v>1321</v>
      </c>
      <c r="J50" s="236">
        <v>44089</v>
      </c>
      <c r="K50" s="291">
        <v>44180</v>
      </c>
      <c r="L50" s="277">
        <v>44732</v>
      </c>
      <c r="M50" s="294" t="s">
        <v>36</v>
      </c>
      <c r="N50" s="275" t="s">
        <v>1387</v>
      </c>
      <c r="O50" s="203">
        <v>0</v>
      </c>
      <c r="P50" s="204" t="s">
        <v>878</v>
      </c>
      <c r="Q50" s="295" t="s">
        <v>1388</v>
      </c>
      <c r="R50" s="602"/>
      <c r="S50" s="147"/>
    </row>
    <row r="51" spans="1:19" s="41" customFormat="1" ht="91.5" customHeight="1" x14ac:dyDescent="0.25">
      <c r="A51" s="171" t="s">
        <v>360</v>
      </c>
      <c r="B51" s="171" t="s">
        <v>1319</v>
      </c>
      <c r="C51" s="171">
        <v>13</v>
      </c>
      <c r="D51" s="639" t="s">
        <v>448</v>
      </c>
      <c r="E51" s="667" t="s">
        <v>449</v>
      </c>
      <c r="F51" s="172" t="s">
        <v>450</v>
      </c>
      <c r="G51" s="296" t="s">
        <v>451</v>
      </c>
      <c r="H51" s="226" t="s">
        <v>42</v>
      </c>
      <c r="I51" s="177" t="s">
        <v>1321</v>
      </c>
      <c r="J51" s="178">
        <v>44055</v>
      </c>
      <c r="K51" s="178">
        <v>44147</v>
      </c>
      <c r="L51" s="277">
        <v>44732</v>
      </c>
      <c r="M51" s="208" t="s">
        <v>36</v>
      </c>
      <c r="N51" s="282" t="s">
        <v>1357</v>
      </c>
      <c r="O51" s="171">
        <v>0</v>
      </c>
      <c r="P51" s="194" t="s">
        <v>878</v>
      </c>
      <c r="Q51" s="254" t="s">
        <v>1358</v>
      </c>
      <c r="R51" s="601" t="s">
        <v>877</v>
      </c>
      <c r="S51" s="147"/>
    </row>
    <row r="52" spans="1:19" s="41" customFormat="1" ht="77.25" customHeight="1" x14ac:dyDescent="0.25">
      <c r="A52" s="171" t="s">
        <v>360</v>
      </c>
      <c r="B52" s="171" t="s">
        <v>1319</v>
      </c>
      <c r="C52" s="171">
        <v>13</v>
      </c>
      <c r="D52" s="640"/>
      <c r="E52" s="693"/>
      <c r="F52" s="176" t="s">
        <v>452</v>
      </c>
      <c r="G52" s="176" t="s">
        <v>453</v>
      </c>
      <c r="H52" s="239" t="s">
        <v>42</v>
      </c>
      <c r="I52" s="177" t="s">
        <v>1321</v>
      </c>
      <c r="J52" s="178">
        <v>44086</v>
      </c>
      <c r="K52" s="178">
        <v>44165</v>
      </c>
      <c r="L52" s="277">
        <v>44732</v>
      </c>
      <c r="M52" s="208" t="s">
        <v>36</v>
      </c>
      <c r="N52" s="176" t="s">
        <v>1359</v>
      </c>
      <c r="O52" s="171">
        <v>0</v>
      </c>
      <c r="P52" s="194" t="s">
        <v>878</v>
      </c>
      <c r="Q52" s="254" t="s">
        <v>1358</v>
      </c>
      <c r="R52" s="602"/>
    </row>
    <row r="53" spans="1:19" ht="152.25" customHeight="1" x14ac:dyDescent="0.25">
      <c r="A53" s="171" t="s">
        <v>360</v>
      </c>
      <c r="B53" s="171" t="s">
        <v>1319</v>
      </c>
      <c r="C53" s="171">
        <v>13</v>
      </c>
      <c r="D53" s="640"/>
      <c r="E53" s="667" t="s">
        <v>93</v>
      </c>
      <c r="F53" s="271" t="s">
        <v>454</v>
      </c>
      <c r="G53" s="271" t="s">
        <v>455</v>
      </c>
      <c r="H53" s="239" t="s">
        <v>42</v>
      </c>
      <c r="I53" s="240" t="s">
        <v>1321</v>
      </c>
      <c r="J53" s="288">
        <v>44086</v>
      </c>
      <c r="K53" s="279">
        <v>44165</v>
      </c>
      <c r="L53" s="277">
        <v>44732</v>
      </c>
      <c r="M53" s="208" t="s">
        <v>36</v>
      </c>
      <c r="N53" s="271" t="s">
        <v>1361</v>
      </c>
      <c r="O53" s="171">
        <v>0</v>
      </c>
      <c r="P53" s="194" t="s">
        <v>878</v>
      </c>
      <c r="Q53" s="254" t="s">
        <v>1362</v>
      </c>
      <c r="R53" s="602"/>
    </row>
    <row r="54" spans="1:19" ht="105" customHeight="1" x14ac:dyDescent="0.25">
      <c r="A54" s="297" t="s">
        <v>360</v>
      </c>
      <c r="B54" s="297" t="s">
        <v>1319</v>
      </c>
      <c r="C54" s="171">
        <v>13</v>
      </c>
      <c r="D54" s="640"/>
      <c r="E54" s="668"/>
      <c r="F54" s="271" t="s">
        <v>457</v>
      </c>
      <c r="G54" s="271" t="s">
        <v>458</v>
      </c>
      <c r="H54" s="239" t="s">
        <v>34</v>
      </c>
      <c r="I54" s="240" t="s">
        <v>1321</v>
      </c>
      <c r="J54" s="288">
        <v>44055</v>
      </c>
      <c r="K54" s="279">
        <v>44086</v>
      </c>
      <c r="L54" s="277">
        <v>44732</v>
      </c>
      <c r="M54" s="208" t="s">
        <v>36</v>
      </c>
      <c r="N54" s="271" t="s">
        <v>1364</v>
      </c>
      <c r="O54" s="171">
        <v>0</v>
      </c>
      <c r="P54" s="194" t="s">
        <v>878</v>
      </c>
      <c r="Q54" s="284" t="s">
        <v>1389</v>
      </c>
      <c r="R54" s="602"/>
    </row>
    <row r="55" spans="1:19" ht="102" customHeight="1" x14ac:dyDescent="0.25">
      <c r="A55" s="297" t="s">
        <v>360</v>
      </c>
      <c r="B55" s="297" t="s">
        <v>1319</v>
      </c>
      <c r="C55" s="171">
        <v>13</v>
      </c>
      <c r="D55" s="640"/>
      <c r="E55" s="668"/>
      <c r="F55" s="253" t="s">
        <v>459</v>
      </c>
      <c r="G55" s="253" t="s">
        <v>460</v>
      </c>
      <c r="H55" s="230" t="s">
        <v>34</v>
      </c>
      <c r="I55" s="231" t="s">
        <v>1321</v>
      </c>
      <c r="J55" s="298">
        <v>44055</v>
      </c>
      <c r="K55" s="291">
        <v>44086</v>
      </c>
      <c r="L55" s="277">
        <v>44732</v>
      </c>
      <c r="M55" s="278" t="s">
        <v>36</v>
      </c>
      <c r="N55" s="253" t="s">
        <v>1366</v>
      </c>
      <c r="O55" s="195">
        <v>0</v>
      </c>
      <c r="P55" s="196" t="s">
        <v>878</v>
      </c>
      <c r="Q55" s="299" t="s">
        <v>1390</v>
      </c>
      <c r="R55" s="603"/>
    </row>
    <row r="56" spans="1:19" ht="183.75" customHeight="1" x14ac:dyDescent="0.25">
      <c r="A56" s="297" t="s">
        <v>360</v>
      </c>
      <c r="B56" s="297" t="s">
        <v>1319</v>
      </c>
      <c r="C56" s="297">
        <v>14</v>
      </c>
      <c r="D56" s="695" t="s">
        <v>461</v>
      </c>
      <c r="E56" s="636" t="s">
        <v>462</v>
      </c>
      <c r="F56" s="228" t="s">
        <v>463</v>
      </c>
      <c r="G56" s="300" t="s">
        <v>464</v>
      </c>
      <c r="H56" s="301" t="s">
        <v>42</v>
      </c>
      <c r="I56" s="177" t="s">
        <v>1391</v>
      </c>
      <c r="J56" s="273">
        <v>44055</v>
      </c>
      <c r="K56" s="273">
        <v>44165</v>
      </c>
      <c r="L56" s="277">
        <v>44733</v>
      </c>
      <c r="M56" s="278" t="s">
        <v>36</v>
      </c>
      <c r="N56" s="300" t="s">
        <v>1392</v>
      </c>
      <c r="O56" s="171">
        <v>0</v>
      </c>
      <c r="P56" s="196" t="s">
        <v>878</v>
      </c>
      <c r="Q56" s="284" t="s">
        <v>1393</v>
      </c>
      <c r="R56" s="601" t="s">
        <v>877</v>
      </c>
    </row>
    <row r="57" spans="1:19" ht="114.75" customHeight="1" x14ac:dyDescent="0.25">
      <c r="A57" s="297" t="s">
        <v>360</v>
      </c>
      <c r="B57" s="297" t="s">
        <v>1319</v>
      </c>
      <c r="C57" s="297">
        <v>14</v>
      </c>
      <c r="D57" s="704"/>
      <c r="E57" s="653"/>
      <c r="F57" s="302" t="s">
        <v>465</v>
      </c>
      <c r="G57" s="303" t="s">
        <v>466</v>
      </c>
      <c r="H57" s="239" t="s">
        <v>42</v>
      </c>
      <c r="I57" s="239" t="s">
        <v>1321</v>
      </c>
      <c r="J57" s="304">
        <v>44055</v>
      </c>
      <c r="K57" s="305">
        <v>44196</v>
      </c>
      <c r="L57" s="277">
        <v>44733</v>
      </c>
      <c r="M57" s="278" t="s">
        <v>36</v>
      </c>
      <c r="N57" s="303" t="s">
        <v>1394</v>
      </c>
      <c r="O57" s="171">
        <v>0</v>
      </c>
      <c r="P57" s="196" t="s">
        <v>878</v>
      </c>
      <c r="Q57" s="284" t="s">
        <v>1393</v>
      </c>
      <c r="R57" s="602"/>
    </row>
    <row r="58" spans="1:19" ht="81" customHeight="1" x14ac:dyDescent="0.25">
      <c r="A58" s="297" t="s">
        <v>360</v>
      </c>
      <c r="B58" s="297" t="s">
        <v>1319</v>
      </c>
      <c r="C58" s="297">
        <v>14</v>
      </c>
      <c r="D58" s="704"/>
      <c r="E58" s="302" t="s">
        <v>467</v>
      </c>
      <c r="F58" s="219" t="s">
        <v>468</v>
      </c>
      <c r="G58" s="219" t="s">
        <v>1395</v>
      </c>
      <c r="H58" s="219" t="s">
        <v>469</v>
      </c>
      <c r="I58" s="219" t="s">
        <v>1396</v>
      </c>
      <c r="J58" s="306">
        <v>44055</v>
      </c>
      <c r="K58" s="307">
        <v>44086</v>
      </c>
      <c r="L58" s="277">
        <v>44733</v>
      </c>
      <c r="M58" s="278" t="s">
        <v>36</v>
      </c>
      <c r="N58" s="303" t="s">
        <v>1397</v>
      </c>
      <c r="O58" s="171">
        <v>0</v>
      </c>
      <c r="P58" s="196" t="s">
        <v>878</v>
      </c>
      <c r="Q58" s="284" t="s">
        <v>1389</v>
      </c>
      <c r="R58" s="602"/>
    </row>
    <row r="59" spans="1:19" ht="89.25" customHeight="1" x14ac:dyDescent="0.25">
      <c r="A59" s="297" t="s">
        <v>360</v>
      </c>
      <c r="B59" s="297" t="s">
        <v>1319</v>
      </c>
      <c r="C59" s="297">
        <v>14</v>
      </c>
      <c r="D59" s="704"/>
      <c r="E59" s="253" t="s">
        <v>470</v>
      </c>
      <c r="F59" s="253" t="s">
        <v>471</v>
      </c>
      <c r="G59" s="253" t="s">
        <v>472</v>
      </c>
      <c r="H59" s="231" t="s">
        <v>34</v>
      </c>
      <c r="I59" s="231" t="s">
        <v>1321</v>
      </c>
      <c r="J59" s="308">
        <v>44055</v>
      </c>
      <c r="K59" s="309">
        <v>44177</v>
      </c>
      <c r="L59" s="277">
        <v>44733</v>
      </c>
      <c r="M59" s="278" t="s">
        <v>36</v>
      </c>
      <c r="N59" s="253" t="s">
        <v>1398</v>
      </c>
      <c r="O59" s="195">
        <v>0</v>
      </c>
      <c r="P59" s="196" t="s">
        <v>878</v>
      </c>
      <c r="Q59" s="299" t="s">
        <v>1389</v>
      </c>
      <c r="R59" s="603"/>
    </row>
    <row r="60" spans="1:19" ht="76.5" customHeight="1" x14ac:dyDescent="0.25">
      <c r="A60" s="297" t="s">
        <v>360</v>
      </c>
      <c r="B60" s="297" t="s">
        <v>1319</v>
      </c>
      <c r="C60" s="297">
        <v>15</v>
      </c>
      <c r="D60" s="705" t="s">
        <v>473</v>
      </c>
      <c r="E60" s="176" t="s">
        <v>474</v>
      </c>
      <c r="F60" s="176" t="s">
        <v>475</v>
      </c>
      <c r="G60" s="176" t="s">
        <v>476</v>
      </c>
      <c r="H60" s="226" t="s">
        <v>42</v>
      </c>
      <c r="I60" s="177" t="s">
        <v>1321</v>
      </c>
      <c r="J60" s="178">
        <v>44077</v>
      </c>
      <c r="K60" s="178">
        <v>44135</v>
      </c>
      <c r="L60" s="277">
        <v>44733</v>
      </c>
      <c r="M60" s="278" t="s">
        <v>36</v>
      </c>
      <c r="N60" s="176" t="s">
        <v>1399</v>
      </c>
      <c r="O60" s="171">
        <v>0</v>
      </c>
      <c r="P60" s="196" t="s">
        <v>878</v>
      </c>
      <c r="Q60" s="284" t="s">
        <v>1393</v>
      </c>
      <c r="R60" s="601" t="s">
        <v>877</v>
      </c>
    </row>
    <row r="61" spans="1:19" ht="88.5" customHeight="1" x14ac:dyDescent="0.25">
      <c r="A61" s="297" t="s">
        <v>360</v>
      </c>
      <c r="B61" s="297" t="s">
        <v>1319</v>
      </c>
      <c r="C61" s="297">
        <v>15</v>
      </c>
      <c r="D61" s="706"/>
      <c r="E61" s="271" t="s">
        <v>477</v>
      </c>
      <c r="F61" s="271" t="s">
        <v>478</v>
      </c>
      <c r="G61" s="271" t="s">
        <v>1400</v>
      </c>
      <c r="H61" s="239" t="s">
        <v>42</v>
      </c>
      <c r="I61" s="177" t="s">
        <v>1321</v>
      </c>
      <c r="J61" s="288">
        <v>44077</v>
      </c>
      <c r="K61" s="279">
        <v>44134</v>
      </c>
      <c r="L61" s="277">
        <v>44733</v>
      </c>
      <c r="M61" s="278" t="s">
        <v>36</v>
      </c>
      <c r="N61" s="292" t="s">
        <v>1370</v>
      </c>
      <c r="O61" s="195">
        <v>0</v>
      </c>
      <c r="P61" s="196" t="s">
        <v>878</v>
      </c>
      <c r="Q61" s="310" t="s">
        <v>1371</v>
      </c>
      <c r="R61" s="603"/>
    </row>
    <row r="62" spans="1:19" ht="129.75" customHeight="1" x14ac:dyDescent="0.25">
      <c r="A62" s="297" t="s">
        <v>360</v>
      </c>
      <c r="B62" s="297" t="s">
        <v>1319</v>
      </c>
      <c r="C62" s="297">
        <v>16</v>
      </c>
      <c r="D62" s="695" t="s">
        <v>479</v>
      </c>
      <c r="E62" s="176" t="s">
        <v>480</v>
      </c>
      <c r="F62" s="176" t="s">
        <v>481</v>
      </c>
      <c r="G62" s="176" t="s">
        <v>482</v>
      </c>
      <c r="H62" s="226" t="s">
        <v>34</v>
      </c>
      <c r="I62" s="177" t="s">
        <v>1321</v>
      </c>
      <c r="J62" s="178">
        <v>44055</v>
      </c>
      <c r="K62" s="178">
        <v>44196</v>
      </c>
      <c r="L62" s="277">
        <v>44733</v>
      </c>
      <c r="M62" s="278" t="s">
        <v>36</v>
      </c>
      <c r="N62" s="176" t="s">
        <v>1401</v>
      </c>
      <c r="O62" s="171">
        <v>40</v>
      </c>
      <c r="P62" s="196" t="s">
        <v>878</v>
      </c>
      <c r="Q62" s="254" t="s">
        <v>1402</v>
      </c>
      <c r="R62" s="601" t="s">
        <v>877</v>
      </c>
    </row>
    <row r="63" spans="1:19" ht="126.75" customHeight="1" x14ac:dyDescent="0.25">
      <c r="A63" s="297" t="s">
        <v>360</v>
      </c>
      <c r="B63" s="297" t="s">
        <v>1319</v>
      </c>
      <c r="C63" s="297">
        <v>16</v>
      </c>
      <c r="D63" s="704"/>
      <c r="E63" s="271" t="s">
        <v>483</v>
      </c>
      <c r="F63" s="271" t="s">
        <v>484</v>
      </c>
      <c r="G63" s="271" t="s">
        <v>485</v>
      </c>
      <c r="H63" s="239" t="s">
        <v>34</v>
      </c>
      <c r="I63" s="177" t="s">
        <v>1321</v>
      </c>
      <c r="J63" s="288">
        <v>44055</v>
      </c>
      <c r="K63" s="279">
        <v>44086</v>
      </c>
      <c r="L63" s="277">
        <v>44733</v>
      </c>
      <c r="M63" s="278" t="s">
        <v>36</v>
      </c>
      <c r="N63" s="271" t="s">
        <v>1403</v>
      </c>
      <c r="O63" s="171">
        <v>100</v>
      </c>
      <c r="P63" s="196" t="s">
        <v>876</v>
      </c>
      <c r="Q63" s="254" t="s">
        <v>1326</v>
      </c>
      <c r="R63" s="602"/>
    </row>
    <row r="64" spans="1:19" ht="127.5" customHeight="1" x14ac:dyDescent="0.25">
      <c r="A64" s="297" t="s">
        <v>360</v>
      </c>
      <c r="B64" s="297" t="s">
        <v>1319</v>
      </c>
      <c r="C64" s="297">
        <v>16</v>
      </c>
      <c r="D64" s="696"/>
      <c r="E64" s="271" t="s">
        <v>486</v>
      </c>
      <c r="F64" s="176" t="s">
        <v>487</v>
      </c>
      <c r="G64" s="176" t="s">
        <v>488</v>
      </c>
      <c r="H64" s="239" t="s">
        <v>34</v>
      </c>
      <c r="I64" s="177" t="s">
        <v>1321</v>
      </c>
      <c r="J64" s="288">
        <v>44055</v>
      </c>
      <c r="K64" s="279">
        <v>44086</v>
      </c>
      <c r="L64" s="179">
        <v>44733</v>
      </c>
      <c r="M64" s="208" t="s">
        <v>36</v>
      </c>
      <c r="N64" s="253" t="s">
        <v>1404</v>
      </c>
      <c r="O64" s="195">
        <v>100</v>
      </c>
      <c r="P64" s="196" t="s">
        <v>876</v>
      </c>
      <c r="Q64" s="254" t="s">
        <v>1326</v>
      </c>
      <c r="R64" s="603"/>
    </row>
    <row r="65" spans="1:18" ht="129.75" customHeight="1" x14ac:dyDescent="0.25">
      <c r="A65" s="297" t="s">
        <v>360</v>
      </c>
      <c r="B65" s="297" t="s">
        <v>1319</v>
      </c>
      <c r="C65" s="297">
        <v>17</v>
      </c>
      <c r="D65" s="704" t="s">
        <v>489</v>
      </c>
      <c r="E65" s="302" t="s">
        <v>490</v>
      </c>
      <c r="F65" s="302" t="s">
        <v>491</v>
      </c>
      <c r="G65" s="303" t="s">
        <v>1405</v>
      </c>
      <c r="H65" s="219" t="s">
        <v>34</v>
      </c>
      <c r="I65" s="219" t="s">
        <v>1406</v>
      </c>
      <c r="J65" s="306">
        <v>44055</v>
      </c>
      <c r="K65" s="307">
        <v>44196</v>
      </c>
      <c r="L65" s="311">
        <v>44733</v>
      </c>
      <c r="M65" s="294" t="s">
        <v>36</v>
      </c>
      <c r="N65" s="176" t="s">
        <v>1401</v>
      </c>
      <c r="O65" s="171">
        <v>40</v>
      </c>
      <c r="P65" s="196" t="s">
        <v>878</v>
      </c>
      <c r="Q65" s="254" t="s">
        <v>1402</v>
      </c>
      <c r="R65" s="601" t="s">
        <v>877</v>
      </c>
    </row>
    <row r="66" spans="1:18" ht="106.5" customHeight="1" x14ac:dyDescent="0.25">
      <c r="A66" s="297" t="s">
        <v>360</v>
      </c>
      <c r="B66" s="297" t="s">
        <v>1319</v>
      </c>
      <c r="C66" s="297">
        <v>17</v>
      </c>
      <c r="D66" s="704"/>
      <c r="E66" s="665" t="s">
        <v>492</v>
      </c>
      <c r="F66" s="302" t="s">
        <v>493</v>
      </c>
      <c r="G66" s="303" t="s">
        <v>494</v>
      </c>
      <c r="H66" s="219" t="s">
        <v>34</v>
      </c>
      <c r="I66" s="219" t="s">
        <v>1406</v>
      </c>
      <c r="J66" s="306">
        <v>44055</v>
      </c>
      <c r="K66" s="307">
        <v>44086</v>
      </c>
      <c r="L66" s="277">
        <v>44733</v>
      </c>
      <c r="M66" s="278" t="s">
        <v>36</v>
      </c>
      <c r="N66" s="271" t="s">
        <v>1403</v>
      </c>
      <c r="O66" s="171">
        <v>100</v>
      </c>
      <c r="P66" s="196" t="s">
        <v>876</v>
      </c>
      <c r="Q66" s="254" t="s">
        <v>1326</v>
      </c>
      <c r="R66" s="602"/>
    </row>
    <row r="67" spans="1:18" ht="119.25" customHeight="1" x14ac:dyDescent="0.25">
      <c r="A67" s="297" t="s">
        <v>360</v>
      </c>
      <c r="B67" s="297" t="s">
        <v>1319</v>
      </c>
      <c r="C67" s="297">
        <v>17</v>
      </c>
      <c r="D67" s="704"/>
      <c r="E67" s="709"/>
      <c r="F67" s="302" t="s">
        <v>495</v>
      </c>
      <c r="G67" s="219" t="s">
        <v>496</v>
      </c>
      <c r="H67" s="219" t="s">
        <v>42</v>
      </c>
      <c r="I67" s="219" t="s">
        <v>1406</v>
      </c>
      <c r="J67" s="306">
        <v>44055</v>
      </c>
      <c r="K67" s="307">
        <v>44419</v>
      </c>
      <c r="L67" s="277">
        <v>44733</v>
      </c>
      <c r="M67" s="278" t="s">
        <v>36</v>
      </c>
      <c r="N67" s="271" t="s">
        <v>1403</v>
      </c>
      <c r="O67" s="171">
        <v>100</v>
      </c>
      <c r="P67" s="196" t="s">
        <v>876</v>
      </c>
      <c r="Q67" s="254" t="s">
        <v>1326</v>
      </c>
      <c r="R67" s="602"/>
    </row>
    <row r="68" spans="1:18" ht="123" customHeight="1" x14ac:dyDescent="0.25">
      <c r="A68" s="297" t="s">
        <v>360</v>
      </c>
      <c r="B68" s="297" t="s">
        <v>1319</v>
      </c>
      <c r="C68" s="297">
        <v>17</v>
      </c>
      <c r="D68" s="704"/>
      <c r="E68" s="710" t="s">
        <v>497</v>
      </c>
      <c r="F68" s="302" t="s">
        <v>487</v>
      </c>
      <c r="G68" s="303" t="s">
        <v>488</v>
      </c>
      <c r="H68" s="219" t="s">
        <v>34</v>
      </c>
      <c r="I68" s="219" t="s">
        <v>1406</v>
      </c>
      <c r="J68" s="306">
        <v>44055</v>
      </c>
      <c r="K68" s="307">
        <v>44086</v>
      </c>
      <c r="L68" s="277">
        <v>44733</v>
      </c>
      <c r="M68" s="278" t="s">
        <v>36</v>
      </c>
      <c r="N68" s="271" t="s">
        <v>1404</v>
      </c>
      <c r="O68" s="171">
        <v>100</v>
      </c>
      <c r="P68" s="196" t="s">
        <v>876</v>
      </c>
      <c r="Q68" s="254" t="s">
        <v>1326</v>
      </c>
      <c r="R68" s="602"/>
    </row>
    <row r="69" spans="1:18" ht="114" customHeight="1" x14ac:dyDescent="0.25">
      <c r="A69" s="297" t="s">
        <v>360</v>
      </c>
      <c r="B69" s="297" t="s">
        <v>1319</v>
      </c>
      <c r="C69" s="297">
        <v>17</v>
      </c>
      <c r="D69" s="696"/>
      <c r="E69" s="711"/>
      <c r="F69" s="253" t="s">
        <v>498</v>
      </c>
      <c r="G69" s="253" t="s">
        <v>1407</v>
      </c>
      <c r="H69" s="230" t="s">
        <v>42</v>
      </c>
      <c r="I69" s="177" t="s">
        <v>1406</v>
      </c>
      <c r="J69" s="298">
        <v>44055</v>
      </c>
      <c r="K69" s="291">
        <v>44074</v>
      </c>
      <c r="L69" s="277">
        <v>44733</v>
      </c>
      <c r="M69" s="278" t="s">
        <v>36</v>
      </c>
      <c r="N69" s="253" t="s">
        <v>1403</v>
      </c>
      <c r="O69" s="195">
        <v>100</v>
      </c>
      <c r="P69" s="196" t="s">
        <v>876</v>
      </c>
      <c r="Q69" s="254" t="s">
        <v>1326</v>
      </c>
      <c r="R69" s="603"/>
    </row>
    <row r="70" spans="1:18" ht="84" customHeight="1" x14ac:dyDescent="0.25">
      <c r="A70" s="297" t="s">
        <v>360</v>
      </c>
      <c r="B70" s="297" t="s">
        <v>1319</v>
      </c>
      <c r="C70" s="297">
        <v>18</v>
      </c>
      <c r="D70" s="705" t="s">
        <v>499</v>
      </c>
      <c r="E70" s="667" t="s">
        <v>500</v>
      </c>
      <c r="F70" s="176" t="s">
        <v>501</v>
      </c>
      <c r="G70" s="176" t="s">
        <v>502</v>
      </c>
      <c r="H70" s="226" t="s">
        <v>42</v>
      </c>
      <c r="I70" s="240" t="s">
        <v>1406</v>
      </c>
      <c r="J70" s="178">
        <v>44077</v>
      </c>
      <c r="K70" s="178">
        <v>44134</v>
      </c>
      <c r="L70" s="277">
        <v>44733</v>
      </c>
      <c r="M70" s="278" t="s">
        <v>36</v>
      </c>
      <c r="N70" s="176" t="s">
        <v>1408</v>
      </c>
      <c r="O70" s="171">
        <v>0</v>
      </c>
      <c r="P70" s="196" t="s">
        <v>878</v>
      </c>
      <c r="Q70" s="254" t="s">
        <v>1409</v>
      </c>
      <c r="R70" s="601" t="s">
        <v>877</v>
      </c>
    </row>
    <row r="71" spans="1:18" ht="78.75" customHeight="1" x14ac:dyDescent="0.25">
      <c r="A71" s="297" t="s">
        <v>360</v>
      </c>
      <c r="B71" s="297" t="s">
        <v>1319</v>
      </c>
      <c r="C71" s="297">
        <v>18</v>
      </c>
      <c r="D71" s="706"/>
      <c r="E71" s="693"/>
      <c r="F71" s="271" t="s">
        <v>503</v>
      </c>
      <c r="G71" s="271" t="s">
        <v>504</v>
      </c>
      <c r="H71" s="239" t="s">
        <v>42</v>
      </c>
      <c r="I71" s="240" t="s">
        <v>1406</v>
      </c>
      <c r="J71" s="288">
        <v>44077</v>
      </c>
      <c r="K71" s="279">
        <v>44134</v>
      </c>
      <c r="L71" s="179">
        <v>44733</v>
      </c>
      <c r="M71" s="208" t="s">
        <v>36</v>
      </c>
      <c r="N71" s="176" t="s">
        <v>1410</v>
      </c>
      <c r="O71" s="171">
        <v>0</v>
      </c>
      <c r="P71" s="194" t="s">
        <v>878</v>
      </c>
      <c r="Q71" s="254" t="s">
        <v>1411</v>
      </c>
      <c r="R71" s="603"/>
    </row>
    <row r="72" spans="1:18" ht="16.5" customHeight="1" x14ac:dyDescent="0.25">
      <c r="A72" s="210"/>
      <c r="B72" s="210"/>
      <c r="C72" s="210"/>
      <c r="D72" s="210"/>
      <c r="E72" s="188"/>
      <c r="F72" s="188"/>
      <c r="G72" s="210"/>
      <c r="H72" s="210"/>
      <c r="I72" s="188"/>
      <c r="J72" s="210"/>
      <c r="K72" s="210"/>
      <c r="L72" s="210"/>
      <c r="M72" s="188"/>
      <c r="N72" s="210"/>
      <c r="O72" s="313">
        <f>SUM(O11:O71)</f>
        <v>1930</v>
      </c>
      <c r="P72" s="212"/>
      <c r="Q72" s="210"/>
      <c r="R72" s="210"/>
    </row>
    <row r="73" spans="1:18" ht="12" customHeight="1" x14ac:dyDescent="0.25">
      <c r="A73" s="210" t="s">
        <v>1412</v>
      </c>
      <c r="B73" s="210"/>
      <c r="C73" s="210"/>
      <c r="D73" s="210"/>
      <c r="E73" s="188"/>
      <c r="F73" s="188"/>
      <c r="G73" s="210"/>
      <c r="H73" s="210"/>
      <c r="I73" s="188"/>
      <c r="J73" s="210"/>
      <c r="K73" s="210"/>
      <c r="L73" s="210"/>
      <c r="M73" s="188"/>
      <c r="N73" s="210"/>
      <c r="O73" s="188"/>
      <c r="P73" s="212"/>
      <c r="Q73" s="210"/>
      <c r="R73" s="210"/>
    </row>
    <row r="74" spans="1:18" ht="18" customHeight="1" x14ac:dyDescent="0.25">
      <c r="A74" s="210" t="s">
        <v>1413</v>
      </c>
      <c r="B74" s="210"/>
      <c r="C74" s="210"/>
      <c r="D74" s="210"/>
      <c r="E74" s="188"/>
      <c r="F74" s="188"/>
      <c r="G74" s="210"/>
      <c r="H74" s="210"/>
      <c r="I74" s="188"/>
      <c r="J74" s="210"/>
      <c r="K74" s="210"/>
      <c r="L74" s="210"/>
      <c r="M74" s="188"/>
      <c r="N74" s="210"/>
      <c r="O74" s="188"/>
      <c r="P74" s="212"/>
      <c r="Q74" s="210"/>
      <c r="R74" s="210"/>
    </row>
    <row r="75" spans="1:18" ht="21" customHeight="1" x14ac:dyDescent="0.25">
      <c r="A75" s="210" t="s">
        <v>1414</v>
      </c>
      <c r="B75" s="210"/>
      <c r="C75" s="210"/>
      <c r="D75" s="210"/>
      <c r="E75" s="188"/>
      <c r="F75" s="188"/>
      <c r="G75" s="210"/>
      <c r="H75" s="210"/>
      <c r="I75" s="188"/>
      <c r="J75" s="210"/>
      <c r="K75" s="210"/>
      <c r="L75" s="210"/>
      <c r="M75" s="188"/>
      <c r="N75" s="210"/>
      <c r="O75" s="188"/>
      <c r="P75" s="212"/>
      <c r="Q75" s="210"/>
      <c r="R75" s="210"/>
    </row>
    <row r="93" spans="1:2" ht="59.25" customHeight="1" x14ac:dyDescent="0.25">
      <c r="A93" s="114" t="s">
        <v>874</v>
      </c>
      <c r="B93" s="707" t="s">
        <v>1415</v>
      </c>
    </row>
    <row r="94" spans="1:2" ht="59.25" customHeight="1" x14ac:dyDescent="0.25">
      <c r="A94" s="114" t="s">
        <v>873</v>
      </c>
      <c r="B94" s="708"/>
    </row>
    <row r="95" spans="1:2" ht="59.25" customHeight="1" x14ac:dyDescent="0.25">
      <c r="A95" s="114"/>
      <c r="B95" s="708"/>
    </row>
  </sheetData>
  <mergeCells count="80">
    <mergeCell ref="B93:B95"/>
    <mergeCell ref="D65:D69"/>
    <mergeCell ref="R65:R69"/>
    <mergeCell ref="E66:E67"/>
    <mergeCell ref="E68:E69"/>
    <mergeCell ref="D70:D71"/>
    <mergeCell ref="E70:E71"/>
    <mergeCell ref="R70:R71"/>
    <mergeCell ref="D62:D64"/>
    <mergeCell ref="R62:R64"/>
    <mergeCell ref="D46:D48"/>
    <mergeCell ref="E46:E47"/>
    <mergeCell ref="R46:R48"/>
    <mergeCell ref="D49:D50"/>
    <mergeCell ref="R49:R50"/>
    <mergeCell ref="D51:D55"/>
    <mergeCell ref="E51:E52"/>
    <mergeCell ref="R51:R55"/>
    <mergeCell ref="E53:E55"/>
    <mergeCell ref="D56:D59"/>
    <mergeCell ref="E56:E57"/>
    <mergeCell ref="R56:R59"/>
    <mergeCell ref="D60:D61"/>
    <mergeCell ref="R60:R61"/>
    <mergeCell ref="D35:D39"/>
    <mergeCell ref="E35:E36"/>
    <mergeCell ref="R35:R39"/>
    <mergeCell ref="D40:D41"/>
    <mergeCell ref="R40:R41"/>
    <mergeCell ref="D42:D45"/>
    <mergeCell ref="E42:E43"/>
    <mergeCell ref="R42:R45"/>
    <mergeCell ref="E44:E45"/>
    <mergeCell ref="O29:O30"/>
    <mergeCell ref="P29:P30"/>
    <mergeCell ref="Q29:Q30"/>
    <mergeCell ref="R29:R30"/>
    <mergeCell ref="D31:D34"/>
    <mergeCell ref="R31:R34"/>
    <mergeCell ref="I29:I30"/>
    <mergeCell ref="J29:J30"/>
    <mergeCell ref="K29:K30"/>
    <mergeCell ref="L29:L30"/>
    <mergeCell ref="M29:M30"/>
    <mergeCell ref="N29:N30"/>
    <mergeCell ref="D22:D25"/>
    <mergeCell ref="R22:R25"/>
    <mergeCell ref="D26:D28"/>
    <mergeCell ref="R26:R28"/>
    <mergeCell ref="B29:B30"/>
    <mergeCell ref="C29:C30"/>
    <mergeCell ref="D29:D30"/>
    <mergeCell ref="F29:F30"/>
    <mergeCell ref="G29:G30"/>
    <mergeCell ref="H29:H30"/>
    <mergeCell ref="D11:D14"/>
    <mergeCell ref="R11:R14"/>
    <mergeCell ref="D15:D18"/>
    <mergeCell ref="R15:R18"/>
    <mergeCell ref="D19:D21"/>
    <mergeCell ref="R19:R21"/>
    <mergeCell ref="L9:R9"/>
    <mergeCell ref="A9:A10"/>
    <mergeCell ref="B9:B10"/>
    <mergeCell ref="C9:C10"/>
    <mergeCell ref="D9:D10"/>
    <mergeCell ref="E9:E10"/>
    <mergeCell ref="F9:F10"/>
    <mergeCell ref="G9:G10"/>
    <mergeCell ref="H9:H10"/>
    <mergeCell ref="I9:I10"/>
    <mergeCell ref="J9:J10"/>
    <mergeCell ref="K9:K10"/>
    <mergeCell ref="A1:H3"/>
    <mergeCell ref="A7:D7"/>
    <mergeCell ref="E7:O7"/>
    <mergeCell ref="P7:R7"/>
    <mergeCell ref="A8:D8"/>
    <mergeCell ref="E8:O8"/>
    <mergeCell ref="P8:R8"/>
  </mergeCells>
  <dataValidations count="4">
    <dataValidation type="list" allowBlank="1" showInputMessage="1" showErrorMessage="1" sqref="P11:P29 P31:P71">
      <formula1>$Q$1:$Q$6</formula1>
    </dataValidation>
    <dataValidation type="list" allowBlank="1" showInputMessage="1" showErrorMessage="1" sqref="H11:H29 H69:H71 H59:H64 H51:H55 H31:H48">
      <formula1>$AE$2:$AE$6</formula1>
    </dataValidation>
    <dataValidation type="list" allowBlank="1" showInputMessage="1" showErrorMessage="1" sqref="R11 R70 R65 R62 R60 R56 R51 R46 R42 R35 R40 R31 R29 R26 R19 R15 R49 R22">
      <formula1>$R$1:$R$4</formula1>
    </dataValidation>
    <dataValidation type="list" allowBlank="1" showInputMessage="1" showErrorMessage="1" sqref="H72:H1048576">
      <formula1>#REF!</formula1>
    </dataValidation>
  </dataValidations>
  <pageMargins left="0.39370078740157483" right="0.39370078740157483" top="0.39370078740157483" bottom="0.39370078740157483" header="0.31496062992125984" footer="0.31496062992125984"/>
  <pageSetup paperSize="5" scale="70" orientation="landscape" verticalDpi="599"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2"/>
  <sheetViews>
    <sheetView showGridLines="0" topLeftCell="A7" zoomScale="70" zoomScaleNormal="70" zoomScaleSheetLayoutView="90" workbookViewId="0">
      <selection activeCell="A7" sqref="A7:D7"/>
    </sheetView>
  </sheetViews>
  <sheetFormatPr baseColWidth="10" defaultRowHeight="59.25" customHeight="1" x14ac:dyDescent="0.25"/>
  <cols>
    <col min="1" max="1" width="15.140625" style="10" customWidth="1"/>
    <col min="2" max="2" width="14.7109375" style="10" customWidth="1"/>
    <col min="3" max="3" width="10.7109375" style="62" customWidth="1"/>
    <col min="4" max="4" width="33.5703125" style="62" customWidth="1"/>
    <col min="5" max="5" width="60.42578125" style="62" customWidth="1"/>
    <col min="6" max="6" width="47.5703125" style="10" customWidth="1"/>
    <col min="7" max="7" width="33.85546875" style="10" customWidth="1"/>
    <col min="8" max="8" width="15.85546875" style="10" customWidth="1"/>
    <col min="9" max="9" width="16.5703125" style="10" customWidth="1"/>
    <col min="10" max="10" width="14.140625" style="10" customWidth="1"/>
    <col min="11" max="11" width="13.85546875" style="10" customWidth="1"/>
    <col min="12" max="12" width="14.7109375" style="62" customWidth="1"/>
    <col min="13" max="13" width="14.7109375" style="146" customWidth="1"/>
    <col min="14" max="14" width="76.28515625" style="62" customWidth="1"/>
    <col min="15" max="15" width="20.42578125" style="62" customWidth="1"/>
    <col min="16" max="16" width="29" style="146" customWidth="1"/>
    <col min="17" max="17" width="65.42578125" style="10" customWidth="1"/>
    <col min="18" max="18" width="21.28515625" style="10" customWidth="1"/>
    <col min="19" max="16384" width="11.42578125" style="10"/>
  </cols>
  <sheetData>
    <row r="1" spans="1:18" ht="59.25" hidden="1" customHeight="1" x14ac:dyDescent="0.25">
      <c r="A1" s="679"/>
      <c r="B1" s="680"/>
      <c r="C1" s="680"/>
      <c r="D1" s="680"/>
      <c r="E1" s="680"/>
      <c r="F1" s="680"/>
      <c r="G1" s="680"/>
      <c r="H1" s="681"/>
      <c r="I1" s="210"/>
      <c r="J1" s="210"/>
      <c r="K1" s="210"/>
      <c r="L1" s="188"/>
      <c r="M1" s="259"/>
      <c r="N1" s="188"/>
      <c r="O1" s="188"/>
      <c r="P1" s="259"/>
      <c r="Q1" s="210" t="s">
        <v>199</v>
      </c>
      <c r="R1" s="210" t="s">
        <v>37</v>
      </c>
    </row>
    <row r="2" spans="1:18" ht="59.25" hidden="1" customHeight="1" x14ac:dyDescent="0.25">
      <c r="A2" s="682"/>
      <c r="B2" s="569"/>
      <c r="C2" s="569"/>
      <c r="D2" s="569"/>
      <c r="E2" s="569"/>
      <c r="F2" s="569"/>
      <c r="G2" s="569"/>
      <c r="H2" s="683"/>
      <c r="I2" s="210"/>
      <c r="J2" s="210"/>
      <c r="K2" s="210"/>
      <c r="L2" s="188"/>
      <c r="M2" s="259"/>
      <c r="N2" s="188"/>
      <c r="O2" s="188"/>
      <c r="P2" s="259"/>
      <c r="Q2" s="210" t="s">
        <v>879</v>
      </c>
      <c r="R2" s="210" t="s">
        <v>285</v>
      </c>
    </row>
    <row r="3" spans="1:18" ht="59.25" hidden="1" customHeight="1" x14ac:dyDescent="0.25">
      <c r="A3" s="682"/>
      <c r="B3" s="569"/>
      <c r="C3" s="569"/>
      <c r="D3" s="569"/>
      <c r="E3" s="569"/>
      <c r="F3" s="569"/>
      <c r="G3" s="569"/>
      <c r="H3" s="683"/>
      <c r="I3" s="210"/>
      <c r="J3" s="210"/>
      <c r="K3" s="210"/>
      <c r="L3" s="188"/>
      <c r="M3" s="259"/>
      <c r="N3" s="188"/>
      <c r="O3" s="188"/>
      <c r="P3" s="259"/>
      <c r="Q3" s="210" t="s">
        <v>878</v>
      </c>
      <c r="R3" s="210" t="s">
        <v>877</v>
      </c>
    </row>
    <row r="4" spans="1:18" ht="59.25" hidden="1" customHeight="1" x14ac:dyDescent="0.25">
      <c r="A4" s="190"/>
      <c r="B4" s="190"/>
      <c r="C4" s="259"/>
      <c r="D4" s="188"/>
      <c r="E4" s="188"/>
      <c r="F4" s="190"/>
      <c r="G4" s="190"/>
      <c r="H4" s="190"/>
      <c r="I4" s="210"/>
      <c r="J4" s="210"/>
      <c r="K4" s="210"/>
      <c r="L4" s="188"/>
      <c r="M4" s="259"/>
      <c r="N4" s="188"/>
      <c r="O4" s="188"/>
      <c r="P4" s="259"/>
      <c r="Q4" s="210" t="s">
        <v>876</v>
      </c>
      <c r="R4" s="210" t="s">
        <v>875</v>
      </c>
    </row>
    <row r="5" spans="1:18" ht="59.25" hidden="1" customHeight="1" x14ac:dyDescent="0.25">
      <c r="A5" s="190"/>
      <c r="B5" s="190"/>
      <c r="C5" s="259"/>
      <c r="D5" s="188"/>
      <c r="E5" s="188"/>
      <c r="F5" s="190"/>
      <c r="G5" s="190"/>
      <c r="H5" s="190"/>
      <c r="I5" s="210"/>
      <c r="J5" s="210"/>
      <c r="K5" s="210"/>
      <c r="L5" s="188"/>
      <c r="M5" s="259"/>
      <c r="N5" s="188"/>
      <c r="O5" s="188"/>
      <c r="P5" s="259"/>
      <c r="Q5" s="210" t="s">
        <v>874</v>
      </c>
      <c r="R5" s="210"/>
    </row>
    <row r="6" spans="1:18" ht="59.25" hidden="1" customHeight="1" x14ac:dyDescent="0.25">
      <c r="A6" s="190"/>
      <c r="B6" s="190"/>
      <c r="C6" s="259"/>
      <c r="D6" s="188"/>
      <c r="E6" s="188"/>
      <c r="F6" s="190"/>
      <c r="G6" s="190"/>
      <c r="H6" s="190"/>
      <c r="I6" s="210"/>
      <c r="J6" s="210"/>
      <c r="K6" s="210"/>
      <c r="L6" s="188"/>
      <c r="M6" s="259"/>
      <c r="N6" s="188"/>
      <c r="O6" s="188"/>
      <c r="P6" s="259"/>
      <c r="Q6" s="210" t="s">
        <v>873</v>
      </c>
      <c r="R6" s="210"/>
    </row>
    <row r="7" spans="1:18" ht="59.25" customHeight="1" x14ac:dyDescent="0.25">
      <c r="A7" s="534"/>
      <c r="B7" s="534"/>
      <c r="C7" s="534"/>
      <c r="D7" s="534"/>
      <c r="E7" s="535" t="s">
        <v>8</v>
      </c>
      <c r="F7" s="537"/>
      <c r="G7" s="537"/>
      <c r="H7" s="537"/>
      <c r="I7" s="537"/>
      <c r="J7" s="537"/>
      <c r="K7" s="537"/>
      <c r="L7" s="537"/>
      <c r="M7" s="537"/>
      <c r="N7" s="537"/>
      <c r="O7" s="538"/>
      <c r="P7" s="539"/>
      <c r="Q7" s="537"/>
      <c r="R7" s="538"/>
    </row>
    <row r="8" spans="1:18" ht="59.25" customHeight="1" x14ac:dyDescent="0.25">
      <c r="A8" s="534" t="s">
        <v>9</v>
      </c>
      <c r="B8" s="534"/>
      <c r="C8" s="534"/>
      <c r="D8" s="534"/>
      <c r="E8" s="534" t="s">
        <v>286</v>
      </c>
      <c r="F8" s="534"/>
      <c r="G8" s="534"/>
      <c r="H8" s="534"/>
      <c r="I8" s="534"/>
      <c r="J8" s="534"/>
      <c r="K8" s="534"/>
      <c r="L8" s="534"/>
      <c r="M8" s="534"/>
      <c r="N8" s="534"/>
      <c r="O8" s="534"/>
      <c r="P8" s="541" t="s">
        <v>11</v>
      </c>
      <c r="Q8" s="542"/>
      <c r="R8" s="543"/>
    </row>
    <row r="9" spans="1:18" s="42" customFormat="1" ht="39" customHeight="1" x14ac:dyDescent="0.25">
      <c r="A9" s="545" t="s">
        <v>12</v>
      </c>
      <c r="B9" s="545" t="s">
        <v>287</v>
      </c>
      <c r="C9" s="545" t="s">
        <v>13</v>
      </c>
      <c r="D9" s="545" t="s">
        <v>14</v>
      </c>
      <c r="E9" s="545" t="s">
        <v>15</v>
      </c>
      <c r="F9" s="545" t="s">
        <v>16</v>
      </c>
      <c r="G9" s="545" t="s">
        <v>17</v>
      </c>
      <c r="H9" s="545" t="s">
        <v>18</v>
      </c>
      <c r="I9" s="545" t="s">
        <v>19</v>
      </c>
      <c r="J9" s="545" t="s">
        <v>200</v>
      </c>
      <c r="K9" s="545" t="s">
        <v>201</v>
      </c>
      <c r="L9" s="544" t="s">
        <v>982</v>
      </c>
      <c r="M9" s="544"/>
      <c r="N9" s="544"/>
      <c r="O9" s="544"/>
      <c r="P9" s="544"/>
      <c r="Q9" s="544"/>
      <c r="R9" s="544"/>
    </row>
    <row r="10" spans="1:18" s="42" customFormat="1" ht="59.25" customHeight="1" x14ac:dyDescent="0.25">
      <c r="A10" s="545"/>
      <c r="B10" s="545"/>
      <c r="C10" s="545"/>
      <c r="D10" s="545"/>
      <c r="E10" s="545"/>
      <c r="F10" s="545"/>
      <c r="G10" s="545"/>
      <c r="H10" s="545"/>
      <c r="I10" s="545"/>
      <c r="J10" s="545"/>
      <c r="K10" s="545"/>
      <c r="L10" s="153" t="s">
        <v>22</v>
      </c>
      <c r="M10" s="153" t="s">
        <v>25</v>
      </c>
      <c r="N10" s="153" t="s">
        <v>981</v>
      </c>
      <c r="O10" s="153" t="s">
        <v>1545</v>
      </c>
      <c r="P10" s="153" t="s">
        <v>20</v>
      </c>
      <c r="Q10" s="153" t="s">
        <v>980</v>
      </c>
      <c r="R10" s="155" t="s">
        <v>27</v>
      </c>
    </row>
    <row r="11" spans="1:18" s="41" customFormat="1" ht="277.5" customHeight="1" x14ac:dyDescent="0.25">
      <c r="A11" s="238" t="s">
        <v>506</v>
      </c>
      <c r="B11" s="194" t="s">
        <v>1416</v>
      </c>
      <c r="C11" s="171">
        <v>1</v>
      </c>
      <c r="D11" s="65" t="s">
        <v>1417</v>
      </c>
      <c r="E11" s="293" t="s">
        <v>507</v>
      </c>
      <c r="F11" s="176" t="s">
        <v>508</v>
      </c>
      <c r="G11" s="176" t="s">
        <v>509</v>
      </c>
      <c r="H11" s="171" t="s">
        <v>42</v>
      </c>
      <c r="I11" s="177" t="s">
        <v>1418</v>
      </c>
      <c r="J11" s="187" t="s">
        <v>510</v>
      </c>
      <c r="K11" s="179" t="s">
        <v>511</v>
      </c>
      <c r="L11" s="207">
        <v>44721</v>
      </c>
      <c r="M11" s="208" t="s">
        <v>210</v>
      </c>
      <c r="N11" s="228" t="s">
        <v>1419</v>
      </c>
      <c r="O11" s="171">
        <v>100</v>
      </c>
      <c r="P11" s="194" t="s">
        <v>876</v>
      </c>
      <c r="Q11" s="228" t="s">
        <v>1420</v>
      </c>
      <c r="R11" s="601" t="s">
        <v>877</v>
      </c>
    </row>
    <row r="12" spans="1:18" s="41" customFormat="1" ht="161.25" customHeight="1" x14ac:dyDescent="0.25">
      <c r="A12" s="238" t="s">
        <v>506</v>
      </c>
      <c r="B12" s="194" t="s">
        <v>1416</v>
      </c>
      <c r="C12" s="171">
        <v>1</v>
      </c>
      <c r="D12" s="65" t="s">
        <v>1417</v>
      </c>
      <c r="E12" s="712" t="s">
        <v>512</v>
      </c>
      <c r="F12" s="176" t="s">
        <v>513</v>
      </c>
      <c r="G12" s="176" t="s">
        <v>514</v>
      </c>
      <c r="H12" s="171" t="s">
        <v>42</v>
      </c>
      <c r="I12" s="177" t="s">
        <v>1418</v>
      </c>
      <c r="J12" s="187" t="s">
        <v>510</v>
      </c>
      <c r="K12" s="179" t="s">
        <v>511</v>
      </c>
      <c r="L12" s="207">
        <v>44721</v>
      </c>
      <c r="M12" s="208" t="s">
        <v>210</v>
      </c>
      <c r="N12" s="228" t="s">
        <v>1421</v>
      </c>
      <c r="O12" s="171">
        <v>50</v>
      </c>
      <c r="P12" s="171" t="s">
        <v>878</v>
      </c>
      <c r="Q12" s="272" t="s">
        <v>1422</v>
      </c>
      <c r="R12" s="602"/>
    </row>
    <row r="13" spans="1:18" s="41" customFormat="1" ht="128.25" customHeight="1" x14ac:dyDescent="0.25">
      <c r="A13" s="238" t="s">
        <v>506</v>
      </c>
      <c r="B13" s="194" t="s">
        <v>1416</v>
      </c>
      <c r="C13" s="171">
        <v>1</v>
      </c>
      <c r="D13" s="65" t="s">
        <v>1417</v>
      </c>
      <c r="E13" s="713"/>
      <c r="F13" s="176" t="s">
        <v>515</v>
      </c>
      <c r="G13" s="176" t="s">
        <v>516</v>
      </c>
      <c r="H13" s="171" t="s">
        <v>42</v>
      </c>
      <c r="I13" s="177" t="s">
        <v>1418</v>
      </c>
      <c r="J13" s="187" t="s">
        <v>510</v>
      </c>
      <c r="K13" s="179" t="s">
        <v>511</v>
      </c>
      <c r="L13" s="207">
        <v>44721</v>
      </c>
      <c r="M13" s="208" t="s">
        <v>210</v>
      </c>
      <c r="N13" s="172" t="s">
        <v>1423</v>
      </c>
      <c r="O13" s="171">
        <v>0</v>
      </c>
      <c r="P13" s="171" t="s">
        <v>878</v>
      </c>
      <c r="Q13" s="172" t="s">
        <v>1424</v>
      </c>
      <c r="R13" s="602"/>
    </row>
    <row r="14" spans="1:18" s="41" customFormat="1" ht="153" customHeight="1" x14ac:dyDescent="0.25">
      <c r="A14" s="238" t="s">
        <v>506</v>
      </c>
      <c r="B14" s="194" t="s">
        <v>1416</v>
      </c>
      <c r="C14" s="171">
        <v>1</v>
      </c>
      <c r="D14" s="65" t="s">
        <v>1417</v>
      </c>
      <c r="E14" s="276" t="s">
        <v>517</v>
      </c>
      <c r="F14" s="234" t="s">
        <v>518</v>
      </c>
      <c r="G14" s="234" t="s">
        <v>516</v>
      </c>
      <c r="H14" s="195" t="s">
        <v>42</v>
      </c>
      <c r="I14" s="224" t="s">
        <v>1418</v>
      </c>
      <c r="J14" s="235" t="s">
        <v>510</v>
      </c>
      <c r="K14" s="277" t="s">
        <v>511</v>
      </c>
      <c r="L14" s="207">
        <v>44721</v>
      </c>
      <c r="M14" s="208" t="s">
        <v>210</v>
      </c>
      <c r="N14" s="228" t="s">
        <v>1425</v>
      </c>
      <c r="O14" s="171">
        <v>0</v>
      </c>
      <c r="P14" s="171" t="s">
        <v>878</v>
      </c>
      <c r="Q14" s="228" t="s">
        <v>1426</v>
      </c>
      <c r="R14" s="602"/>
    </row>
    <row r="15" spans="1:18" s="41" customFormat="1" ht="175.5" customHeight="1" x14ac:dyDescent="0.25">
      <c r="A15" s="238" t="s">
        <v>506</v>
      </c>
      <c r="B15" s="194" t="s">
        <v>1416</v>
      </c>
      <c r="C15" s="171">
        <v>1</v>
      </c>
      <c r="D15" s="65" t="s">
        <v>1417</v>
      </c>
      <c r="E15" s="276" t="s">
        <v>519</v>
      </c>
      <c r="F15" s="176" t="s">
        <v>520</v>
      </c>
      <c r="G15" s="176" t="s">
        <v>521</v>
      </c>
      <c r="H15" s="171" t="s">
        <v>34</v>
      </c>
      <c r="I15" s="224" t="s">
        <v>1418</v>
      </c>
      <c r="J15" s="178" t="s">
        <v>510</v>
      </c>
      <c r="K15" s="179" t="s">
        <v>511</v>
      </c>
      <c r="L15" s="207">
        <v>44721</v>
      </c>
      <c r="M15" s="208" t="s">
        <v>210</v>
      </c>
      <c r="N15" s="172" t="s">
        <v>1427</v>
      </c>
      <c r="O15" s="171">
        <v>0</v>
      </c>
      <c r="P15" s="171" t="s">
        <v>878</v>
      </c>
      <c r="Q15" s="172" t="s">
        <v>1428</v>
      </c>
      <c r="R15" s="602"/>
    </row>
    <row r="16" spans="1:18" s="41" customFormat="1" ht="92.25" customHeight="1" x14ac:dyDescent="0.25">
      <c r="A16" s="238" t="s">
        <v>506</v>
      </c>
      <c r="B16" s="194" t="s">
        <v>1416</v>
      </c>
      <c r="C16" s="171">
        <v>1</v>
      </c>
      <c r="D16" s="65" t="s">
        <v>1417</v>
      </c>
      <c r="E16" s="276" t="s">
        <v>522</v>
      </c>
      <c r="F16" s="176" t="s">
        <v>523</v>
      </c>
      <c r="G16" s="176" t="s">
        <v>524</v>
      </c>
      <c r="H16" s="171" t="s">
        <v>42</v>
      </c>
      <c r="I16" s="224" t="s">
        <v>1418</v>
      </c>
      <c r="J16" s="178" t="s">
        <v>510</v>
      </c>
      <c r="K16" s="179" t="s">
        <v>511</v>
      </c>
      <c r="L16" s="207">
        <v>44721</v>
      </c>
      <c r="M16" s="208" t="s">
        <v>210</v>
      </c>
      <c r="N16" s="172" t="s">
        <v>1429</v>
      </c>
      <c r="O16" s="259">
        <v>0</v>
      </c>
      <c r="P16" s="171" t="s">
        <v>878</v>
      </c>
      <c r="Q16" s="172" t="s">
        <v>1430</v>
      </c>
      <c r="R16" s="603"/>
    </row>
    <row r="17" spans="1:18" s="41" customFormat="1" ht="184.5" customHeight="1" x14ac:dyDescent="0.25">
      <c r="A17" s="238" t="s">
        <v>506</v>
      </c>
      <c r="B17" s="194" t="s">
        <v>1416</v>
      </c>
      <c r="C17" s="171">
        <v>2</v>
      </c>
      <c r="D17" s="65" t="s">
        <v>525</v>
      </c>
      <c r="E17" s="712" t="s">
        <v>526</v>
      </c>
      <c r="F17" s="176" t="s">
        <v>527</v>
      </c>
      <c r="G17" s="176" t="s">
        <v>528</v>
      </c>
      <c r="H17" s="171" t="s">
        <v>34</v>
      </c>
      <c r="I17" s="177" t="s">
        <v>1431</v>
      </c>
      <c r="J17" s="187" t="s">
        <v>510</v>
      </c>
      <c r="K17" s="179">
        <v>44561</v>
      </c>
      <c r="L17" s="207">
        <v>44722</v>
      </c>
      <c r="M17" s="208" t="s">
        <v>210</v>
      </c>
      <c r="N17" s="172" t="s">
        <v>1432</v>
      </c>
      <c r="O17" s="171">
        <v>0</v>
      </c>
      <c r="P17" s="171" t="s">
        <v>878</v>
      </c>
      <c r="Q17" s="172" t="s">
        <v>1433</v>
      </c>
      <c r="R17" s="601" t="s">
        <v>877</v>
      </c>
    </row>
    <row r="18" spans="1:18" s="41" customFormat="1" ht="162" customHeight="1" x14ac:dyDescent="0.25">
      <c r="A18" s="238" t="s">
        <v>506</v>
      </c>
      <c r="B18" s="194" t="s">
        <v>1416</v>
      </c>
      <c r="C18" s="171">
        <v>2</v>
      </c>
      <c r="D18" s="65" t="s">
        <v>525</v>
      </c>
      <c r="E18" s="713"/>
      <c r="F18" s="176" t="s">
        <v>529</v>
      </c>
      <c r="G18" s="176" t="s">
        <v>530</v>
      </c>
      <c r="H18" s="171" t="s">
        <v>34</v>
      </c>
      <c r="I18" s="177" t="s">
        <v>1431</v>
      </c>
      <c r="J18" s="187" t="s">
        <v>510</v>
      </c>
      <c r="K18" s="179">
        <v>44561</v>
      </c>
      <c r="L18" s="207">
        <v>44722</v>
      </c>
      <c r="M18" s="208" t="s">
        <v>210</v>
      </c>
      <c r="N18" s="172" t="s">
        <v>1434</v>
      </c>
      <c r="O18" s="171">
        <v>0</v>
      </c>
      <c r="P18" s="171" t="s">
        <v>878</v>
      </c>
      <c r="Q18" s="172" t="s">
        <v>1435</v>
      </c>
      <c r="R18" s="602"/>
    </row>
    <row r="19" spans="1:18" s="41" customFormat="1" ht="167.25" customHeight="1" x14ac:dyDescent="0.25">
      <c r="A19" s="238" t="s">
        <v>506</v>
      </c>
      <c r="B19" s="194" t="s">
        <v>1416</v>
      </c>
      <c r="C19" s="205">
        <v>2</v>
      </c>
      <c r="D19" s="65" t="s">
        <v>525</v>
      </c>
      <c r="E19" s="314" t="s">
        <v>531</v>
      </c>
      <c r="F19" s="176" t="s">
        <v>532</v>
      </c>
      <c r="G19" s="175" t="s">
        <v>1436</v>
      </c>
      <c r="H19" s="171" t="s">
        <v>34</v>
      </c>
      <c r="I19" s="177" t="s">
        <v>1431</v>
      </c>
      <c r="J19" s="187">
        <v>44075</v>
      </c>
      <c r="K19" s="179">
        <v>44561</v>
      </c>
      <c r="L19" s="207">
        <v>44722</v>
      </c>
      <c r="M19" s="208" t="s">
        <v>210</v>
      </c>
      <c r="N19" s="172" t="s">
        <v>1437</v>
      </c>
      <c r="O19" s="171">
        <v>0</v>
      </c>
      <c r="P19" s="171" t="s">
        <v>878</v>
      </c>
      <c r="Q19" s="172" t="s">
        <v>1438</v>
      </c>
      <c r="R19" s="603"/>
    </row>
    <row r="20" spans="1:18" s="41" customFormat="1" ht="231.75" customHeight="1" x14ac:dyDescent="0.25">
      <c r="A20" s="238" t="s">
        <v>506</v>
      </c>
      <c r="B20" s="194" t="s">
        <v>1416</v>
      </c>
      <c r="C20" s="171">
        <v>3</v>
      </c>
      <c r="D20" s="714" t="s">
        <v>533</v>
      </c>
      <c r="E20" s="712" t="s">
        <v>1439</v>
      </c>
      <c r="F20" s="238"/>
      <c r="G20" s="238"/>
      <c r="H20" s="171"/>
      <c r="I20" s="238"/>
      <c r="J20" s="207"/>
      <c r="K20" s="207"/>
      <c r="L20" s="715">
        <v>44722</v>
      </c>
      <c r="M20" s="208" t="s">
        <v>210</v>
      </c>
      <c r="N20" s="316" t="s">
        <v>1309</v>
      </c>
      <c r="O20" s="717"/>
      <c r="P20" s="601"/>
      <c r="Q20" s="665" t="s">
        <v>1309</v>
      </c>
      <c r="R20" s="601" t="s">
        <v>37</v>
      </c>
    </row>
    <row r="21" spans="1:18" s="62" customFormat="1" ht="238.5" customHeight="1" x14ac:dyDescent="0.25">
      <c r="A21" s="238" t="s">
        <v>506</v>
      </c>
      <c r="B21" s="194" t="s">
        <v>1416</v>
      </c>
      <c r="C21" s="205">
        <v>3</v>
      </c>
      <c r="D21" s="714"/>
      <c r="E21" s="713"/>
      <c r="F21" s="238"/>
      <c r="G21" s="238"/>
      <c r="H21" s="238"/>
      <c r="I21" s="238"/>
      <c r="J21" s="238"/>
      <c r="K21" s="238"/>
      <c r="L21" s="716"/>
      <c r="M21" s="208" t="s">
        <v>210</v>
      </c>
      <c r="N21" s="316" t="s">
        <v>1309</v>
      </c>
      <c r="O21" s="718"/>
      <c r="P21" s="603"/>
      <c r="Q21" s="709"/>
      <c r="R21" s="603"/>
    </row>
    <row r="22" spans="1:18" s="62" customFormat="1" ht="241.5" customHeight="1" x14ac:dyDescent="0.25">
      <c r="A22" s="238" t="s">
        <v>506</v>
      </c>
      <c r="B22" s="194" t="s">
        <v>1416</v>
      </c>
      <c r="C22" s="171">
        <v>4</v>
      </c>
      <c r="D22" s="197" t="s">
        <v>534</v>
      </c>
      <c r="E22" s="712" t="s">
        <v>535</v>
      </c>
      <c r="F22" s="176" t="s">
        <v>536</v>
      </c>
      <c r="G22" s="176" t="s">
        <v>537</v>
      </c>
      <c r="H22" s="171" t="s">
        <v>42</v>
      </c>
      <c r="I22" s="177" t="s">
        <v>1431</v>
      </c>
      <c r="J22" s="187">
        <v>44075</v>
      </c>
      <c r="K22" s="179">
        <v>44196</v>
      </c>
      <c r="L22" s="171" t="s">
        <v>1440</v>
      </c>
      <c r="M22" s="208" t="s">
        <v>210</v>
      </c>
      <c r="N22" s="228" t="s">
        <v>1421</v>
      </c>
      <c r="O22" s="171">
        <v>100</v>
      </c>
      <c r="P22" s="194" t="s">
        <v>876</v>
      </c>
      <c r="Q22" s="228" t="s">
        <v>1441</v>
      </c>
      <c r="R22" s="601" t="s">
        <v>877</v>
      </c>
    </row>
    <row r="23" spans="1:18" s="62" customFormat="1" ht="121.5" customHeight="1" x14ac:dyDescent="0.25">
      <c r="A23" s="238" t="s">
        <v>506</v>
      </c>
      <c r="B23" s="194" t="s">
        <v>1416</v>
      </c>
      <c r="C23" s="171">
        <v>4</v>
      </c>
      <c r="D23" s="197" t="s">
        <v>534</v>
      </c>
      <c r="E23" s="713"/>
      <c r="F23" s="176" t="s">
        <v>515</v>
      </c>
      <c r="G23" s="175" t="s">
        <v>516</v>
      </c>
      <c r="H23" s="171" t="s">
        <v>42</v>
      </c>
      <c r="I23" s="177" t="s">
        <v>1431</v>
      </c>
      <c r="J23" s="187">
        <v>44075</v>
      </c>
      <c r="K23" s="179" t="s">
        <v>538</v>
      </c>
      <c r="L23" s="207">
        <v>44722</v>
      </c>
      <c r="M23" s="208" t="s">
        <v>210</v>
      </c>
      <c r="N23" s="172" t="s">
        <v>1442</v>
      </c>
      <c r="O23" s="171">
        <v>0</v>
      </c>
      <c r="P23" s="171" t="s">
        <v>878</v>
      </c>
      <c r="Q23" s="172" t="s">
        <v>1443</v>
      </c>
      <c r="R23" s="602"/>
    </row>
    <row r="24" spans="1:18" s="62" customFormat="1" ht="122.25" customHeight="1" x14ac:dyDescent="0.25">
      <c r="A24" s="238" t="s">
        <v>506</v>
      </c>
      <c r="B24" s="194" t="s">
        <v>1416</v>
      </c>
      <c r="C24" s="171">
        <v>4</v>
      </c>
      <c r="D24" s="197" t="s">
        <v>534</v>
      </c>
      <c r="E24" s="197" t="s">
        <v>512</v>
      </c>
      <c r="F24" s="176" t="s">
        <v>539</v>
      </c>
      <c r="G24" s="175" t="s">
        <v>1444</v>
      </c>
      <c r="H24" s="238" t="s">
        <v>42</v>
      </c>
      <c r="I24" s="177" t="s">
        <v>1431</v>
      </c>
      <c r="J24" s="318">
        <v>44075</v>
      </c>
      <c r="K24" s="319" t="s">
        <v>538</v>
      </c>
      <c r="L24" s="207">
        <v>44722</v>
      </c>
      <c r="M24" s="208" t="s">
        <v>210</v>
      </c>
      <c r="N24" s="172" t="s">
        <v>1423</v>
      </c>
      <c r="O24" s="171">
        <v>0</v>
      </c>
      <c r="P24" s="171" t="s">
        <v>878</v>
      </c>
      <c r="Q24" s="172" t="s">
        <v>1443</v>
      </c>
      <c r="R24" s="603"/>
    </row>
    <row r="25" spans="1:18" s="62" customFormat="1" ht="249" customHeight="1" x14ac:dyDescent="0.25">
      <c r="A25" s="238" t="s">
        <v>506</v>
      </c>
      <c r="B25" s="194" t="s">
        <v>1416</v>
      </c>
      <c r="C25" s="601">
        <v>5</v>
      </c>
      <c r="D25" s="714" t="s">
        <v>540</v>
      </c>
      <c r="E25" s="720" t="s">
        <v>1612</v>
      </c>
      <c r="F25" s="238"/>
      <c r="G25" s="238"/>
      <c r="H25" s="238"/>
      <c r="I25" s="238"/>
      <c r="J25" s="238"/>
      <c r="K25" s="238"/>
      <c r="L25" s="171" t="s">
        <v>1440</v>
      </c>
      <c r="M25" s="208" t="s">
        <v>210</v>
      </c>
      <c r="N25" s="710" t="s">
        <v>1309</v>
      </c>
      <c r="O25" s="601"/>
      <c r="P25" s="171"/>
      <c r="Q25" s="665" t="s">
        <v>1309</v>
      </c>
      <c r="R25" s="601" t="s">
        <v>37</v>
      </c>
    </row>
    <row r="26" spans="1:18" s="62" customFormat="1" ht="349.5" customHeight="1" x14ac:dyDescent="0.25">
      <c r="A26" s="238" t="s">
        <v>506</v>
      </c>
      <c r="B26" s="194" t="s">
        <v>1416</v>
      </c>
      <c r="C26" s="603"/>
      <c r="D26" s="714"/>
      <c r="E26" s="721"/>
      <c r="F26" s="238"/>
      <c r="G26" s="238"/>
      <c r="H26" s="238"/>
      <c r="I26" s="238"/>
      <c r="J26" s="238"/>
      <c r="K26" s="238"/>
      <c r="L26" s="171" t="s">
        <v>1440</v>
      </c>
      <c r="M26" s="208" t="s">
        <v>210</v>
      </c>
      <c r="N26" s="722"/>
      <c r="O26" s="603"/>
      <c r="P26" s="171"/>
      <c r="Q26" s="709"/>
      <c r="R26" s="603"/>
    </row>
    <row r="27" spans="1:18" s="62" customFormat="1" ht="144.75" customHeight="1" x14ac:dyDescent="0.25">
      <c r="A27" s="320" t="s">
        <v>506</v>
      </c>
      <c r="B27" s="194" t="s">
        <v>1416</v>
      </c>
      <c r="C27" s="195">
        <v>6</v>
      </c>
      <c r="D27" s="293" t="s">
        <v>1445</v>
      </c>
      <c r="E27" s="293" t="s">
        <v>541</v>
      </c>
      <c r="F27" s="234" t="s">
        <v>542</v>
      </c>
      <c r="G27" s="225" t="s">
        <v>543</v>
      </c>
      <c r="H27" s="195" t="s">
        <v>42</v>
      </c>
      <c r="I27" s="224" t="s">
        <v>1431</v>
      </c>
      <c r="J27" s="236">
        <v>44075</v>
      </c>
      <c r="K27" s="277">
        <v>44135</v>
      </c>
      <c r="L27" s="320" t="s">
        <v>1440</v>
      </c>
      <c r="M27" s="278" t="s">
        <v>210</v>
      </c>
      <c r="N27" s="248" t="s">
        <v>1446</v>
      </c>
      <c r="O27" s="195">
        <v>0</v>
      </c>
      <c r="P27" s="171" t="s">
        <v>878</v>
      </c>
      <c r="Q27" s="248" t="s">
        <v>1447</v>
      </c>
      <c r="R27" s="195" t="s">
        <v>877</v>
      </c>
    </row>
    <row r="28" spans="1:18" s="62" customFormat="1" ht="147.75" customHeight="1" x14ac:dyDescent="0.25">
      <c r="A28" s="238" t="s">
        <v>506</v>
      </c>
      <c r="B28" s="194" t="s">
        <v>1416</v>
      </c>
      <c r="C28" s="194">
        <v>7</v>
      </c>
      <c r="D28" s="627" t="s">
        <v>275</v>
      </c>
      <c r="E28" s="293" t="s">
        <v>1448</v>
      </c>
      <c r="F28" s="176" t="s">
        <v>544</v>
      </c>
      <c r="G28" s="176" t="s">
        <v>1449</v>
      </c>
      <c r="H28" s="226" t="s">
        <v>34</v>
      </c>
      <c r="I28" s="177" t="s">
        <v>1431</v>
      </c>
      <c r="J28" s="187">
        <v>44119</v>
      </c>
      <c r="K28" s="178">
        <v>44196</v>
      </c>
      <c r="L28" s="321">
        <v>44725</v>
      </c>
      <c r="M28" s="278" t="s">
        <v>210</v>
      </c>
      <c r="N28" s="228" t="s">
        <v>1450</v>
      </c>
      <c r="O28" s="171">
        <v>100</v>
      </c>
      <c r="P28" s="194" t="s">
        <v>876</v>
      </c>
      <c r="Q28" s="228" t="s">
        <v>1539</v>
      </c>
      <c r="R28" s="601" t="s">
        <v>877</v>
      </c>
    </row>
    <row r="29" spans="1:18" s="62" customFormat="1" ht="141" customHeight="1" x14ac:dyDescent="0.25">
      <c r="A29" s="238" t="s">
        <v>506</v>
      </c>
      <c r="B29" s="194" t="s">
        <v>1416</v>
      </c>
      <c r="C29" s="194">
        <v>7</v>
      </c>
      <c r="D29" s="723"/>
      <c r="E29" s="301" t="s">
        <v>545</v>
      </c>
      <c r="F29" s="176" t="s">
        <v>546</v>
      </c>
      <c r="G29" s="176" t="s">
        <v>1451</v>
      </c>
      <c r="H29" s="226" t="s">
        <v>42</v>
      </c>
      <c r="I29" s="177" t="s">
        <v>1431</v>
      </c>
      <c r="J29" s="187">
        <v>44119</v>
      </c>
      <c r="K29" s="178">
        <v>44196</v>
      </c>
      <c r="L29" s="321">
        <v>44725</v>
      </c>
      <c r="M29" s="278" t="s">
        <v>210</v>
      </c>
      <c r="N29" s="228" t="s">
        <v>1452</v>
      </c>
      <c r="O29" s="171">
        <v>100</v>
      </c>
      <c r="P29" s="194" t="s">
        <v>876</v>
      </c>
      <c r="Q29" s="443" t="s">
        <v>1538</v>
      </c>
      <c r="R29" s="602"/>
    </row>
    <row r="30" spans="1:18" s="62" customFormat="1" ht="341.25" customHeight="1" x14ac:dyDescent="0.25">
      <c r="A30" s="320" t="s">
        <v>506</v>
      </c>
      <c r="B30" s="194" t="s">
        <v>1416</v>
      </c>
      <c r="C30" s="194">
        <v>7</v>
      </c>
      <c r="D30" s="723"/>
      <c r="E30" s="216" t="s">
        <v>547</v>
      </c>
      <c r="F30" s="234" t="s">
        <v>548</v>
      </c>
      <c r="G30" s="234" t="s">
        <v>549</v>
      </c>
      <c r="H30" s="223" t="s">
        <v>42</v>
      </c>
      <c r="I30" s="224" t="s">
        <v>1431</v>
      </c>
      <c r="J30" s="235">
        <v>44119</v>
      </c>
      <c r="K30" s="236">
        <v>44196</v>
      </c>
      <c r="L30" s="322">
        <v>44725</v>
      </c>
      <c r="M30" s="278" t="s">
        <v>210</v>
      </c>
      <c r="N30" s="234" t="s">
        <v>1453</v>
      </c>
      <c r="O30" s="323">
        <v>0.5</v>
      </c>
      <c r="P30" s="171" t="s">
        <v>878</v>
      </c>
      <c r="Q30" s="324" t="s">
        <v>1540</v>
      </c>
      <c r="R30" s="603"/>
    </row>
    <row r="31" spans="1:18" s="62" customFormat="1" ht="168.75" customHeight="1" x14ac:dyDescent="0.25">
      <c r="A31" s="238" t="s">
        <v>506</v>
      </c>
      <c r="B31" s="194" t="s">
        <v>1416</v>
      </c>
      <c r="C31" s="171">
        <v>8</v>
      </c>
      <c r="D31" s="293" t="s">
        <v>1454</v>
      </c>
      <c r="E31" s="276" t="s">
        <v>550</v>
      </c>
      <c r="F31" s="176" t="s">
        <v>1455</v>
      </c>
      <c r="G31" s="176" t="s">
        <v>551</v>
      </c>
      <c r="H31" s="171" t="s">
        <v>42</v>
      </c>
      <c r="I31" s="177" t="s">
        <v>1431</v>
      </c>
      <c r="J31" s="187">
        <v>44075</v>
      </c>
      <c r="K31" s="179">
        <v>44255</v>
      </c>
      <c r="L31" s="207">
        <v>44726</v>
      </c>
      <c r="M31" s="278" t="s">
        <v>210</v>
      </c>
      <c r="N31" s="228" t="s">
        <v>1613</v>
      </c>
      <c r="O31" s="171">
        <v>0</v>
      </c>
      <c r="P31" s="171" t="s">
        <v>878</v>
      </c>
      <c r="Q31" s="232" t="s">
        <v>1456</v>
      </c>
      <c r="R31" s="601" t="s">
        <v>877</v>
      </c>
    </row>
    <row r="32" spans="1:18" s="62" customFormat="1" ht="145.5" customHeight="1" x14ac:dyDescent="0.25">
      <c r="A32" s="320" t="s">
        <v>506</v>
      </c>
      <c r="B32" s="194" t="s">
        <v>1416</v>
      </c>
      <c r="C32" s="203">
        <v>8</v>
      </c>
      <c r="D32" s="293" t="s">
        <v>1454</v>
      </c>
      <c r="E32" s="65" t="s">
        <v>552</v>
      </c>
      <c r="F32" s="253" t="s">
        <v>553</v>
      </c>
      <c r="G32" s="234" t="s">
        <v>554</v>
      </c>
      <c r="H32" s="195" t="s">
        <v>42</v>
      </c>
      <c r="I32" s="224" t="s">
        <v>1431</v>
      </c>
      <c r="J32" s="235" t="s">
        <v>555</v>
      </c>
      <c r="K32" s="277">
        <v>44469</v>
      </c>
      <c r="L32" s="315">
        <v>44726</v>
      </c>
      <c r="M32" s="278" t="s">
        <v>210</v>
      </c>
      <c r="N32" s="248" t="s">
        <v>1457</v>
      </c>
      <c r="O32" s="195">
        <v>5</v>
      </c>
      <c r="P32" s="171" t="s">
        <v>878</v>
      </c>
      <c r="Q32" s="248" t="s">
        <v>1541</v>
      </c>
      <c r="R32" s="603"/>
    </row>
    <row r="33" spans="1:18" s="62" customFormat="1" ht="168.75" customHeight="1" x14ac:dyDescent="0.25">
      <c r="A33" s="320" t="s">
        <v>506</v>
      </c>
      <c r="B33" s="194" t="s">
        <v>1416</v>
      </c>
      <c r="C33" s="195">
        <v>9</v>
      </c>
      <c r="D33" s="293" t="s">
        <v>556</v>
      </c>
      <c r="E33" s="293" t="s">
        <v>557</v>
      </c>
      <c r="F33" s="234" t="s">
        <v>558</v>
      </c>
      <c r="G33" s="234" t="s">
        <v>559</v>
      </c>
      <c r="H33" s="195" t="s">
        <v>42</v>
      </c>
      <c r="I33" s="224" t="s">
        <v>1431</v>
      </c>
      <c r="J33" s="235" t="s">
        <v>510</v>
      </c>
      <c r="K33" s="277">
        <v>44196</v>
      </c>
      <c r="L33" s="315">
        <v>44726</v>
      </c>
      <c r="M33" s="278" t="s">
        <v>210</v>
      </c>
      <c r="N33" s="248" t="s">
        <v>1458</v>
      </c>
      <c r="O33" s="195">
        <v>0</v>
      </c>
      <c r="P33" s="171" t="s">
        <v>878</v>
      </c>
      <c r="Q33" s="248" t="s">
        <v>1459</v>
      </c>
      <c r="R33" s="195" t="s">
        <v>877</v>
      </c>
    </row>
    <row r="34" spans="1:18" s="62" customFormat="1" ht="176.25" customHeight="1" x14ac:dyDescent="0.25">
      <c r="A34" s="238" t="s">
        <v>506</v>
      </c>
      <c r="B34" s="194" t="s">
        <v>1416</v>
      </c>
      <c r="C34" s="171">
        <v>10</v>
      </c>
      <c r="D34" s="197" t="s">
        <v>560</v>
      </c>
      <c r="E34" s="276" t="s">
        <v>561</v>
      </c>
      <c r="F34" s="176" t="s">
        <v>1460</v>
      </c>
      <c r="G34" s="175" t="s">
        <v>562</v>
      </c>
      <c r="H34" s="171" t="s">
        <v>42</v>
      </c>
      <c r="I34" s="177" t="s">
        <v>1461</v>
      </c>
      <c r="J34" s="178" t="s">
        <v>510</v>
      </c>
      <c r="K34" s="179">
        <v>44196</v>
      </c>
      <c r="L34" s="207">
        <v>44726</v>
      </c>
      <c r="M34" s="208" t="s">
        <v>210</v>
      </c>
      <c r="N34" s="228" t="s">
        <v>1462</v>
      </c>
      <c r="O34" s="171">
        <v>50</v>
      </c>
      <c r="P34" s="171" t="s">
        <v>878</v>
      </c>
      <c r="Q34" s="228" t="s">
        <v>1542</v>
      </c>
      <c r="R34" s="195" t="s">
        <v>877</v>
      </c>
    </row>
    <row r="35" spans="1:18" s="62" customFormat="1" ht="153" customHeight="1" x14ac:dyDescent="0.25">
      <c r="A35" s="238" t="s">
        <v>506</v>
      </c>
      <c r="B35" s="194" t="s">
        <v>1416</v>
      </c>
      <c r="C35" s="171">
        <v>11</v>
      </c>
      <c r="D35" s="276" t="s">
        <v>1463</v>
      </c>
      <c r="E35" s="276" t="s">
        <v>1464</v>
      </c>
      <c r="F35" s="175" t="s">
        <v>1465</v>
      </c>
      <c r="G35" s="276" t="s">
        <v>1466</v>
      </c>
      <c r="H35" s="276" t="s">
        <v>858</v>
      </c>
      <c r="I35" s="276" t="s">
        <v>1467</v>
      </c>
      <c r="J35" s="318" t="s">
        <v>510</v>
      </c>
      <c r="K35" s="318">
        <v>44196</v>
      </c>
      <c r="L35" s="207">
        <v>44726</v>
      </c>
      <c r="M35" s="208" t="s">
        <v>210</v>
      </c>
      <c r="N35" s="228" t="s">
        <v>1468</v>
      </c>
      <c r="O35" s="171">
        <v>100</v>
      </c>
      <c r="P35" s="194" t="s">
        <v>876</v>
      </c>
      <c r="Q35" s="228" t="s">
        <v>1543</v>
      </c>
      <c r="R35" s="196" t="s">
        <v>875</v>
      </c>
    </row>
    <row r="36" spans="1:18" s="62" customFormat="1" ht="144.75" customHeight="1" x14ac:dyDescent="0.25">
      <c r="A36" s="238" t="s">
        <v>506</v>
      </c>
      <c r="B36" s="194" t="s">
        <v>1416</v>
      </c>
      <c r="C36" s="171">
        <v>12</v>
      </c>
      <c r="D36" s="293" t="s">
        <v>563</v>
      </c>
      <c r="E36" s="276" t="s">
        <v>1469</v>
      </c>
      <c r="F36" s="176" t="s">
        <v>1470</v>
      </c>
      <c r="G36" s="176" t="s">
        <v>1471</v>
      </c>
      <c r="H36" s="175" t="s">
        <v>722</v>
      </c>
      <c r="I36" s="175" t="s">
        <v>1431</v>
      </c>
      <c r="J36" s="236" t="s">
        <v>510</v>
      </c>
      <c r="K36" s="280">
        <v>44196</v>
      </c>
      <c r="L36" s="207">
        <v>44727</v>
      </c>
      <c r="M36" s="208" t="s">
        <v>210</v>
      </c>
      <c r="N36" s="228" t="s">
        <v>1472</v>
      </c>
      <c r="O36" s="171">
        <v>50</v>
      </c>
      <c r="P36" s="194" t="s">
        <v>878</v>
      </c>
      <c r="Q36" s="228" t="s">
        <v>1473</v>
      </c>
      <c r="R36" s="601" t="s">
        <v>877</v>
      </c>
    </row>
    <row r="37" spans="1:18" s="62" customFormat="1" ht="147" customHeight="1" x14ac:dyDescent="0.25">
      <c r="A37" s="238" t="s">
        <v>506</v>
      </c>
      <c r="B37" s="194" t="s">
        <v>1416</v>
      </c>
      <c r="C37" s="171">
        <v>12</v>
      </c>
      <c r="D37" s="293" t="s">
        <v>563</v>
      </c>
      <c r="E37" s="276" t="s">
        <v>564</v>
      </c>
      <c r="F37" s="176" t="s">
        <v>565</v>
      </c>
      <c r="G37" s="176" t="s">
        <v>566</v>
      </c>
      <c r="H37" s="175" t="s">
        <v>858</v>
      </c>
      <c r="I37" s="175" t="s">
        <v>1431</v>
      </c>
      <c r="J37" s="236" t="s">
        <v>510</v>
      </c>
      <c r="K37" s="280">
        <v>44196</v>
      </c>
      <c r="L37" s="207">
        <v>44727</v>
      </c>
      <c r="M37" s="208" t="s">
        <v>210</v>
      </c>
      <c r="N37" s="228" t="s">
        <v>1474</v>
      </c>
      <c r="O37" s="171">
        <v>50</v>
      </c>
      <c r="P37" s="194" t="s">
        <v>878</v>
      </c>
      <c r="Q37" s="228" t="s">
        <v>1475</v>
      </c>
      <c r="R37" s="602"/>
    </row>
    <row r="38" spans="1:18" s="62" customFormat="1" ht="125.25" customHeight="1" x14ac:dyDescent="0.25">
      <c r="A38" s="238" t="s">
        <v>506</v>
      </c>
      <c r="B38" s="194" t="s">
        <v>1416</v>
      </c>
      <c r="C38" s="171">
        <v>12</v>
      </c>
      <c r="D38" s="276" t="s">
        <v>563</v>
      </c>
      <c r="E38" s="276" t="s">
        <v>567</v>
      </c>
      <c r="F38" s="176" t="s">
        <v>568</v>
      </c>
      <c r="G38" s="176" t="s">
        <v>1476</v>
      </c>
      <c r="H38" s="175" t="s">
        <v>858</v>
      </c>
      <c r="I38" s="175" t="s">
        <v>1431</v>
      </c>
      <c r="J38" s="178" t="s">
        <v>510</v>
      </c>
      <c r="K38" s="280">
        <v>44196</v>
      </c>
      <c r="L38" s="207">
        <v>44727</v>
      </c>
      <c r="M38" s="208" t="s">
        <v>210</v>
      </c>
      <c r="N38" s="228" t="s">
        <v>1477</v>
      </c>
      <c r="O38" s="171">
        <v>50</v>
      </c>
      <c r="P38" s="194" t="s">
        <v>878</v>
      </c>
      <c r="Q38" s="228" t="s">
        <v>1478</v>
      </c>
      <c r="R38" s="603"/>
    </row>
    <row r="39" spans="1:18" s="62" customFormat="1" ht="45.75" customHeight="1" x14ac:dyDescent="0.25">
      <c r="A39" s="188"/>
      <c r="B39" s="188"/>
      <c r="C39" s="188"/>
      <c r="D39" s="188"/>
      <c r="E39" s="188"/>
      <c r="F39" s="188"/>
      <c r="G39" s="188"/>
      <c r="H39" s="188"/>
      <c r="I39" s="188"/>
      <c r="J39" s="188"/>
      <c r="K39" s="188"/>
      <c r="L39" s="188"/>
      <c r="M39" s="259"/>
      <c r="N39" s="188"/>
      <c r="O39" s="259">
        <f>SUM(O11:O38)</f>
        <v>755.5</v>
      </c>
      <c r="P39" s="259"/>
      <c r="Q39" s="188"/>
      <c r="R39" s="188"/>
    </row>
    <row r="40" spans="1:18" s="62" customFormat="1" ht="30.75" customHeight="1" x14ac:dyDescent="0.25">
      <c r="A40" s="724" t="s">
        <v>1479</v>
      </c>
      <c r="B40" s="724"/>
      <c r="C40" s="724"/>
      <c r="D40" s="724"/>
      <c r="E40" s="724"/>
      <c r="F40" s="188"/>
      <c r="G40" s="188"/>
      <c r="H40" s="188"/>
      <c r="I40" s="188"/>
      <c r="J40" s="188"/>
      <c r="K40" s="188"/>
      <c r="L40" s="188"/>
      <c r="M40" s="259"/>
      <c r="N40" s="188"/>
      <c r="O40" s="188"/>
      <c r="P40" s="259"/>
      <c r="Q40" s="188"/>
      <c r="R40" s="188"/>
    </row>
    <row r="41" spans="1:18" ht="29.25" customHeight="1" x14ac:dyDescent="0.25">
      <c r="A41" s="719" t="s">
        <v>1480</v>
      </c>
      <c r="B41" s="719"/>
      <c r="C41" s="719"/>
      <c r="D41" s="719"/>
      <c r="E41" s="719"/>
      <c r="F41" s="210"/>
      <c r="G41" s="210"/>
      <c r="H41" s="210"/>
      <c r="I41" s="210"/>
      <c r="J41" s="210"/>
      <c r="K41" s="210"/>
      <c r="L41" s="188"/>
      <c r="M41" s="259"/>
      <c r="N41" s="188"/>
      <c r="O41" s="188"/>
      <c r="P41" s="259"/>
      <c r="Q41" s="210"/>
      <c r="R41" s="210"/>
    </row>
    <row r="42" spans="1:18" ht="25.5" customHeight="1" x14ac:dyDescent="0.25">
      <c r="A42" s="210" t="s">
        <v>1481</v>
      </c>
      <c r="B42" s="210"/>
      <c r="C42" s="188"/>
      <c r="D42" s="188"/>
      <c r="E42" s="188"/>
      <c r="F42" s="210"/>
      <c r="G42" s="210"/>
      <c r="H42" s="210"/>
      <c r="I42" s="210"/>
      <c r="J42" s="210"/>
      <c r="K42" s="210"/>
      <c r="L42" s="188"/>
      <c r="M42" s="259"/>
      <c r="N42" s="188"/>
      <c r="O42" s="188"/>
      <c r="P42" s="259"/>
      <c r="Q42" s="210"/>
      <c r="R42" s="210"/>
    </row>
  </sheetData>
  <mergeCells count="45">
    <mergeCell ref="A41:E41"/>
    <mergeCell ref="E22:E23"/>
    <mergeCell ref="R22:R24"/>
    <mergeCell ref="C25:C26"/>
    <mergeCell ref="D25:D26"/>
    <mergeCell ref="E25:E26"/>
    <mergeCell ref="N25:N26"/>
    <mergeCell ref="O25:O26"/>
    <mergeCell ref="Q25:Q26"/>
    <mergeCell ref="R25:R26"/>
    <mergeCell ref="D28:D30"/>
    <mergeCell ref="R28:R30"/>
    <mergeCell ref="R31:R32"/>
    <mergeCell ref="R36:R38"/>
    <mergeCell ref="A40:E40"/>
    <mergeCell ref="R11:R16"/>
    <mergeCell ref="E12:E13"/>
    <mergeCell ref="E17:E18"/>
    <mergeCell ref="D20:D21"/>
    <mergeCell ref="E20:E21"/>
    <mergeCell ref="L20:L21"/>
    <mergeCell ref="O20:O21"/>
    <mergeCell ref="P20:P21"/>
    <mergeCell ref="Q20:Q21"/>
    <mergeCell ref="R20:R21"/>
    <mergeCell ref="R17:R19"/>
    <mergeCell ref="L9:R9"/>
    <mergeCell ref="A9:A10"/>
    <mergeCell ref="B9:B10"/>
    <mergeCell ref="C9:C10"/>
    <mergeCell ref="D9:D10"/>
    <mergeCell ref="E9:E10"/>
    <mergeCell ref="F9:F10"/>
    <mergeCell ref="G9:G10"/>
    <mergeCell ref="H9:H10"/>
    <mergeCell ref="I9:I10"/>
    <mergeCell ref="J9:J10"/>
    <mergeCell ref="K9:K10"/>
    <mergeCell ref="A1:H3"/>
    <mergeCell ref="A7:D7"/>
    <mergeCell ref="E7:O7"/>
    <mergeCell ref="P7:R7"/>
    <mergeCell ref="A8:D8"/>
    <mergeCell ref="E8:O8"/>
    <mergeCell ref="P8:R8"/>
  </mergeCells>
  <dataValidations count="4">
    <dataValidation type="list" allowBlank="1" showInputMessage="1" showErrorMessage="1" sqref="H11:H19 H22:H24 H27:H34">
      <formula1>$AE$2:$AE$6</formula1>
    </dataValidation>
    <dataValidation type="list" allowBlank="1" showInputMessage="1" showErrorMessage="1" sqref="P11:P20 P22:P24 P27:P38">
      <formula1>$Q$1:$Q$6</formula1>
    </dataValidation>
    <dataValidation type="list" allowBlank="1" showInputMessage="1" showErrorMessage="1" sqref="R11 R33:R36 R25 R27:R28 R31 R22 R17 R20">
      <formula1>$R$1:$R$4</formula1>
    </dataValidation>
    <dataValidation type="list" allowBlank="1" showInputMessage="1" showErrorMessage="1" sqref="H20:H21 H25:H26 H39:H1048576">
      <formula1>#REF!</formula1>
    </dataValidation>
  </dataValidations>
  <pageMargins left="0.39370078740157483" right="0.39370078740157483" top="0.39370078740157483" bottom="0.39370078740157483" header="0.31496062992125984" footer="0.31496062992125984"/>
  <pageSetup paperSize="5" scale="70" orientation="landscape" verticalDpi="599"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U42"/>
  <sheetViews>
    <sheetView zoomScale="80" zoomScaleNormal="80" workbookViewId="0">
      <selection activeCell="F4" sqref="F1:F1048576"/>
    </sheetView>
  </sheetViews>
  <sheetFormatPr baseColWidth="10" defaultRowHeight="12.75" outlineLevelRow="1" x14ac:dyDescent="0.2"/>
  <cols>
    <col min="1" max="1" width="14.7109375" style="210" customWidth="1"/>
    <col min="2" max="2" width="21" style="210" customWidth="1"/>
    <col min="3" max="3" width="14.5703125" style="210" customWidth="1"/>
    <col min="4" max="4" width="28.5703125" style="210" customWidth="1"/>
    <col min="5" max="5" width="37.42578125" style="272" bestFit="1" customWidth="1"/>
    <col min="6" max="6" width="21.42578125" style="272" hidden="1" customWidth="1"/>
    <col min="7" max="7" width="39" style="210" bestFit="1" customWidth="1"/>
    <col min="8" max="8" width="39.5703125" style="210" bestFit="1" customWidth="1"/>
    <col min="9" max="9" width="25" style="210" bestFit="1" customWidth="1"/>
    <col min="10" max="10" width="25.85546875" style="210" bestFit="1" customWidth="1"/>
    <col min="11" max="11" width="23.140625" style="210" bestFit="1" customWidth="1"/>
    <col min="12" max="12" width="22.140625" style="210" customWidth="1"/>
    <col min="13" max="13" width="31.140625" style="210" bestFit="1" customWidth="1"/>
    <col min="14" max="14" width="7.140625" style="210" bestFit="1" customWidth="1"/>
    <col min="15" max="15" width="23" style="210" bestFit="1" customWidth="1"/>
    <col min="16" max="16" width="21.42578125" style="210" bestFit="1" customWidth="1"/>
    <col min="17" max="17" width="27.5703125" style="210" bestFit="1" customWidth="1"/>
    <col min="18" max="18" width="59.5703125" style="210" bestFit="1" customWidth="1"/>
    <col min="19" max="19" width="23.42578125" style="210" bestFit="1" customWidth="1"/>
    <col min="20" max="20" width="12.42578125" style="210" bestFit="1" customWidth="1"/>
    <col min="21" max="21" width="86" style="210" customWidth="1"/>
    <col min="22" max="22" width="28.5703125" style="210" bestFit="1" customWidth="1"/>
    <col min="23" max="23" width="25.5703125" style="210" bestFit="1" customWidth="1"/>
    <col min="24" max="24" width="62.85546875" style="210" customWidth="1"/>
    <col min="25" max="25" width="27.85546875" style="210" customWidth="1"/>
    <col min="26" max="26" width="18.140625" style="210" customWidth="1"/>
    <col min="27" max="27" width="11.42578125" style="210"/>
    <col min="28" max="28" width="18.140625" style="210" hidden="1" customWidth="1"/>
    <col min="29" max="29" width="14.7109375" style="210" hidden="1" customWidth="1"/>
    <col min="30" max="16384" width="11.42578125" style="210"/>
  </cols>
  <sheetData>
    <row r="1" spans="1:29" ht="15.75" customHeight="1" x14ac:dyDescent="0.2">
      <c r="A1" s="534" t="s">
        <v>9</v>
      </c>
      <c r="B1" s="534"/>
      <c r="C1" s="534"/>
      <c r="D1" s="534"/>
      <c r="E1" s="534" t="s">
        <v>286</v>
      </c>
      <c r="F1" s="534"/>
      <c r="G1" s="534"/>
      <c r="H1" s="534"/>
      <c r="I1" s="534"/>
      <c r="J1" s="534"/>
      <c r="K1" s="534"/>
      <c r="L1" s="534"/>
      <c r="M1" s="534"/>
      <c r="N1" s="534"/>
      <c r="O1" s="534"/>
      <c r="P1" s="725" t="s">
        <v>11</v>
      </c>
      <c r="Q1" s="725"/>
      <c r="R1" s="725"/>
      <c r="S1" s="725"/>
    </row>
    <row r="2" spans="1:29" ht="57" customHeight="1" x14ac:dyDescent="0.2">
      <c r="A2" s="534"/>
      <c r="B2" s="534"/>
      <c r="C2" s="534"/>
      <c r="D2" s="534"/>
      <c r="E2" s="535" t="s">
        <v>8</v>
      </c>
      <c r="F2" s="726"/>
      <c r="G2" s="537"/>
      <c r="H2" s="537"/>
      <c r="I2" s="537"/>
      <c r="J2" s="537"/>
      <c r="K2" s="537"/>
      <c r="L2" s="537"/>
      <c r="M2" s="537"/>
      <c r="N2" s="537"/>
      <c r="O2" s="538"/>
      <c r="P2" s="539"/>
      <c r="Q2" s="537"/>
      <c r="R2" s="537"/>
      <c r="S2" s="538"/>
    </row>
    <row r="3" spans="1:29" ht="15.75" customHeight="1" x14ac:dyDescent="0.2">
      <c r="A3" s="534" t="s">
        <v>9</v>
      </c>
      <c r="B3" s="534"/>
      <c r="C3" s="534"/>
      <c r="D3" s="534"/>
      <c r="E3" s="534" t="s">
        <v>286</v>
      </c>
      <c r="F3" s="534"/>
      <c r="G3" s="534"/>
      <c r="H3" s="534"/>
      <c r="I3" s="534"/>
      <c r="J3" s="534"/>
      <c r="K3" s="534"/>
      <c r="L3" s="534"/>
      <c r="M3" s="534"/>
      <c r="N3" s="534"/>
      <c r="O3" s="534"/>
      <c r="P3" s="725" t="s">
        <v>11</v>
      </c>
      <c r="Q3" s="725"/>
      <c r="R3" s="725"/>
      <c r="S3" s="725"/>
    </row>
    <row r="4" spans="1:29" ht="23.25" customHeight="1" x14ac:dyDescent="0.2">
      <c r="A4" s="727" t="s">
        <v>644</v>
      </c>
      <c r="B4" s="728"/>
      <c r="C4" s="728"/>
      <c r="D4" s="728"/>
      <c r="E4" s="336"/>
      <c r="F4" s="336"/>
      <c r="G4" s="336"/>
      <c r="H4" s="336"/>
      <c r="I4" s="336"/>
      <c r="J4" s="336"/>
      <c r="K4" s="336"/>
      <c r="L4" s="336"/>
      <c r="M4" s="336"/>
      <c r="N4" s="336"/>
      <c r="O4" s="336"/>
      <c r="P4" s="336"/>
      <c r="Q4" s="336"/>
      <c r="R4" s="336"/>
      <c r="S4" s="336"/>
      <c r="T4" s="336"/>
    </row>
    <row r="5" spans="1:29" ht="30" customHeight="1" x14ac:dyDescent="0.2">
      <c r="A5" s="545" t="s">
        <v>12</v>
      </c>
      <c r="B5" s="545" t="s">
        <v>1</v>
      </c>
      <c r="C5" s="545" t="s">
        <v>13</v>
      </c>
      <c r="D5" s="545" t="s">
        <v>14</v>
      </c>
      <c r="E5" s="573" t="s">
        <v>15</v>
      </c>
      <c r="F5" s="472"/>
      <c r="G5" s="545" t="s">
        <v>16</v>
      </c>
      <c r="H5" s="545" t="s">
        <v>17</v>
      </c>
      <c r="I5" s="545" t="s">
        <v>18</v>
      </c>
      <c r="J5" s="545" t="s">
        <v>19</v>
      </c>
      <c r="K5" s="545" t="s">
        <v>200</v>
      </c>
      <c r="L5" s="545" t="s">
        <v>201</v>
      </c>
      <c r="M5" s="737" t="s">
        <v>20</v>
      </c>
      <c r="N5" s="544" t="s">
        <v>21</v>
      </c>
      <c r="O5" s="544"/>
      <c r="P5" s="544"/>
      <c r="Q5" s="544"/>
      <c r="R5" s="544"/>
      <c r="S5" s="732"/>
      <c r="T5" s="544" t="s">
        <v>570</v>
      </c>
      <c r="U5" s="544"/>
      <c r="V5" s="544"/>
      <c r="W5" s="544"/>
      <c r="X5" s="544"/>
      <c r="Y5" s="544"/>
      <c r="AB5" s="313" t="s">
        <v>199</v>
      </c>
      <c r="AC5" s="337" t="s">
        <v>37</v>
      </c>
    </row>
    <row r="6" spans="1:29" ht="25.5" x14ac:dyDescent="0.2">
      <c r="A6" s="545"/>
      <c r="B6" s="545"/>
      <c r="C6" s="545"/>
      <c r="D6" s="545"/>
      <c r="E6" s="738"/>
      <c r="F6" s="473"/>
      <c r="G6" s="545"/>
      <c r="H6" s="545"/>
      <c r="I6" s="545"/>
      <c r="J6" s="545"/>
      <c r="K6" s="545"/>
      <c r="L6" s="545"/>
      <c r="M6" s="737"/>
      <c r="N6" s="153" t="s">
        <v>22</v>
      </c>
      <c r="O6" s="153" t="s">
        <v>23</v>
      </c>
      <c r="P6" s="153" t="s">
        <v>24</v>
      </c>
      <c r="Q6" s="153" t="s">
        <v>25</v>
      </c>
      <c r="R6" s="153" t="s">
        <v>26</v>
      </c>
      <c r="S6" s="338" t="s">
        <v>27</v>
      </c>
      <c r="T6" s="153" t="s">
        <v>571</v>
      </c>
      <c r="U6" s="153" t="s">
        <v>572</v>
      </c>
      <c r="V6" s="153" t="s">
        <v>24</v>
      </c>
      <c r="W6" s="153" t="s">
        <v>20</v>
      </c>
      <c r="X6" s="153" t="s">
        <v>573</v>
      </c>
      <c r="Y6" s="155" t="s">
        <v>27</v>
      </c>
      <c r="AB6" s="337" t="s">
        <v>1116</v>
      </c>
      <c r="AC6" s="337" t="s">
        <v>285</v>
      </c>
    </row>
    <row r="7" spans="1:29" s="188" customFormat="1" ht="293.10000000000002" customHeight="1" outlineLevel="1" x14ac:dyDescent="0.25">
      <c r="A7" s="169" t="s">
        <v>574</v>
      </c>
      <c r="B7" s="174" t="s">
        <v>575</v>
      </c>
      <c r="C7" s="325">
        <v>1</v>
      </c>
      <c r="D7" s="339" t="s">
        <v>576</v>
      </c>
      <c r="E7" s="733" t="s">
        <v>577</v>
      </c>
      <c r="F7" s="733"/>
      <c r="G7" s="733"/>
      <c r="H7" s="733"/>
      <c r="I7" s="733"/>
      <c r="J7" s="733"/>
      <c r="K7" s="733"/>
      <c r="L7" s="733"/>
      <c r="M7" s="169" t="s">
        <v>199</v>
      </c>
      <c r="N7" s="180"/>
      <c r="O7" s="181"/>
      <c r="P7" s="158"/>
      <c r="Q7" s="182" t="s">
        <v>36</v>
      </c>
      <c r="R7" s="182" t="s">
        <v>364</v>
      </c>
      <c r="S7" s="326"/>
      <c r="T7" s="170">
        <v>44737</v>
      </c>
      <c r="U7" s="172" t="s">
        <v>1309</v>
      </c>
      <c r="V7" s="173"/>
      <c r="W7" s="171"/>
      <c r="X7" s="172" t="s">
        <v>1309</v>
      </c>
      <c r="Y7" s="171" t="s">
        <v>37</v>
      </c>
      <c r="AB7" s="337" t="s">
        <v>987</v>
      </c>
      <c r="AC7" s="337" t="s">
        <v>988</v>
      </c>
    </row>
    <row r="8" spans="1:29" s="247" customFormat="1" ht="38.25" x14ac:dyDescent="0.25">
      <c r="A8" s="242"/>
      <c r="B8" s="243"/>
      <c r="C8" s="243"/>
      <c r="D8" s="243"/>
      <c r="E8" s="245"/>
      <c r="F8" s="245"/>
      <c r="G8" s="243"/>
      <c r="H8" s="243"/>
      <c r="I8" s="243"/>
      <c r="J8" s="243"/>
      <c r="K8" s="243"/>
      <c r="L8" s="243"/>
      <c r="M8" s="243"/>
      <c r="N8" s="243"/>
      <c r="O8" s="243"/>
      <c r="P8" s="243"/>
      <c r="Q8" s="243"/>
      <c r="R8" s="243"/>
      <c r="S8" s="243"/>
      <c r="T8" s="184"/>
      <c r="U8" s="184"/>
      <c r="V8" s="184"/>
      <c r="W8" s="184"/>
      <c r="X8" s="184"/>
      <c r="Y8" s="184"/>
      <c r="AB8" s="337" t="s">
        <v>1117</v>
      </c>
      <c r="AC8" s="337" t="s">
        <v>875</v>
      </c>
    </row>
    <row r="9" spans="1:29" s="188" customFormat="1" ht="213.95" customHeight="1" outlineLevel="1" x14ac:dyDescent="0.25">
      <c r="A9" s="169" t="s">
        <v>574</v>
      </c>
      <c r="B9" s="174" t="s">
        <v>575</v>
      </c>
      <c r="C9" s="325">
        <v>2</v>
      </c>
      <c r="D9" s="340" t="s">
        <v>578</v>
      </c>
      <c r="E9" s="734" t="s">
        <v>579</v>
      </c>
      <c r="F9" s="735"/>
      <c r="G9" s="735"/>
      <c r="H9" s="735"/>
      <c r="I9" s="735"/>
      <c r="J9" s="735"/>
      <c r="K9" s="735"/>
      <c r="L9" s="736"/>
      <c r="M9" s="195" t="s">
        <v>199</v>
      </c>
      <c r="N9" s="333"/>
      <c r="O9" s="181"/>
      <c r="P9" s="189"/>
      <c r="Q9" s="182" t="s">
        <v>36</v>
      </c>
      <c r="R9" s="182" t="s">
        <v>364</v>
      </c>
      <c r="S9" s="332"/>
      <c r="T9" s="170">
        <v>44737</v>
      </c>
      <c r="U9" s="172" t="s">
        <v>1309</v>
      </c>
      <c r="V9" s="341"/>
      <c r="W9" s="171"/>
      <c r="X9" s="172" t="s">
        <v>1309</v>
      </c>
      <c r="Y9" s="171" t="s">
        <v>37</v>
      </c>
      <c r="AB9" s="337" t="s">
        <v>1482</v>
      </c>
    </row>
    <row r="10" spans="1:29" s="247" customFormat="1" ht="25.5" customHeight="1" x14ac:dyDescent="0.25">
      <c r="A10" s="249"/>
      <c r="B10" s="221"/>
      <c r="C10" s="221"/>
      <c r="D10" s="221"/>
      <c r="E10" s="251"/>
      <c r="F10" s="251"/>
      <c r="G10" s="221"/>
      <c r="H10" s="221"/>
      <c r="I10" s="221"/>
      <c r="J10" s="221"/>
      <c r="K10" s="221"/>
      <c r="L10" s="221"/>
      <c r="M10" s="221"/>
      <c r="N10" s="221"/>
      <c r="O10" s="221"/>
      <c r="P10" s="221"/>
      <c r="Q10" s="221"/>
      <c r="R10" s="221"/>
      <c r="S10" s="221"/>
      <c r="T10" s="184"/>
      <c r="U10" s="184"/>
      <c r="V10" s="184"/>
      <c r="W10" s="184"/>
      <c r="X10" s="184"/>
      <c r="Y10" s="184"/>
      <c r="AB10" s="337" t="s">
        <v>873</v>
      </c>
    </row>
    <row r="11" spans="1:29" s="188" customFormat="1" ht="378" customHeight="1" outlineLevel="1" x14ac:dyDescent="0.25">
      <c r="A11" s="327" t="s">
        <v>574</v>
      </c>
      <c r="B11" s="331" t="s">
        <v>575</v>
      </c>
      <c r="C11" s="328">
        <v>3</v>
      </c>
      <c r="D11" s="342" t="s">
        <v>580</v>
      </c>
      <c r="E11" s="729" t="s">
        <v>581</v>
      </c>
      <c r="F11" s="730"/>
      <c r="G11" s="730"/>
      <c r="H11" s="730"/>
      <c r="I11" s="730"/>
      <c r="J11" s="730"/>
      <c r="K11" s="730"/>
      <c r="L11" s="731"/>
      <c r="M11" s="195" t="s">
        <v>199</v>
      </c>
      <c r="N11" s="333"/>
      <c r="O11" s="181"/>
      <c r="P11" s="189"/>
      <c r="Q11" s="182" t="s">
        <v>36</v>
      </c>
      <c r="R11" s="182" t="s">
        <v>364</v>
      </c>
      <c r="S11" s="332"/>
      <c r="T11" s="170">
        <v>44737</v>
      </c>
      <c r="U11" s="172" t="s">
        <v>1309</v>
      </c>
      <c r="V11" s="341"/>
      <c r="W11" s="171"/>
      <c r="X11" s="172" t="s">
        <v>1309</v>
      </c>
      <c r="Y11" s="171" t="s">
        <v>37</v>
      </c>
    </row>
    <row r="12" spans="1:29" s="247" customFormat="1" x14ac:dyDescent="0.25">
      <c r="A12" s="249"/>
      <c r="B12" s="221"/>
      <c r="C12" s="221"/>
      <c r="D12" s="221"/>
      <c r="E12" s="251"/>
      <c r="F12" s="251"/>
      <c r="G12" s="221"/>
      <c r="H12" s="221"/>
      <c r="I12" s="221"/>
      <c r="J12" s="221"/>
      <c r="K12" s="221"/>
      <c r="L12" s="221"/>
      <c r="M12" s="221"/>
      <c r="N12" s="221"/>
      <c r="O12" s="221"/>
      <c r="P12" s="221"/>
      <c r="Q12" s="221"/>
      <c r="R12" s="221"/>
      <c r="S12" s="221"/>
      <c r="T12" s="184"/>
      <c r="U12" s="184"/>
      <c r="V12" s="184"/>
      <c r="W12" s="184"/>
      <c r="X12" s="184"/>
      <c r="Y12" s="184"/>
    </row>
    <row r="13" spans="1:29" s="188" customFormat="1" ht="301.5" customHeight="1" outlineLevel="1" x14ac:dyDescent="0.25">
      <c r="A13" s="327" t="s">
        <v>574</v>
      </c>
      <c r="B13" s="331" t="s">
        <v>575</v>
      </c>
      <c r="C13" s="328">
        <v>4</v>
      </c>
      <c r="D13" s="340" t="s">
        <v>582</v>
      </c>
      <c r="E13" s="729" t="s">
        <v>583</v>
      </c>
      <c r="F13" s="730"/>
      <c r="G13" s="730"/>
      <c r="H13" s="730"/>
      <c r="I13" s="730"/>
      <c r="J13" s="730"/>
      <c r="K13" s="730"/>
      <c r="L13" s="731"/>
      <c r="M13" s="195" t="s">
        <v>199</v>
      </c>
      <c r="N13" s="180"/>
      <c r="O13" s="181"/>
      <c r="P13" s="158"/>
      <c r="Q13" s="182" t="s">
        <v>36</v>
      </c>
      <c r="R13" s="182" t="s">
        <v>364</v>
      </c>
      <c r="S13" s="332"/>
      <c r="T13" s="170">
        <v>44737</v>
      </c>
      <c r="U13" s="172" t="s">
        <v>1309</v>
      </c>
      <c r="V13" s="341"/>
      <c r="W13" s="171"/>
      <c r="X13" s="172" t="s">
        <v>1309</v>
      </c>
      <c r="Y13" s="171" t="s">
        <v>37</v>
      </c>
    </row>
    <row r="14" spans="1:29" s="247" customFormat="1" x14ac:dyDescent="0.25">
      <c r="A14" s="249"/>
      <c r="B14" s="221"/>
      <c r="C14" s="221"/>
      <c r="D14" s="221"/>
      <c r="E14" s="251"/>
      <c r="F14" s="251"/>
      <c r="G14" s="221"/>
      <c r="H14" s="221"/>
      <c r="I14" s="221"/>
      <c r="J14" s="221"/>
      <c r="K14" s="221"/>
      <c r="L14" s="221"/>
      <c r="M14" s="221"/>
      <c r="N14" s="221"/>
      <c r="O14" s="221"/>
      <c r="P14" s="221"/>
      <c r="Q14" s="221"/>
      <c r="R14" s="221"/>
      <c r="S14" s="221"/>
      <c r="T14" s="184"/>
      <c r="U14" s="184"/>
      <c r="V14" s="184"/>
      <c r="W14" s="184"/>
      <c r="X14" s="184"/>
      <c r="Y14" s="184"/>
    </row>
    <row r="15" spans="1:29" s="188" customFormat="1" ht="190.5" customHeight="1" outlineLevel="1" x14ac:dyDescent="0.25">
      <c r="A15" s="575" t="s">
        <v>574</v>
      </c>
      <c r="B15" s="576" t="s">
        <v>575</v>
      </c>
      <c r="C15" s="739">
        <v>5</v>
      </c>
      <c r="D15" s="740" t="s">
        <v>584</v>
      </c>
      <c r="E15" s="742" t="s">
        <v>585</v>
      </c>
      <c r="F15" s="343">
        <v>1</v>
      </c>
      <c r="G15" s="742" t="s">
        <v>586</v>
      </c>
      <c r="H15" s="742" t="s">
        <v>587</v>
      </c>
      <c r="I15" s="744" t="s">
        <v>42</v>
      </c>
      <c r="J15" s="636" t="s">
        <v>588</v>
      </c>
      <c r="K15" s="746">
        <v>44117</v>
      </c>
      <c r="L15" s="748">
        <v>44155</v>
      </c>
      <c r="M15" s="601" t="s">
        <v>199</v>
      </c>
      <c r="N15" s="750"/>
      <c r="O15" s="752"/>
      <c r="P15" s="754"/>
      <c r="Q15" s="756" t="s">
        <v>36</v>
      </c>
      <c r="R15" s="754" t="s">
        <v>364</v>
      </c>
      <c r="S15" s="758" t="s">
        <v>199</v>
      </c>
      <c r="T15" s="760">
        <v>44737</v>
      </c>
      <c r="U15" s="710" t="s">
        <v>1521</v>
      </c>
      <c r="V15" s="762">
        <v>0</v>
      </c>
      <c r="W15" s="601" t="s">
        <v>987</v>
      </c>
      <c r="X15" s="619" t="s">
        <v>1532</v>
      </c>
      <c r="Y15" s="601" t="s">
        <v>877</v>
      </c>
    </row>
    <row r="16" spans="1:29" s="188" customFormat="1" ht="25.5" customHeight="1" outlineLevel="1" x14ac:dyDescent="0.25">
      <c r="A16" s="575"/>
      <c r="B16" s="576"/>
      <c r="C16" s="739"/>
      <c r="D16" s="741"/>
      <c r="E16" s="743"/>
      <c r="F16" s="345"/>
      <c r="G16" s="743"/>
      <c r="H16" s="743"/>
      <c r="I16" s="745"/>
      <c r="J16" s="638"/>
      <c r="K16" s="747"/>
      <c r="L16" s="749"/>
      <c r="M16" s="603"/>
      <c r="N16" s="751"/>
      <c r="O16" s="753"/>
      <c r="P16" s="755"/>
      <c r="Q16" s="757"/>
      <c r="R16" s="755"/>
      <c r="S16" s="759"/>
      <c r="T16" s="761"/>
      <c r="U16" s="722"/>
      <c r="V16" s="763"/>
      <c r="W16" s="603"/>
      <c r="X16" s="621"/>
      <c r="Y16" s="603"/>
    </row>
    <row r="17" spans="1:99" s="247" customFormat="1" x14ac:dyDescent="0.25">
      <c r="A17" s="249" t="s">
        <v>589</v>
      </c>
      <c r="B17" s="221"/>
      <c r="C17" s="221"/>
      <c r="D17" s="221"/>
      <c r="E17" s="251"/>
      <c r="F17" s="251"/>
      <c r="G17" s="221"/>
      <c r="H17" s="221"/>
      <c r="I17" s="221"/>
      <c r="J17" s="221"/>
      <c r="K17" s="221"/>
      <c r="L17" s="221"/>
      <c r="M17" s="221"/>
      <c r="N17" s="221"/>
      <c r="O17" s="221"/>
      <c r="P17" s="221"/>
      <c r="Q17" s="221"/>
      <c r="R17" s="221"/>
      <c r="S17" s="221"/>
      <c r="T17" s="184"/>
      <c r="U17" s="184"/>
      <c r="V17" s="184"/>
      <c r="W17" s="184"/>
      <c r="X17" s="184"/>
      <c r="Y17" s="184"/>
    </row>
    <row r="18" spans="1:99" s="188" customFormat="1" ht="54" customHeight="1" outlineLevel="1" x14ac:dyDescent="0.25">
      <c r="A18" s="756" t="s">
        <v>574</v>
      </c>
      <c r="B18" s="770" t="s">
        <v>575</v>
      </c>
      <c r="C18" s="744">
        <v>6</v>
      </c>
      <c r="D18" s="772" t="s">
        <v>534</v>
      </c>
      <c r="E18" s="342" t="s">
        <v>590</v>
      </c>
      <c r="F18" s="342">
        <v>2</v>
      </c>
      <c r="G18" s="346" t="s">
        <v>591</v>
      </c>
      <c r="H18" s="346" t="s">
        <v>592</v>
      </c>
      <c r="I18" s="325" t="s">
        <v>34</v>
      </c>
      <c r="J18" s="177" t="s">
        <v>593</v>
      </c>
      <c r="K18" s="347">
        <v>44137</v>
      </c>
      <c r="L18" s="348" t="s">
        <v>594</v>
      </c>
      <c r="M18" s="171" t="s">
        <v>199</v>
      </c>
      <c r="N18" s="180"/>
      <c r="O18" s="181"/>
      <c r="P18" s="158"/>
      <c r="Q18" s="182" t="s">
        <v>36</v>
      </c>
      <c r="R18" s="182" t="s">
        <v>364</v>
      </c>
      <c r="S18" s="758" t="s">
        <v>199</v>
      </c>
      <c r="T18" s="769">
        <v>44737</v>
      </c>
      <c r="U18" s="591" t="s">
        <v>1522</v>
      </c>
      <c r="V18" s="764">
        <v>0</v>
      </c>
      <c r="W18" s="171" t="s">
        <v>987</v>
      </c>
      <c r="X18" s="619" t="s">
        <v>1532</v>
      </c>
      <c r="Y18" s="579" t="s">
        <v>877</v>
      </c>
    </row>
    <row r="19" spans="1:99" s="188" customFormat="1" ht="60" customHeight="1" outlineLevel="1" x14ac:dyDescent="0.25">
      <c r="A19" s="765"/>
      <c r="B19" s="771"/>
      <c r="C19" s="767"/>
      <c r="D19" s="773"/>
      <c r="E19" s="349" t="s">
        <v>595</v>
      </c>
      <c r="F19" s="349">
        <v>3</v>
      </c>
      <c r="G19" s="346" t="s">
        <v>596</v>
      </c>
      <c r="H19" s="346" t="s">
        <v>597</v>
      </c>
      <c r="I19" s="325" t="s">
        <v>34</v>
      </c>
      <c r="J19" s="177" t="s">
        <v>593</v>
      </c>
      <c r="K19" s="347">
        <v>44137</v>
      </c>
      <c r="L19" s="348" t="s">
        <v>594</v>
      </c>
      <c r="M19" s="171" t="s">
        <v>199</v>
      </c>
      <c r="N19" s="180"/>
      <c r="O19" s="181"/>
      <c r="P19" s="158"/>
      <c r="Q19" s="182" t="s">
        <v>36</v>
      </c>
      <c r="R19" s="182" t="s">
        <v>364</v>
      </c>
      <c r="S19" s="669"/>
      <c r="T19" s="769"/>
      <c r="U19" s="591"/>
      <c r="V19" s="764"/>
      <c r="W19" s="171" t="s">
        <v>987</v>
      </c>
      <c r="X19" s="621"/>
      <c r="Y19" s="579"/>
    </row>
    <row r="20" spans="1:99" s="247" customFormat="1" x14ac:dyDescent="0.25">
      <c r="A20" s="249"/>
      <c r="B20" s="221"/>
      <c r="C20" s="221"/>
      <c r="D20" s="221"/>
      <c r="E20" s="251"/>
      <c r="F20" s="251"/>
      <c r="G20" s="221"/>
      <c r="H20" s="221"/>
      <c r="I20" s="221"/>
      <c r="J20" s="221"/>
      <c r="K20" s="221"/>
      <c r="L20" s="221"/>
      <c r="M20" s="221"/>
      <c r="N20" s="221"/>
      <c r="O20" s="221"/>
      <c r="P20" s="221"/>
      <c r="Q20" s="221"/>
      <c r="R20" s="221"/>
      <c r="S20" s="221"/>
      <c r="T20" s="184"/>
      <c r="U20" s="184"/>
      <c r="V20" s="184"/>
      <c r="W20" s="184"/>
      <c r="X20" s="184"/>
      <c r="Y20" s="184"/>
    </row>
    <row r="21" spans="1:99" s="188" customFormat="1" ht="168.95" customHeight="1" outlineLevel="1" x14ac:dyDescent="0.25">
      <c r="A21" s="756" t="s">
        <v>574</v>
      </c>
      <c r="B21" s="754" t="s">
        <v>575</v>
      </c>
      <c r="C21" s="744">
        <v>7</v>
      </c>
      <c r="D21" s="742" t="s">
        <v>540</v>
      </c>
      <c r="E21" s="350" t="s">
        <v>598</v>
      </c>
      <c r="F21" s="351">
        <v>4</v>
      </c>
      <c r="G21" s="346" t="s">
        <v>599</v>
      </c>
      <c r="H21" s="346" t="s">
        <v>600</v>
      </c>
      <c r="I21" s="325" t="s">
        <v>34</v>
      </c>
      <c r="J21" s="177" t="s">
        <v>593</v>
      </c>
      <c r="K21" s="347" t="s">
        <v>601</v>
      </c>
      <c r="L21" s="348" t="s">
        <v>594</v>
      </c>
      <c r="M21" s="171" t="s">
        <v>199</v>
      </c>
      <c r="N21" s="333"/>
      <c r="O21" s="181"/>
      <c r="P21" s="189"/>
      <c r="Q21" s="182" t="s">
        <v>36</v>
      </c>
      <c r="R21" s="182" t="s">
        <v>364</v>
      </c>
      <c r="S21" s="758" t="s">
        <v>199</v>
      </c>
      <c r="T21" s="769">
        <v>44737</v>
      </c>
      <c r="U21" s="172" t="s">
        <v>1523</v>
      </c>
      <c r="V21" s="352">
        <v>0</v>
      </c>
      <c r="W21" s="171" t="s">
        <v>987</v>
      </c>
      <c r="X21" s="197" t="s">
        <v>1533</v>
      </c>
      <c r="Y21" s="579" t="s">
        <v>877</v>
      </c>
    </row>
    <row r="22" spans="1:99" s="188" customFormat="1" ht="81" customHeight="1" outlineLevel="1" x14ac:dyDescent="0.25">
      <c r="A22" s="765"/>
      <c r="B22" s="766"/>
      <c r="C22" s="767"/>
      <c r="D22" s="768"/>
      <c r="E22" s="350" t="s">
        <v>602</v>
      </c>
      <c r="F22" s="343">
        <v>5</v>
      </c>
      <c r="G22" s="342" t="s">
        <v>603</v>
      </c>
      <c r="H22" s="342" t="s">
        <v>604</v>
      </c>
      <c r="I22" s="328" t="s">
        <v>34</v>
      </c>
      <c r="J22" s="224" t="s">
        <v>593</v>
      </c>
      <c r="K22" s="353">
        <v>44134</v>
      </c>
      <c r="L22" s="344" t="s">
        <v>594</v>
      </c>
      <c r="M22" s="195" t="s">
        <v>199</v>
      </c>
      <c r="N22" s="329"/>
      <c r="O22" s="330"/>
      <c r="P22" s="334"/>
      <c r="Q22" s="182" t="s">
        <v>36</v>
      </c>
      <c r="R22" s="335" t="s">
        <v>364</v>
      </c>
      <c r="S22" s="669"/>
      <c r="T22" s="769"/>
      <c r="U22" s="197" t="s">
        <v>1524</v>
      </c>
      <c r="V22" s="352">
        <v>0</v>
      </c>
      <c r="W22" s="171" t="s">
        <v>987</v>
      </c>
      <c r="X22" s="197" t="s">
        <v>1533</v>
      </c>
      <c r="Y22" s="579"/>
    </row>
    <row r="23" spans="1:99" s="238" customFormat="1" ht="108.6" customHeight="1" outlineLevel="1" x14ac:dyDescent="0.25">
      <c r="A23" s="757"/>
      <c r="B23" s="755"/>
      <c r="C23" s="745"/>
      <c r="D23" s="743"/>
      <c r="E23" s="351" t="s">
        <v>605</v>
      </c>
      <c r="F23" s="351">
        <v>6</v>
      </c>
      <c r="G23" s="346" t="s">
        <v>606</v>
      </c>
      <c r="H23" s="346" t="s">
        <v>607</v>
      </c>
      <c r="I23" s="325" t="s">
        <v>34</v>
      </c>
      <c r="J23" s="177" t="s">
        <v>593</v>
      </c>
      <c r="K23" s="354" t="s">
        <v>601</v>
      </c>
      <c r="L23" s="348" t="s">
        <v>594</v>
      </c>
      <c r="M23" s="171" t="s">
        <v>199</v>
      </c>
      <c r="N23" s="333"/>
      <c r="O23" s="181"/>
      <c r="P23" s="189"/>
      <c r="Q23" s="182" t="s">
        <v>36</v>
      </c>
      <c r="R23" s="182"/>
      <c r="S23" s="759"/>
      <c r="T23" s="769"/>
      <c r="U23" s="197" t="s">
        <v>1525</v>
      </c>
      <c r="V23" s="352">
        <v>0</v>
      </c>
      <c r="W23" s="171" t="s">
        <v>987</v>
      </c>
      <c r="X23" s="197" t="s">
        <v>1533</v>
      </c>
      <c r="Y23" s="579"/>
      <c r="Z23" s="188"/>
      <c r="AA23" s="188"/>
      <c r="AB23" s="188"/>
      <c r="AC23" s="188"/>
      <c r="AD23" s="188"/>
      <c r="AE23" s="188"/>
      <c r="AF23" s="188"/>
      <c r="AG23" s="188"/>
      <c r="AH23" s="188"/>
      <c r="AI23" s="188"/>
      <c r="AJ23" s="188"/>
      <c r="AK23" s="188"/>
      <c r="AL23" s="188"/>
      <c r="AM23" s="188"/>
      <c r="AN23" s="188"/>
      <c r="AO23" s="188"/>
      <c r="AP23" s="188"/>
      <c r="AQ23" s="188"/>
      <c r="AR23" s="188"/>
      <c r="AS23" s="188"/>
      <c r="AT23" s="188"/>
      <c r="AU23" s="188"/>
      <c r="AV23" s="188"/>
      <c r="AW23" s="188"/>
      <c r="AX23" s="188"/>
      <c r="AY23" s="188"/>
      <c r="AZ23" s="188"/>
      <c r="BA23" s="188"/>
      <c r="BB23" s="188"/>
      <c r="BC23" s="188"/>
      <c r="BD23" s="188"/>
      <c r="BE23" s="188"/>
      <c r="BF23" s="188"/>
      <c r="BG23" s="188"/>
      <c r="BH23" s="188"/>
      <c r="BI23" s="188"/>
      <c r="BJ23" s="188"/>
      <c r="BK23" s="188"/>
      <c r="BL23" s="188"/>
      <c r="BM23" s="188"/>
      <c r="BN23" s="188"/>
      <c r="BO23" s="188"/>
      <c r="BP23" s="188"/>
      <c r="BQ23" s="188"/>
      <c r="BR23" s="188"/>
      <c r="BS23" s="188"/>
      <c r="BT23" s="188"/>
      <c r="BU23" s="188"/>
      <c r="BV23" s="188"/>
      <c r="BW23" s="188"/>
      <c r="BX23" s="188"/>
      <c r="BY23" s="188"/>
      <c r="BZ23" s="188"/>
      <c r="CA23" s="188"/>
      <c r="CB23" s="188"/>
      <c r="CC23" s="188"/>
      <c r="CD23" s="188"/>
      <c r="CE23" s="188"/>
      <c r="CF23" s="188"/>
      <c r="CG23" s="188"/>
      <c r="CH23" s="188"/>
      <c r="CI23" s="188"/>
      <c r="CJ23" s="188"/>
      <c r="CK23" s="188"/>
      <c r="CL23" s="188"/>
      <c r="CM23" s="188"/>
      <c r="CN23" s="188"/>
      <c r="CO23" s="188"/>
      <c r="CP23" s="188"/>
      <c r="CQ23" s="188"/>
      <c r="CR23" s="188"/>
      <c r="CS23" s="188"/>
      <c r="CT23" s="188"/>
      <c r="CU23" s="188"/>
    </row>
    <row r="24" spans="1:99" s="247" customFormat="1" x14ac:dyDescent="0.25">
      <c r="A24" s="242"/>
      <c r="B24" s="243"/>
      <c r="C24" s="243"/>
      <c r="D24" s="243"/>
      <c r="E24" s="245"/>
      <c r="F24" s="245"/>
      <c r="G24" s="243"/>
      <c r="H24" s="243"/>
      <c r="I24" s="243"/>
      <c r="J24" s="243"/>
      <c r="K24" s="243"/>
      <c r="L24" s="243"/>
      <c r="M24" s="243"/>
      <c r="N24" s="243"/>
      <c r="O24" s="243"/>
      <c r="P24" s="243"/>
      <c r="Q24" s="243"/>
      <c r="R24" s="243"/>
      <c r="S24" s="243"/>
      <c r="T24" s="184"/>
      <c r="U24" s="184"/>
      <c r="V24" s="184"/>
      <c r="W24" s="184"/>
      <c r="X24" s="184"/>
      <c r="Y24" s="184"/>
    </row>
    <row r="25" spans="1:99" s="188" customFormat="1" ht="222" customHeight="1" outlineLevel="1" x14ac:dyDescent="0.25">
      <c r="A25" s="327" t="s">
        <v>574</v>
      </c>
      <c r="B25" s="331" t="s">
        <v>575</v>
      </c>
      <c r="C25" s="328">
        <v>8</v>
      </c>
      <c r="D25" s="343" t="s">
        <v>608</v>
      </c>
      <c r="E25" s="774" t="s">
        <v>609</v>
      </c>
      <c r="F25" s="775"/>
      <c r="G25" s="775"/>
      <c r="H25" s="775"/>
      <c r="I25" s="775"/>
      <c r="J25" s="775"/>
      <c r="K25" s="775"/>
      <c r="L25" s="776"/>
      <c r="M25" s="171" t="s">
        <v>199</v>
      </c>
      <c r="N25" s="333"/>
      <c r="O25" s="181"/>
      <c r="P25" s="189"/>
      <c r="Q25" s="182" t="s">
        <v>36</v>
      </c>
      <c r="R25" s="182" t="s">
        <v>364</v>
      </c>
      <c r="S25" s="332"/>
      <c r="T25" s="170">
        <v>44737</v>
      </c>
      <c r="U25" s="172" t="s">
        <v>1526</v>
      </c>
      <c r="V25" s="341"/>
      <c r="W25" s="171"/>
      <c r="X25" s="172" t="s">
        <v>1309</v>
      </c>
      <c r="Y25" s="171" t="s">
        <v>37</v>
      </c>
    </row>
    <row r="26" spans="1:99" s="247" customFormat="1" x14ac:dyDescent="0.25">
      <c r="A26" s="249"/>
      <c r="B26" s="221"/>
      <c r="C26" s="221"/>
      <c r="D26" s="221"/>
      <c r="E26" s="251"/>
      <c r="F26" s="251"/>
      <c r="G26" s="221"/>
      <c r="H26" s="221"/>
      <c r="I26" s="221"/>
      <c r="J26" s="221"/>
      <c r="K26" s="221"/>
      <c r="L26" s="221"/>
      <c r="M26" s="221"/>
      <c r="N26" s="221"/>
      <c r="O26" s="221"/>
      <c r="P26" s="221"/>
      <c r="Q26" s="221"/>
      <c r="R26" s="221"/>
      <c r="S26" s="221"/>
      <c r="T26" s="184"/>
      <c r="U26" s="184"/>
      <c r="V26" s="184"/>
      <c r="W26" s="184"/>
      <c r="X26" s="184"/>
      <c r="Y26" s="184"/>
    </row>
    <row r="27" spans="1:99" s="188" customFormat="1" ht="179.25" customHeight="1" outlineLevel="1" x14ac:dyDescent="0.25">
      <c r="A27" s="756" t="s">
        <v>574</v>
      </c>
      <c r="B27" s="754" t="s">
        <v>575</v>
      </c>
      <c r="C27" s="744">
        <v>9</v>
      </c>
      <c r="D27" s="772" t="s">
        <v>610</v>
      </c>
      <c r="E27" s="342" t="s">
        <v>611</v>
      </c>
      <c r="F27" s="342">
        <v>7</v>
      </c>
      <c r="G27" s="346" t="s">
        <v>612</v>
      </c>
      <c r="H27" s="346" t="s">
        <v>613</v>
      </c>
      <c r="I27" s="325" t="s">
        <v>34</v>
      </c>
      <c r="J27" s="177" t="s">
        <v>593</v>
      </c>
      <c r="K27" s="347">
        <v>44137</v>
      </c>
      <c r="L27" s="348" t="s">
        <v>614</v>
      </c>
      <c r="M27" s="171" t="s">
        <v>199</v>
      </c>
      <c r="N27" s="180"/>
      <c r="O27" s="181"/>
      <c r="P27" s="158"/>
      <c r="Q27" s="182" t="s">
        <v>36</v>
      </c>
      <c r="R27" s="182" t="s">
        <v>364</v>
      </c>
      <c r="S27" s="758" t="s">
        <v>199</v>
      </c>
      <c r="T27" s="170">
        <v>44737</v>
      </c>
      <c r="U27" s="172" t="s">
        <v>1534</v>
      </c>
      <c r="V27" s="341">
        <v>0</v>
      </c>
      <c r="W27" s="194" t="s">
        <v>987</v>
      </c>
      <c r="X27" s="65" t="s">
        <v>1483</v>
      </c>
      <c r="Y27" s="579" t="s">
        <v>988</v>
      </c>
    </row>
    <row r="28" spans="1:99" s="188" customFormat="1" ht="210" customHeight="1" outlineLevel="1" x14ac:dyDescent="0.25">
      <c r="A28" s="765"/>
      <c r="B28" s="766"/>
      <c r="C28" s="767"/>
      <c r="D28" s="773"/>
      <c r="E28" s="355" t="s">
        <v>615</v>
      </c>
      <c r="F28" s="355">
        <v>8</v>
      </c>
      <c r="G28" s="346" t="s">
        <v>616</v>
      </c>
      <c r="H28" s="346" t="s">
        <v>617</v>
      </c>
      <c r="I28" s="325" t="s">
        <v>34</v>
      </c>
      <c r="J28" s="177" t="s">
        <v>618</v>
      </c>
      <c r="K28" s="347">
        <v>44137</v>
      </c>
      <c r="L28" s="348" t="s">
        <v>614</v>
      </c>
      <c r="M28" s="171" t="s">
        <v>199</v>
      </c>
      <c r="N28" s="180"/>
      <c r="O28" s="181"/>
      <c r="P28" s="158"/>
      <c r="Q28" s="182" t="s">
        <v>36</v>
      </c>
      <c r="R28" s="182" t="s">
        <v>364</v>
      </c>
      <c r="S28" s="669"/>
      <c r="T28" s="170">
        <v>44737</v>
      </c>
      <c r="U28" s="172" t="s">
        <v>1535</v>
      </c>
      <c r="V28" s="341">
        <v>0</v>
      </c>
      <c r="W28" s="194" t="s">
        <v>987</v>
      </c>
      <c r="X28" s="65" t="s">
        <v>1483</v>
      </c>
      <c r="Y28" s="579"/>
    </row>
    <row r="29" spans="1:99" s="247" customFormat="1" x14ac:dyDescent="0.25">
      <c r="A29" s="249"/>
      <c r="B29" s="221"/>
      <c r="C29" s="221"/>
      <c r="D29" s="221"/>
      <c r="E29" s="251"/>
      <c r="F29" s="251"/>
      <c r="G29" s="221"/>
      <c r="H29" s="221"/>
      <c r="I29" s="221"/>
      <c r="J29" s="221"/>
      <c r="K29" s="221"/>
      <c r="L29" s="221"/>
      <c r="M29" s="221"/>
      <c r="N29" s="221"/>
      <c r="O29" s="221"/>
      <c r="P29" s="221"/>
      <c r="Q29" s="221"/>
      <c r="R29" s="221"/>
      <c r="S29" s="221"/>
      <c r="T29" s="184"/>
      <c r="U29" s="184"/>
      <c r="V29" s="184"/>
      <c r="W29" s="184"/>
      <c r="X29" s="184"/>
      <c r="Y29" s="184"/>
    </row>
    <row r="30" spans="1:99" s="188" customFormat="1" ht="85.5" customHeight="1" outlineLevel="1" x14ac:dyDescent="0.25">
      <c r="A30" s="575" t="s">
        <v>574</v>
      </c>
      <c r="B30" s="576" t="s">
        <v>575</v>
      </c>
      <c r="C30" s="739">
        <v>10</v>
      </c>
      <c r="D30" s="742" t="s">
        <v>619</v>
      </c>
      <c r="E30" s="350" t="s">
        <v>620</v>
      </c>
      <c r="F30" s="351">
        <v>9</v>
      </c>
      <c r="G30" s="350" t="s">
        <v>621</v>
      </c>
      <c r="H30" s="350" t="s">
        <v>622</v>
      </c>
      <c r="I30" s="350" t="s">
        <v>623</v>
      </c>
      <c r="J30" s="276" t="s">
        <v>593</v>
      </c>
      <c r="K30" s="350" t="s">
        <v>624</v>
      </c>
      <c r="L30" s="350" t="s">
        <v>538</v>
      </c>
      <c r="M30" s="171" t="s">
        <v>199</v>
      </c>
      <c r="N30" s="333"/>
      <c r="O30" s="181"/>
      <c r="P30" s="189"/>
      <c r="Q30" s="182" t="s">
        <v>36</v>
      </c>
      <c r="R30" s="182" t="s">
        <v>364</v>
      </c>
      <c r="S30" s="758" t="s">
        <v>199</v>
      </c>
      <c r="T30" s="170">
        <v>44737</v>
      </c>
      <c r="U30" s="172" t="s">
        <v>1527</v>
      </c>
      <c r="V30" s="341">
        <v>0</v>
      </c>
      <c r="W30" s="171" t="s">
        <v>987</v>
      </c>
      <c r="X30" s="65" t="s">
        <v>1536</v>
      </c>
      <c r="Y30" s="579" t="s">
        <v>877</v>
      </c>
    </row>
    <row r="31" spans="1:99" s="188" customFormat="1" ht="132" customHeight="1" outlineLevel="1" x14ac:dyDescent="0.25">
      <c r="A31" s="575"/>
      <c r="B31" s="576"/>
      <c r="C31" s="739"/>
      <c r="D31" s="743"/>
      <c r="E31" s="350" t="s">
        <v>625</v>
      </c>
      <c r="F31" s="351">
        <v>10</v>
      </c>
      <c r="G31" s="350" t="s">
        <v>626</v>
      </c>
      <c r="H31" s="350" t="s">
        <v>627</v>
      </c>
      <c r="I31" s="350" t="s">
        <v>34</v>
      </c>
      <c r="J31" s="276" t="s">
        <v>593</v>
      </c>
      <c r="K31" s="350" t="s">
        <v>624</v>
      </c>
      <c r="L31" s="350" t="s">
        <v>538</v>
      </c>
      <c r="M31" s="171" t="s">
        <v>199</v>
      </c>
      <c r="N31" s="333"/>
      <c r="O31" s="181"/>
      <c r="P31" s="189"/>
      <c r="Q31" s="182" t="s">
        <v>36</v>
      </c>
      <c r="R31" s="182" t="s">
        <v>364</v>
      </c>
      <c r="S31" s="759"/>
      <c r="T31" s="170">
        <v>44737</v>
      </c>
      <c r="U31" s="172" t="s">
        <v>1528</v>
      </c>
      <c r="V31" s="341">
        <v>0</v>
      </c>
      <c r="W31" s="171" t="s">
        <v>987</v>
      </c>
      <c r="X31" s="65" t="s">
        <v>1536</v>
      </c>
      <c r="Y31" s="579"/>
    </row>
    <row r="32" spans="1:99" s="247" customFormat="1" x14ac:dyDescent="0.25">
      <c r="A32" s="249"/>
      <c r="B32" s="221"/>
      <c r="C32" s="221"/>
      <c r="D32" s="221"/>
      <c r="E32" s="251"/>
      <c r="F32" s="251"/>
      <c r="G32" s="221"/>
      <c r="H32" s="221"/>
      <c r="I32" s="221"/>
      <c r="J32" s="221"/>
      <c r="K32" s="221"/>
      <c r="L32" s="221"/>
      <c r="M32" s="221"/>
      <c r="N32" s="221"/>
      <c r="O32" s="221"/>
      <c r="P32" s="221"/>
      <c r="Q32" s="221"/>
      <c r="R32" s="221"/>
      <c r="S32" s="221"/>
      <c r="T32" s="184"/>
      <c r="U32" s="184"/>
      <c r="V32" s="184"/>
      <c r="W32" s="184"/>
      <c r="X32" s="184"/>
      <c r="Y32" s="184"/>
    </row>
    <row r="33" spans="1:99" s="188" customFormat="1" ht="298.5" customHeight="1" outlineLevel="1" x14ac:dyDescent="0.25">
      <c r="A33" s="327" t="s">
        <v>574</v>
      </c>
      <c r="B33" s="331" t="s">
        <v>575</v>
      </c>
      <c r="C33" s="328">
        <v>11</v>
      </c>
      <c r="D33" s="343" t="s">
        <v>275</v>
      </c>
      <c r="E33" s="729" t="s">
        <v>628</v>
      </c>
      <c r="F33" s="730"/>
      <c r="G33" s="730"/>
      <c r="H33" s="730"/>
      <c r="I33" s="730"/>
      <c r="J33" s="730"/>
      <c r="K33" s="730"/>
      <c r="L33" s="731"/>
      <c r="M33" s="195" t="s">
        <v>199</v>
      </c>
      <c r="N33" s="333"/>
      <c r="O33" s="181"/>
      <c r="P33" s="189"/>
      <c r="Q33" s="182" t="s">
        <v>36</v>
      </c>
      <c r="R33" s="182" t="s">
        <v>364</v>
      </c>
      <c r="S33" s="332"/>
      <c r="T33" s="170">
        <v>44737</v>
      </c>
      <c r="U33" s="172" t="s">
        <v>1529</v>
      </c>
      <c r="V33" s="341"/>
      <c r="W33" s="171"/>
      <c r="X33" s="172" t="s">
        <v>1309</v>
      </c>
      <c r="Y33" s="171" t="s">
        <v>37</v>
      </c>
    </row>
    <row r="34" spans="1:99" s="247" customFormat="1" x14ac:dyDescent="0.25">
      <c r="A34" s="249"/>
      <c r="B34" s="221"/>
      <c r="C34" s="221"/>
      <c r="D34" s="221"/>
      <c r="E34" s="251"/>
      <c r="F34" s="251"/>
      <c r="G34" s="221"/>
      <c r="H34" s="221"/>
      <c r="I34" s="221"/>
      <c r="J34" s="221"/>
      <c r="K34" s="221"/>
      <c r="L34" s="221"/>
      <c r="M34" s="221"/>
      <c r="N34" s="221"/>
      <c r="O34" s="221"/>
      <c r="P34" s="221"/>
      <c r="Q34" s="221"/>
      <c r="R34" s="221"/>
      <c r="S34" s="221"/>
      <c r="T34" s="184"/>
      <c r="U34" s="184"/>
      <c r="V34" s="184"/>
      <c r="W34" s="184"/>
      <c r="X34" s="184"/>
      <c r="Y34" s="184"/>
    </row>
    <row r="35" spans="1:99" s="188" customFormat="1" ht="357" customHeight="1" outlineLevel="1" x14ac:dyDescent="0.25">
      <c r="A35" s="327" t="s">
        <v>574</v>
      </c>
      <c r="B35" s="331" t="s">
        <v>575</v>
      </c>
      <c r="C35" s="328">
        <v>12</v>
      </c>
      <c r="D35" s="343" t="s">
        <v>629</v>
      </c>
      <c r="E35" s="774" t="s">
        <v>630</v>
      </c>
      <c r="F35" s="775"/>
      <c r="G35" s="775"/>
      <c r="H35" s="775"/>
      <c r="I35" s="775"/>
      <c r="J35" s="775"/>
      <c r="K35" s="775"/>
      <c r="L35" s="776"/>
      <c r="M35" s="171" t="s">
        <v>199</v>
      </c>
      <c r="N35" s="333"/>
      <c r="O35" s="181"/>
      <c r="P35" s="189"/>
      <c r="Q35" s="182" t="s">
        <v>36</v>
      </c>
      <c r="R35" s="182" t="s">
        <v>364</v>
      </c>
      <c r="S35" s="332" t="s">
        <v>199</v>
      </c>
      <c r="T35" s="170">
        <v>44737</v>
      </c>
      <c r="U35" s="172" t="s">
        <v>1530</v>
      </c>
      <c r="V35" s="341"/>
      <c r="W35" s="171"/>
      <c r="X35" s="172" t="s">
        <v>1309</v>
      </c>
      <c r="Y35" s="171" t="s">
        <v>37</v>
      </c>
    </row>
    <row r="36" spans="1:99" s="247" customFormat="1" x14ac:dyDescent="0.25">
      <c r="A36" s="356"/>
      <c r="B36" s="357"/>
      <c r="C36" s="357"/>
      <c r="D36" s="357"/>
      <c r="E36" s="358"/>
      <c r="F36" s="358"/>
      <c r="G36" s="357"/>
      <c r="H36" s="357"/>
      <c r="I36" s="357"/>
      <c r="J36" s="357"/>
      <c r="K36" s="357"/>
      <c r="L36" s="357"/>
      <c r="M36" s="357"/>
      <c r="N36" s="357"/>
      <c r="O36" s="357"/>
      <c r="P36" s="357"/>
      <c r="Q36" s="357"/>
      <c r="R36" s="357"/>
      <c r="S36" s="357"/>
      <c r="T36" s="184"/>
      <c r="U36" s="184"/>
      <c r="V36" s="184"/>
      <c r="W36" s="184"/>
      <c r="X36" s="184"/>
      <c r="Y36" s="184"/>
    </row>
    <row r="37" spans="1:99" s="238" customFormat="1" ht="158.25" customHeight="1" outlineLevel="1" x14ac:dyDescent="0.25">
      <c r="A37" s="756" t="s">
        <v>574</v>
      </c>
      <c r="B37" s="754" t="s">
        <v>575</v>
      </c>
      <c r="C37" s="744">
        <v>13</v>
      </c>
      <c r="D37" s="742" t="s">
        <v>631</v>
      </c>
      <c r="E37" s="359" t="s">
        <v>632</v>
      </c>
      <c r="F37" s="351">
        <v>11</v>
      </c>
      <c r="G37" s="359" t="s">
        <v>633</v>
      </c>
      <c r="H37" s="359" t="s">
        <v>634</v>
      </c>
      <c r="I37" s="359" t="s">
        <v>34</v>
      </c>
      <c r="J37" s="360" t="s">
        <v>635</v>
      </c>
      <c r="K37" s="361">
        <v>44137</v>
      </c>
      <c r="L37" s="361">
        <v>44185</v>
      </c>
      <c r="M37" s="325" t="s">
        <v>199</v>
      </c>
      <c r="N37" s="333"/>
      <c r="O37" s="181"/>
      <c r="P37" s="189"/>
      <c r="Q37" s="182" t="s">
        <v>36</v>
      </c>
      <c r="R37" s="182"/>
      <c r="S37" s="758" t="s">
        <v>199</v>
      </c>
      <c r="T37" s="170">
        <v>44737</v>
      </c>
      <c r="U37" s="172" t="s">
        <v>1484</v>
      </c>
      <c r="V37" s="173">
        <v>0</v>
      </c>
      <c r="W37" s="171" t="s">
        <v>987</v>
      </c>
      <c r="X37" s="172" t="s">
        <v>1485</v>
      </c>
      <c r="Y37" s="579" t="s">
        <v>877</v>
      </c>
      <c r="Z37" s="188"/>
      <c r="AA37" s="188"/>
      <c r="AB37" s="188"/>
      <c r="AC37" s="188"/>
      <c r="AD37" s="188"/>
      <c r="AE37" s="188"/>
      <c r="AF37" s="188"/>
      <c r="AG37" s="188"/>
      <c r="AH37" s="188"/>
      <c r="AI37" s="188"/>
      <c r="AJ37" s="188"/>
      <c r="AK37" s="188"/>
      <c r="AL37" s="188"/>
      <c r="AM37" s="188"/>
      <c r="AN37" s="188"/>
      <c r="AO37" s="188"/>
      <c r="AP37" s="188"/>
      <c r="AQ37" s="188"/>
      <c r="AR37" s="188"/>
      <c r="AS37" s="188"/>
      <c r="AT37" s="188"/>
      <c r="AU37" s="188"/>
      <c r="AV37" s="188"/>
      <c r="AW37" s="188"/>
      <c r="AX37" s="188"/>
      <c r="AY37" s="188"/>
      <c r="AZ37" s="188"/>
      <c r="BA37" s="188"/>
      <c r="BB37" s="188"/>
      <c r="BC37" s="188"/>
      <c r="BD37" s="188"/>
      <c r="BE37" s="188"/>
      <c r="BF37" s="188"/>
      <c r="BG37" s="188"/>
      <c r="BH37" s="188"/>
      <c r="BI37" s="188"/>
      <c r="BJ37" s="188"/>
      <c r="BK37" s="188"/>
      <c r="BL37" s="188"/>
      <c r="BM37" s="188"/>
      <c r="BN37" s="188"/>
      <c r="BO37" s="188"/>
      <c r="BP37" s="188"/>
      <c r="BQ37" s="188"/>
      <c r="BR37" s="188"/>
      <c r="BS37" s="188"/>
      <c r="BT37" s="188"/>
      <c r="BU37" s="188"/>
      <c r="BV37" s="188"/>
      <c r="BW37" s="188"/>
      <c r="BX37" s="188"/>
      <c r="BY37" s="188"/>
      <c r="BZ37" s="188"/>
      <c r="CA37" s="188"/>
      <c r="CB37" s="188"/>
      <c r="CC37" s="188"/>
      <c r="CD37" s="188"/>
      <c r="CE37" s="188"/>
      <c r="CF37" s="188"/>
      <c r="CG37" s="188"/>
      <c r="CH37" s="188"/>
      <c r="CI37" s="188"/>
      <c r="CJ37" s="188"/>
      <c r="CK37" s="188"/>
      <c r="CL37" s="188"/>
      <c r="CM37" s="188"/>
      <c r="CN37" s="188"/>
      <c r="CO37" s="188"/>
      <c r="CP37" s="188"/>
      <c r="CQ37" s="188"/>
      <c r="CR37" s="188"/>
      <c r="CS37" s="188"/>
      <c r="CT37" s="188"/>
      <c r="CU37" s="188"/>
    </row>
    <row r="38" spans="1:99" s="238" customFormat="1" ht="108.75" customHeight="1" outlineLevel="1" x14ac:dyDescent="0.25">
      <c r="A38" s="765"/>
      <c r="B38" s="766"/>
      <c r="C38" s="767"/>
      <c r="D38" s="768"/>
      <c r="E38" s="359" t="s">
        <v>636</v>
      </c>
      <c r="F38" s="351">
        <v>12</v>
      </c>
      <c r="G38" s="359" t="s">
        <v>637</v>
      </c>
      <c r="H38" s="359" t="s">
        <v>638</v>
      </c>
      <c r="I38" s="359" t="s">
        <v>34</v>
      </c>
      <c r="J38" s="360" t="s">
        <v>635</v>
      </c>
      <c r="K38" s="361">
        <v>44137</v>
      </c>
      <c r="L38" s="361">
        <v>44185</v>
      </c>
      <c r="M38" s="325" t="s">
        <v>199</v>
      </c>
      <c r="N38" s="333"/>
      <c r="O38" s="181"/>
      <c r="P38" s="189"/>
      <c r="Q38" s="182" t="s">
        <v>36</v>
      </c>
      <c r="R38" s="182"/>
      <c r="S38" s="669"/>
      <c r="T38" s="170">
        <v>44737</v>
      </c>
      <c r="U38" s="172" t="s">
        <v>1537</v>
      </c>
      <c r="V38" s="173">
        <v>0</v>
      </c>
      <c r="W38" s="171" t="s">
        <v>987</v>
      </c>
      <c r="X38" s="172" t="s">
        <v>1486</v>
      </c>
      <c r="Y38" s="579"/>
      <c r="Z38" s="188"/>
      <c r="AA38" s="188"/>
      <c r="AB38" s="188"/>
      <c r="AC38" s="188"/>
      <c r="AD38" s="188"/>
      <c r="AE38" s="188"/>
      <c r="AF38" s="188"/>
      <c r="AG38" s="188"/>
      <c r="AH38" s="188"/>
      <c r="AI38" s="188"/>
      <c r="AJ38" s="188"/>
      <c r="AK38" s="188"/>
      <c r="AL38" s="188"/>
      <c r="AM38" s="188"/>
      <c r="AN38" s="188"/>
      <c r="AO38" s="188"/>
      <c r="AP38" s="188"/>
      <c r="AQ38" s="188"/>
      <c r="AR38" s="188"/>
      <c r="AS38" s="188"/>
      <c r="AT38" s="188"/>
      <c r="AU38" s="188"/>
      <c r="AV38" s="188"/>
      <c r="AW38" s="188"/>
      <c r="AX38" s="188"/>
      <c r="AY38" s="188"/>
      <c r="AZ38" s="188"/>
      <c r="BA38" s="188"/>
      <c r="BB38" s="188"/>
      <c r="BC38" s="188"/>
      <c r="BD38" s="188"/>
      <c r="BE38" s="188"/>
      <c r="BF38" s="188"/>
      <c r="BG38" s="188"/>
      <c r="BH38" s="188"/>
      <c r="BI38" s="188"/>
      <c r="BJ38" s="188"/>
      <c r="BK38" s="188"/>
      <c r="BL38" s="188"/>
      <c r="BM38" s="188"/>
      <c r="BN38" s="188"/>
      <c r="BO38" s="188"/>
      <c r="BP38" s="188"/>
      <c r="BQ38" s="188"/>
      <c r="BR38" s="188"/>
      <c r="BS38" s="188"/>
      <c r="BT38" s="188"/>
      <c r="BU38" s="188"/>
      <c r="BV38" s="188"/>
      <c r="BW38" s="188"/>
      <c r="BX38" s="188"/>
      <c r="BY38" s="188"/>
      <c r="BZ38" s="188"/>
      <c r="CA38" s="188"/>
      <c r="CB38" s="188"/>
      <c r="CC38" s="188"/>
      <c r="CD38" s="188"/>
      <c r="CE38" s="188"/>
      <c r="CF38" s="188"/>
      <c r="CG38" s="188"/>
      <c r="CH38" s="188"/>
      <c r="CI38" s="188"/>
      <c r="CJ38" s="188"/>
      <c r="CK38" s="188"/>
      <c r="CL38" s="188"/>
      <c r="CM38" s="188"/>
      <c r="CN38" s="188"/>
      <c r="CO38" s="188"/>
      <c r="CP38" s="188"/>
      <c r="CQ38" s="188"/>
      <c r="CR38" s="188"/>
      <c r="CS38" s="188"/>
      <c r="CT38" s="188"/>
      <c r="CU38" s="188"/>
    </row>
    <row r="39" spans="1:99" s="238" customFormat="1" ht="98.25" customHeight="1" outlineLevel="1" x14ac:dyDescent="0.25">
      <c r="A39" s="757"/>
      <c r="B39" s="755"/>
      <c r="C39" s="745"/>
      <c r="D39" s="743"/>
      <c r="E39" s="350" t="s">
        <v>639</v>
      </c>
      <c r="F39" s="351">
        <v>13</v>
      </c>
      <c r="G39" s="350" t="s">
        <v>640</v>
      </c>
      <c r="H39" s="350" t="s">
        <v>641</v>
      </c>
      <c r="I39" s="350" t="s">
        <v>623</v>
      </c>
      <c r="J39" s="276" t="s">
        <v>635</v>
      </c>
      <c r="K39" s="362">
        <v>44137</v>
      </c>
      <c r="L39" s="362">
        <v>44185</v>
      </c>
      <c r="M39" s="325" t="s">
        <v>199</v>
      </c>
      <c r="N39" s="333"/>
      <c r="O39" s="181"/>
      <c r="P39" s="189"/>
      <c r="Q39" s="182" t="s">
        <v>36</v>
      </c>
      <c r="R39" s="182" t="s">
        <v>364</v>
      </c>
      <c r="S39" s="759"/>
      <c r="T39" s="170">
        <v>44737</v>
      </c>
      <c r="U39" s="172" t="s">
        <v>1487</v>
      </c>
      <c r="V39" s="173">
        <v>0</v>
      </c>
      <c r="W39" s="171" t="s">
        <v>987</v>
      </c>
      <c r="X39" s="172" t="s">
        <v>1488</v>
      </c>
      <c r="Y39" s="579"/>
      <c r="Z39" s="188"/>
      <c r="AA39" s="188"/>
      <c r="AB39" s="188"/>
      <c r="AC39" s="188"/>
      <c r="AD39" s="188"/>
      <c r="AE39" s="188"/>
      <c r="AF39" s="188"/>
      <c r="AG39" s="188"/>
      <c r="AH39" s="188"/>
      <c r="AI39" s="188"/>
      <c r="AJ39" s="188"/>
      <c r="AK39" s="188"/>
      <c r="AL39" s="188"/>
      <c r="AM39" s="188"/>
      <c r="AN39" s="188"/>
      <c r="AO39" s="188"/>
      <c r="AP39" s="188"/>
      <c r="AQ39" s="188"/>
      <c r="AR39" s="188"/>
      <c r="AS39" s="188"/>
      <c r="AT39" s="188"/>
      <c r="AU39" s="188"/>
      <c r="AV39" s="188"/>
      <c r="AW39" s="188"/>
      <c r="AX39" s="188"/>
      <c r="AY39" s="188"/>
      <c r="AZ39" s="188"/>
      <c r="BA39" s="188"/>
      <c r="BB39" s="188"/>
      <c r="BC39" s="188"/>
      <c r="BD39" s="188"/>
      <c r="BE39" s="188"/>
      <c r="BF39" s="188"/>
      <c r="BG39" s="188"/>
      <c r="BH39" s="188"/>
      <c r="BI39" s="188"/>
      <c r="BJ39" s="188"/>
      <c r="BK39" s="188"/>
      <c r="BL39" s="188"/>
      <c r="BM39" s="188"/>
      <c r="BN39" s="188"/>
      <c r="BO39" s="188"/>
      <c r="BP39" s="188"/>
      <c r="BQ39" s="188"/>
      <c r="BR39" s="188"/>
      <c r="BS39" s="188"/>
      <c r="BT39" s="188"/>
      <c r="BU39" s="188"/>
      <c r="BV39" s="188"/>
      <c r="BW39" s="188"/>
      <c r="BX39" s="188"/>
      <c r="BY39" s="188"/>
      <c r="BZ39" s="188"/>
      <c r="CA39" s="188"/>
      <c r="CB39" s="188"/>
      <c r="CC39" s="188"/>
      <c r="CD39" s="188"/>
      <c r="CE39" s="188"/>
      <c r="CF39" s="188"/>
      <c r="CG39" s="188"/>
      <c r="CH39" s="188"/>
      <c r="CI39" s="188"/>
      <c r="CJ39" s="188"/>
      <c r="CK39" s="188"/>
      <c r="CL39" s="188"/>
      <c r="CM39" s="188"/>
      <c r="CN39" s="188"/>
      <c r="CO39" s="188"/>
      <c r="CP39" s="188"/>
      <c r="CQ39" s="188"/>
      <c r="CR39" s="188"/>
      <c r="CS39" s="188"/>
      <c r="CT39" s="188"/>
      <c r="CU39" s="188"/>
    </row>
    <row r="40" spans="1:99" s="247" customFormat="1" x14ac:dyDescent="0.25">
      <c r="A40" s="356"/>
      <c r="B40" s="357"/>
      <c r="C40" s="357"/>
      <c r="D40" s="357"/>
      <c r="E40" s="358"/>
      <c r="F40" s="358"/>
      <c r="G40" s="357"/>
      <c r="H40" s="357"/>
      <c r="I40" s="357"/>
      <c r="J40" s="357"/>
      <c r="K40" s="357"/>
      <c r="L40" s="357"/>
      <c r="M40" s="357"/>
      <c r="N40" s="357"/>
      <c r="O40" s="357"/>
      <c r="P40" s="357"/>
      <c r="Q40" s="357"/>
      <c r="R40" s="357"/>
      <c r="S40" s="357"/>
      <c r="T40" s="184"/>
      <c r="U40" s="184"/>
      <c r="V40" s="184"/>
      <c r="W40" s="184"/>
      <c r="X40" s="184"/>
      <c r="Y40" s="184"/>
    </row>
    <row r="41" spans="1:99" s="238" customFormat="1" ht="126" customHeight="1" outlineLevel="1" x14ac:dyDescent="0.25">
      <c r="A41" s="169" t="s">
        <v>574</v>
      </c>
      <c r="B41" s="331" t="s">
        <v>575</v>
      </c>
      <c r="C41" s="325">
        <v>14</v>
      </c>
      <c r="D41" s="363" t="s">
        <v>642</v>
      </c>
      <c r="E41" s="774" t="s">
        <v>643</v>
      </c>
      <c r="F41" s="775"/>
      <c r="G41" s="775"/>
      <c r="H41" s="775"/>
      <c r="I41" s="775"/>
      <c r="J41" s="775"/>
      <c r="K41" s="775"/>
      <c r="L41" s="776"/>
      <c r="M41" s="325" t="s">
        <v>199</v>
      </c>
      <c r="N41" s="333"/>
      <c r="O41" s="181"/>
      <c r="P41" s="189"/>
      <c r="Q41" s="182" t="s">
        <v>36</v>
      </c>
      <c r="R41" s="182" t="s">
        <v>364</v>
      </c>
      <c r="S41" s="326"/>
      <c r="T41" s="170">
        <v>44737</v>
      </c>
      <c r="U41" s="254" t="s">
        <v>1531</v>
      </c>
      <c r="V41" s="173">
        <v>0</v>
      </c>
      <c r="W41" s="171"/>
      <c r="X41" s="172" t="s">
        <v>1309</v>
      </c>
      <c r="Y41" s="171" t="s">
        <v>37</v>
      </c>
      <c r="Z41" s="188"/>
      <c r="AA41" s="188"/>
      <c r="AB41" s="188"/>
      <c r="AC41" s="188"/>
      <c r="AD41" s="188"/>
      <c r="AE41" s="188"/>
      <c r="AF41" s="188"/>
      <c r="AG41" s="188"/>
      <c r="AH41" s="188"/>
      <c r="AI41" s="188"/>
      <c r="AJ41" s="188"/>
      <c r="AK41" s="188"/>
      <c r="AL41" s="188"/>
      <c r="AM41" s="188"/>
      <c r="AN41" s="188"/>
      <c r="AO41" s="188"/>
      <c r="AP41" s="188"/>
      <c r="AQ41" s="188"/>
      <c r="AR41" s="188"/>
      <c r="AS41" s="188"/>
      <c r="AT41" s="188"/>
      <c r="AU41" s="188"/>
      <c r="AV41" s="188"/>
      <c r="AW41" s="188"/>
      <c r="AX41" s="188"/>
      <c r="AY41" s="188"/>
      <c r="AZ41" s="188"/>
      <c r="BA41" s="188"/>
      <c r="BB41" s="188"/>
      <c r="BC41" s="188"/>
      <c r="BD41" s="188"/>
      <c r="BE41" s="188"/>
      <c r="BF41" s="188"/>
      <c r="BG41" s="188"/>
      <c r="BH41" s="188"/>
      <c r="BI41" s="188"/>
      <c r="BJ41" s="188"/>
      <c r="BK41" s="188"/>
      <c r="BL41" s="188"/>
      <c r="BM41" s="188"/>
      <c r="BN41" s="188"/>
      <c r="BO41" s="188"/>
      <c r="BP41" s="188"/>
      <c r="BQ41" s="188"/>
      <c r="BR41" s="188"/>
      <c r="BS41" s="188"/>
      <c r="BT41" s="188"/>
      <c r="BU41" s="188"/>
      <c r="BV41" s="188"/>
      <c r="BW41" s="188"/>
      <c r="BX41" s="188"/>
      <c r="BY41" s="188"/>
      <c r="BZ41" s="188"/>
      <c r="CA41" s="188"/>
      <c r="CB41" s="188"/>
      <c r="CC41" s="188"/>
      <c r="CD41" s="188"/>
      <c r="CE41" s="188"/>
      <c r="CF41" s="188"/>
      <c r="CG41" s="188"/>
      <c r="CH41" s="188"/>
      <c r="CI41" s="188"/>
      <c r="CJ41" s="188"/>
      <c r="CK41" s="188"/>
      <c r="CL41" s="188"/>
      <c r="CM41" s="188"/>
      <c r="CN41" s="188"/>
      <c r="CO41" s="188"/>
      <c r="CP41" s="188"/>
      <c r="CQ41" s="188"/>
      <c r="CR41" s="188"/>
      <c r="CS41" s="188"/>
      <c r="CT41" s="188"/>
      <c r="CU41" s="188"/>
    </row>
    <row r="42" spans="1:99" s="247" customFormat="1" x14ac:dyDescent="0.25">
      <c r="A42" s="356"/>
      <c r="B42" s="357"/>
      <c r="C42" s="357"/>
      <c r="D42" s="357"/>
      <c r="E42" s="358"/>
      <c r="F42" s="358"/>
      <c r="G42" s="357"/>
      <c r="H42" s="357"/>
      <c r="I42" s="357"/>
      <c r="J42" s="357"/>
      <c r="K42" s="357"/>
      <c r="L42" s="357"/>
      <c r="M42" s="357"/>
      <c r="N42" s="357"/>
      <c r="O42" s="357"/>
      <c r="P42" s="357"/>
      <c r="Q42" s="357"/>
      <c r="R42" s="357"/>
      <c r="S42" s="255"/>
      <c r="T42" s="255"/>
      <c r="U42" s="255"/>
      <c r="V42" s="255"/>
      <c r="W42" s="255"/>
      <c r="X42" s="255"/>
      <c r="Y42" s="357"/>
    </row>
  </sheetData>
  <mergeCells count="91">
    <mergeCell ref="Y37:Y39"/>
    <mergeCell ref="E41:L41"/>
    <mergeCell ref="E33:L33"/>
    <mergeCell ref="E35:L35"/>
    <mergeCell ref="Y27:Y28"/>
    <mergeCell ref="Y30:Y31"/>
    <mergeCell ref="S27:S28"/>
    <mergeCell ref="A30:A31"/>
    <mergeCell ref="B30:B31"/>
    <mergeCell ref="C30:C31"/>
    <mergeCell ref="D30:D31"/>
    <mergeCell ref="S30:S31"/>
    <mergeCell ref="A37:A39"/>
    <mergeCell ref="B37:B39"/>
    <mergeCell ref="C37:C39"/>
    <mergeCell ref="D37:D39"/>
    <mergeCell ref="S37:S39"/>
    <mergeCell ref="E25:L25"/>
    <mergeCell ref="A27:A28"/>
    <mergeCell ref="B27:B28"/>
    <mergeCell ref="C27:C28"/>
    <mergeCell ref="D27:D28"/>
    <mergeCell ref="V18:V19"/>
    <mergeCell ref="X18:X19"/>
    <mergeCell ref="Y18:Y19"/>
    <mergeCell ref="A21:A23"/>
    <mergeCell ref="B21:B23"/>
    <mergeCell ref="C21:C23"/>
    <mergeCell ref="D21:D23"/>
    <mergeCell ref="S21:S23"/>
    <mergeCell ref="T21:T23"/>
    <mergeCell ref="A18:A19"/>
    <mergeCell ref="B18:B19"/>
    <mergeCell ref="C18:C19"/>
    <mergeCell ref="D18:D19"/>
    <mergeCell ref="S18:S19"/>
    <mergeCell ref="T18:T19"/>
    <mergeCell ref="Y21:Y23"/>
    <mergeCell ref="Y15:Y16"/>
    <mergeCell ref="N15:N16"/>
    <mergeCell ref="O15:O16"/>
    <mergeCell ref="P15:P16"/>
    <mergeCell ref="Q15:Q16"/>
    <mergeCell ref="R15:R16"/>
    <mergeCell ref="S15:S16"/>
    <mergeCell ref="U15:U16"/>
    <mergeCell ref="T15:T16"/>
    <mergeCell ref="V15:V16"/>
    <mergeCell ref="W15:W16"/>
    <mergeCell ref="M15:M16"/>
    <mergeCell ref="A15:A16"/>
    <mergeCell ref="B15:B16"/>
    <mergeCell ref="C15:C16"/>
    <mergeCell ref="D15:D16"/>
    <mergeCell ref="E15:E16"/>
    <mergeCell ref="G15:G16"/>
    <mergeCell ref="H15:H16"/>
    <mergeCell ref="I15:I16"/>
    <mergeCell ref="J15:J16"/>
    <mergeCell ref="K15:K16"/>
    <mergeCell ref="L15:L16"/>
    <mergeCell ref="N5:S5"/>
    <mergeCell ref="T5:Y5"/>
    <mergeCell ref="E7:L7"/>
    <mergeCell ref="E9:L9"/>
    <mergeCell ref="E11:L11"/>
    <mergeCell ref="M5:M6"/>
    <mergeCell ref="E5:E6"/>
    <mergeCell ref="G5:G6"/>
    <mergeCell ref="E13:L13"/>
    <mergeCell ref="H5:H6"/>
    <mergeCell ref="I5:I6"/>
    <mergeCell ref="J5:J6"/>
    <mergeCell ref="K5:K6"/>
    <mergeCell ref="L5:L6"/>
    <mergeCell ref="U18:U19"/>
    <mergeCell ref="X15:X16"/>
    <mergeCell ref="A1:D1"/>
    <mergeCell ref="E1:O1"/>
    <mergeCell ref="P1:S1"/>
    <mergeCell ref="A2:D2"/>
    <mergeCell ref="E2:O2"/>
    <mergeCell ref="P2:S2"/>
    <mergeCell ref="A3:D3"/>
    <mergeCell ref="E3:O3"/>
    <mergeCell ref="P3:S3"/>
    <mergeCell ref="A4:D4"/>
    <mergeCell ref="A5:A6"/>
    <mergeCell ref="B5:B6"/>
    <mergeCell ref="C5:C6"/>
    <mergeCell ref="D5:D6"/>
  </mergeCells>
  <dataValidations count="3">
    <dataValidation type="list" allowBlank="1" showInputMessage="1" showErrorMessage="1" sqref="S7 M7 M41 S41 M37:M39 M15 M33 M27:M28 M25 M18:M19 M9 M35 S35 S33 S30 S27 M30:M31 S25 S21 S18 M21:M23 M11 S15 S9 S11 S13 M13 S37 I21:I23 I27:I28 I18:I19 I15">
      <formula1>#REF!</formula1>
    </dataValidation>
    <dataValidation type="list" allowBlank="1" showInputMessage="1" showErrorMessage="1" sqref="Y9 Y6:Y7 Y41 Y37 Y35 Y33 Y30 Y27 Y18 Y15 Y11 Y13">
      <formula1>$AC$5:$AC$8</formula1>
    </dataValidation>
    <dataValidation type="list" allowBlank="1" showInputMessage="1" showErrorMessage="1" sqref="W9 W6:W7 W11 W37:W39 W35 W33 W30:W31 W27:W28 W25 W21:W23 W18:W19 W15 W13 W41">
      <formula1>$AB$5:$AB$10</formula1>
    </dataValidation>
  </dataValidations>
  <pageMargins left="0.70866141732283472" right="0.70866141732283472" top="0.74803149606299213" bottom="0.74803149606299213" header="0.31496062992125984" footer="0.31496062992125984"/>
  <pageSetup paperSize="5" scale="9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Indice</vt:lpstr>
      <vt:lpstr>1.OTI</vt:lpstr>
      <vt:lpstr>2. UTT No.7- TUNJA</vt:lpstr>
      <vt:lpstr>3. UTT No. 1 - SANTA MARTA</vt:lpstr>
      <vt:lpstr>4. UTT No. 4 - CÚCUTA</vt:lpstr>
      <vt:lpstr>5. UTT No. 8 - IBAGUE</vt:lpstr>
      <vt:lpstr>6. UTT No. 9 - POPAYÁN</vt:lpstr>
      <vt:lpstr>7. UTT No. 10 - PASTO</vt:lpstr>
      <vt:lpstr>8. UTT No. 11 - NEIVA</vt:lpstr>
      <vt:lpstr>9. UTT No. 12 - VILLAVICENCIO</vt:lpstr>
      <vt:lpstr>10. UTT No. 13 - CUNDINAMARCA</vt:lpstr>
      <vt:lpstr>'1.OTI'!Área_de_impresión</vt:lpstr>
      <vt:lpstr>'3. UTT No. 1 - SANTA MARTA'!Área_de_impresión</vt:lpstr>
      <vt:lpstr>'5. UTT No. 8 - IBAGUE'!Área_de_impresión</vt:lpstr>
      <vt:lpstr>'6. UTT No. 9 - POPAYÁN'!Área_de_impresión</vt:lpstr>
      <vt:lpstr>'7. UTT No. 10 - PASTO'!Área_de_impresión</vt:lpstr>
      <vt:lpstr>'9. UTT No. 12 - VILLAVICENCIO'!Área_de_impresión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Antonio Rangel Vergel</dc:creator>
  <cp:lastModifiedBy>Maicol Stiven Zipamocha Murcia</cp:lastModifiedBy>
  <dcterms:created xsi:type="dcterms:W3CDTF">2022-05-16T16:47:25Z</dcterms:created>
  <dcterms:modified xsi:type="dcterms:W3CDTF">2022-07-25T17:17:19Z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