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R 2020\CONV 289\TOLIMA\USOCOELLO\IALES\IAL 02 MA 352 2021\"/>
    </mc:Choice>
  </mc:AlternateContent>
  <xr:revisionPtr revIDLastSave="0" documentId="13_ncr:1_{EF85F77E-DE51-44AE-96F0-F06ED85CE1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0" i="1" l="1"/>
  <c r="G75" i="1"/>
  <c r="G72" i="1"/>
  <c r="G69" i="1"/>
  <c r="G62" i="1"/>
  <c r="G65" i="1"/>
  <c r="G59" i="1"/>
  <c r="G54" i="1"/>
  <c r="G49" i="1"/>
  <c r="G45" i="1"/>
  <c r="G41" i="1"/>
  <c r="G33" i="1"/>
  <c r="G29" i="1"/>
  <c r="G22" i="1"/>
  <c r="G18" i="1"/>
  <c r="G10" i="1"/>
</calcChain>
</file>

<file path=xl/sharedStrings.xml><?xml version="1.0" encoding="utf-8"?>
<sst xmlns="http://schemas.openxmlformats.org/spreadsheetml/2006/main" count="187" uniqueCount="132">
  <si>
    <t>ITEM</t>
  </si>
  <si>
    <t>1. PRESUPUESTO GENERAL DE OBRA</t>
  </si>
  <si>
    <t>DESCRIPCION</t>
  </si>
  <si>
    <t>UNID.</t>
  </si>
  <si>
    <t>CANT</t>
  </si>
  <si>
    <t>V. UNITARIO</t>
  </si>
  <si>
    <t>V. TOTAL</t>
  </si>
  <si>
    <t>M3</t>
  </si>
  <si>
    <t>ML</t>
  </si>
  <si>
    <t>2.2</t>
  </si>
  <si>
    <t>2.1</t>
  </si>
  <si>
    <t>2.3</t>
  </si>
  <si>
    <t>2.4</t>
  </si>
  <si>
    <t>2.5</t>
  </si>
  <si>
    <t>2.6</t>
  </si>
  <si>
    <t>%__</t>
  </si>
  <si>
    <t>TOTAL  COSTO DIRECTO</t>
  </si>
  <si>
    <t xml:space="preserve">TOTAL AIU </t>
  </si>
  <si>
    <t>TOTAL COSTO DIRECTO + AIU</t>
  </si>
  <si>
    <t>VALOR TOTAL CON IVA</t>
  </si>
  <si>
    <t>(A) ADMINISTRACION</t>
  </si>
  <si>
    <t>(I) IMPREVISTOS</t>
  </si>
  <si>
    <t>(U) UTILIDAD</t>
  </si>
  <si>
    <t>IVA SOBRE UTILIDAD</t>
  </si>
  <si>
    <t>Sección 7: Formulario de Oferta Financiera</t>
  </si>
  <si>
    <t>Atentamente les saluda,</t>
  </si>
  <si>
    <r>
      <t xml:space="preserve">Firma del Representante Legal o apoderado </t>
    </r>
    <r>
      <rPr>
        <sz val="11"/>
        <color rgb="FFFF0000"/>
        <rFont val="Calibri"/>
        <family val="2"/>
      </rPr>
      <t>[</t>
    </r>
    <r>
      <rPr>
        <i/>
        <sz val="11"/>
        <color rgb="FFFF0000"/>
        <rFont val="Calibri"/>
        <family val="2"/>
      </rPr>
      <t>firma completa e iniciales</t>
    </r>
    <r>
      <rPr>
        <sz val="11"/>
        <color rgb="FFFF0000"/>
        <rFont val="Calibri"/>
        <family val="2"/>
      </rPr>
      <t>]:</t>
    </r>
    <r>
      <rPr>
        <sz val="11"/>
        <color rgb="FF000000"/>
        <rFont val="Calibri"/>
        <family val="2"/>
      </rPr>
      <t xml:space="preserve"> </t>
    </r>
  </si>
  <si>
    <t xml:space="preserve">Nombre y cargo del firmante: </t>
  </si>
  <si>
    <t xml:space="preserve">Nombre de la empresa: </t>
  </si>
  <si>
    <t xml:space="preserve">Información de contacto: </t>
  </si>
  <si>
    <t>OBRAS PRELIMINARES</t>
  </si>
  <si>
    <t>MOVILIZACIÓN Y DESMOVILIZACIÓN DE MAQUINARIA PESADA (Incluye el transporte de equipo liviano y locaciones )</t>
  </si>
  <si>
    <t>LOCALIZACIÓN, REPLANTEO Y CONTROL TOPOGRÁFICO DE LAS OBRAS</t>
  </si>
  <si>
    <t>DESMONTE, DESCAPOTE Y LIMPIEZA (Incluye retiro)</t>
  </si>
  <si>
    <t>GLOBAL</t>
  </si>
  <si>
    <t>MES</t>
  </si>
  <si>
    <t>M2</t>
  </si>
  <si>
    <t>Sub Total OBRAS PRELIMINARES</t>
  </si>
  <si>
    <t>CANAL DE ENTRADA AL DESARENADOR</t>
  </si>
  <si>
    <t>Sub Total CANAL DE ENTRADA AL DESARENADOR</t>
  </si>
  <si>
    <t>DEMOLICIÓN EN CONCRETO ESTRUCTURAL (Incluye retiro)</t>
  </si>
  <si>
    <t>EXCAVACIONES A MANO</t>
  </si>
  <si>
    <t>EXCAVACIONES A MAQUINA (incluye retiro)</t>
  </si>
  <si>
    <t>CONCRETO DE SOLADO e=0.05 f'c=14 Mpa (140 Kg/cm³)</t>
  </si>
  <si>
    <t>CONCRETO IMPERMEABILIZADO PARA ESTRUCTURAS f¨c= 28 MPa IMP (280Kg/cm2), RELACIÓN A/C&lt;0,45</t>
  </si>
  <si>
    <t>ACERO DE REFUERZO</t>
  </si>
  <si>
    <t>KG</t>
  </si>
  <si>
    <t>CANAL DE TRANSICIÓN DE ENTRADA AL DESARENADOR</t>
  </si>
  <si>
    <t xml:space="preserve">ACERO DE REFUERZO </t>
  </si>
  <si>
    <t>Sub Total CANAL DE TRANSICIÓN DE ENTRADA AL DESARENADOR</t>
  </si>
  <si>
    <t>DESARENADOR</t>
  </si>
  <si>
    <t>Sub Total DESARENADOR</t>
  </si>
  <si>
    <t>CANAL DE TRANSICIÓN DE SALIDA DEL DESARENADOR</t>
  </si>
  <si>
    <t>Sub Total CANAL DE TRANSICIÓN DE SALIDA DEL DESARENADOR</t>
  </si>
  <si>
    <t>CANAL DE SALIDA</t>
  </si>
  <si>
    <t>Sub Total CANAL DE SALIDA</t>
  </si>
  <si>
    <t>PONTON</t>
  </si>
  <si>
    <t>Sub Total PONTON</t>
  </si>
  <si>
    <t>BOX COULVERT</t>
  </si>
  <si>
    <t>Sub Total BOX COULVERT</t>
  </si>
  <si>
    <t>GEOSINTETICOS Y SUBDREN</t>
  </si>
  <si>
    <t>SUMINISTRO E INSTALACIÓN DE GEOMEMBRANA 30 MILS(PEAD) ANCHO 0,70M ( e=0,75MM)</t>
  </si>
  <si>
    <t>SUMINISTRO E INSTALACIÓN DE TUBERÍA DE DRENAJE PVC 100mm</t>
  </si>
  <si>
    <t>SUMINISTRO E INSTALACIÓN DE GEOTEXTIL NO TEJIDO 2000 O SIMILAR RESISTENCIA A LA TENSIÓN 630 N</t>
  </si>
  <si>
    <t>Sub Total GEOSINTETICOS Y SUBDREN</t>
  </si>
  <si>
    <t>TRANSPORTE DE MATERIALES Y RELLENOS</t>
  </si>
  <si>
    <t>Sub Total TRANSPORTE DE MATERIALES Y RELLENOS</t>
  </si>
  <si>
    <t>ACARREO DE MATERIAL ENTRE LA FUENTE Y SITIO DE DISPOSICIÓN</t>
  </si>
  <si>
    <t>M3/Km</t>
  </si>
  <si>
    <t>RELLENO CON MATERIAL SELECCIONADO COMPACTADO AL 95% DEL ENSAYO PROCTOR MODIFICADO (suministro, extendido, nivelación, humedecimiento y compactación)</t>
  </si>
  <si>
    <t>RELLENO CON RECEBO (Suministro, extendido, nivelación, humedecimiento y compactación)</t>
  </si>
  <si>
    <t>JUNTAS DE DILATACION</t>
  </si>
  <si>
    <t>CONSTRUCCION DE JUNTAS DE DILATACIÓN (Incluye sellador elástico de poliuretano tipo Sika Flex o equivalente hasta una profundidad de 5mm, relleno en su parte inferior con sikador o equivalente, corte a una prof. de 50mm y 5mm de espesor, colocación de Sika Flex)</t>
  </si>
  <si>
    <t>Sub Total JUNTAS DE DILATACION</t>
  </si>
  <si>
    <t>BARANDAS</t>
  </si>
  <si>
    <t>Sub Total BARANDAS</t>
  </si>
  <si>
    <t>SUMINISTRO E INSTALACIÓN DE BARANDAS EN TUBERÍA DE AGUAS NEGRAS 2"</t>
  </si>
  <si>
    <t>COMPUERTAS</t>
  </si>
  <si>
    <t>Sub Total COMPUERTAS</t>
  </si>
  <si>
    <t>SUMINISTRO E INSTALACIÓN DE COMPUERTAS PLANAS</t>
  </si>
  <si>
    <t>UN</t>
  </si>
  <si>
    <t>SUMINISTRO E INSTALACIÓN COMPUERTAS RADIALES</t>
  </si>
  <si>
    <t>PROTECCIÓN</t>
  </si>
  <si>
    <t>Sub Total PROTECCIÓN</t>
  </si>
  <si>
    <t>SUMINISTRO E INSTALACIÓN DE ENROCADO DE PROTECCIÓN</t>
  </si>
  <si>
    <t>GAVIONES</t>
  </si>
  <si>
    <t>Sub Total GAVIONES</t>
  </si>
  <si>
    <t>GAVIÓN EN MALLA ESLABONADA, TRIPLE TORSIÓN CALIBRE 13</t>
  </si>
  <si>
    <t>ELABORACIÓN Y EJECUCION DEL PLAN DE MANEJO AMBIENTAL</t>
  </si>
  <si>
    <t>ELABORACIÓN Y EJECUCION DE LOS PLANES DE SEGURIDAD INDUSTRIAL, HIGIENE Y SALUD OCUPACIONAL</t>
  </si>
  <si>
    <t>SUMINISTRO E INSTALACIÓN DE SEÑALES INFORMATIVAS</t>
  </si>
  <si>
    <t>GL</t>
  </si>
  <si>
    <t xml:space="preserve">SERVICIOS ASOCIADOS A LA OBRA </t>
  </si>
  <si>
    <t xml:space="preserve">Sub Total SERVICIOS ASOCIADOS A LA OBRA </t>
  </si>
  <si>
    <t>El Licitante está obligado a presentar su Oferta Financiera según se indica en las Instrucciones a los Licitantes.
La Oferta Financiera deberá ofrecer un desglose detallado de precios unitarios de todos los bienes y servicios relacionados que se proporcionarán (debe entregar los APU de las actividades a ejecutar de acuerdo al Anexo 3). 
Se debe utilizar el formulario que se presenta a continuación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</si>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</sst>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 &quot;$&quot;\ * #,##0_ ;_ &quot;$&quot;\ * \-#,##0_ ;_ &quot;$&quot;\ * &quot;-&quot;_ ;_ @_ "/>
    <numFmt numFmtId="166" formatCode="_-* #,##0\ _€_-;\-* #,##0\ _€_-;_-* &quot;-&quot;??\ _€_-;_-@_-"/>
  </numFmts>
  <fonts count="21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  <font>
      <u/>
      <sz val="10"/>
      <color rgb="FF000000"/>
      <name val="Times New Roman"/>
      <family val="1"/>
    </font>
    <font>
      <sz val="8"/>
      <color theme="1"/>
      <name val="Arial"/>
      <family val="2"/>
    </font>
    <font>
      <sz val="8"/>
      <name val="Times New Roman"/>
      <family val="1"/>
    </font>
    <font>
      <sz val="7.5"/>
      <color rgb="FF000000"/>
      <name val="Calibri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CB8C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0" fontId="11" fillId="0" borderId="0"/>
    <xf numFmtId="0" fontId="11" fillId="0" borderId="0"/>
  </cellStyleXfs>
  <cellXfs count="75">
    <xf numFmtId="0" fontId="0" fillId="0" borderId="0" xfId="0" applyFill="1" applyBorder="1" applyAlignment="1">
      <alignment horizontal="left" vertical="top"/>
    </xf>
    <xf numFmtId="4" fontId="4" fillId="0" borderId="1" xfId="0" applyNumberFormat="1" applyFont="1" applyFill="1" applyBorder="1" applyAlignment="1">
      <alignment horizontal="right" vertical="top" shrinkToFit="1"/>
    </xf>
    <xf numFmtId="9" fontId="3" fillId="0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justify" vertical="center" wrapText="1"/>
    </xf>
    <xf numFmtId="2" fontId="4" fillId="0" borderId="1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horizontal="right" vertical="top" shrinkToFit="1"/>
    </xf>
    <xf numFmtId="2" fontId="4" fillId="0" borderId="8" xfId="0" applyNumberFormat="1" applyFont="1" applyFill="1" applyBorder="1" applyAlignment="1">
      <alignment horizontal="center" vertical="center" shrinkToFit="1"/>
    </xf>
    <xf numFmtId="4" fontId="4" fillId="0" borderId="8" xfId="0" applyNumberFormat="1" applyFont="1" applyFill="1" applyBorder="1" applyAlignment="1">
      <alignment horizontal="right" vertical="top" shrinkToFit="1"/>
    </xf>
    <xf numFmtId="0" fontId="6" fillId="0" borderId="9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left" wrapText="1"/>
    </xf>
    <xf numFmtId="2" fontId="4" fillId="0" borderId="2" xfId="0" applyNumberFormat="1" applyFont="1" applyFill="1" applyBorder="1" applyAlignment="1">
      <alignment horizontal="center" vertical="center" shrinkToFit="1"/>
    </xf>
    <xf numFmtId="2" fontId="4" fillId="0" borderId="11" xfId="0" applyNumberFormat="1" applyFont="1" applyFill="1" applyBorder="1" applyAlignment="1">
      <alignment horizontal="center" vertical="center" shrinkToFit="1"/>
    </xf>
    <xf numFmtId="4" fontId="4" fillId="0" borderId="11" xfId="0" applyNumberFormat="1" applyFont="1" applyFill="1" applyBorder="1" applyAlignment="1">
      <alignment horizontal="right" vertical="top" shrinkToFit="1"/>
    </xf>
    <xf numFmtId="1" fontId="4" fillId="0" borderId="9" xfId="0" applyNumberFormat="1" applyFont="1" applyFill="1" applyBorder="1" applyAlignment="1">
      <alignment horizontal="center" vertical="center" shrinkToFit="1"/>
    </xf>
    <xf numFmtId="4" fontId="3" fillId="3" borderId="1" xfId="0" applyNumberFormat="1" applyFont="1" applyFill="1" applyBorder="1" applyAlignment="1">
      <alignment horizontal="right" vertical="top" shrinkToFit="1"/>
    </xf>
    <xf numFmtId="0" fontId="16" fillId="0" borderId="14" xfId="0" applyFont="1" applyFill="1" applyBorder="1" applyAlignment="1">
      <alignment horizontal="left" vertical="top"/>
    </xf>
    <xf numFmtId="0" fontId="17" fillId="0" borderId="8" xfId="0" applyFont="1" applyBorder="1" applyAlignment="1">
      <alignment vertical="center" wrapText="1"/>
    </xf>
    <xf numFmtId="0" fontId="17" fillId="0" borderId="8" xfId="0" applyFont="1" applyBorder="1" applyAlignment="1">
      <alignment vertical="center"/>
    </xf>
    <xf numFmtId="0" fontId="2" fillId="4" borderId="8" xfId="0" applyFont="1" applyFill="1" applyBorder="1" applyAlignment="1">
      <alignment horizontal="center" vertical="center" wrapText="1"/>
    </xf>
    <xf numFmtId="1" fontId="3" fillId="4" borderId="9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justify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justify" vertical="center" wrapText="1"/>
    </xf>
    <xf numFmtId="4" fontId="6" fillId="4" borderId="1" xfId="0" applyNumberFormat="1" applyFont="1" applyFill="1" applyBorder="1" applyAlignment="1">
      <alignment horizontal="left" wrapText="1"/>
    </xf>
    <xf numFmtId="1" fontId="3" fillId="4" borderId="1" xfId="0" applyNumberFormat="1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shrinkToFit="1"/>
    </xf>
    <xf numFmtId="4" fontId="4" fillId="4" borderId="1" xfId="0" applyNumberFormat="1" applyFont="1" applyFill="1" applyBorder="1" applyAlignment="1">
      <alignment horizontal="right" vertical="top" shrinkToFit="1"/>
    </xf>
    <xf numFmtId="0" fontId="10" fillId="4" borderId="12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justify" vertical="center" wrapText="1"/>
    </xf>
    <xf numFmtId="0" fontId="10" fillId="4" borderId="13" xfId="0" applyFont="1" applyFill="1" applyBorder="1" applyAlignment="1">
      <alignment horizontal="center" wrapText="1"/>
    </xf>
    <xf numFmtId="0" fontId="10" fillId="4" borderId="13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left" wrapText="1"/>
    </xf>
    <xf numFmtId="0" fontId="10" fillId="4" borderId="8" xfId="0" applyFont="1" applyFill="1" applyBorder="1" applyAlignment="1">
      <alignment horizontal="center"/>
    </xf>
    <xf numFmtId="164" fontId="10" fillId="4" borderId="8" xfId="2" applyFont="1" applyFill="1" applyBorder="1" applyAlignment="1">
      <alignment horizontal="center"/>
    </xf>
    <xf numFmtId="4" fontId="20" fillId="0" borderId="8" xfId="6" applyNumberFormat="1" applyFont="1" applyBorder="1" applyAlignment="1" applyProtection="1">
      <alignment vertical="center" wrapText="1"/>
      <protection locked="0"/>
    </xf>
    <xf numFmtId="4" fontId="20" fillId="0" borderId="8" xfId="0" applyNumberFormat="1" applyFont="1" applyBorder="1" applyAlignment="1" applyProtection="1">
      <alignment vertical="center" wrapText="1"/>
      <protection locked="0"/>
    </xf>
    <xf numFmtId="166" fontId="20" fillId="0" borderId="8" xfId="1" applyNumberFormat="1" applyFont="1" applyFill="1" applyBorder="1" applyAlignment="1" applyProtection="1">
      <alignment vertical="center" wrapText="1"/>
    </xf>
    <xf numFmtId="1" fontId="3" fillId="4" borderId="11" xfId="0" applyNumberFormat="1" applyFont="1" applyFill="1" applyBorder="1" applyAlignment="1">
      <alignment horizontal="center" vertical="center" shrinkToFit="1"/>
    </xf>
    <xf numFmtId="4" fontId="4" fillId="4" borderId="11" xfId="0" applyNumberFormat="1" applyFont="1" applyFill="1" applyBorder="1" applyAlignment="1">
      <alignment horizontal="right" vertical="top" shrinkToFit="1"/>
    </xf>
    <xf numFmtId="0" fontId="19" fillId="0" borderId="8" xfId="0" applyFont="1" applyFill="1" applyBorder="1" applyAlignment="1">
      <alignment horizontal="left" vertical="top"/>
    </xf>
    <xf numFmtId="2" fontId="4" fillId="4" borderId="8" xfId="0" applyNumberFormat="1" applyFont="1" applyFill="1" applyBorder="1" applyAlignment="1">
      <alignment horizontal="center" vertical="center" shrinkToFit="1"/>
    </xf>
    <xf numFmtId="0" fontId="6" fillId="4" borderId="8" xfId="0" applyFont="1" applyFill="1" applyBorder="1" applyAlignment="1">
      <alignment horizontal="justify" vertical="center" wrapText="1"/>
    </xf>
    <xf numFmtId="4" fontId="6" fillId="4" borderId="8" xfId="0" applyNumberFormat="1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 wrapText="1"/>
    </xf>
    <xf numFmtId="0" fontId="2" fillId="3" borderId="4" xfId="0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right" vertical="top" wrapText="1"/>
    </xf>
  </cellXfs>
  <cellStyles count="7">
    <cellStyle name="Millares" xfId="1" builtinId="3"/>
    <cellStyle name="Millares 4" xfId="2" xr:uid="{12498362-5224-4C34-8C8C-F98CA329A08D}"/>
    <cellStyle name="Moneda [0] 2" xfId="4" xr:uid="{CC71C5A6-6AA7-4624-A630-9758CFCD1C7B}"/>
    <cellStyle name="Normal" xfId="0" builtinId="0"/>
    <cellStyle name="Normal 2" xfId="3" xr:uid="{115761C5-BEC1-466D-BAF5-483C8B486C7A}"/>
    <cellStyle name="Normal 3" xfId="5" xr:uid="{37567364-1768-4B91-9750-AFED4C14ABDE}"/>
    <cellStyle name="Normal 9" xfId="6" xr:uid="{02B352CC-3B41-504A-BED6-EC5C4A89CBB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97"/>
  <sheetViews>
    <sheetView showGridLines="0" tabSelected="1" zoomScale="115" zoomScaleNormal="115" workbookViewId="0">
      <selection activeCell="I3" sqref="I3"/>
    </sheetView>
  </sheetViews>
  <sheetFormatPr baseColWidth="10" defaultColWidth="9" defaultRowHeight="12.75" x14ac:dyDescent="0.2"/>
  <cols>
    <col min="2" max="2" width="12" customWidth="1"/>
    <col min="3" max="3" width="72.33203125" style="36" customWidth="1"/>
    <col min="4" max="4" width="12" customWidth="1"/>
    <col min="5" max="5" width="14.1640625" customWidth="1"/>
    <col min="6" max="6" width="14.83203125" customWidth="1"/>
    <col min="7" max="7" width="17.6640625" customWidth="1"/>
    <col min="8" max="8" width="19.6640625" customWidth="1"/>
    <col min="9" max="9" width="10.33203125" bestFit="1" customWidth="1"/>
  </cols>
  <sheetData>
    <row r="2" spans="2:8" ht="27" customHeight="1" x14ac:dyDescent="0.2">
      <c r="B2" s="65" t="s">
        <v>24</v>
      </c>
      <c r="C2" s="65"/>
      <c r="D2" s="65"/>
      <c r="E2" s="65"/>
      <c r="F2" s="65"/>
      <c r="G2" s="65"/>
    </row>
    <row r="3" spans="2:8" ht="71.25" customHeight="1" x14ac:dyDescent="0.2">
      <c r="B3" s="64" t="s">
        <v>94</v>
      </c>
      <c r="C3" s="64"/>
      <c r="D3" s="64"/>
      <c r="E3" s="64"/>
      <c r="F3" s="64"/>
      <c r="G3" s="64"/>
      <c r="H3" s="7"/>
    </row>
    <row r="4" spans="2:8" x14ac:dyDescent="0.2">
      <c r="B4" s="63" t="s">
        <v>1</v>
      </c>
      <c r="C4" s="63"/>
      <c r="D4" s="63"/>
      <c r="E4" s="63"/>
      <c r="F4" s="63"/>
      <c r="G4" s="63"/>
      <c r="H4" s="7"/>
    </row>
    <row r="5" spans="2:8" ht="24" customHeight="1" x14ac:dyDescent="0.2">
      <c r="B5" s="21" t="s">
        <v>0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</row>
    <row r="6" spans="2:8" ht="12.75" customHeight="1" x14ac:dyDescent="0.2">
      <c r="B6" s="22"/>
      <c r="C6" s="23" t="s">
        <v>30</v>
      </c>
      <c r="D6" s="24"/>
      <c r="E6" s="24"/>
      <c r="F6" s="24"/>
      <c r="G6" s="24"/>
    </row>
    <row r="7" spans="2:8" ht="22.5" x14ac:dyDescent="0.2">
      <c r="B7" s="16" t="s">
        <v>10</v>
      </c>
      <c r="C7" s="19" t="s">
        <v>31</v>
      </c>
      <c r="D7" s="20" t="s">
        <v>34</v>
      </c>
      <c r="E7" s="20">
        <v>1</v>
      </c>
      <c r="F7" s="11"/>
      <c r="G7" s="12"/>
    </row>
    <row r="8" spans="2:8" ht="12.75" customHeight="1" x14ac:dyDescent="0.2">
      <c r="B8" s="16" t="s">
        <v>9</v>
      </c>
      <c r="C8" s="19" t="s">
        <v>32</v>
      </c>
      <c r="D8" s="20" t="s">
        <v>35</v>
      </c>
      <c r="E8" s="20">
        <v>5</v>
      </c>
      <c r="F8" s="11"/>
      <c r="G8" s="12"/>
    </row>
    <row r="9" spans="2:8" ht="12.75" customHeight="1" x14ac:dyDescent="0.2">
      <c r="B9" s="16" t="s">
        <v>11</v>
      </c>
      <c r="C9" s="19" t="s">
        <v>33</v>
      </c>
      <c r="D9" s="20" t="s">
        <v>36</v>
      </c>
      <c r="E9" s="20">
        <v>4101.24</v>
      </c>
      <c r="F9" s="11"/>
      <c r="G9" s="12"/>
    </row>
    <row r="10" spans="2:8" ht="11.45" customHeight="1" x14ac:dyDescent="0.2">
      <c r="B10" s="25"/>
      <c r="C10" s="26"/>
      <c r="D10" s="59" t="s">
        <v>37</v>
      </c>
      <c r="E10" s="60"/>
      <c r="F10" s="61"/>
      <c r="G10" s="27">
        <f>G7+G8+G9</f>
        <v>0</v>
      </c>
    </row>
    <row r="11" spans="2:8" ht="12.75" customHeight="1" x14ac:dyDescent="0.2">
      <c r="B11" s="28"/>
      <c r="C11" s="23" t="s">
        <v>38</v>
      </c>
      <c r="D11" s="24"/>
      <c r="E11" s="24"/>
      <c r="F11" s="24"/>
      <c r="G11" s="24"/>
    </row>
    <row r="12" spans="2:8" ht="12.75" customHeight="1" x14ac:dyDescent="0.2">
      <c r="B12" s="16" t="s">
        <v>12</v>
      </c>
      <c r="C12" s="19" t="s">
        <v>40</v>
      </c>
      <c r="D12" s="20" t="s">
        <v>7</v>
      </c>
      <c r="E12" s="20">
        <v>9.2125000000000004</v>
      </c>
      <c r="F12" s="11"/>
      <c r="G12" s="12"/>
    </row>
    <row r="13" spans="2:8" ht="12.75" customHeight="1" x14ac:dyDescent="0.2">
      <c r="B13" s="16" t="s">
        <v>13</v>
      </c>
      <c r="C13" s="19" t="s">
        <v>41</v>
      </c>
      <c r="D13" s="20" t="s">
        <v>7</v>
      </c>
      <c r="E13" s="20">
        <v>346.38060000000002</v>
      </c>
      <c r="F13" s="11"/>
      <c r="G13" s="12"/>
    </row>
    <row r="14" spans="2:8" ht="12.75" customHeight="1" x14ac:dyDescent="0.2">
      <c r="B14" s="16" t="s">
        <v>14</v>
      </c>
      <c r="C14" s="19" t="s">
        <v>42</v>
      </c>
      <c r="D14" s="20" t="s">
        <v>7</v>
      </c>
      <c r="E14" s="20">
        <v>8960.4599999999991</v>
      </c>
      <c r="F14" s="11"/>
      <c r="G14" s="12"/>
    </row>
    <row r="15" spans="2:8" ht="12.75" customHeight="1" x14ac:dyDescent="0.2">
      <c r="B15" s="16" t="s">
        <v>95</v>
      </c>
      <c r="C15" s="19" t="s">
        <v>43</v>
      </c>
      <c r="D15" s="20" t="s">
        <v>36</v>
      </c>
      <c r="E15" s="20">
        <v>268.05</v>
      </c>
      <c r="F15" s="11"/>
      <c r="G15" s="12"/>
    </row>
    <row r="16" spans="2:8" ht="22.5" x14ac:dyDescent="0.2">
      <c r="B16" s="16" t="s">
        <v>96</v>
      </c>
      <c r="C16" s="19" t="s">
        <v>44</v>
      </c>
      <c r="D16" s="20" t="s">
        <v>7</v>
      </c>
      <c r="E16" s="20">
        <v>145.07</v>
      </c>
      <c r="F16" s="11"/>
      <c r="G16" s="12"/>
    </row>
    <row r="17" spans="2:7" ht="12.75" customHeight="1" x14ac:dyDescent="0.2">
      <c r="B17" s="16" t="s">
        <v>97</v>
      </c>
      <c r="C17" s="19" t="s">
        <v>45</v>
      </c>
      <c r="D17" s="20" t="s">
        <v>46</v>
      </c>
      <c r="E17" s="20">
        <v>5884.9</v>
      </c>
      <c r="F17" s="11"/>
      <c r="G17" s="12"/>
    </row>
    <row r="18" spans="2:7" ht="12.75" customHeight="1" x14ac:dyDescent="0.2">
      <c r="B18" s="28"/>
      <c r="C18" s="26"/>
      <c r="D18" s="59" t="s">
        <v>39</v>
      </c>
      <c r="E18" s="60"/>
      <c r="F18" s="61"/>
      <c r="G18" s="27">
        <f>G12+G13+G14+G15+G16+G17</f>
        <v>0</v>
      </c>
    </row>
    <row r="19" spans="2:7" ht="12.75" customHeight="1" x14ac:dyDescent="0.2">
      <c r="B19" s="28"/>
      <c r="C19" s="29" t="s">
        <v>47</v>
      </c>
      <c r="D19" s="30"/>
      <c r="E19" s="31"/>
      <c r="F19" s="32"/>
      <c r="G19" s="32"/>
    </row>
    <row r="20" spans="2:7" ht="22.5" x14ac:dyDescent="0.2">
      <c r="B20" s="5" t="s">
        <v>98</v>
      </c>
      <c r="C20" s="19" t="s">
        <v>44</v>
      </c>
      <c r="D20" s="20" t="s">
        <v>7</v>
      </c>
      <c r="E20" s="20">
        <v>43.62</v>
      </c>
      <c r="F20" s="1"/>
      <c r="G20" s="1"/>
    </row>
    <row r="21" spans="2:7" ht="12.75" customHeight="1" x14ac:dyDescent="0.2">
      <c r="B21" s="14" t="s">
        <v>99</v>
      </c>
      <c r="C21" s="19" t="s">
        <v>48</v>
      </c>
      <c r="D21" s="20" t="s">
        <v>46</v>
      </c>
      <c r="E21" s="20">
        <v>5704.4</v>
      </c>
      <c r="F21" s="15"/>
      <c r="G21" s="1"/>
    </row>
    <row r="22" spans="2:7" ht="12.75" customHeight="1" x14ac:dyDescent="0.2">
      <c r="B22" s="28"/>
      <c r="C22" s="26"/>
      <c r="D22" s="59" t="s">
        <v>49</v>
      </c>
      <c r="E22" s="60"/>
      <c r="F22" s="61"/>
      <c r="G22" s="27">
        <f>G20+G21</f>
        <v>0</v>
      </c>
    </row>
    <row r="23" spans="2:7" ht="12.75" customHeight="1" x14ac:dyDescent="0.2">
      <c r="B23" s="28"/>
      <c r="C23" s="29" t="s">
        <v>50</v>
      </c>
      <c r="D23" s="30"/>
      <c r="E23" s="31"/>
      <c r="F23" s="32"/>
      <c r="G23" s="32"/>
    </row>
    <row r="24" spans="2:7" x14ac:dyDescent="0.2">
      <c r="B24" s="5" t="s">
        <v>100</v>
      </c>
      <c r="C24" s="19" t="s">
        <v>41</v>
      </c>
      <c r="D24" s="20" t="s">
        <v>7</v>
      </c>
      <c r="E24" s="20">
        <v>608.39139999999998</v>
      </c>
      <c r="F24" s="1"/>
      <c r="G24" s="1"/>
    </row>
    <row r="25" spans="2:7" ht="12.75" customHeight="1" x14ac:dyDescent="0.2">
      <c r="B25" s="5" t="s">
        <v>101</v>
      </c>
      <c r="C25" s="19" t="s">
        <v>42</v>
      </c>
      <c r="D25" s="20" t="s">
        <v>7</v>
      </c>
      <c r="E25" s="20">
        <v>5973.64</v>
      </c>
      <c r="F25" s="1"/>
      <c r="G25" s="1"/>
    </row>
    <row r="26" spans="2:7" ht="12.75" customHeight="1" x14ac:dyDescent="0.2">
      <c r="B26" s="5" t="s">
        <v>102</v>
      </c>
      <c r="C26" s="19" t="s">
        <v>43</v>
      </c>
      <c r="D26" s="20" t="s">
        <v>36</v>
      </c>
      <c r="E26" s="20">
        <v>316.95</v>
      </c>
      <c r="F26" s="1"/>
      <c r="G26" s="1"/>
    </row>
    <row r="27" spans="2:7" ht="22.5" x14ac:dyDescent="0.2">
      <c r="B27" s="5" t="s">
        <v>103</v>
      </c>
      <c r="C27" s="19" t="s">
        <v>44</v>
      </c>
      <c r="D27" s="20" t="s">
        <v>7</v>
      </c>
      <c r="E27" s="20">
        <v>1198.346</v>
      </c>
      <c r="F27" s="1"/>
      <c r="G27" s="1"/>
    </row>
    <row r="28" spans="2:7" ht="12.75" customHeight="1" x14ac:dyDescent="0.2">
      <c r="B28" s="5" t="s">
        <v>104</v>
      </c>
      <c r="C28" s="19" t="s">
        <v>45</v>
      </c>
      <c r="D28" s="20" t="s">
        <v>46</v>
      </c>
      <c r="E28" s="20">
        <v>127932.4</v>
      </c>
      <c r="F28" s="1"/>
      <c r="G28" s="1"/>
    </row>
    <row r="29" spans="2:7" ht="12.75" customHeight="1" x14ac:dyDescent="0.2">
      <c r="B29" s="28"/>
      <c r="C29" s="26"/>
      <c r="D29" s="59" t="s">
        <v>51</v>
      </c>
      <c r="E29" s="60"/>
      <c r="F29" s="61"/>
      <c r="G29" s="27">
        <f>G24+G25+G26+G27+G28</f>
        <v>0</v>
      </c>
    </row>
    <row r="30" spans="2:7" ht="12.75" customHeight="1" x14ac:dyDescent="0.2">
      <c r="B30" s="28"/>
      <c r="C30" s="29" t="s">
        <v>52</v>
      </c>
      <c r="D30" s="30"/>
      <c r="E30" s="31"/>
      <c r="F30" s="32"/>
      <c r="G30" s="32"/>
    </row>
    <row r="31" spans="2:7" ht="22.5" x14ac:dyDescent="0.2">
      <c r="B31" s="5" t="s">
        <v>105</v>
      </c>
      <c r="C31" s="19" t="s">
        <v>44</v>
      </c>
      <c r="D31" s="20" t="s">
        <v>7</v>
      </c>
      <c r="E31" s="20">
        <v>135.19999999999999</v>
      </c>
      <c r="F31" s="1"/>
      <c r="G31" s="1"/>
    </row>
    <row r="32" spans="2:7" ht="12.75" customHeight="1" x14ac:dyDescent="0.2">
      <c r="B32" s="5" t="s">
        <v>106</v>
      </c>
      <c r="C32" s="19" t="s">
        <v>48</v>
      </c>
      <c r="D32" s="20" t="s">
        <v>46</v>
      </c>
      <c r="E32" s="20">
        <v>16061.4</v>
      </c>
      <c r="F32" s="1"/>
      <c r="G32" s="1"/>
    </row>
    <row r="33" spans="2:7" ht="12.75" customHeight="1" x14ac:dyDescent="0.2">
      <c r="B33" s="28"/>
      <c r="C33" s="26"/>
      <c r="D33" s="59" t="s">
        <v>53</v>
      </c>
      <c r="E33" s="60"/>
      <c r="F33" s="61"/>
      <c r="G33" s="27">
        <f>G31+G32</f>
        <v>0</v>
      </c>
    </row>
    <row r="34" spans="2:7" ht="12.75" customHeight="1" x14ac:dyDescent="0.2">
      <c r="B34" s="28"/>
      <c r="C34" s="35" t="s">
        <v>54</v>
      </c>
      <c r="D34" s="33"/>
      <c r="E34" s="34"/>
      <c r="F34" s="32"/>
      <c r="G34" s="32"/>
    </row>
    <row r="35" spans="2:7" ht="12.75" customHeight="1" x14ac:dyDescent="0.2">
      <c r="B35" s="5" t="s">
        <v>107</v>
      </c>
      <c r="C35" s="20" t="s">
        <v>40</v>
      </c>
      <c r="D35" s="20" t="s">
        <v>7</v>
      </c>
      <c r="E35" s="20">
        <v>10.4375</v>
      </c>
      <c r="F35" s="1"/>
      <c r="G35" s="1"/>
    </row>
    <row r="36" spans="2:7" ht="12.75" customHeight="1" x14ac:dyDescent="0.2">
      <c r="B36" s="5" t="s">
        <v>108</v>
      </c>
      <c r="C36" s="20" t="s">
        <v>41</v>
      </c>
      <c r="D36" s="20" t="s">
        <v>7</v>
      </c>
      <c r="E36" s="20">
        <v>268.32299999999998</v>
      </c>
      <c r="F36" s="1"/>
      <c r="G36" s="1"/>
    </row>
    <row r="37" spans="2:7" ht="12.75" customHeight="1" x14ac:dyDescent="0.2">
      <c r="B37" s="5" t="s">
        <v>109</v>
      </c>
      <c r="C37" s="20" t="s">
        <v>42</v>
      </c>
      <c r="D37" s="20" t="s">
        <v>7</v>
      </c>
      <c r="E37" s="20">
        <v>896.04600000000005</v>
      </c>
      <c r="F37" s="1"/>
      <c r="G37" s="1"/>
    </row>
    <row r="38" spans="2:7" ht="12.75" customHeight="1" x14ac:dyDescent="0.2">
      <c r="B38" s="5" t="s">
        <v>110</v>
      </c>
      <c r="C38" s="20" t="s">
        <v>43</v>
      </c>
      <c r="D38" s="20" t="s">
        <v>36</v>
      </c>
      <c r="E38" s="20">
        <v>228</v>
      </c>
      <c r="F38" s="1"/>
      <c r="G38" s="1"/>
    </row>
    <row r="39" spans="2:7" ht="12.75" customHeight="1" x14ac:dyDescent="0.2">
      <c r="B39" s="5" t="s">
        <v>111</v>
      </c>
      <c r="C39" s="20" t="s">
        <v>44</v>
      </c>
      <c r="D39" s="20" t="s">
        <v>7</v>
      </c>
      <c r="E39" s="20">
        <v>53.91</v>
      </c>
      <c r="F39" s="1"/>
      <c r="G39" s="1"/>
    </row>
    <row r="40" spans="2:7" ht="12.75" customHeight="1" x14ac:dyDescent="0.2">
      <c r="B40" s="5" t="s">
        <v>112</v>
      </c>
      <c r="C40" s="20" t="s">
        <v>45</v>
      </c>
      <c r="D40" s="20" t="s">
        <v>46</v>
      </c>
      <c r="E40" s="20">
        <v>5304</v>
      </c>
      <c r="F40" s="1"/>
      <c r="G40" s="1"/>
    </row>
    <row r="41" spans="2:7" ht="12.75" customHeight="1" thickBot="1" x14ac:dyDescent="0.25">
      <c r="B41" s="28"/>
      <c r="C41" s="26"/>
      <c r="D41" s="59" t="s">
        <v>55</v>
      </c>
      <c r="E41" s="60"/>
      <c r="F41" s="61"/>
      <c r="G41" s="27">
        <f>G35+G36+G37+G38+G39+G40</f>
        <v>0</v>
      </c>
    </row>
    <row r="42" spans="2:7" ht="12.75" customHeight="1" x14ac:dyDescent="0.2">
      <c r="B42" s="28"/>
      <c r="C42" s="38" t="s">
        <v>56</v>
      </c>
      <c r="D42" s="39"/>
      <c r="E42" s="40"/>
      <c r="F42" s="32"/>
      <c r="G42" s="32"/>
    </row>
    <row r="43" spans="2:7" ht="12.75" customHeight="1" x14ac:dyDescent="0.2">
      <c r="B43" s="5" t="s">
        <v>113</v>
      </c>
      <c r="C43" s="20" t="s">
        <v>44</v>
      </c>
      <c r="D43" s="20" t="s">
        <v>7</v>
      </c>
      <c r="E43" s="20">
        <v>16.02</v>
      </c>
      <c r="F43" s="1"/>
      <c r="G43" s="1"/>
    </row>
    <row r="44" spans="2:7" ht="12.75" customHeight="1" x14ac:dyDescent="0.2">
      <c r="B44" s="13" t="s">
        <v>114</v>
      </c>
      <c r="C44" s="20" t="s">
        <v>45</v>
      </c>
      <c r="D44" s="20" t="s">
        <v>46</v>
      </c>
      <c r="E44" s="20">
        <v>2989.5</v>
      </c>
      <c r="F44" s="8"/>
      <c r="G44" s="1"/>
    </row>
    <row r="45" spans="2:7" ht="12.75" customHeight="1" x14ac:dyDescent="0.2">
      <c r="B45" s="28"/>
      <c r="C45" s="26"/>
      <c r="D45" s="59" t="s">
        <v>57</v>
      </c>
      <c r="E45" s="60"/>
      <c r="F45" s="61"/>
      <c r="G45" s="27">
        <f>G43+G44</f>
        <v>0</v>
      </c>
    </row>
    <row r="46" spans="2:7" ht="12.75" customHeight="1" x14ac:dyDescent="0.2">
      <c r="B46" s="28"/>
      <c r="C46" s="35" t="s">
        <v>58</v>
      </c>
      <c r="D46" s="33"/>
      <c r="E46" s="34"/>
      <c r="F46" s="32"/>
      <c r="G46" s="32"/>
    </row>
    <row r="47" spans="2:7" ht="12.75" customHeight="1" x14ac:dyDescent="0.2">
      <c r="B47" s="5" t="s">
        <v>115</v>
      </c>
      <c r="C47" s="20" t="s">
        <v>44</v>
      </c>
      <c r="D47" s="20" t="s">
        <v>7</v>
      </c>
      <c r="E47" s="20">
        <v>241.18</v>
      </c>
      <c r="F47" s="1"/>
      <c r="G47" s="1"/>
    </row>
    <row r="48" spans="2:7" ht="12.75" customHeight="1" x14ac:dyDescent="0.2">
      <c r="B48" s="5" t="s">
        <v>116</v>
      </c>
      <c r="C48" s="20" t="s">
        <v>45</v>
      </c>
      <c r="D48" s="20" t="s">
        <v>46</v>
      </c>
      <c r="E48" s="20">
        <v>20284.3</v>
      </c>
      <c r="F48" s="1"/>
      <c r="G48" s="1"/>
    </row>
    <row r="49" spans="2:7" ht="12.75" customHeight="1" x14ac:dyDescent="0.2">
      <c r="B49" s="28"/>
      <c r="C49" s="26"/>
      <c r="D49" s="59" t="s">
        <v>59</v>
      </c>
      <c r="E49" s="60"/>
      <c r="F49" s="61"/>
      <c r="G49" s="27">
        <f>G47+G48</f>
        <v>0</v>
      </c>
    </row>
    <row r="50" spans="2:7" ht="12.75" customHeight="1" x14ac:dyDescent="0.2">
      <c r="B50" s="28"/>
      <c r="C50" s="35" t="s">
        <v>60</v>
      </c>
      <c r="D50" s="33"/>
      <c r="E50" s="34"/>
      <c r="F50" s="32"/>
      <c r="G50" s="32"/>
    </row>
    <row r="51" spans="2:7" ht="12.75" customHeight="1" x14ac:dyDescent="0.2">
      <c r="B51" s="5" t="s">
        <v>117</v>
      </c>
      <c r="C51" s="20" t="s">
        <v>61</v>
      </c>
      <c r="D51" s="20" t="s">
        <v>8</v>
      </c>
      <c r="E51" s="20">
        <v>354.1</v>
      </c>
      <c r="F51" s="1"/>
      <c r="G51" s="1"/>
    </row>
    <row r="52" spans="2:7" ht="12.75" customHeight="1" x14ac:dyDescent="0.2">
      <c r="B52" s="5" t="s">
        <v>118</v>
      </c>
      <c r="C52" s="20" t="s">
        <v>62</v>
      </c>
      <c r="D52" s="20" t="s">
        <v>8</v>
      </c>
      <c r="E52" s="20">
        <v>354.1</v>
      </c>
      <c r="F52" s="1"/>
      <c r="G52" s="1"/>
    </row>
    <row r="53" spans="2:7" ht="12.75" customHeight="1" x14ac:dyDescent="0.2">
      <c r="B53" s="5" t="s">
        <v>119</v>
      </c>
      <c r="C53" s="20" t="s">
        <v>63</v>
      </c>
      <c r="D53" s="20" t="s">
        <v>36</v>
      </c>
      <c r="E53" s="20">
        <v>68.37</v>
      </c>
      <c r="F53" s="1"/>
      <c r="G53" s="1"/>
    </row>
    <row r="54" spans="2:7" ht="12.75" customHeight="1" x14ac:dyDescent="0.2">
      <c r="B54" s="28"/>
      <c r="C54" s="26"/>
      <c r="D54" s="59" t="s">
        <v>64</v>
      </c>
      <c r="E54" s="60"/>
      <c r="F54" s="61"/>
      <c r="G54" s="27">
        <f>G51+G52+G53</f>
        <v>0</v>
      </c>
    </row>
    <row r="55" spans="2:7" ht="12.75" customHeight="1" x14ac:dyDescent="0.2">
      <c r="B55" s="28"/>
      <c r="C55" s="41" t="s">
        <v>65</v>
      </c>
      <c r="D55" s="42"/>
      <c r="E55" s="43"/>
      <c r="F55" s="32"/>
      <c r="G55" s="32"/>
    </row>
    <row r="56" spans="2:7" ht="12.75" customHeight="1" x14ac:dyDescent="0.2">
      <c r="B56" s="5" t="s">
        <v>120</v>
      </c>
      <c r="C56" s="20" t="s">
        <v>67</v>
      </c>
      <c r="D56" s="20" t="s">
        <v>68</v>
      </c>
      <c r="E56" s="20">
        <v>16294.615</v>
      </c>
      <c r="F56" s="1"/>
      <c r="G56" s="1"/>
    </row>
    <row r="57" spans="2:7" ht="12.75" customHeight="1" x14ac:dyDescent="0.2">
      <c r="B57" s="5" t="s">
        <v>121</v>
      </c>
      <c r="C57" s="20" t="s">
        <v>69</v>
      </c>
      <c r="D57" s="20" t="s">
        <v>7</v>
      </c>
      <c r="E57" s="20">
        <v>126.405</v>
      </c>
      <c r="F57" s="1"/>
      <c r="G57" s="1"/>
    </row>
    <row r="58" spans="2:7" ht="12.75" customHeight="1" x14ac:dyDescent="0.2">
      <c r="B58" s="5" t="s">
        <v>122</v>
      </c>
      <c r="C58" s="20" t="s">
        <v>70</v>
      </c>
      <c r="D58" s="20" t="s">
        <v>7</v>
      </c>
      <c r="E58" s="20">
        <v>270.49400000000003</v>
      </c>
      <c r="F58" s="1"/>
      <c r="G58" s="1"/>
    </row>
    <row r="59" spans="2:7" ht="12.75" customHeight="1" x14ac:dyDescent="0.2">
      <c r="B59" s="28"/>
      <c r="C59" s="26"/>
      <c r="D59" s="59" t="s">
        <v>66</v>
      </c>
      <c r="E59" s="60"/>
      <c r="F59" s="61"/>
      <c r="G59" s="27">
        <f>G56+G57+G58</f>
        <v>0</v>
      </c>
    </row>
    <row r="60" spans="2:7" ht="12.75" customHeight="1" x14ac:dyDescent="0.2">
      <c r="B60" s="28"/>
      <c r="C60" s="35" t="s">
        <v>71</v>
      </c>
      <c r="D60" s="33"/>
      <c r="E60" s="34"/>
      <c r="F60" s="32"/>
      <c r="G60" s="32"/>
    </row>
    <row r="61" spans="2:7" ht="12.75" customHeight="1" x14ac:dyDescent="0.2">
      <c r="B61" s="5" t="s">
        <v>123</v>
      </c>
      <c r="C61" s="20" t="s">
        <v>72</v>
      </c>
      <c r="D61" s="20" t="s">
        <v>8</v>
      </c>
      <c r="E61" s="20">
        <v>584.97</v>
      </c>
      <c r="F61" s="1"/>
      <c r="G61" s="1"/>
    </row>
    <row r="62" spans="2:7" ht="12.75" customHeight="1" x14ac:dyDescent="0.2">
      <c r="B62" s="28"/>
      <c r="C62" s="26"/>
      <c r="D62" s="59" t="s">
        <v>73</v>
      </c>
      <c r="E62" s="60"/>
      <c r="F62" s="61"/>
      <c r="G62" s="27">
        <f>G61</f>
        <v>0</v>
      </c>
    </row>
    <row r="63" spans="2:7" ht="12.75" customHeight="1" x14ac:dyDescent="0.2">
      <c r="B63" s="28"/>
      <c r="C63" s="35" t="s">
        <v>74</v>
      </c>
      <c r="D63" s="33"/>
      <c r="E63" s="34"/>
      <c r="F63" s="32"/>
      <c r="G63" s="32"/>
    </row>
    <row r="64" spans="2:7" ht="12.75" customHeight="1" x14ac:dyDescent="0.2">
      <c r="B64" s="5" t="s">
        <v>124</v>
      </c>
      <c r="C64" s="20" t="s">
        <v>76</v>
      </c>
      <c r="D64" s="20" t="s">
        <v>8</v>
      </c>
      <c r="E64" s="20">
        <v>430.8</v>
      </c>
      <c r="F64" s="1"/>
      <c r="G64" s="1"/>
    </row>
    <row r="65" spans="2:7" ht="12.75" customHeight="1" x14ac:dyDescent="0.2">
      <c r="B65" s="31"/>
      <c r="C65" s="26"/>
      <c r="D65" s="59" t="s">
        <v>75</v>
      </c>
      <c r="E65" s="60"/>
      <c r="F65" s="61"/>
      <c r="G65" s="27">
        <f>G64</f>
        <v>0</v>
      </c>
    </row>
    <row r="66" spans="2:7" ht="12.75" customHeight="1" x14ac:dyDescent="0.2">
      <c r="B66" s="28"/>
      <c r="C66" s="35" t="s">
        <v>77</v>
      </c>
      <c r="D66" s="33"/>
      <c r="E66" s="34"/>
      <c r="F66" s="32"/>
      <c r="G66" s="32"/>
    </row>
    <row r="67" spans="2:7" ht="12.75" customHeight="1" x14ac:dyDescent="0.2">
      <c r="B67" s="5" t="s">
        <v>125</v>
      </c>
      <c r="C67" s="20" t="s">
        <v>79</v>
      </c>
      <c r="D67" s="20" t="s">
        <v>80</v>
      </c>
      <c r="E67" s="20">
        <v>16</v>
      </c>
      <c r="F67" s="1"/>
      <c r="G67" s="1"/>
    </row>
    <row r="68" spans="2:7" ht="12.75" customHeight="1" x14ac:dyDescent="0.2">
      <c r="B68" s="5" t="s">
        <v>126</v>
      </c>
      <c r="C68" s="20" t="s">
        <v>81</v>
      </c>
      <c r="D68" s="20" t="s">
        <v>80</v>
      </c>
      <c r="E68" s="20">
        <v>2</v>
      </c>
      <c r="F68" s="1"/>
      <c r="G68" s="1"/>
    </row>
    <row r="69" spans="2:7" ht="12.75" customHeight="1" x14ac:dyDescent="0.2">
      <c r="B69" s="31"/>
      <c r="C69" s="26"/>
      <c r="D69" s="59" t="s">
        <v>78</v>
      </c>
      <c r="E69" s="60"/>
      <c r="F69" s="61"/>
      <c r="G69" s="27">
        <f>G67+G68</f>
        <v>0</v>
      </c>
    </row>
    <row r="70" spans="2:7" ht="12.75" customHeight="1" x14ac:dyDescent="0.2">
      <c r="B70" s="28"/>
      <c r="C70" s="35" t="s">
        <v>82</v>
      </c>
      <c r="D70" s="33"/>
      <c r="E70" s="34"/>
      <c r="F70" s="32"/>
      <c r="G70" s="32"/>
    </row>
    <row r="71" spans="2:7" ht="12.75" customHeight="1" x14ac:dyDescent="0.2">
      <c r="B71" s="5" t="s">
        <v>127</v>
      </c>
      <c r="C71" s="20" t="s">
        <v>84</v>
      </c>
      <c r="D71" s="20" t="s">
        <v>7</v>
      </c>
      <c r="E71" s="20">
        <v>20.399999999999999</v>
      </c>
      <c r="F71" s="1"/>
      <c r="G71" s="1"/>
    </row>
    <row r="72" spans="2:7" ht="12.75" customHeight="1" x14ac:dyDescent="0.2">
      <c r="B72" s="31"/>
      <c r="C72" s="26"/>
      <c r="D72" s="59" t="s">
        <v>83</v>
      </c>
      <c r="E72" s="60"/>
      <c r="F72" s="61"/>
      <c r="G72" s="27">
        <f>G71</f>
        <v>0</v>
      </c>
    </row>
    <row r="73" spans="2:7" ht="12.75" customHeight="1" x14ac:dyDescent="0.2">
      <c r="B73" s="28"/>
      <c r="C73" s="35" t="s">
        <v>85</v>
      </c>
      <c r="D73" s="33"/>
      <c r="E73" s="34"/>
      <c r="F73" s="32"/>
      <c r="G73" s="32"/>
    </row>
    <row r="74" spans="2:7" ht="12.75" customHeight="1" x14ac:dyDescent="0.2">
      <c r="B74" s="5" t="s">
        <v>128</v>
      </c>
      <c r="C74" s="20" t="s">
        <v>87</v>
      </c>
      <c r="D74" s="20" t="s">
        <v>7</v>
      </c>
      <c r="E74" s="20">
        <v>27.52</v>
      </c>
      <c r="F74" s="1"/>
      <c r="G74" s="1"/>
    </row>
    <row r="75" spans="2:7" ht="12.75" customHeight="1" x14ac:dyDescent="0.2">
      <c r="B75" s="31"/>
      <c r="C75" s="26"/>
      <c r="D75" s="59" t="s">
        <v>86</v>
      </c>
      <c r="E75" s="60"/>
      <c r="F75" s="61"/>
      <c r="G75" s="27">
        <f>G74</f>
        <v>0</v>
      </c>
    </row>
    <row r="76" spans="2:7" ht="12.75" customHeight="1" x14ac:dyDescent="0.2">
      <c r="B76" s="47"/>
      <c r="C76" s="35" t="s">
        <v>92</v>
      </c>
      <c r="D76" s="33"/>
      <c r="E76" s="34"/>
      <c r="F76" s="48"/>
      <c r="G76" s="48"/>
    </row>
    <row r="77" spans="2:7" ht="12.75" customHeight="1" x14ac:dyDescent="0.2">
      <c r="B77" s="9" t="s">
        <v>129</v>
      </c>
      <c r="C77" s="49" t="s">
        <v>88</v>
      </c>
      <c r="D77" s="45" t="s">
        <v>91</v>
      </c>
      <c r="E77" s="46">
        <v>1</v>
      </c>
      <c r="F77" s="10"/>
      <c r="G77" s="10"/>
    </row>
    <row r="78" spans="2:7" ht="12.75" customHeight="1" x14ac:dyDescent="0.2">
      <c r="B78" s="9" t="s">
        <v>130</v>
      </c>
      <c r="C78" s="49" t="s">
        <v>89</v>
      </c>
      <c r="D78" s="45" t="s">
        <v>91</v>
      </c>
      <c r="E78" s="46">
        <v>1</v>
      </c>
      <c r="F78" s="10"/>
      <c r="G78" s="10"/>
    </row>
    <row r="79" spans="2:7" ht="12.75" customHeight="1" x14ac:dyDescent="0.2">
      <c r="B79" s="9" t="s">
        <v>131</v>
      </c>
      <c r="C79" s="49" t="s">
        <v>90</v>
      </c>
      <c r="D79" s="44" t="s">
        <v>35</v>
      </c>
      <c r="E79" s="44">
        <v>5</v>
      </c>
      <c r="F79" s="10"/>
      <c r="G79" s="10"/>
    </row>
    <row r="80" spans="2:7" ht="12.75" customHeight="1" x14ac:dyDescent="0.2">
      <c r="B80" s="50"/>
      <c r="C80" s="51"/>
      <c r="D80" s="62" t="s">
        <v>93</v>
      </c>
      <c r="E80" s="62"/>
      <c r="F80" s="62"/>
      <c r="G80" s="52">
        <f>G77+G78+G79</f>
        <v>0</v>
      </c>
    </row>
    <row r="81" spans="2:7" ht="12.95" customHeight="1" x14ac:dyDescent="0.2">
      <c r="B81" s="6"/>
      <c r="C81" s="4"/>
      <c r="D81" s="56"/>
      <c r="E81" s="57"/>
      <c r="F81" s="58"/>
      <c r="G81" s="3"/>
    </row>
    <row r="82" spans="2:7" x14ac:dyDescent="0.2">
      <c r="B82" s="66"/>
      <c r="C82" s="67"/>
      <c r="D82" s="53" t="s">
        <v>16</v>
      </c>
      <c r="E82" s="54"/>
      <c r="F82" s="55"/>
      <c r="G82" s="17"/>
    </row>
    <row r="83" spans="2:7" x14ac:dyDescent="0.2">
      <c r="B83" s="68"/>
      <c r="C83" s="69"/>
      <c r="D83" s="70" t="s">
        <v>20</v>
      </c>
      <c r="E83" s="71"/>
      <c r="F83" s="2" t="s">
        <v>15</v>
      </c>
      <c r="G83" s="1"/>
    </row>
    <row r="84" spans="2:7" x14ac:dyDescent="0.2">
      <c r="B84" s="68"/>
      <c r="C84" s="69"/>
      <c r="D84" s="70" t="s">
        <v>21</v>
      </c>
      <c r="E84" s="71"/>
      <c r="F84" s="2" t="s">
        <v>15</v>
      </c>
      <c r="G84" s="1"/>
    </row>
    <row r="85" spans="2:7" x14ac:dyDescent="0.2">
      <c r="B85" s="68"/>
      <c r="C85" s="69"/>
      <c r="D85" s="70" t="s">
        <v>22</v>
      </c>
      <c r="E85" s="71"/>
      <c r="F85" s="2" t="s">
        <v>15</v>
      </c>
      <c r="G85" s="1"/>
    </row>
    <row r="86" spans="2:7" ht="12.75" customHeight="1" x14ac:dyDescent="0.2">
      <c r="B86" s="68"/>
      <c r="C86" s="69"/>
      <c r="D86" s="53" t="s">
        <v>17</v>
      </c>
      <c r="E86" s="54"/>
      <c r="F86" s="55"/>
      <c r="G86" s="1"/>
    </row>
    <row r="87" spans="2:7" ht="12.75" customHeight="1" x14ac:dyDescent="0.2">
      <c r="B87" s="68"/>
      <c r="C87" s="69"/>
      <c r="D87" s="53" t="s">
        <v>18</v>
      </c>
      <c r="E87" s="54"/>
      <c r="F87" s="55"/>
      <c r="G87" s="1"/>
    </row>
    <row r="88" spans="2:7" x14ac:dyDescent="0.2">
      <c r="B88" s="68"/>
      <c r="C88" s="69"/>
      <c r="D88" s="70" t="s">
        <v>23</v>
      </c>
      <c r="E88" s="71"/>
      <c r="F88" s="2" t="s">
        <v>15</v>
      </c>
      <c r="G88" s="1"/>
    </row>
    <row r="89" spans="2:7" ht="12.95" customHeight="1" x14ac:dyDescent="0.2">
      <c r="B89" s="68"/>
      <c r="C89" s="69"/>
      <c r="D89" s="72" t="s">
        <v>19</v>
      </c>
      <c r="E89" s="73"/>
      <c r="F89" s="74"/>
      <c r="G89" s="1"/>
    </row>
    <row r="92" spans="2:7" ht="15" x14ac:dyDescent="0.2">
      <c r="C92" s="37" t="s">
        <v>25</v>
      </c>
    </row>
    <row r="93" spans="2:7" ht="15" x14ac:dyDescent="0.2">
      <c r="C93" s="37"/>
    </row>
    <row r="94" spans="2:7" ht="30" x14ac:dyDescent="0.2">
      <c r="C94" s="37" t="s">
        <v>26</v>
      </c>
      <c r="D94" s="18"/>
      <c r="E94" s="18"/>
      <c r="F94" s="18"/>
      <c r="G94" s="18"/>
    </row>
    <row r="95" spans="2:7" ht="15" x14ac:dyDescent="0.2">
      <c r="C95" s="37" t="s">
        <v>27</v>
      </c>
      <c r="D95" s="18"/>
      <c r="E95" s="18"/>
      <c r="F95" s="18"/>
      <c r="G95" s="18"/>
    </row>
    <row r="96" spans="2:7" ht="15" x14ac:dyDescent="0.2">
      <c r="C96" s="37" t="s">
        <v>28</v>
      </c>
      <c r="D96" s="18"/>
      <c r="E96" s="18"/>
      <c r="F96" s="18"/>
      <c r="G96" s="18"/>
    </row>
    <row r="97" spans="3:7" ht="15" x14ac:dyDescent="0.2">
      <c r="C97" s="37" t="s">
        <v>29</v>
      </c>
      <c r="D97" s="18"/>
      <c r="E97" s="18"/>
      <c r="F97" s="18"/>
      <c r="G97" s="18"/>
    </row>
  </sheetData>
  <mergeCells count="29">
    <mergeCell ref="D41:F41"/>
    <mergeCell ref="B4:G4"/>
    <mergeCell ref="B3:G3"/>
    <mergeCell ref="B2:G2"/>
    <mergeCell ref="B82:C89"/>
    <mergeCell ref="D82:F82"/>
    <mergeCell ref="D83:E83"/>
    <mergeCell ref="D84:E84"/>
    <mergeCell ref="D85:E85"/>
    <mergeCell ref="D88:E88"/>
    <mergeCell ref="D89:F89"/>
    <mergeCell ref="D10:F10"/>
    <mergeCell ref="D18:F18"/>
    <mergeCell ref="D22:F22"/>
    <mergeCell ref="D29:F29"/>
    <mergeCell ref="D33:F33"/>
    <mergeCell ref="D86:F86"/>
    <mergeCell ref="D87:F87"/>
    <mergeCell ref="D81:F81"/>
    <mergeCell ref="D45:F45"/>
    <mergeCell ref="D49:F49"/>
    <mergeCell ref="D54:F54"/>
    <mergeCell ref="D59:F59"/>
    <mergeCell ref="D62:F62"/>
    <mergeCell ref="D65:F65"/>
    <mergeCell ref="D69:F69"/>
    <mergeCell ref="D72:F72"/>
    <mergeCell ref="D75:F75"/>
    <mergeCell ref="D80:F80"/>
  </mergeCells>
  <phoneticPr fontId="18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Gilberto Chibuque Mayorga</dc:creator>
  <cp:lastModifiedBy>Diana J Puerta Rabelly</cp:lastModifiedBy>
  <dcterms:created xsi:type="dcterms:W3CDTF">2020-07-17T04:44:24Z</dcterms:created>
  <dcterms:modified xsi:type="dcterms:W3CDTF">2022-02-18T20:30:01Z</dcterms:modified>
</cp:coreProperties>
</file>