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warc9\OneDrive\Documentos\WILLIAM ROMERO\ADR 2021\EPSEA\SOLICITUD OFICINA DE COMUNICACIONES\"/>
    </mc:Choice>
  </mc:AlternateContent>
  <xr:revisionPtr revIDLastSave="0" documentId="8_{7A37BAED-567E-481F-8072-ACA47BCFA2EC}" xr6:coauthVersionLast="46" xr6:coauthVersionMax="46" xr10:uidLastSave="{00000000-0000-0000-0000-000000000000}"/>
  <bookViews>
    <workbookView xWindow="-108" yWindow="-108" windowWidth="23256" windowHeight="12576" tabRatio="676" xr2:uid="{00000000-000D-0000-FFFF-FFFF00000000}"/>
  </bookViews>
  <sheets>
    <sheet name="Instructivo" sheetId="2" r:id="rId1"/>
    <sheet name="Formulario A - F" sheetId="1" r:id="rId2"/>
    <sheet name="Formulario G" sheetId="8" r:id="rId3"/>
    <sheet name="Formulario H Director" sheetId="7" r:id="rId4"/>
    <sheet name="Experiencia Director" sheetId="17" r:id="rId5"/>
    <sheet name="Formulario H Coord Proy Agrop" sheetId="9" r:id="rId6"/>
    <sheet name="Experiencia Coord Proy Agrop" sheetId="15" r:id="rId7"/>
    <sheet name="Formulario H Coord Adm y Financ" sheetId="10" r:id="rId8"/>
    <sheet name="Experiencia Coord Adm y Financ" sheetId="18" r:id="rId9"/>
    <sheet name="Formulario H Coor Proc Asoc y C" sheetId="11" r:id="rId10"/>
    <sheet name="Experiencia Coor Proc Asoc y C" sheetId="19" r:id="rId11"/>
    <sheet name="Formulario H Coord Ambiental" sheetId="12" r:id="rId12"/>
    <sheet name="Experiencia Coord Ambiental" sheetId="20" r:id="rId13"/>
    <sheet name="Formulario H Asesor Jurídico" sheetId="13" r:id="rId14"/>
    <sheet name="Experiencia Asesor Jurídico" sheetId="21" r:id="rId15"/>
    <sheet name="Listas Desplegables" sheetId="4" state="hidden" r:id="rId16"/>
  </sheets>
  <definedNames>
    <definedName name="_" localSheetId="14">#REF!</definedName>
    <definedName name="_" localSheetId="10">#REF!</definedName>
    <definedName name="_" localSheetId="8">#REF!</definedName>
    <definedName name="_" localSheetId="12">#REF!</definedName>
    <definedName name="_" localSheetId="4">#REF!</definedName>
    <definedName name="_" localSheetId="2">#REF!</definedName>
    <definedName name="_" localSheetId="13">#REF!</definedName>
    <definedName name="_" localSheetId="9">#REF!</definedName>
    <definedName name="_" localSheetId="7">#REF!</definedName>
    <definedName name="_" localSheetId="11">#REF!</definedName>
    <definedName name="_" localSheetId="5">#REF!</definedName>
    <definedName name="_" localSheetId="3">#REF!</definedName>
    <definedName name="_">#REF!</definedName>
    <definedName name="__" localSheetId="14">#REF!</definedName>
    <definedName name="__" localSheetId="10">#REF!</definedName>
    <definedName name="__" localSheetId="8">#REF!</definedName>
    <definedName name="__" localSheetId="12">#REF!</definedName>
    <definedName name="__" localSheetId="4">#REF!</definedName>
    <definedName name="__" localSheetId="2">#REF!</definedName>
    <definedName name="__" localSheetId="13">#REF!</definedName>
    <definedName name="__" localSheetId="9">#REF!</definedName>
    <definedName name="__" localSheetId="7">#REF!</definedName>
    <definedName name="__" localSheetId="11">#REF!</definedName>
    <definedName name="__" localSheetId="5">#REF!</definedName>
    <definedName name="__" localSheetId="3">#REF!</definedName>
    <definedName name="__">#REF!</definedName>
    <definedName name="_xlnm.Print_Area" localSheetId="1">'Formulario A - F'!$A$1:$F$67</definedName>
    <definedName name="_xlnm.Print_Area" localSheetId="2">'Formulario G'!$A$1:$F$103</definedName>
    <definedName name="_xlnm.Print_Area" localSheetId="13">'Formulario H Asesor Jurídico'!$A$1:$F$224</definedName>
    <definedName name="_xlnm.Print_Area" localSheetId="9">'Formulario H Coor Proc Asoc y C'!$A$1:$F$224</definedName>
    <definedName name="_xlnm.Print_Area" localSheetId="7">'Formulario H Coord Adm y Financ'!$A$1:$F$224</definedName>
    <definedName name="_xlnm.Print_Area" localSheetId="11">'Formulario H Coord Ambiental'!$A$1:$F$224</definedName>
    <definedName name="_xlnm.Print_Area" localSheetId="5">'Formulario H Coord Proy Agrop'!$A$1:$F$224</definedName>
    <definedName name="_xlnm.Print_Area" localSheetId="3">'Formulario H Director'!$A$1:$F$224</definedName>
    <definedName name="_xlnm.Print_Titles" localSheetId="1">'Formulario A - F'!$1:$6</definedName>
    <definedName name="_xlnm.Print_Titles" localSheetId="2">'Formulario G'!$1:$7</definedName>
    <definedName name="_xlnm.Print_Titles" localSheetId="13">'Formulario H Asesor Jurídico'!$1:$5</definedName>
    <definedName name="_xlnm.Print_Titles" localSheetId="9">'Formulario H Coor Proc Asoc y C'!$1:$5</definedName>
    <definedName name="_xlnm.Print_Titles" localSheetId="7">'Formulario H Coord Adm y Financ'!$1:$5</definedName>
    <definedName name="_xlnm.Print_Titles" localSheetId="11">'Formulario H Coord Ambiental'!$1:$5</definedName>
    <definedName name="_xlnm.Print_Titles" localSheetId="5">'Formulario H Coord Proy Agrop'!$1:$5</definedName>
    <definedName name="_xlnm.Print_Titles" localSheetId="3">'Formulario H Director'!$1:$5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21" l="1"/>
  <c r="C25" i="21"/>
  <c r="E25" i="21" s="1"/>
  <c r="B25" i="21"/>
  <c r="D24" i="21"/>
  <c r="C24" i="21"/>
  <c r="B24" i="21"/>
  <c r="D23" i="21"/>
  <c r="C23" i="21"/>
  <c r="G23" i="21" s="1"/>
  <c r="B23" i="21"/>
  <c r="D22" i="21"/>
  <c r="C22" i="21"/>
  <c r="B22" i="21"/>
  <c r="D21" i="21"/>
  <c r="C21" i="21"/>
  <c r="B21" i="21"/>
  <c r="D20" i="21"/>
  <c r="G20" i="21" s="1"/>
  <c r="C20" i="21"/>
  <c r="B20" i="21"/>
  <c r="D19" i="21"/>
  <c r="C19" i="21"/>
  <c r="E19" i="21" s="1"/>
  <c r="B19" i="21"/>
  <c r="D18" i="21"/>
  <c r="C18" i="21"/>
  <c r="B18" i="21"/>
  <c r="D17" i="21"/>
  <c r="C17" i="21"/>
  <c r="E17" i="21" s="1"/>
  <c r="B17" i="21"/>
  <c r="D14" i="21"/>
  <c r="F13" i="21"/>
  <c r="D13" i="21"/>
  <c r="G12" i="21"/>
  <c r="F12" i="21"/>
  <c r="D12" i="21"/>
  <c r="D11" i="21"/>
  <c r="E23" i="21"/>
  <c r="D25" i="20"/>
  <c r="G25" i="20" s="1"/>
  <c r="C25" i="20"/>
  <c r="B25" i="20"/>
  <c r="D24" i="20"/>
  <c r="C24" i="20"/>
  <c r="G24" i="20" s="1"/>
  <c r="B24" i="20"/>
  <c r="D23" i="20"/>
  <c r="C23" i="20"/>
  <c r="B23" i="20"/>
  <c r="D22" i="20"/>
  <c r="C22" i="20"/>
  <c r="G22" i="20" s="1"/>
  <c r="B22" i="20"/>
  <c r="D21" i="20"/>
  <c r="E21" i="20" s="1"/>
  <c r="C21" i="20"/>
  <c r="G21" i="20" s="1"/>
  <c r="B21" i="20"/>
  <c r="D20" i="20"/>
  <c r="C20" i="20"/>
  <c r="G20" i="20" s="1"/>
  <c r="B20" i="20"/>
  <c r="D19" i="20"/>
  <c r="C19" i="20"/>
  <c r="B19" i="20"/>
  <c r="D18" i="20"/>
  <c r="C18" i="20"/>
  <c r="B18" i="20"/>
  <c r="D17" i="20"/>
  <c r="E17" i="20" s="1"/>
  <c r="C17" i="20"/>
  <c r="B17" i="20"/>
  <c r="D14" i="20"/>
  <c r="F13" i="20"/>
  <c r="D13" i="20"/>
  <c r="G12" i="20"/>
  <c r="F12" i="20"/>
  <c r="D12" i="20"/>
  <c r="D11" i="20"/>
  <c r="E25" i="20"/>
  <c r="G17" i="20"/>
  <c r="F17" i="20"/>
  <c r="D25" i="19"/>
  <c r="C25" i="19"/>
  <c r="B25" i="19"/>
  <c r="D24" i="19"/>
  <c r="C24" i="19"/>
  <c r="G24" i="19" s="1"/>
  <c r="B24" i="19"/>
  <c r="D23" i="19"/>
  <c r="C23" i="19"/>
  <c r="G23" i="19" s="1"/>
  <c r="B23" i="19"/>
  <c r="D22" i="19"/>
  <c r="C22" i="19"/>
  <c r="G22" i="19" s="1"/>
  <c r="B22" i="19"/>
  <c r="D21" i="19"/>
  <c r="E21" i="19" s="1"/>
  <c r="C21" i="19"/>
  <c r="B21" i="19"/>
  <c r="D20" i="19"/>
  <c r="C20" i="19"/>
  <c r="B20" i="19"/>
  <c r="D19" i="19"/>
  <c r="G19" i="19" s="1"/>
  <c r="C19" i="19"/>
  <c r="B19" i="19"/>
  <c r="D18" i="19"/>
  <c r="C18" i="19"/>
  <c r="G18" i="19" s="1"/>
  <c r="B18" i="19"/>
  <c r="D17" i="19"/>
  <c r="C17" i="19"/>
  <c r="B17" i="19"/>
  <c r="D14" i="19"/>
  <c r="F13" i="19"/>
  <c r="D13" i="19"/>
  <c r="G12" i="19"/>
  <c r="F12" i="19"/>
  <c r="D12" i="19"/>
  <c r="D11" i="19"/>
  <c r="G25" i="19"/>
  <c r="F24" i="19"/>
  <c r="G20" i="19"/>
  <c r="G17" i="19"/>
  <c r="D25" i="18"/>
  <c r="C25" i="18"/>
  <c r="B25" i="18"/>
  <c r="D24" i="18"/>
  <c r="C24" i="18"/>
  <c r="B24" i="18"/>
  <c r="D23" i="18"/>
  <c r="F23" i="18" s="1"/>
  <c r="C23" i="18"/>
  <c r="G23" i="18" s="1"/>
  <c r="B23" i="18"/>
  <c r="D22" i="18"/>
  <c r="C22" i="18"/>
  <c r="B22" i="18"/>
  <c r="D21" i="18"/>
  <c r="C21" i="18"/>
  <c r="B21" i="18"/>
  <c r="D20" i="18"/>
  <c r="C20" i="18"/>
  <c r="B20" i="18"/>
  <c r="D19" i="18"/>
  <c r="C19" i="18"/>
  <c r="B19" i="18"/>
  <c r="D18" i="18"/>
  <c r="C18" i="18"/>
  <c r="F18" i="18" s="1"/>
  <c r="B18" i="18"/>
  <c r="D17" i="18"/>
  <c r="C17" i="18"/>
  <c r="F17" i="18" s="1"/>
  <c r="B17" i="18"/>
  <c r="D14" i="18"/>
  <c r="F13" i="18"/>
  <c r="D13" i="18"/>
  <c r="G12" i="18"/>
  <c r="F12" i="18"/>
  <c r="D12" i="18"/>
  <c r="D11" i="18"/>
  <c r="G18" i="18"/>
  <c r="D25" i="17"/>
  <c r="C25" i="17"/>
  <c r="B25" i="17"/>
  <c r="D24" i="17"/>
  <c r="C24" i="17"/>
  <c r="B24" i="17"/>
  <c r="D23" i="17"/>
  <c r="C23" i="17"/>
  <c r="F23" i="17" s="1"/>
  <c r="B23" i="17"/>
  <c r="D22" i="17"/>
  <c r="C22" i="17"/>
  <c r="B22" i="17"/>
  <c r="D21" i="17"/>
  <c r="C21" i="17"/>
  <c r="B21" i="17"/>
  <c r="D20" i="17"/>
  <c r="E20" i="17" s="1"/>
  <c r="C20" i="17"/>
  <c r="B20" i="17"/>
  <c r="D19" i="17"/>
  <c r="C19" i="17"/>
  <c r="F19" i="17" s="1"/>
  <c r="B19" i="17"/>
  <c r="D18" i="17"/>
  <c r="G18" i="17" s="1"/>
  <c r="C18" i="17"/>
  <c r="B18" i="17"/>
  <c r="D17" i="17"/>
  <c r="C17" i="17"/>
  <c r="B17" i="17"/>
  <c r="D14" i="17"/>
  <c r="F13" i="17"/>
  <c r="D13" i="17"/>
  <c r="G12" i="17"/>
  <c r="F12" i="17"/>
  <c r="D12" i="17"/>
  <c r="D11" i="17"/>
  <c r="E18" i="17"/>
  <c r="D13" i="15"/>
  <c r="D12" i="15"/>
  <c r="F12" i="15"/>
  <c r="G12" i="15"/>
  <c r="D25" i="15"/>
  <c r="F25" i="15" s="1"/>
  <c r="C25" i="15"/>
  <c r="B25" i="15"/>
  <c r="D24" i="15"/>
  <c r="G24" i="15" s="1"/>
  <c r="C24" i="15"/>
  <c r="B24" i="15"/>
  <c r="D23" i="15"/>
  <c r="C23" i="15"/>
  <c r="E23" i="15" s="1"/>
  <c r="B23" i="15"/>
  <c r="D22" i="15"/>
  <c r="C22" i="15"/>
  <c r="B22" i="15"/>
  <c r="D21" i="15"/>
  <c r="C21" i="15"/>
  <c r="G21" i="15" s="1"/>
  <c r="B21" i="15"/>
  <c r="D20" i="15"/>
  <c r="C20" i="15"/>
  <c r="B20" i="15"/>
  <c r="D19" i="15"/>
  <c r="C19" i="15"/>
  <c r="E19" i="15" s="1"/>
  <c r="B19" i="15"/>
  <c r="D18" i="15"/>
  <c r="C18" i="15"/>
  <c r="B18" i="15"/>
  <c r="D17" i="15"/>
  <c r="F17" i="15" s="1"/>
  <c r="C17" i="15"/>
  <c r="G17" i="15" s="1"/>
  <c r="B17" i="15"/>
  <c r="D14" i="15"/>
  <c r="F13" i="15"/>
  <c r="D11" i="15"/>
  <c r="G19" i="18" l="1"/>
  <c r="G22" i="18"/>
  <c r="E21" i="21"/>
  <c r="G22" i="15"/>
  <c r="F24" i="17"/>
  <c r="E17" i="19"/>
  <c r="E25" i="19"/>
  <c r="F23" i="20"/>
  <c r="F19" i="21"/>
  <c r="G24" i="21"/>
  <c r="E21" i="15"/>
  <c r="E17" i="15"/>
  <c r="E25" i="15"/>
  <c r="F20" i="19"/>
  <c r="F18" i="20"/>
  <c r="F21" i="15"/>
  <c r="G20" i="15"/>
  <c r="E23" i="19"/>
  <c r="G25" i="15"/>
  <c r="G18" i="15"/>
  <c r="G20" i="17"/>
  <c r="G21" i="19"/>
  <c r="G26" i="19" s="1"/>
  <c r="G27" i="19" s="1"/>
  <c r="G28" i="19" s="1"/>
  <c r="E19" i="20"/>
  <c r="E21" i="17"/>
  <c r="E19" i="19"/>
  <c r="F19" i="15"/>
  <c r="F23" i="15"/>
  <c r="F25" i="20"/>
  <c r="G19" i="15"/>
  <c r="G23" i="15"/>
  <c r="G26" i="15" s="1"/>
  <c r="G27" i="15" s="1"/>
  <c r="G28" i="15" s="1"/>
  <c r="F20" i="17"/>
  <c r="G24" i="17"/>
  <c r="F18" i="17"/>
  <c r="G22" i="17"/>
  <c r="G17" i="18"/>
  <c r="G20" i="18"/>
  <c r="F24" i="18"/>
  <c r="F21" i="20"/>
  <c r="F21" i="21"/>
  <c r="F25" i="21"/>
  <c r="G19" i="21"/>
  <c r="G21" i="21"/>
  <c r="G25" i="21"/>
  <c r="G18" i="21"/>
  <c r="G22" i="21"/>
  <c r="E17" i="17"/>
  <c r="F25" i="17"/>
  <c r="F19" i="18"/>
  <c r="E24" i="17"/>
  <c r="G21" i="18"/>
  <c r="G25" i="18"/>
  <c r="F23" i="21"/>
  <c r="F17" i="21"/>
  <c r="G17" i="21"/>
  <c r="G26" i="21" s="1"/>
  <c r="G27" i="21" s="1"/>
  <c r="G28" i="21" s="1"/>
  <c r="E18" i="21"/>
  <c r="E20" i="21"/>
  <c r="E22" i="21"/>
  <c r="E24" i="21"/>
  <c r="F18" i="21"/>
  <c r="F20" i="21"/>
  <c r="F22" i="21"/>
  <c r="F24" i="21"/>
  <c r="G18" i="20"/>
  <c r="E23" i="20"/>
  <c r="G23" i="20"/>
  <c r="E22" i="20"/>
  <c r="F22" i="20"/>
  <c r="F19" i="20"/>
  <c r="G19" i="20"/>
  <c r="G26" i="20" s="1"/>
  <c r="G27" i="20" s="1"/>
  <c r="G28" i="20" s="1"/>
  <c r="E20" i="20"/>
  <c r="E24" i="20"/>
  <c r="E18" i="20"/>
  <c r="F20" i="20"/>
  <c r="F24" i="20"/>
  <c r="F22" i="19"/>
  <c r="F18" i="19"/>
  <c r="F17" i="19"/>
  <c r="F19" i="19"/>
  <c r="F21" i="19"/>
  <c r="F23" i="19"/>
  <c r="F25" i="19"/>
  <c r="E18" i="19"/>
  <c r="E20" i="19"/>
  <c r="E22" i="19"/>
  <c r="E24" i="19"/>
  <c r="F25" i="18"/>
  <c r="G24" i="18"/>
  <c r="F20" i="18"/>
  <c r="F21" i="18"/>
  <c r="F22" i="18"/>
  <c r="E17" i="18"/>
  <c r="E19" i="18"/>
  <c r="E21" i="18"/>
  <c r="E23" i="18"/>
  <c r="E25" i="18"/>
  <c r="E18" i="18"/>
  <c r="E20" i="18"/>
  <c r="E22" i="18"/>
  <c r="E24" i="18"/>
  <c r="F22" i="17"/>
  <c r="E22" i="17"/>
  <c r="G17" i="17"/>
  <c r="G19" i="17"/>
  <c r="G21" i="17"/>
  <c r="G23" i="17"/>
  <c r="G25" i="17"/>
  <c r="E25" i="17"/>
  <c r="E19" i="17"/>
  <c r="F17" i="17"/>
  <c r="F21" i="17"/>
  <c r="E23" i="17"/>
  <c r="F20" i="15"/>
  <c r="F22" i="15"/>
  <c r="F24" i="15"/>
  <c r="E18" i="15"/>
  <c r="E20" i="15"/>
  <c r="E22" i="15"/>
  <c r="E24" i="15"/>
  <c r="F18" i="15"/>
  <c r="E26" i="17" l="1"/>
  <c r="E27" i="17" s="1"/>
  <c r="E26" i="20"/>
  <c r="E27" i="20" s="1"/>
  <c r="F26" i="20"/>
  <c r="F27" i="20" s="1"/>
  <c r="F28" i="20" s="1"/>
  <c r="G26" i="18"/>
  <c r="G27" i="18" s="1"/>
  <c r="G28" i="18" s="1"/>
  <c r="F26" i="18"/>
  <c r="F27" i="18" s="1"/>
  <c r="F28" i="18" s="1"/>
  <c r="E26" i="19"/>
  <c r="E27" i="19" s="1"/>
  <c r="E26" i="21"/>
  <c r="E27" i="21" s="1"/>
  <c r="F26" i="21"/>
  <c r="F27" i="21" s="1"/>
  <c r="F28" i="21" s="1"/>
  <c r="F26" i="19"/>
  <c r="F27" i="19" s="1"/>
  <c r="F28" i="19" s="1"/>
  <c r="E26" i="18"/>
  <c r="E27" i="18" s="1"/>
  <c r="G26" i="17"/>
  <c r="G27" i="17" s="1"/>
  <c r="G28" i="17" s="1"/>
  <c r="F26" i="17"/>
  <c r="F26" i="15"/>
  <c r="F27" i="15" s="1"/>
  <c r="F28" i="15" s="1"/>
  <c r="E26" i="15"/>
  <c r="E27" i="15" s="1"/>
  <c r="E28" i="20" l="1"/>
  <c r="B28" i="20" s="1"/>
  <c r="E28" i="15"/>
  <c r="B28" i="15" s="1"/>
  <c r="E28" i="18"/>
  <c r="B28" i="18" s="1"/>
  <c r="E28" i="21"/>
  <c r="B28" i="21" s="1"/>
  <c r="E28" i="19"/>
  <c r="B28" i="19" s="1"/>
  <c r="F27" i="17"/>
  <c r="E45" i="1"/>
  <c r="E43" i="1"/>
  <c r="F28" i="17" l="1"/>
  <c r="E28" i="17"/>
  <c r="B28" i="17" s="1"/>
</calcChain>
</file>

<file path=xl/sharedStrings.xml><?xml version="1.0" encoding="utf-8"?>
<sst xmlns="http://schemas.openxmlformats.org/spreadsheetml/2006/main" count="2388" uniqueCount="403">
  <si>
    <t>D. REPRESENTANTE LEGAL</t>
  </si>
  <si>
    <t>Firma</t>
  </si>
  <si>
    <t>E. CAPACIDADES FINANCIERAS</t>
  </si>
  <si>
    <t>F. VÍNCULO CON ORGANIZACIONES DE FORMACIÓN, CAPACITACIÓN, CIENCIA, TECNOLOGÍA E INNOVACIÓN</t>
  </si>
  <si>
    <t>C. LOCALIZACIÓN (UBICACIÓN DE LA SEDE PRINCIPAL Y CONTACTO)</t>
  </si>
  <si>
    <t>A. REGISTRO DE LA SOLICITUD (Diligenciamiento exclusivo de la Agencia de Desarrollo Rural)</t>
  </si>
  <si>
    <t>A1. Unidad Técnica Territorial</t>
  </si>
  <si>
    <t>A2. Radicado</t>
  </si>
  <si>
    <t>A3. Fecha</t>
  </si>
  <si>
    <t>A5. Nombre del Funcionario Autorizado</t>
  </si>
  <si>
    <t>1, 2, 3, 4, 5, 6, 7, 8, 9, 10, 11, 12, 13</t>
  </si>
  <si>
    <t>Nombre completo del funcionario.</t>
  </si>
  <si>
    <t>Fecha en la que se radicó la solicitud.</t>
  </si>
  <si>
    <t>Número de radicado de la solicitud</t>
  </si>
  <si>
    <t>B1. Tipo de entidad</t>
  </si>
  <si>
    <t>Generado desde la UTT</t>
  </si>
  <si>
    <t>Deberá estar designado mediante memorando para realizar este proceso</t>
  </si>
  <si>
    <t>Unidad Técnica Territorial (UTT) a la cual pertenece</t>
  </si>
  <si>
    <t>B2. Número de Identificación</t>
  </si>
  <si>
    <t>CASILLA</t>
  </si>
  <si>
    <t>DESCRIPCIÓN</t>
  </si>
  <si>
    <t>VALORES U OBSERVACIONES</t>
  </si>
  <si>
    <t>Indicadas en el artículo 32 de la Ley 1876 de 2017</t>
  </si>
  <si>
    <t>Debe escribirse sin puntos ni dígito de verificación.</t>
  </si>
  <si>
    <t>B. IDENTIFICACIÓN DE LA ENTIDAD SOLICITANTE</t>
  </si>
  <si>
    <t>B3. Dígito de Verificación (DV)</t>
  </si>
  <si>
    <t>Dígito de verificación del número de identificación.</t>
  </si>
  <si>
    <t>Por ejemplo 9000948958. Debe contrastarse con los documentos dispuestos por la entidad solicitante.</t>
  </si>
  <si>
    <t>Debe contrastarse con los documentos dispuestos por la entidad solicitante.</t>
  </si>
  <si>
    <t>Sigla oficial de la entidad</t>
  </si>
  <si>
    <t>B4. Sigla</t>
  </si>
  <si>
    <t>B5. Razón Social</t>
  </si>
  <si>
    <t>Corresponde al nombre oficial y legal que aparece en la documentación de constitución de la entidad.</t>
  </si>
  <si>
    <t>Indique el municipio de ubicación de la sede de la entidad que solicita habilitarse como EPSEA</t>
  </si>
  <si>
    <t>Departamento de ubicación de la sede de la entidad que solicita habilitarse como EPSEA.</t>
  </si>
  <si>
    <t>De acuerdo con la Disivisón Política Administrativa DIVIPOLA.</t>
  </si>
  <si>
    <t>C1. Departamento</t>
  </si>
  <si>
    <t>C2. Municipio</t>
  </si>
  <si>
    <t>C3. Código DANE</t>
  </si>
  <si>
    <t>Dirección de la sede principal de la entidad solicitante</t>
  </si>
  <si>
    <t>Incluya el barrio, edificio, oficina, u otras precisiones pertinentes.</t>
  </si>
  <si>
    <t>Correo electrónico principal de la entidad solicitante.</t>
  </si>
  <si>
    <t>Empresas privadas o de naturaleza mixta</t>
  </si>
  <si>
    <t>C7. Indicativo regional</t>
  </si>
  <si>
    <t>Número de teléfono fijo (sin el indicativo) de la sede principal de la entidad solicitante</t>
  </si>
  <si>
    <t>Indicativo regional del teléfono fijo de la sede principal de la entidad solicitante</t>
  </si>
  <si>
    <t>Número de la extensión del teléfono fijo de la sede principal de la entidad solicitante</t>
  </si>
  <si>
    <t>Número de celular de la sede principal de la entidad solicitante</t>
  </si>
  <si>
    <t>Si la entidad no tiene una sigla OFICIAL, no diligencie este espacio.</t>
  </si>
  <si>
    <t>Si no se indica una extensión, no diligencie este espacio.</t>
  </si>
  <si>
    <t>D1. Primer nombre</t>
  </si>
  <si>
    <t>D2. Segundo nombre</t>
  </si>
  <si>
    <t>D3. Primer apellido</t>
  </si>
  <si>
    <t>D4. Segundo apellido</t>
  </si>
  <si>
    <t>D5. Tipo de documento</t>
  </si>
  <si>
    <t>D6. Número de documento</t>
  </si>
  <si>
    <t>D7. Fecha de nacimiento</t>
  </si>
  <si>
    <t>D8. Sexo</t>
  </si>
  <si>
    <t>D9. Pertenencia étnica</t>
  </si>
  <si>
    <t>D10. Presenta discapacidad</t>
  </si>
  <si>
    <t>D11. Número de celular</t>
  </si>
  <si>
    <t>Cédula de Ciudadanía</t>
  </si>
  <si>
    <t>Primer nombre del representante legal</t>
  </si>
  <si>
    <t>Segundo nombre del representante legal</t>
  </si>
  <si>
    <t>Primer apellido del representante legal</t>
  </si>
  <si>
    <t>Segundo apellido del representante legal</t>
  </si>
  <si>
    <t>Fecha de nacimiento del representante legal</t>
  </si>
  <si>
    <t>Pertenencia étnica del representante legal</t>
  </si>
  <si>
    <t>Número de celular del representante legal</t>
  </si>
  <si>
    <t>Debe registrarse en MAYÚSCULA, tal como aparece en el documento de identidad, sin tíldes, guiones o signos adicionales. Si no tiene, no diligencie este espacio.</t>
  </si>
  <si>
    <t>Cédula de Ciudadanía
Cédula de Extranjería
Pasaporte</t>
  </si>
  <si>
    <t>Tipo de documento de identidad del representante legal</t>
  </si>
  <si>
    <t>No incluir signos de puntuación, solo el número , por ejemplo 14320999</t>
  </si>
  <si>
    <t>Número de identidad del representante legal</t>
  </si>
  <si>
    <t>Hombre</t>
  </si>
  <si>
    <t>Ninguna</t>
  </si>
  <si>
    <t>Unidades Municipales de Asistencia Técnica Agropecuaria (UMATA)</t>
  </si>
  <si>
    <t>Centros Provinciales de Gestión Agroempresarial (CPGA)</t>
  </si>
  <si>
    <t>Gremios agropecuarios</t>
  </si>
  <si>
    <t>Asociaciones de profesionales</t>
  </si>
  <si>
    <t>Universidades y demás Instituciones de Educación Superior (IES)</t>
  </si>
  <si>
    <t>Agencias de Desarrollo Local (ADL)</t>
  </si>
  <si>
    <t>Entidades Sin Ánimo de Lucro (ESAL)</t>
  </si>
  <si>
    <t>Colegios agropecuarios</t>
  </si>
  <si>
    <t>Cooperativas</t>
  </si>
  <si>
    <t>Organizaciones o asociaciones de productores</t>
  </si>
  <si>
    <t>Secretaría de Agricultura Municipal</t>
  </si>
  <si>
    <t>Mujer</t>
  </si>
  <si>
    <t>Se refiere a la identificación de las personas como integrantes de uno de los grupos étnicos, legalmente reconocidos:
Indígena
Gitano o Rrom
Raizal del Archipiélago de San Andrés y Providencia
Palenquero de San Basilio
Negro, mulato, afrocolombiano o afrodescendiente
Ninguna</t>
  </si>
  <si>
    <t>Indígena</t>
  </si>
  <si>
    <t>Gitano o Rrom</t>
  </si>
  <si>
    <t>Raizal del Archipiélago de San Andrés y Providencia</t>
  </si>
  <si>
    <t>Palenquero de San Basilio</t>
  </si>
  <si>
    <t>Negro, mulato, afrocolombiano o afrodescendiente</t>
  </si>
  <si>
    <t>Discapacidad es un término general que abarca las deficiencias, las limitaciones de la actividad y las restricciones de la participación. Las deficiencias son problemas que afectan a una estructura o función corporal; las limitaciones de la actividad son dificultades para ejecutar acciones o tareas, y las restricciones de la participación son problemas para participar en situaciones vitales. Por consiguiente, la discapacidad es un fenómeno complejo que refleja una interacción entre las características del organismo humano y las características de la sociedad en la que vive.</t>
  </si>
  <si>
    <t>Presenta algún tipo de discapacidad o dificultad permanente el representante legal?
Si
No</t>
  </si>
  <si>
    <t>https://geoportal.dane.gov.co/consultadivipola.html</t>
  </si>
  <si>
    <t>No</t>
  </si>
  <si>
    <t>Sí</t>
  </si>
  <si>
    <t>Las UMATA, CPGA, o las Secretarías de Agricultura Municipales creadas con anterioridad a la expedición de la Ley 1876 del 29 de diciembre de 2017, no deberán diligenciar esta sección.</t>
  </si>
  <si>
    <t>Valor del activo corriente de la entidad solicitante.</t>
  </si>
  <si>
    <t>Valor del pasivo corriente de la entidad solicitante.</t>
  </si>
  <si>
    <t>Valor del pasivo total de la entidad solicitante.</t>
  </si>
  <si>
    <t>Valor del activo total de la entidad solicitante.</t>
  </si>
  <si>
    <t>Activo Corriente / Pasivo Corriente</t>
  </si>
  <si>
    <t>Pasivo Total / Activo Total</t>
  </si>
  <si>
    <t>E. CAPACIDAD FINANCIERA</t>
  </si>
  <si>
    <t>F1. Razón social</t>
  </si>
  <si>
    <t>F2. Tipo de organización</t>
  </si>
  <si>
    <t>F3. Número de Identificación</t>
  </si>
  <si>
    <t>F4. Carácter de la organización</t>
  </si>
  <si>
    <t>C3. Dirección de la sede principal</t>
  </si>
  <si>
    <t>C4. Correo electrónico</t>
  </si>
  <si>
    <t>C5. Número de teléfono fijo</t>
  </si>
  <si>
    <t>C6. Indicativo regional</t>
  </si>
  <si>
    <t>C7. Número de la extensión</t>
  </si>
  <si>
    <t>C8. Número celular</t>
  </si>
  <si>
    <t>Educación, formación y/o capacitación en el sector agropecuario</t>
  </si>
  <si>
    <t>Centro de investigación y de desarrollo tecnológico agropecuario</t>
  </si>
  <si>
    <t>Pública</t>
  </si>
  <si>
    <t>Privada</t>
  </si>
  <si>
    <t>Mixta</t>
  </si>
  <si>
    <t>F5. Tipo de vínculo</t>
  </si>
  <si>
    <t>Convenio</t>
  </si>
  <si>
    <t>Contrato</t>
  </si>
  <si>
    <t>Alianza</t>
  </si>
  <si>
    <t>Acuerdo</t>
  </si>
  <si>
    <t>F6. Vigencia del vínculo</t>
  </si>
  <si>
    <t>Vigente</t>
  </si>
  <si>
    <t>Finalizado</t>
  </si>
  <si>
    <t>F7. ¿Quién soporta el vínculo?</t>
  </si>
  <si>
    <t>Las UMATA, CPGA, o las Secretarías de Agricultura Municipales no deberán diligenciar esta sección.</t>
  </si>
  <si>
    <t>Información de la organización que acredita el vínculo. Corresponde al nombre oficial y legal que aparece en la documentación de constitución de la persona jurídica.</t>
  </si>
  <si>
    <t>Debe contrastarse con el soporte del vínculo.</t>
  </si>
  <si>
    <t>Educación, formación y/o capacitación en el sector agropecuario
Centro de investigación y de desarrollo tecnológico agropecuario</t>
  </si>
  <si>
    <t>Información de la organización que acredita el vínculo.</t>
  </si>
  <si>
    <t>Número de identificación de la organización que acredita el vínculo.</t>
  </si>
  <si>
    <t>No incluir signos de puntuación, solo el número. Si contiene un dígito de verificación separelo con un guión.
Por ejemplo 800194600-3</t>
  </si>
  <si>
    <t xml:space="preserve">Información de la organización que acredita el vínculo. </t>
  </si>
  <si>
    <t>Pública
Privada
Mixta</t>
  </si>
  <si>
    <t>La entidad solicitante</t>
  </si>
  <si>
    <t>Director</t>
  </si>
  <si>
    <t>Coordinador de Proyectos Agropecuarios</t>
  </si>
  <si>
    <t>Coordinador Administrativo y Financiero</t>
  </si>
  <si>
    <t>Coordinador de Procesos Asociativos y Comerciales</t>
  </si>
  <si>
    <t>Coordinador Ambiental</t>
  </si>
  <si>
    <t>Asesor Jurídico</t>
  </si>
  <si>
    <t>F8. Fecha de inicio</t>
  </si>
  <si>
    <t>F9. Fecha de finalización</t>
  </si>
  <si>
    <t>En caso de que el tipo de vínculo no se encuentre entre los listados, debe especifiar a qué tipo de vínculo corresponde, siempre y cuando cumpla con lo indicado en la Resolución.</t>
  </si>
  <si>
    <t>Información de la vigencia del vínculo</t>
  </si>
  <si>
    <t>De acuerdo con la Resolución, el vínculo puede ser acreditado por la entidad solicitante o por un profesional del equipo mínimo.</t>
  </si>
  <si>
    <t>Debe diligenciarse en formato DD/MM/AAAA</t>
  </si>
  <si>
    <t>Validar con el documento de identidad. Debe diligenciarse en formato DD/MM/AAAA</t>
  </si>
  <si>
    <t>Fecha de finalización del vínculo.</t>
  </si>
  <si>
    <t>Fecha de inicio del vínculo.</t>
  </si>
  <si>
    <t>Departamento de ubicación de la organización.</t>
  </si>
  <si>
    <t>País de ubicación de la organización con quien se tiene/tuvo el vínculo.</t>
  </si>
  <si>
    <t>Municipio de ubicación de la organización</t>
  </si>
  <si>
    <t>Dirección de la organización</t>
  </si>
  <si>
    <t>Correo electrónico principal de la organización</t>
  </si>
  <si>
    <t>Número de teléfono fijo (sin indicativos) de la organización</t>
  </si>
  <si>
    <t>Indicativo regional del teléfono fijo de la organización</t>
  </si>
  <si>
    <t>Número de la extensión del teléfono fijo de la organización</t>
  </si>
  <si>
    <t>Número de celular de la organización</t>
  </si>
  <si>
    <t>Objeto del vínculo con la organización</t>
  </si>
  <si>
    <t>Actividades y/o productos del vínculo con la organización</t>
  </si>
  <si>
    <t>Convenio
Contrato
Alianza
Acuerdo
Debe contrastarse con el soporte del vínculo.</t>
  </si>
  <si>
    <t>Vigente
Finalizado
Debe contrastarse con el soporte del vínculo.</t>
  </si>
  <si>
    <t>Debe diligenciarse en formato DD/MM/AAAA. Debe contrastarse con el soporte del vínculo.</t>
  </si>
  <si>
    <t>G. EXPERIENCIA ENTIDAD SOLICITANTE</t>
  </si>
  <si>
    <t>G1. Ésta experiencia fue obtenida por?</t>
  </si>
  <si>
    <t>G2. Razón social</t>
  </si>
  <si>
    <t>G3. Número de Identificación</t>
  </si>
  <si>
    <t>G4. Carácter de la organización</t>
  </si>
  <si>
    <t>La entidad solicitante
Director
Coordinador de Proyectos Agropecuarios
Coordinador Administrativo y Financiero
Coordinador de Procesos Asociativos y Comerciales
Coordinador Ambiental
Asesor Jurídico
Debe contrastarse con el soporte del vínculo.
Si se está soportando a través de algún profesional del equipo mínimo, la experiencia debe ser profesional.</t>
  </si>
  <si>
    <t>En caso de que la experiencia esté siendo acreditada por la entidad solicitante, no diligencie este espacio.</t>
  </si>
  <si>
    <t>F10. Objeto</t>
  </si>
  <si>
    <t>F11. Actividades</t>
  </si>
  <si>
    <t>G8. Objeto</t>
  </si>
  <si>
    <t>G9. Actividades</t>
  </si>
  <si>
    <t>F12. Líneas productivas
Agrícolas</t>
  </si>
  <si>
    <t>F13. Líneas productivas
Pecuarias</t>
  </si>
  <si>
    <t>F14. Línes productivas
de Pesca y Acuicultura</t>
  </si>
  <si>
    <t>F15. Líneas productivas de
Silvicultura y aprovechamiento de madera</t>
  </si>
  <si>
    <t>F16. País</t>
  </si>
  <si>
    <t>F17. Departamento</t>
  </si>
  <si>
    <t>F18. Municipio</t>
  </si>
  <si>
    <t>F19. Dirección de la sede principal</t>
  </si>
  <si>
    <t>F20. Correo electrónico</t>
  </si>
  <si>
    <t>F21. Número de teléfono fijo de la sede principal</t>
  </si>
  <si>
    <t>F22. Indicativo regional</t>
  </si>
  <si>
    <t>F23. Número de la extensión</t>
  </si>
  <si>
    <t>F24. Número celular</t>
  </si>
  <si>
    <t>Líneas productivas agrícolas abordadas en el marco del vínculo.</t>
  </si>
  <si>
    <t>Líneas productivas pecuarias abordadas en el marco del vínculo.</t>
  </si>
  <si>
    <t>Líneas productivas de pesca y acuicultura abordadas en el marco del vínculo.</t>
  </si>
  <si>
    <t>Líneas productivas de silvicultura y aprovechamiento de madera abordadas en el marco del vínculo.</t>
  </si>
  <si>
    <t>G10. Líneas productivas
Agrícolas</t>
  </si>
  <si>
    <t>G11. Líneas productivas
Pecuarias</t>
  </si>
  <si>
    <t>G12. Línes productivas
de Pesca y Acuicultura</t>
  </si>
  <si>
    <t>G13. Líneas productivas de
Silvicultura y aprovechamiento de madera</t>
  </si>
  <si>
    <t>G14. País</t>
  </si>
  <si>
    <t>G15. Departamento</t>
  </si>
  <si>
    <t>G16. Municipio</t>
  </si>
  <si>
    <t>G17. Dirección de la sede principal</t>
  </si>
  <si>
    <t>G18. Correo electrónico</t>
  </si>
  <si>
    <t>G19. Número de teléfono fijo de la sede principal</t>
  </si>
  <si>
    <t>G20. Indicativo regional</t>
  </si>
  <si>
    <t>G21. Número de la extensión</t>
  </si>
  <si>
    <t>G22. Número celular</t>
  </si>
  <si>
    <t>H. EQUIPO MÍNIMO</t>
  </si>
  <si>
    <t>H1. Perfil</t>
  </si>
  <si>
    <t>H2. Primer nombre</t>
  </si>
  <si>
    <t>H3. Segundo nombre</t>
  </si>
  <si>
    <t>H4. Primer apellido</t>
  </si>
  <si>
    <t>H5. Segundo apellido</t>
  </si>
  <si>
    <t>H6. Tipo de documento</t>
  </si>
  <si>
    <t>H7. Número de documento</t>
  </si>
  <si>
    <t>H8. Fecha de nacimiento</t>
  </si>
  <si>
    <t>H9. Sexo</t>
  </si>
  <si>
    <t>H10. Pertenencia étnica</t>
  </si>
  <si>
    <t>H11. Presenta discapacidad</t>
  </si>
  <si>
    <t>B6. Está certificado en calidad</t>
  </si>
  <si>
    <t>G5. Fecha de inicio</t>
  </si>
  <si>
    <t>G6. Fecha de finalización</t>
  </si>
  <si>
    <t>G7. Cargo</t>
  </si>
  <si>
    <t>Departamento de residencia del profesional</t>
  </si>
  <si>
    <t>Municipio de residencia del profesional</t>
  </si>
  <si>
    <t>Dirección de residencia del profesional</t>
  </si>
  <si>
    <t>Número de celular del profesional</t>
  </si>
  <si>
    <t>H12. Tipo de vinculación</t>
  </si>
  <si>
    <t>H16. Correo electrónico</t>
  </si>
  <si>
    <t>H17. Número celular</t>
  </si>
  <si>
    <t>H18. Núcleo básico del conocimiento</t>
  </si>
  <si>
    <t>H20. Fecha de grado</t>
  </si>
  <si>
    <t>H21. Entidad acreditadora</t>
  </si>
  <si>
    <t>H22. Fecha de matrícula profesional</t>
  </si>
  <si>
    <t>H23. Número de matrícula profesional</t>
  </si>
  <si>
    <t>H24. Posgrado (Nivel académico)</t>
  </si>
  <si>
    <t>H26. Fecha del posgrado</t>
  </si>
  <si>
    <t>Debe contrastarse con el soporte del vínculo. 
En caso de no abordar una línea de esta actividad productiva, escriba NINGUNA.</t>
  </si>
  <si>
    <t>Líneas productivas agrícolas abordadas en el marco de la experiencia.</t>
  </si>
  <si>
    <t>Líneas productivas pecuarias abordadas en el marco de la experiencia.</t>
  </si>
  <si>
    <t>Líneas productivas de pesca y acuicultura abordadas en el marco de la experiencia.</t>
  </si>
  <si>
    <t>Líneas productivas de silvicultura y aprovechamiento de madera abordadas en el marco de la experiencia.</t>
  </si>
  <si>
    <t>H15. Dirección de residencia</t>
  </si>
  <si>
    <t>H13. Departamento de residencia</t>
  </si>
  <si>
    <t>H14. Municipio de residencia</t>
  </si>
  <si>
    <t>Correo electrónico personal del profesional</t>
  </si>
  <si>
    <t>H19. Formación profesional</t>
  </si>
  <si>
    <t>H25. Título de posgrado</t>
  </si>
  <si>
    <t>H27. Razón social</t>
  </si>
  <si>
    <t>H28. Número de Identificación</t>
  </si>
  <si>
    <t>H29. Carácter de la organización</t>
  </si>
  <si>
    <t>H30. Fecha de inicio</t>
  </si>
  <si>
    <t>H31. Fecha de finalización</t>
  </si>
  <si>
    <t>H32. Cargo</t>
  </si>
  <si>
    <t>H33. Objeto</t>
  </si>
  <si>
    <t>H34. Actividades</t>
  </si>
  <si>
    <t>H35. Líneas productivas
Agrícolas</t>
  </si>
  <si>
    <t>H36. Líneas productivas
Pecuarias</t>
  </si>
  <si>
    <t>H37. Línes productivas
de Pesca y Acuicultura</t>
  </si>
  <si>
    <t>H38. Líneas productivas de
Silvicultura y aprovechamiento de madera</t>
  </si>
  <si>
    <t>En caso de no abordar una línea de esta actividad productiva, escriba NINGUNA.
Si se abordó más de una línea productiva, separar con punto y coma (;)</t>
  </si>
  <si>
    <t>Director
Coordinador de Proyectos Agropecuarios
Coordinador Administrativo y Financiero
Coordinador de Procesos Asociativos y Comerciales
Coordinador Ambiental
Asesor Jurídico</t>
  </si>
  <si>
    <t>Perfiles del equipo mínimo de la entidad solicitante.</t>
  </si>
  <si>
    <t>Debe registrarse en MAYÚSCULA, tal como aparece en el documento de identidad, sin tíldes, guiones o signos adicionales.</t>
  </si>
  <si>
    <t>Primer nombre del profesional</t>
  </si>
  <si>
    <t>Segundo nombre del profesional</t>
  </si>
  <si>
    <t>Primer apellido del profesional</t>
  </si>
  <si>
    <t>Segundo apellido del profesional</t>
  </si>
  <si>
    <t>Tipo de documento de identidad del profesional</t>
  </si>
  <si>
    <t>Número de identidad del profesional</t>
  </si>
  <si>
    <t>Fecha de nacimiento del profesional</t>
  </si>
  <si>
    <t>Pertenencia étnica del profesional</t>
  </si>
  <si>
    <t>Presenta algún tipo de discapacidad o dificultad permanente el profesional?
Si
No</t>
  </si>
  <si>
    <t>Cédula de Extranjería</t>
  </si>
  <si>
    <t>Pasaporte</t>
  </si>
  <si>
    <t>Laboral</t>
  </si>
  <si>
    <t>Contractual</t>
  </si>
  <si>
    <t>Socio</t>
  </si>
  <si>
    <t>Asociado</t>
  </si>
  <si>
    <t>Administración</t>
  </si>
  <si>
    <t>Economía</t>
  </si>
  <si>
    <t>Contaduría pública</t>
  </si>
  <si>
    <t>Agronomía</t>
  </si>
  <si>
    <t>Biología, microbiología y afines</t>
  </si>
  <si>
    <t>Ingeniería agrícola, forestal y afines</t>
  </si>
  <si>
    <t>Ingeniería agroindustrial, alimentos y afines</t>
  </si>
  <si>
    <t>Ingeniería agronómica, pecuaria y afines</t>
  </si>
  <si>
    <t>Medicina veterinaria</t>
  </si>
  <si>
    <t>Zootecnia</t>
  </si>
  <si>
    <t>Ingeniería administrativa y afines</t>
  </si>
  <si>
    <t>Ingeniera industrial y afines</t>
  </si>
  <si>
    <t>Antropología, artes liberales</t>
  </si>
  <si>
    <t>Sociología, trabajo social y afines</t>
  </si>
  <si>
    <t>Derecho y afines</t>
  </si>
  <si>
    <t>DIRECTOR</t>
  </si>
  <si>
    <t>Especialización profesional</t>
  </si>
  <si>
    <t>Maestría</t>
  </si>
  <si>
    <t>Doctorado</t>
  </si>
  <si>
    <t>Posdoctorado</t>
  </si>
  <si>
    <t>Equivalencia por experiencia</t>
  </si>
  <si>
    <t>CONALPE - Consejo Nacional de Profesionales en Economía</t>
  </si>
  <si>
    <t>CPAE - Consejo Profesional de Administración de Empresas</t>
  </si>
  <si>
    <t>COPNIA - Consejo Profesional Nacional de Ingeniería</t>
  </si>
  <si>
    <t>JCC - Junta Central de Contadores</t>
  </si>
  <si>
    <t>COMVEZCOL - Consejo Profesional de Medicina Veterinaria y Zootecnia de Colombia</t>
  </si>
  <si>
    <t>No Aplica</t>
  </si>
  <si>
    <t>COORDINADOR DE PROYECTOS AGROPECUARIOS</t>
  </si>
  <si>
    <t>COORDINADOR ADMINISTRATIVO Y FINANCIERO</t>
  </si>
  <si>
    <t>COORDINADOR DE PROCESOS ASOCIATIVOS Y COMERCIALES</t>
  </si>
  <si>
    <t>COORDINADOR AMBIENTAL</t>
  </si>
  <si>
    <t>ASESOR JURÍDICO</t>
  </si>
  <si>
    <t>Ingeniería industrial y afines</t>
  </si>
  <si>
    <t>Ingeniería ambiental, sanitaria y afines</t>
  </si>
  <si>
    <t>Ingeniería civil y afines</t>
  </si>
  <si>
    <t>Geología, otros programas de ciencias naturales</t>
  </si>
  <si>
    <t>A4. Nombre del Funcionario Autorizado</t>
  </si>
  <si>
    <t xml:space="preserve">CONTRATANTE </t>
  </si>
  <si>
    <t>INICIO</t>
  </si>
  <si>
    <t>FINALIZACIÓN</t>
  </si>
  <si>
    <t>TOTAL AÑOS</t>
  </si>
  <si>
    <t>SUB TOTAL 1</t>
  </si>
  <si>
    <t>SUB TOTAL 2</t>
  </si>
  <si>
    <t>TOTAL EXPERIENCIA</t>
  </si>
  <si>
    <t>H39. Observaciones</t>
  </si>
  <si>
    <t>H40. País</t>
  </si>
  <si>
    <t>H41. Departamento</t>
  </si>
  <si>
    <t>H42. Municipio</t>
  </si>
  <si>
    <t>H43. Dirección de la sede principal</t>
  </si>
  <si>
    <t>H44. Correo electrónico</t>
  </si>
  <si>
    <t>H45. Número de teléfono fijo de la sede principal</t>
  </si>
  <si>
    <t>H46. Indicativo regional</t>
  </si>
  <si>
    <t>H47. Número de la extensión</t>
  </si>
  <si>
    <t>H48. Número celular</t>
  </si>
  <si>
    <t>Experiencia 1</t>
  </si>
  <si>
    <t>Experiencia 2</t>
  </si>
  <si>
    <t>Experiencia 3</t>
  </si>
  <si>
    <t>Experiencia 4</t>
  </si>
  <si>
    <t>Experiencia 5</t>
  </si>
  <si>
    <t xml:space="preserve">Posgrado     </t>
  </si>
  <si>
    <t>Nivel académico</t>
  </si>
  <si>
    <t>Título</t>
  </si>
  <si>
    <t>Formación Profesional</t>
  </si>
  <si>
    <t>Fecha de grado</t>
  </si>
  <si>
    <t>Nombre</t>
  </si>
  <si>
    <t>Matrícula Profesional</t>
  </si>
  <si>
    <r>
      <t xml:space="preserve">TOTAL MESES 
</t>
    </r>
    <r>
      <rPr>
        <b/>
        <sz val="12"/>
        <rFont val="Asap"/>
      </rPr>
      <t>(SIN CONTAR AÑOS)</t>
    </r>
  </si>
  <si>
    <r>
      <t xml:space="preserve">TOTAL DIAS
</t>
    </r>
    <r>
      <rPr>
        <b/>
        <sz val="12"/>
        <rFont val="Asap"/>
      </rPr>
      <t>(SIN CONTAR AÑOS NI MESES)</t>
    </r>
  </si>
  <si>
    <t>Experiencia 6</t>
  </si>
  <si>
    <t>Experiencia 7</t>
  </si>
  <si>
    <t>Experiencia 8</t>
  </si>
  <si>
    <t>Experiencia 9</t>
  </si>
  <si>
    <t>De conformidad con lo definido por la Ley 1581 de 2012, el Decreto Reglamentario 1377 de 2013, la Circular Externa 002 de 2015 expedida por la Superintendencia de Industria y Comercio y las demás normas concordantes, a través de las cuales se establecen disposiciones generales en materia de hábeas data y se regula el tratamiento de la información que contenga datos personales, me permito declarar de manera expresa que: autorizo de manera libre, voluntaria, previa, explícita, informada e inequívoca a la Agencia de Desarrollo Rural, para tratar mi información personal en los términos legalmente establecidos, permitiéndole:
(i) Recolectar, transferir, almacenar, usar, circular, suprimir, compartir, actualizar y transmitir la información.
(ii) Validar los aspectos para el registro y habilitación de las Entidades Prestadoras del Servicio público de Extensión Agropecuaria (EPSEA) definidos en el artículo 33 de la Ley 1876 de 2017, reglamentado por la Resolución 0422 de la Agencia de Desarrollo Rural del 05 de julio de 2019.
Manifiesto bajo la gravedad de juramento, que NO me encuentro dentro de las causales de inhabilidad e incompatibilidad del orden constitucional o legal y certifico que para todos los efectos legales, los datos por mi registrados en el presente formulario, son veraces (Artículo 5° de la Ley 190 de 1995).</t>
  </si>
  <si>
    <t>https://tramites.minsalud.gov.co/FormatosDescargables/Transversales/T_IndicativosNacionales.pdf</t>
  </si>
  <si>
    <t>E2. Activo Corriente</t>
  </si>
  <si>
    <t>E3. Pasivo Corriente</t>
  </si>
  <si>
    <t>E4. Índice de Liquidez</t>
  </si>
  <si>
    <t>E5. Pasivo Total</t>
  </si>
  <si>
    <t>E6. Activo Total</t>
  </si>
  <si>
    <t>E7. Índice de Endeudamiento</t>
  </si>
  <si>
    <t>Perfil</t>
  </si>
  <si>
    <t>Unidades Municipales de Asistencia Técnica Agropecuaria (UMATA)
Centros Provinciales de Gestión Agroempresarial (CPGA)
Gremios agropecuarios
Empresas privadas o de naturaleza mixta
Asociaciones de profesionales
Universidades y demás Instituciones de Educación Superior (IES)
Agencias de Desarrollo Local (ADL)
Entidades Sin Ánimo de Lucro (ESAL)
Colegios agropecuarios
Cooperativas
Organizaciones o asociaciones de productores
Secretaría de Agricultura Municipal
En caso de que la entidad solicitante no se encuentre entra las listadas, debe especifiar a qué tipo de entidad corresponde, siempre y cuando cumpla con lo indicado en la Ley.</t>
  </si>
  <si>
    <t>E1. Fecha de corte de estados financieros</t>
  </si>
  <si>
    <t>De acuerdo con los estados financieros de la vigencia inmediatamente anterior o más recientes, suscritos por el representante legal y por el revisor fiscal o contador, según el caso.</t>
  </si>
  <si>
    <t>FORMULARIO PARA LA SOLICITUD DE HABILITACIÓN DE EPSEA</t>
  </si>
  <si>
    <t xml:space="preserve">Pagina: </t>
  </si>
  <si>
    <t>EXPERIENCIA EQUIPO MÍNIMO</t>
  </si>
  <si>
    <t>Pagina:</t>
  </si>
  <si>
    <t>INSTRUCTIVO</t>
  </si>
  <si>
    <t>De acuerdo con la Resolución 0422 del 05  de Julio de 2019 donde se reglamenta el proceso de habilitación de las EPSEA, éste indicador debe ser &gt;= 1,00</t>
  </si>
  <si>
    <t>De acuerdo con la Resolución 0422 del 05  de Julio de 2019 donde se reglamenta el proceso de habilitación de las EPSEA, éste indicador debe ser &lt;= 75,00%</t>
  </si>
  <si>
    <t>CUMPLE</t>
  </si>
  <si>
    <t>NO CUMPLE</t>
  </si>
  <si>
    <t>Representante Legal:</t>
  </si>
  <si>
    <t>Profesional:</t>
  </si>
  <si>
    <t>Profesional delegado de la UTT:</t>
  </si>
  <si>
    <t>Nombre:</t>
  </si>
  <si>
    <t>Firma:</t>
  </si>
  <si>
    <t>Fecha:</t>
  </si>
  <si>
    <t>Validación:</t>
  </si>
  <si>
    <t>Codigo: F-SPE-001</t>
  </si>
  <si>
    <t>Publica</t>
  </si>
  <si>
    <t>Ésta sección se replica para cada uno de los perfiles del equipo mínimo. La hoja que calcula la experiencia no debe ser modificada.</t>
  </si>
  <si>
    <t>Las certificación deben tener fecha de inicio, fecha de terminación, objeto y obligaciones o funciones. Para el caso que presente certificación como socio o asociado deberán presentar copia de los estatutos de la entidad.</t>
  </si>
  <si>
    <t>https://snies.mineducacion.gov.co/consultasnies/programa</t>
  </si>
  <si>
    <t xml:space="preserve">Anexar copia del diploma o acta de grado legibles. </t>
  </si>
  <si>
    <t xml:space="preserve">Se verificara copia del diploma o acta de grado legibles. </t>
  </si>
  <si>
    <t xml:space="preserve">Se verificarán los núcleos básicos del conocimiento para cada cargo del equipo mínimo, de acuerdo a la Res. 0422 de 2019; y según lo establecido en el SNIES - Ministerio de Educación. </t>
  </si>
  <si>
    <t>De acuerdo con la Resolución, el vínculo puede ser acreditado por la entidad solicitante o por un (1) profesional del equipo mínimo.</t>
  </si>
  <si>
    <t>Anexar copia de la tarjetas/matricula profesional.</t>
  </si>
  <si>
    <t>No incluir signos de puntuación, solo el número. Si contiene un dígito de verificación separelo con un guión. 
Por ejemplo 800194600-3</t>
  </si>
  <si>
    <t>Anexar certificación laboral, o certificado de contrato vigente o acta de asamblea donde se demuestre la vinculación como socio o asociado.</t>
  </si>
  <si>
    <t>Respecto a las tarjetas/matriculas profesionales se debe contemplar como excepción en su presentación, en aquellos casos en los que no se cuente con bases que permitan el acceso a la información, de acuerdo con lo señalado en el artículo 18 del Decreto 2106 de 2019.</t>
  </si>
  <si>
    <t>El correo proporcionado, será el correo oficial para comunicarse con la ADR y la ADR con la entidad solicitante.</t>
  </si>
  <si>
    <t xml:space="preserve">Sexo del representante legal. </t>
  </si>
  <si>
    <t>Se refiere a las características biológicas y fisiológicas, que definen a una persona como HOMBRE o MUJER. Acorde a lo estipulado en el documento de identidad.</t>
  </si>
  <si>
    <t xml:space="preserve">Sexo del profesional. </t>
  </si>
  <si>
    <t xml:space="preserve">Se refiere a las características biológicas y fisiológicas, que definen a una persona como HOMBRE o MUJER. Acorde a lo estipulado en el documento de identidad. </t>
  </si>
  <si>
    <t>Versión: 2</t>
  </si>
  <si>
    <t>Version: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</si>
</sst>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240A]\ * #,##0.00_-;\-[$$-240A]\ * #,##0.00_-;_-[$$-240A]\ * &quot;-&quot;??_-;_-@_-"/>
    <numFmt numFmtId="166" formatCode="0.00000000"/>
    <numFmt numFmtId="167" formatCode="0.000000%"/>
  </numFmts>
  <fonts count="18">
    <font>
      <sz val="11"/>
      <color theme="1"/>
      <name val="Calibri"/>
      <family val="2"/>
      <scheme val="minor"/>
    </font>
    <font>
      <sz val="11"/>
      <color theme="1"/>
      <name val="Asap"/>
      <family val="2"/>
    </font>
    <font>
      <b/>
      <sz val="12"/>
      <color theme="1"/>
      <name val="Asap"/>
      <family val="2"/>
    </font>
    <font>
      <sz val="12"/>
      <color theme="1"/>
      <name val="Asap"/>
      <family val="2"/>
    </font>
    <font>
      <sz val="11"/>
      <color theme="1"/>
      <name val="Calibri"/>
      <family val="2"/>
      <scheme val="minor"/>
    </font>
    <font>
      <u/>
      <sz val="11"/>
      <color theme="10"/>
      <name val="Calibri"/>
      <family val="2"/>
      <scheme val="minor"/>
    </font>
    <font>
      <sz val="12"/>
      <color theme="1"/>
      <name val="ASAP"/>
    </font>
    <font>
      <sz val="12"/>
      <color theme="10"/>
      <name val="ASAP"/>
    </font>
    <font>
      <i/>
      <sz val="12"/>
      <color theme="0" tint="-0.499984740745262"/>
      <name val="Asap"/>
    </font>
    <font>
      <sz val="10"/>
      <color theme="1"/>
      <name val="Roboto"/>
    </font>
    <font>
      <u/>
      <sz val="12"/>
      <color theme="10"/>
      <name val="ASAP"/>
    </font>
    <font>
      <sz val="10"/>
      <name val="Arial"/>
      <family val="2"/>
    </font>
    <font>
      <b/>
      <sz val="12"/>
      <color theme="1"/>
      <name val="Calibri"/>
      <family val="2"/>
      <scheme val="minor"/>
    </font>
    <font>
      <b/>
      <sz val="12"/>
      <color theme="1"/>
      <name val="Asap"/>
    </font>
    <font>
      <b/>
      <sz val="12"/>
      <name val="Asap"/>
    </font>
    <font>
      <sz val="12"/>
      <name val="Asap"/>
    </font>
    <font>
      <b/>
      <sz val="14"/>
      <color theme="1"/>
      <name val="Asap"/>
      <family val="2"/>
    </font>
    <font>
      <b/>
      <sz val="11"/>
      <color theme="1"/>
      <name val="Calibri"/>
      <family val="2"/>
      <scheme val="minor"/>
    </font>
  </fonts>
  <fills count="7">
    <fill>
      <patternFill patternType="none"/>
    </fill>
    <fill>
      <patternFill patternType="gray125"/>
    </fill>
    <fill>
      <patternFill patternType="solid">
        <fgColor rgb="FFECF5E7"/>
        <bgColor indexed="64"/>
      </patternFill>
    </fill>
    <fill>
      <patternFill patternType="solid">
        <fgColor rgb="FF8CB424"/>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s>
  <borders count="45">
    <border>
      <left/>
      <right/>
      <top/>
      <bottom/>
      <diagonal/>
    </border>
    <border>
      <left style="medium">
        <color rgb="FF6C9526"/>
      </left>
      <right style="medium">
        <color rgb="FF6C9526"/>
      </right>
      <top style="medium">
        <color rgb="FF6C9526"/>
      </top>
      <bottom style="medium">
        <color rgb="FF6C9526"/>
      </bottom>
      <diagonal/>
    </border>
    <border>
      <left style="medium">
        <color rgb="FF6C9526"/>
      </left>
      <right style="medium">
        <color rgb="FF6C9526"/>
      </right>
      <top style="medium">
        <color rgb="FF6C9526"/>
      </top>
      <bottom/>
      <diagonal/>
    </border>
    <border>
      <left style="medium">
        <color rgb="FF6C9526"/>
      </left>
      <right style="medium">
        <color rgb="FF6C9526"/>
      </right>
      <top/>
      <bottom style="medium">
        <color rgb="FF6C9526"/>
      </bottom>
      <diagonal/>
    </border>
    <border>
      <left style="medium">
        <color rgb="FF6C9526"/>
      </left>
      <right/>
      <top/>
      <bottom/>
      <diagonal/>
    </border>
    <border>
      <left style="medium">
        <color rgb="FF6C9526"/>
      </left>
      <right/>
      <top style="medium">
        <color rgb="FF6C9526"/>
      </top>
      <bottom style="medium">
        <color rgb="FF6C9526"/>
      </bottom>
      <diagonal/>
    </border>
    <border>
      <left style="medium">
        <color rgb="FF6C9526"/>
      </left>
      <right/>
      <top/>
      <bottom style="medium">
        <color rgb="FF6C9526"/>
      </bottom>
      <diagonal/>
    </border>
    <border>
      <left/>
      <right/>
      <top/>
      <bottom style="medium">
        <color rgb="FF6C9526"/>
      </bottom>
      <diagonal/>
    </border>
    <border>
      <left/>
      <right/>
      <top style="medium">
        <color rgb="FF6C9526"/>
      </top>
      <bottom style="medium">
        <color rgb="FF6C9526"/>
      </bottom>
      <diagonal/>
    </border>
    <border>
      <left/>
      <right style="medium">
        <color rgb="FF6C9526"/>
      </right>
      <top style="medium">
        <color rgb="FF6C9526"/>
      </top>
      <bottom style="medium">
        <color rgb="FF6C9526"/>
      </bottom>
      <diagonal/>
    </border>
    <border>
      <left style="medium">
        <color rgb="FF6C9526"/>
      </left>
      <right/>
      <top style="medium">
        <color rgb="FF6C9526"/>
      </top>
      <bottom/>
      <diagonal/>
    </border>
    <border>
      <left/>
      <right/>
      <top style="medium">
        <color rgb="FF6C9526"/>
      </top>
      <bottom/>
      <diagonal/>
    </border>
    <border>
      <left/>
      <right style="medium">
        <color rgb="FF6C9526"/>
      </right>
      <top style="medium">
        <color rgb="FF6C9526"/>
      </top>
      <bottom/>
      <diagonal/>
    </border>
    <border>
      <left/>
      <right style="medium">
        <color rgb="FF6C9526"/>
      </right>
      <top/>
      <bottom/>
      <diagonal/>
    </border>
    <border>
      <left/>
      <right style="medium">
        <color rgb="FF6C9526"/>
      </right>
      <top/>
      <bottom style="medium">
        <color rgb="FF6C9526"/>
      </bottom>
      <diagonal/>
    </border>
    <border>
      <left style="medium">
        <color rgb="FF6C9526"/>
      </left>
      <right style="medium">
        <color rgb="FF6C9526"/>
      </right>
      <top/>
      <bottom/>
      <diagonal/>
    </border>
    <border>
      <left style="thin">
        <color rgb="FF6C9526"/>
      </left>
      <right style="thin">
        <color rgb="FF6C9526"/>
      </right>
      <top style="thin">
        <color rgb="FF6C9526"/>
      </top>
      <bottom style="thin">
        <color rgb="FF6C9526"/>
      </bottom>
      <diagonal/>
    </border>
    <border>
      <left style="thin">
        <color rgb="FF6C9526"/>
      </left>
      <right/>
      <top style="thin">
        <color rgb="FF6C9526"/>
      </top>
      <bottom style="thin">
        <color rgb="FF6C9526"/>
      </bottom>
      <diagonal/>
    </border>
    <border>
      <left style="thin">
        <color rgb="FF6C9526"/>
      </left>
      <right style="thin">
        <color rgb="FF6C9526"/>
      </right>
      <top/>
      <bottom/>
      <diagonal/>
    </border>
    <border>
      <left/>
      <right/>
      <top style="thin">
        <color rgb="FF6C9526"/>
      </top>
      <bottom style="thin">
        <color rgb="FF6C9526"/>
      </bottom>
      <diagonal/>
    </border>
    <border>
      <left style="thin">
        <color rgb="FF6C9526"/>
      </left>
      <right/>
      <top/>
      <bottom/>
      <diagonal/>
    </border>
    <border>
      <left/>
      <right style="thin">
        <color rgb="FF6C9526"/>
      </right>
      <top/>
      <bottom/>
      <diagonal/>
    </border>
    <border>
      <left style="medium">
        <color rgb="FF6C9526"/>
      </left>
      <right style="thin">
        <color rgb="FF6C9526"/>
      </right>
      <top style="medium">
        <color rgb="FF6C9526"/>
      </top>
      <bottom style="thin">
        <color rgb="FF6C9526"/>
      </bottom>
      <diagonal/>
    </border>
    <border>
      <left style="thin">
        <color rgb="FF6C9526"/>
      </left>
      <right style="thin">
        <color rgb="FF6C9526"/>
      </right>
      <top style="medium">
        <color rgb="FF6C9526"/>
      </top>
      <bottom style="thin">
        <color rgb="FF6C9526"/>
      </bottom>
      <diagonal/>
    </border>
    <border>
      <left style="thin">
        <color rgb="FF6C9526"/>
      </left>
      <right style="medium">
        <color rgb="FF6C9526"/>
      </right>
      <top style="medium">
        <color rgb="FF6C9526"/>
      </top>
      <bottom style="thin">
        <color rgb="FF6C9526"/>
      </bottom>
      <diagonal/>
    </border>
    <border>
      <left style="medium">
        <color rgb="FF6C9526"/>
      </left>
      <right style="thin">
        <color rgb="FF6C9526"/>
      </right>
      <top style="thin">
        <color rgb="FF6C9526"/>
      </top>
      <bottom style="thin">
        <color rgb="FF6C9526"/>
      </bottom>
      <diagonal/>
    </border>
    <border>
      <left style="thin">
        <color rgb="FF6C9526"/>
      </left>
      <right style="medium">
        <color rgb="FF6C9526"/>
      </right>
      <top style="thin">
        <color rgb="FF6C9526"/>
      </top>
      <bottom style="thin">
        <color rgb="FF6C9526"/>
      </bottom>
      <diagonal/>
    </border>
    <border>
      <left style="medium">
        <color rgb="FF6C9526"/>
      </left>
      <right style="thin">
        <color rgb="FF6C9526"/>
      </right>
      <top style="thin">
        <color rgb="FF6C9526"/>
      </top>
      <bottom style="medium">
        <color rgb="FF6C9526"/>
      </bottom>
      <diagonal/>
    </border>
    <border>
      <left style="thin">
        <color rgb="FF6C9526"/>
      </left>
      <right style="thin">
        <color rgb="FF6C9526"/>
      </right>
      <top style="thin">
        <color rgb="FF6C9526"/>
      </top>
      <bottom style="medium">
        <color rgb="FF6C9526"/>
      </bottom>
      <diagonal/>
    </border>
    <border>
      <left style="thin">
        <color rgb="FF6C9526"/>
      </left>
      <right style="medium">
        <color rgb="FF6C9526"/>
      </right>
      <top style="thin">
        <color rgb="FF6C9526"/>
      </top>
      <bottom style="medium">
        <color rgb="FF6C9526"/>
      </bottom>
      <diagonal/>
    </border>
    <border>
      <left/>
      <right style="thin">
        <color rgb="FF6C9526"/>
      </right>
      <top style="medium">
        <color rgb="FF6C9526"/>
      </top>
      <bottom style="thin">
        <color rgb="FF6C9526"/>
      </bottom>
      <diagonal/>
    </border>
    <border>
      <left/>
      <right style="thin">
        <color rgb="FF6C9526"/>
      </right>
      <top style="thin">
        <color rgb="FF6C9526"/>
      </top>
      <bottom style="thin">
        <color rgb="FF6C9526"/>
      </bottom>
      <diagonal/>
    </border>
    <border>
      <left/>
      <right style="medium">
        <color rgb="FF6C9526"/>
      </right>
      <top style="medium">
        <color rgb="FF6C9526"/>
      </top>
      <bottom style="thin">
        <color rgb="FF6C9526"/>
      </bottom>
      <diagonal/>
    </border>
    <border>
      <left/>
      <right style="thin">
        <color indexed="64"/>
      </right>
      <top style="thin">
        <color indexed="64"/>
      </top>
      <bottom style="thin">
        <color indexed="64"/>
      </bottom>
      <diagonal/>
    </border>
    <border>
      <left style="medium">
        <color rgb="FF6C9526"/>
      </left>
      <right/>
      <top style="medium">
        <color rgb="FF6C9526"/>
      </top>
      <bottom style="thin">
        <color rgb="FF6C9526"/>
      </bottom>
      <diagonal/>
    </border>
    <border>
      <left style="medium">
        <color rgb="FF6C9526"/>
      </left>
      <right style="thin">
        <color rgb="FF6C9526"/>
      </right>
      <top style="medium">
        <color rgb="FF6C9526"/>
      </top>
      <bottom style="medium">
        <color rgb="FF6C9526"/>
      </bottom>
      <diagonal/>
    </border>
    <border>
      <left style="medium">
        <color rgb="FF6C9526"/>
      </left>
      <right/>
      <top style="thin">
        <color rgb="FF6C9526"/>
      </top>
      <bottom style="thin">
        <color rgb="FF6C9526"/>
      </bottom>
      <diagonal/>
    </border>
    <border>
      <left style="medium">
        <color rgb="FF6C9526"/>
      </left>
      <right/>
      <top style="thin">
        <color rgb="FF6C9526"/>
      </top>
      <bottom style="medium">
        <color rgb="FF6C9526"/>
      </bottom>
      <diagonal/>
    </border>
    <border>
      <left/>
      <right style="thin">
        <color rgb="FF6C9526"/>
      </right>
      <top style="thin">
        <color rgb="FF6C9526"/>
      </top>
      <bottom style="medium">
        <color rgb="FF6C9526"/>
      </bottom>
      <diagonal/>
    </border>
    <border>
      <left style="medium">
        <color rgb="FF6C9526"/>
      </left>
      <right style="thin">
        <color rgb="FF6C9526"/>
      </right>
      <top style="thin">
        <color rgb="FF6C9526"/>
      </top>
      <bottom/>
      <diagonal/>
    </border>
    <border>
      <left style="medium">
        <color rgb="FF6C9526"/>
      </left>
      <right style="thin">
        <color rgb="FF6C9526"/>
      </right>
      <top/>
      <bottom style="thin">
        <color rgb="FF6C9526"/>
      </bottom>
      <diagonal/>
    </border>
    <border>
      <left style="thin">
        <color rgb="FF6C9526"/>
      </left>
      <right style="thin">
        <color rgb="FF6C9526"/>
      </right>
      <top style="thin">
        <color rgb="FF6C9526"/>
      </top>
      <bottom/>
      <diagonal/>
    </border>
    <border>
      <left style="thin">
        <color rgb="FF6C9526"/>
      </left>
      <right style="thin">
        <color rgb="FF6C9526"/>
      </right>
      <top/>
      <bottom style="thin">
        <color rgb="FF6C9526"/>
      </bottom>
      <diagonal/>
    </border>
    <border>
      <left style="thin">
        <color rgb="FF6C9526"/>
      </left>
      <right/>
      <top style="medium">
        <color rgb="FF6C9526"/>
      </top>
      <bottom style="medium">
        <color rgb="FF6C9526"/>
      </bottom>
      <diagonal/>
    </border>
    <border>
      <left/>
      <right/>
      <top/>
      <bottom style="thin">
        <color indexed="64"/>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11" fillId="0" borderId="0"/>
  </cellStyleXfs>
  <cellXfs count="249">
    <xf numFmtId="0" fontId="0" fillId="0" borderId="0" xfId="0"/>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5" xfId="0" applyFont="1" applyFill="1" applyBorder="1" applyAlignment="1">
      <alignment horizontal="center" vertical="center" wrapText="1"/>
    </xf>
    <xf numFmtId="0" fontId="3" fillId="0" borderId="0" xfId="0" applyFont="1" applyBorder="1" applyAlignment="1">
      <alignment vertical="center"/>
    </xf>
    <xf numFmtId="0" fontId="3" fillId="4" borderId="0"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1" fillId="0" borderId="0" xfId="0" applyFont="1"/>
    <xf numFmtId="0" fontId="3" fillId="4" borderId="4" xfId="0" applyFont="1" applyFill="1" applyBorder="1" applyAlignment="1">
      <alignment vertical="center"/>
    </xf>
    <xf numFmtId="0" fontId="3" fillId="4" borderId="13" xfId="0" applyFont="1" applyFill="1" applyBorder="1" applyAlignment="1">
      <alignment vertical="center"/>
    </xf>
    <xf numFmtId="1"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49"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6" fontId="3" fillId="0" borderId="3" xfId="0" applyNumberFormat="1" applyFont="1" applyBorder="1" applyAlignment="1">
      <alignment horizontal="center" vertical="center"/>
    </xf>
    <xf numFmtId="1" fontId="3" fillId="0" borderId="3" xfId="1" applyNumberFormat="1" applyFont="1" applyBorder="1" applyAlignment="1">
      <alignment horizontal="center" vertical="center"/>
    </xf>
    <xf numFmtId="167" fontId="3" fillId="0" borderId="3" xfId="2" applyNumberFormat="1" applyFont="1" applyBorder="1" applyAlignment="1">
      <alignment horizontal="center" vertical="center"/>
    </xf>
    <xf numFmtId="0" fontId="9" fillId="0" borderId="0" xfId="0" applyFont="1" applyAlignment="1">
      <alignment horizontal="left" vertical="center" wrapText="1"/>
    </xf>
    <xf numFmtId="49" fontId="3" fillId="0" borderId="6" xfId="0" applyNumberFormat="1" applyFont="1" applyBorder="1" applyAlignment="1">
      <alignment horizontal="center" vertical="center"/>
    </xf>
    <xf numFmtId="0" fontId="0" fillId="0" borderId="16" xfId="0" applyBorder="1" applyAlignment="1">
      <alignment horizontal="left" vertical="center"/>
    </xf>
    <xf numFmtId="0" fontId="0" fillId="0" borderId="16" xfId="0" applyBorder="1"/>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7" xfId="0" applyBorder="1"/>
    <xf numFmtId="0" fontId="0" fillId="0" borderId="16" xfId="0" applyBorder="1" applyAlignment="1">
      <alignment horizontal="center"/>
    </xf>
    <xf numFmtId="0" fontId="9" fillId="0" borderId="16" xfId="0" applyFont="1" applyBorder="1" applyAlignment="1">
      <alignment horizontal="left" vertical="center" wrapText="1"/>
    </xf>
    <xf numFmtId="49" fontId="2" fillId="2" borderId="2"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14" fontId="3" fillId="0" borderId="6" xfId="0" applyNumberFormat="1" applyFont="1" applyBorder="1" applyAlignment="1">
      <alignment horizontal="center" vertical="center"/>
    </xf>
    <xf numFmtId="0" fontId="0" fillId="0" borderId="17" xfId="0" applyBorder="1" applyAlignment="1">
      <alignment horizontal="center" vertical="center"/>
    </xf>
    <xf numFmtId="0" fontId="0" fillId="0" borderId="18" xfId="0" applyFill="1" applyBorder="1" applyAlignment="1">
      <alignment horizontal="center" vertical="center"/>
    </xf>
    <xf numFmtId="0" fontId="0" fillId="0" borderId="0" xfId="0" applyBorder="1" applyAlignment="1">
      <alignment horizontal="center" vertical="center"/>
    </xf>
    <xf numFmtId="0" fontId="0" fillId="0" borderId="19" xfId="0" applyBorder="1"/>
    <xf numFmtId="0" fontId="0" fillId="0" borderId="0" xfId="0" applyBorder="1" applyAlignment="1">
      <alignment horizontal="center" vertical="center" wrapText="1"/>
    </xf>
    <xf numFmtId="0" fontId="9" fillId="0" borderId="18" xfId="0" applyFont="1" applyFill="1" applyBorder="1" applyAlignment="1">
      <alignment horizontal="center" vertical="center" wrapText="1"/>
    </xf>
    <xf numFmtId="0" fontId="1" fillId="4" borderId="0" xfId="0" applyFont="1" applyFill="1" applyAlignment="1">
      <alignment vertical="center"/>
    </xf>
    <xf numFmtId="0" fontId="1" fillId="4" borderId="6" xfId="0" applyFont="1" applyFill="1" applyBorder="1" applyAlignment="1">
      <alignment vertical="center"/>
    </xf>
    <xf numFmtId="0" fontId="1" fillId="4" borderId="7" xfId="0" applyFont="1" applyFill="1" applyBorder="1" applyAlignment="1">
      <alignment vertical="center"/>
    </xf>
    <xf numFmtId="0" fontId="1" fillId="4" borderId="14" xfId="0" applyFont="1" applyFill="1" applyBorder="1" applyAlignment="1">
      <alignment vertical="center"/>
    </xf>
    <xf numFmtId="0" fontId="9" fillId="0" borderId="0" xfId="0" applyFont="1" applyAlignment="1">
      <alignment horizontal="center" vertical="center" wrapText="1"/>
    </xf>
    <xf numFmtId="0" fontId="9" fillId="0" borderId="0" xfId="0" applyFont="1" applyFill="1" applyBorder="1" applyAlignment="1">
      <alignment horizontal="left" vertical="center" wrapText="1"/>
    </xf>
    <xf numFmtId="0" fontId="2" fillId="2" borderId="10" xfId="0" applyFont="1" applyFill="1" applyBorder="1" applyAlignment="1">
      <alignment horizontal="center" vertical="center" wrapText="1"/>
    </xf>
    <xf numFmtId="49" fontId="3" fillId="0" borderId="6" xfId="0" applyNumberFormat="1" applyFont="1" applyBorder="1" applyAlignment="1">
      <alignment horizontal="center" vertical="center"/>
    </xf>
    <xf numFmtId="49" fontId="2" fillId="2" borderId="10" xfId="0" applyNumberFormat="1" applyFont="1" applyFill="1" applyBorder="1" applyAlignment="1">
      <alignment horizontal="center" vertical="center" wrapText="1"/>
    </xf>
    <xf numFmtId="49" fontId="10" fillId="0" borderId="6" xfId="3" applyNumberFormat="1" applyFont="1" applyBorder="1" applyAlignment="1">
      <alignment horizontal="center" vertical="center"/>
    </xf>
    <xf numFmtId="0" fontId="11" fillId="0" borderId="0" xfId="4" applyBorder="1"/>
    <xf numFmtId="0" fontId="11" fillId="0" borderId="0" xfId="4" applyBorder="1" applyAlignment="1">
      <alignment horizontal="center" vertical="center"/>
    </xf>
    <xf numFmtId="0" fontId="13" fillId="4" borderId="0" xfId="0" applyFont="1" applyFill="1" applyBorder="1" applyAlignment="1">
      <alignment vertical="center"/>
    </xf>
    <xf numFmtId="0" fontId="1" fillId="4" borderId="4" xfId="0" applyFont="1" applyFill="1" applyBorder="1"/>
    <xf numFmtId="0" fontId="11" fillId="4" borderId="4" xfId="4" applyFill="1" applyBorder="1"/>
    <xf numFmtId="0" fontId="11" fillId="4" borderId="4" xfId="4" applyFill="1" applyBorder="1" applyAlignment="1">
      <alignment horizontal="center" vertical="center"/>
    </xf>
    <xf numFmtId="0" fontId="1" fillId="4" borderId="13" xfId="0" applyFont="1" applyFill="1" applyBorder="1"/>
    <xf numFmtId="0" fontId="11" fillId="4" borderId="13" xfId="4" applyFill="1" applyBorder="1"/>
    <xf numFmtId="0" fontId="11" fillId="4" borderId="13" xfId="4" applyFill="1" applyBorder="1" applyAlignment="1">
      <alignment horizontal="center" vertical="center"/>
    </xf>
    <xf numFmtId="0" fontId="11" fillId="4" borderId="10" xfId="4" applyFill="1" applyBorder="1"/>
    <xf numFmtId="0" fontId="12" fillId="4" borderId="11" xfId="4" applyFont="1" applyFill="1" applyBorder="1" applyAlignment="1">
      <alignment horizontal="center" vertical="center"/>
    </xf>
    <xf numFmtId="0" fontId="11" fillId="4" borderId="12" xfId="4" applyFill="1" applyBorder="1"/>
    <xf numFmtId="0" fontId="13" fillId="4" borderId="0" xfId="4" applyFont="1" applyFill="1" applyBorder="1" applyAlignment="1">
      <alignment horizontal="center" vertical="center"/>
    </xf>
    <xf numFmtId="49" fontId="13" fillId="2" borderId="22" xfId="0" applyNumberFormat="1" applyFont="1" applyFill="1" applyBorder="1" applyAlignment="1">
      <alignment horizontal="center" vertical="center" wrapText="1"/>
    </xf>
    <xf numFmtId="49" fontId="13" fillId="2" borderId="23" xfId="0" applyNumberFormat="1" applyFont="1" applyFill="1" applyBorder="1" applyAlignment="1">
      <alignment horizontal="center" vertical="center" wrapText="1"/>
    </xf>
    <xf numFmtId="49" fontId="13" fillId="2" borderId="24" xfId="0" applyNumberFormat="1" applyFont="1" applyFill="1" applyBorder="1" applyAlignment="1">
      <alignment horizontal="center" vertical="center" wrapText="1"/>
    </xf>
    <xf numFmtId="0" fontId="15" fillId="0" borderId="25" xfId="4" applyNumberFormat="1" applyFont="1" applyBorder="1" applyAlignment="1">
      <alignment horizontal="left" vertical="center"/>
    </xf>
    <xf numFmtId="0" fontId="14" fillId="0" borderId="27" xfId="4" applyFont="1" applyFill="1" applyBorder="1" applyAlignment="1">
      <alignment horizontal="center" vertical="center"/>
    </xf>
    <xf numFmtId="0" fontId="15" fillId="5" borderId="28" xfId="4" applyFont="1" applyFill="1" applyBorder="1" applyAlignment="1">
      <alignment horizontal="center" vertical="center"/>
    </xf>
    <xf numFmtId="0" fontId="15" fillId="5" borderId="29" xfId="4" applyFont="1" applyFill="1" applyBorder="1" applyAlignment="1">
      <alignment horizontal="center" vertical="center"/>
    </xf>
    <xf numFmtId="0" fontId="0" fillId="4" borderId="4" xfId="0" applyFill="1" applyBorder="1"/>
    <xf numFmtId="0" fontId="0" fillId="4" borderId="0" xfId="0" applyFill="1" applyBorder="1"/>
    <xf numFmtId="0" fontId="0" fillId="4" borderId="13" xfId="0" applyFill="1" applyBorder="1"/>
    <xf numFmtId="0" fontId="0" fillId="4" borderId="6" xfId="0" applyFill="1" applyBorder="1"/>
    <xf numFmtId="0" fontId="0" fillId="4" borderId="7" xfId="0" applyFill="1" applyBorder="1"/>
    <xf numFmtId="0" fontId="0" fillId="4" borderId="14" xfId="0" applyFill="1" applyBorder="1"/>
    <xf numFmtId="0" fontId="13" fillId="4" borderId="11" xfId="4" applyFont="1" applyFill="1" applyBorder="1" applyAlignment="1">
      <alignment horizontal="center" vertical="center"/>
    </xf>
    <xf numFmtId="0" fontId="15" fillId="4" borderId="10" xfId="4" applyFont="1" applyFill="1" applyBorder="1"/>
    <xf numFmtId="0" fontId="15" fillId="4" borderId="12" xfId="4" applyFont="1" applyFill="1" applyBorder="1"/>
    <xf numFmtId="0" fontId="6" fillId="4" borderId="4" xfId="0" applyFont="1" applyFill="1" applyBorder="1"/>
    <xf numFmtId="0" fontId="6" fillId="4" borderId="13" xfId="0" applyFont="1" applyFill="1" applyBorder="1"/>
    <xf numFmtId="0" fontId="6" fillId="4" borderId="0" xfId="0" applyFont="1" applyFill="1" applyBorder="1" applyAlignment="1">
      <alignment horizontal="left" vertical="center"/>
    </xf>
    <xf numFmtId="0" fontId="6" fillId="4" borderId="6" xfId="0" applyFont="1" applyFill="1" applyBorder="1"/>
    <xf numFmtId="0" fontId="6" fillId="4" borderId="7" xfId="0" applyFont="1" applyFill="1" applyBorder="1" applyAlignment="1">
      <alignment horizontal="left" vertical="center"/>
    </xf>
    <xf numFmtId="0" fontId="6" fillId="4" borderId="14" xfId="0" applyFont="1" applyFill="1" applyBorder="1"/>
    <xf numFmtId="49" fontId="13" fillId="2" borderId="16" xfId="0" applyNumberFormat="1" applyFont="1" applyFill="1" applyBorder="1" applyAlignment="1">
      <alignment horizontal="center" vertical="center" wrapText="1"/>
    </xf>
    <xf numFmtId="0" fontId="6" fillId="4" borderId="16" xfId="0" applyFont="1" applyFill="1" applyBorder="1" applyAlignment="1">
      <alignment horizontal="left" vertical="center"/>
    </xf>
    <xf numFmtId="0" fontId="6" fillId="4" borderId="25" xfId="0" applyFont="1" applyFill="1" applyBorder="1" applyAlignment="1">
      <alignment horizontal="left" vertical="center"/>
    </xf>
    <xf numFmtId="0" fontId="6" fillId="4" borderId="27" xfId="0" applyFont="1" applyFill="1" applyBorder="1" applyAlignment="1">
      <alignment horizontal="left" vertical="center"/>
    </xf>
    <xf numFmtId="0" fontId="6" fillId="4" borderId="28" xfId="0" applyFont="1" applyFill="1" applyBorder="1" applyAlignment="1">
      <alignment horizontal="left" vertical="center"/>
    </xf>
    <xf numFmtId="0" fontId="6" fillId="4" borderId="29" xfId="0" applyFont="1" applyFill="1" applyBorder="1" applyAlignment="1">
      <alignment horizontal="left" vertical="center"/>
    </xf>
    <xf numFmtId="49" fontId="13" fillId="2" borderId="32" xfId="0" applyNumberFormat="1" applyFont="1" applyFill="1" applyBorder="1" applyAlignment="1">
      <alignment horizontal="center" vertical="center" wrapText="1"/>
    </xf>
    <xf numFmtId="0" fontId="6" fillId="4" borderId="33" xfId="0" applyFont="1" applyFill="1" applyBorder="1" applyAlignment="1">
      <alignment horizontal="left" vertical="center"/>
    </xf>
    <xf numFmtId="0" fontId="1" fillId="4" borderId="0" xfId="0" applyFont="1" applyFill="1"/>
    <xf numFmtId="49" fontId="2" fillId="2" borderId="16"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0" fontId="0" fillId="4" borderId="0" xfId="0" applyFill="1"/>
    <xf numFmtId="49" fontId="2" fillId="2" borderId="35"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6" fillId="4" borderId="33" xfId="0" applyFont="1" applyFill="1" applyBorder="1" applyAlignment="1">
      <alignment horizontal="justify" vertical="center" wrapText="1"/>
    </xf>
    <xf numFmtId="0" fontId="6" fillId="4" borderId="26" xfId="0" applyFont="1" applyFill="1" applyBorder="1" applyAlignment="1">
      <alignment horizontal="justify" vertical="center" wrapText="1"/>
    </xf>
    <xf numFmtId="0" fontId="10" fillId="4" borderId="26" xfId="3" applyFont="1" applyFill="1" applyBorder="1" applyAlignment="1">
      <alignment horizontal="justify" vertical="center" wrapText="1"/>
    </xf>
    <xf numFmtId="0" fontId="6" fillId="4" borderId="29" xfId="0" applyFont="1" applyFill="1" applyBorder="1" applyAlignment="1">
      <alignment horizontal="justify" vertical="center" wrapText="1"/>
    </xf>
    <xf numFmtId="0" fontId="6" fillId="4" borderId="28" xfId="0" applyFont="1" applyFill="1" applyBorder="1" applyAlignment="1">
      <alignment horizontal="justify" vertical="center" wrapText="1"/>
    </xf>
    <xf numFmtId="0" fontId="6" fillId="4" borderId="16" xfId="0" applyFont="1" applyFill="1" applyBorder="1" applyAlignment="1">
      <alignment horizontal="justify" vertical="center" wrapText="1"/>
    </xf>
    <xf numFmtId="0" fontId="6" fillId="4" borderId="25" xfId="0" applyFont="1" applyFill="1" applyBorder="1" applyAlignment="1">
      <alignment horizontal="justify" vertical="center" wrapText="1"/>
    </xf>
    <xf numFmtId="0" fontId="6" fillId="4" borderId="27" xfId="0" applyFont="1" applyFill="1" applyBorder="1" applyAlignment="1">
      <alignment horizontal="justify" vertical="center" wrapText="1"/>
    </xf>
    <xf numFmtId="0" fontId="6" fillId="4" borderId="25" xfId="0" applyFont="1" applyFill="1" applyBorder="1" applyAlignment="1">
      <alignment horizontal="justify" vertical="center"/>
    </xf>
    <xf numFmtId="0" fontId="6" fillId="4" borderId="16" xfId="0" applyFont="1" applyFill="1" applyBorder="1" applyAlignment="1">
      <alignment horizontal="justify" vertical="center"/>
    </xf>
    <xf numFmtId="0" fontId="6" fillId="4" borderId="26" xfId="0" applyFont="1" applyFill="1" applyBorder="1" applyAlignment="1">
      <alignment horizontal="justify" vertical="center"/>
    </xf>
    <xf numFmtId="0" fontId="10" fillId="4" borderId="26" xfId="3" applyFont="1" applyFill="1" applyBorder="1" applyAlignment="1">
      <alignment horizontal="justify" vertical="center"/>
    </xf>
    <xf numFmtId="0" fontId="6" fillId="4" borderId="29" xfId="0" applyFont="1" applyFill="1" applyBorder="1" applyAlignment="1">
      <alignment horizontal="justify" vertical="center"/>
    </xf>
    <xf numFmtId="0" fontId="6" fillId="4" borderId="27" xfId="0" applyFont="1" applyFill="1" applyBorder="1" applyAlignment="1">
      <alignment horizontal="justify" vertical="center"/>
    </xf>
    <xf numFmtId="0" fontId="6" fillId="4" borderId="28" xfId="0" applyFont="1" applyFill="1" applyBorder="1" applyAlignment="1">
      <alignment horizontal="justify" vertical="center"/>
    </xf>
    <xf numFmtId="49" fontId="6" fillId="4" borderId="0" xfId="0" applyNumberFormat="1" applyFont="1" applyFill="1" applyBorder="1" applyAlignment="1">
      <alignment horizontal="center" vertical="center"/>
    </xf>
    <xf numFmtId="49" fontId="13" fillId="4" borderId="0"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0" borderId="6" xfId="0" applyNumberFormat="1" applyFont="1" applyBorder="1" applyAlignment="1">
      <alignment horizontal="center" vertical="center"/>
    </xf>
    <xf numFmtId="0" fontId="2" fillId="2" borderId="10" xfId="0" applyFont="1" applyFill="1" applyBorder="1" applyAlignment="1">
      <alignment horizontal="center" vertical="center" wrapText="1"/>
    </xf>
    <xf numFmtId="49" fontId="3" fillId="0" borderId="3" xfId="0" applyNumberFormat="1" applyFont="1" applyBorder="1" applyAlignment="1">
      <alignment horizontal="center" vertical="center"/>
    </xf>
    <xf numFmtId="0" fontId="17" fillId="4" borderId="0" xfId="0" applyFont="1" applyFill="1" applyAlignment="1">
      <alignment horizontal="right"/>
    </xf>
    <xf numFmtId="0" fontId="17" fillId="4" borderId="0" xfId="0" applyFont="1" applyFill="1"/>
    <xf numFmtId="0" fontId="17" fillId="4" borderId="0" xfId="0" applyFont="1" applyFill="1" applyBorder="1"/>
    <xf numFmtId="0" fontId="17" fillId="4" borderId="0" xfId="0" applyFont="1" applyFill="1" applyAlignment="1">
      <alignment horizontal="right" wrapText="1"/>
    </xf>
    <xf numFmtId="0" fontId="17" fillId="4" borderId="0" xfId="0" applyFont="1" applyFill="1" applyAlignment="1">
      <alignment vertical="center"/>
    </xf>
    <xf numFmtId="0" fontId="0" fillId="0" borderId="0" xfId="0" applyFill="1" applyBorder="1" applyAlignment="1">
      <alignment horizontal="center" vertical="center"/>
    </xf>
    <xf numFmtId="49" fontId="3" fillId="4" borderId="3"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wrapText="1"/>
    </xf>
    <xf numFmtId="49" fontId="10" fillId="0" borderId="6" xfId="3" applyNumberFormat="1" applyFont="1" applyBorder="1" applyAlignment="1">
      <alignment horizontal="center" vertical="center"/>
    </xf>
    <xf numFmtId="49" fontId="3" fillId="0" borderId="6" xfId="0" applyNumberFormat="1" applyFont="1" applyBorder="1" applyAlignment="1">
      <alignment horizontal="center" vertical="center"/>
    </xf>
    <xf numFmtId="0" fontId="2" fillId="2" borderId="10" xfId="0" applyFont="1" applyFill="1" applyBorder="1" applyAlignment="1">
      <alignment horizontal="center" vertical="center" wrapText="1"/>
    </xf>
    <xf numFmtId="49" fontId="3" fillId="0" borderId="3" xfId="0" applyNumberFormat="1" applyFont="1" applyBorder="1" applyAlignment="1">
      <alignment horizontal="center" vertical="center"/>
    </xf>
    <xf numFmtId="14" fontId="15" fillId="0" borderId="16" xfId="4" applyNumberFormat="1" applyFont="1" applyBorder="1" applyAlignment="1">
      <alignment horizontal="center" vertical="center"/>
    </xf>
    <xf numFmtId="0" fontId="15" fillId="0" borderId="16" xfId="4" applyFont="1" applyBorder="1" applyAlignment="1">
      <alignment horizontal="center" vertical="center"/>
    </xf>
    <xf numFmtId="0" fontId="15" fillId="0" borderId="26" xfId="4" applyFont="1" applyBorder="1" applyAlignment="1">
      <alignment horizontal="center" vertical="center"/>
    </xf>
    <xf numFmtId="0" fontId="17" fillId="4" borderId="0" xfId="0" applyFont="1" applyFill="1" applyBorder="1" applyAlignment="1">
      <alignment horizontal="center"/>
    </xf>
    <xf numFmtId="0" fontId="6" fillId="4" borderId="0" xfId="0" applyFont="1" applyFill="1" applyBorder="1" applyAlignment="1">
      <alignment horizontal="left" vertical="center"/>
    </xf>
    <xf numFmtId="0" fontId="6" fillId="4" borderId="26" xfId="0" applyFont="1" applyFill="1" applyBorder="1" applyAlignment="1">
      <alignment horizontal="justify" vertical="top" wrapText="1"/>
    </xf>
    <xf numFmtId="0" fontId="0" fillId="0" borderId="0" xfId="0" applyAlignment="1">
      <alignment horizontal="justify" vertical="center"/>
    </xf>
    <xf numFmtId="0" fontId="6" fillId="6" borderId="26" xfId="0" applyFont="1" applyFill="1" applyBorder="1" applyAlignment="1">
      <alignment horizontal="justify" vertical="center" wrapText="1"/>
    </xf>
    <xf numFmtId="0" fontId="6" fillId="6" borderId="33" xfId="0" applyFont="1" applyFill="1" applyBorder="1" applyAlignment="1">
      <alignment horizontal="justify" vertical="center" wrapText="1"/>
    </xf>
    <xf numFmtId="0" fontId="6" fillId="6" borderId="16" xfId="0" applyFont="1" applyFill="1" applyBorder="1" applyAlignment="1">
      <alignment horizontal="justify" vertical="center" wrapText="1"/>
    </xf>
    <xf numFmtId="0" fontId="6" fillId="6" borderId="26" xfId="0" applyFont="1" applyFill="1" applyBorder="1" applyAlignment="1">
      <alignment horizontal="justify" vertical="top" wrapText="1"/>
    </xf>
    <xf numFmtId="0" fontId="6" fillId="6" borderId="16" xfId="0" applyFont="1" applyFill="1" applyBorder="1" applyAlignment="1">
      <alignment horizontal="justify" vertical="center"/>
    </xf>
    <xf numFmtId="0" fontId="6" fillId="6" borderId="26" xfId="0" applyFont="1" applyFill="1" applyBorder="1" applyAlignment="1">
      <alignment horizontal="justify" vertical="center"/>
    </xf>
    <xf numFmtId="0" fontId="5" fillId="6" borderId="26" xfId="3" applyFill="1" applyBorder="1" applyAlignment="1">
      <alignment horizontal="justify" vertical="center"/>
    </xf>
    <xf numFmtId="49" fontId="3" fillId="0" borderId="3" xfId="0" applyNumberFormat="1" applyFont="1" applyBorder="1" applyAlignment="1">
      <alignment horizontal="center" vertical="center"/>
    </xf>
    <xf numFmtId="0" fontId="6" fillId="4" borderId="41" xfId="0" applyFont="1" applyFill="1" applyBorder="1" applyAlignment="1">
      <alignment horizontal="justify" vertical="center" wrapText="1"/>
    </xf>
    <xf numFmtId="0" fontId="6" fillId="4" borderId="42" xfId="0" applyFont="1" applyFill="1" applyBorder="1" applyAlignment="1">
      <alignment horizontal="justify" vertical="center" wrapText="1"/>
    </xf>
    <xf numFmtId="0" fontId="6" fillId="4" borderId="0" xfId="0" applyFont="1" applyFill="1" applyBorder="1" applyAlignment="1">
      <alignment horizontal="left" vertical="center"/>
    </xf>
    <xf numFmtId="49" fontId="13" fillId="3" borderId="4" xfId="0" applyNumberFormat="1" applyFont="1" applyFill="1" applyBorder="1" applyAlignment="1">
      <alignment horizontal="center" vertical="center"/>
    </xf>
    <xf numFmtId="0" fontId="13" fillId="3" borderId="0" xfId="0" applyNumberFormat="1" applyFont="1" applyFill="1" applyBorder="1" applyAlignment="1">
      <alignment horizontal="center" vertical="center"/>
    </xf>
    <xf numFmtId="49" fontId="13" fillId="4" borderId="2"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49" fontId="13" fillId="4" borderId="3"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49" fontId="16" fillId="3" borderId="5" xfId="0" applyNumberFormat="1" applyFont="1" applyFill="1" applyBorder="1" applyAlignment="1">
      <alignment horizontal="center" vertical="center"/>
    </xf>
    <xf numFmtId="49" fontId="16" fillId="3" borderId="8" xfId="0" applyNumberFormat="1" applyFont="1" applyFill="1" applyBorder="1" applyAlignment="1">
      <alignment horizontal="center" vertical="center"/>
    </xf>
    <xf numFmtId="49" fontId="6" fillId="4" borderId="2"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9" fontId="13" fillId="3" borderId="4" xfId="0" applyNumberFormat="1" applyFont="1" applyFill="1" applyBorder="1" applyAlignment="1">
      <alignment horizontal="center" vertical="center" wrapText="1"/>
    </xf>
    <xf numFmtId="0" fontId="13" fillId="3" borderId="0"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xf>
    <xf numFmtId="49" fontId="2" fillId="3" borderId="8" xfId="0" applyNumberFormat="1" applyFont="1" applyFill="1" applyBorder="1" applyAlignment="1">
      <alignment horizontal="center" vertical="center"/>
    </xf>
    <xf numFmtId="0" fontId="6" fillId="4" borderId="39" xfId="0" applyFont="1" applyFill="1" applyBorder="1" applyAlignment="1">
      <alignment horizontal="left" vertical="center"/>
    </xf>
    <xf numFmtId="0" fontId="6" fillId="4" borderId="40" xfId="0" applyFont="1" applyFill="1" applyBorder="1" applyAlignment="1">
      <alignment horizontal="left" vertical="center"/>
    </xf>
    <xf numFmtId="0" fontId="6" fillId="4" borderId="39" xfId="0" applyFont="1" applyFill="1" applyBorder="1" applyAlignment="1">
      <alignment horizontal="justify" vertical="center" wrapText="1"/>
    </xf>
    <xf numFmtId="0" fontId="6" fillId="4" borderId="40" xfId="0" applyFont="1" applyFill="1" applyBorder="1" applyAlignment="1">
      <alignment horizontal="justify" vertical="center" wrapText="1"/>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10" fillId="0" borderId="6" xfId="3" applyNumberFormat="1" applyFont="1" applyBorder="1" applyAlignment="1">
      <alignment horizontal="center" vertical="center"/>
    </xf>
    <xf numFmtId="49" fontId="6" fillId="0" borderId="14" xfId="0" applyNumberFormat="1" applyFont="1" applyBorder="1" applyAlignment="1">
      <alignment horizontal="center" vertical="center"/>
    </xf>
    <xf numFmtId="49" fontId="2" fillId="2" borderId="10"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3" fillId="0" borderId="6"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6" xfId="0" applyNumberFormat="1" applyFont="1" applyBorder="1" applyAlignment="1">
      <alignment horizontal="justify" vertical="center" wrapText="1"/>
    </xf>
    <xf numFmtId="49" fontId="3" fillId="0" borderId="7" xfId="0" applyNumberFormat="1" applyFont="1" applyBorder="1" applyAlignment="1">
      <alignment horizontal="justify" vertical="center" wrapText="1"/>
    </xf>
    <xf numFmtId="49" fontId="3" fillId="0" borderId="14" xfId="0" applyNumberFormat="1" applyFont="1" applyBorder="1" applyAlignment="1">
      <alignment horizontal="justify" vertical="center" wrapText="1"/>
    </xf>
    <xf numFmtId="49" fontId="2" fillId="2" borderId="11"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xf>
    <xf numFmtId="49" fontId="8" fillId="4" borderId="1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1" fontId="3" fillId="0" borderId="6" xfId="0" applyNumberFormat="1" applyFont="1" applyBorder="1" applyAlignment="1">
      <alignment horizontal="center" vertical="center"/>
    </xf>
    <xf numFmtId="1" fontId="3" fillId="0" borderId="14" xfId="0" applyNumberFormat="1" applyFont="1" applyBorder="1" applyAlignment="1">
      <alignment horizontal="center" vertical="center"/>
    </xf>
    <xf numFmtId="49" fontId="2" fillId="0" borderId="10"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1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3" fillId="0" borderId="7" xfId="0" applyNumberFormat="1" applyFont="1" applyBorder="1" applyAlignment="1">
      <alignment horizontal="center" vertical="center"/>
    </xf>
    <xf numFmtId="49" fontId="2" fillId="3" borderId="4" xfId="0" applyNumberFormat="1" applyFont="1" applyFill="1" applyBorder="1" applyAlignment="1">
      <alignment horizontal="center" vertical="center"/>
    </xf>
    <xf numFmtId="49" fontId="2" fillId="3" borderId="0" xfId="0" applyNumberFormat="1" applyFont="1" applyFill="1" applyBorder="1" applyAlignment="1">
      <alignment horizontal="center" vertical="center"/>
    </xf>
    <xf numFmtId="49" fontId="2" fillId="3" borderId="13" xfId="0" applyNumberFormat="1" applyFont="1" applyFill="1" applyBorder="1" applyAlignment="1">
      <alignment horizontal="center" vertical="center"/>
    </xf>
    <xf numFmtId="49" fontId="7" fillId="0" borderId="6" xfId="3" applyNumberFormat="1" applyFont="1" applyBorder="1" applyAlignment="1">
      <alignment horizontal="center" vertical="center"/>
    </xf>
    <xf numFmtId="49" fontId="7" fillId="0" borderId="14" xfId="3" applyNumberFormat="1" applyFont="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4" borderId="11" xfId="0" applyFont="1" applyFill="1" applyBorder="1" applyAlignment="1">
      <alignment horizontal="center"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4" borderId="0" xfId="0" applyFont="1" applyFill="1" applyAlignment="1">
      <alignment horizontal="justify" vertical="center" wrapText="1"/>
    </xf>
    <xf numFmtId="0" fontId="1" fillId="4" borderId="7" xfId="0" applyFont="1" applyFill="1" applyBorder="1" applyAlignment="1">
      <alignment horizontal="center" vertical="center"/>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43"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2" fillId="0" borderId="11"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49" fontId="2" fillId="2" borderId="34" xfId="0" applyNumberFormat="1" applyFont="1" applyFill="1" applyBorder="1" applyAlignment="1">
      <alignment horizontal="center" vertical="center" wrapText="1"/>
    </xf>
    <xf numFmtId="49" fontId="2" fillId="2" borderId="30" xfId="0" applyNumberFormat="1" applyFont="1" applyFill="1" applyBorder="1" applyAlignment="1">
      <alignment horizontal="center" vertical="center" wrapText="1"/>
    </xf>
    <xf numFmtId="0" fontId="15" fillId="0" borderId="23" xfId="4" applyFont="1" applyBorder="1" applyAlignment="1">
      <alignment horizontal="left" vertical="center"/>
    </xf>
    <xf numFmtId="49" fontId="2" fillId="2" borderId="36" xfId="0" applyNumberFormat="1" applyFont="1" applyFill="1" applyBorder="1" applyAlignment="1">
      <alignment horizontal="center" vertical="center" wrapText="1"/>
    </xf>
    <xf numFmtId="49" fontId="2" fillId="2" borderId="31" xfId="0" applyNumberFormat="1" applyFont="1" applyFill="1" applyBorder="1" applyAlignment="1">
      <alignment horizontal="center" vertical="center" wrapText="1"/>
    </xf>
    <xf numFmtId="0" fontId="15" fillId="0" borderId="16" xfId="4" applyNumberFormat="1" applyFont="1" applyBorder="1" applyAlignment="1">
      <alignment horizontal="left" vertical="center" wrapText="1"/>
    </xf>
    <xf numFmtId="14" fontId="15" fillId="0" borderId="26" xfId="4" applyNumberFormat="1" applyFont="1" applyBorder="1" applyAlignment="1">
      <alignment horizontal="center" vertical="center"/>
    </xf>
    <xf numFmtId="0" fontId="15" fillId="0" borderId="26" xfId="4" applyFont="1" applyBorder="1" applyAlignment="1">
      <alignment horizontal="center" vertical="center"/>
    </xf>
    <xf numFmtId="0" fontId="15" fillId="0" borderId="29" xfId="4" applyFont="1" applyBorder="1" applyAlignment="1">
      <alignment horizontal="center" vertical="center"/>
    </xf>
    <xf numFmtId="0" fontId="6" fillId="0" borderId="16" xfId="4" quotePrefix="1" applyNumberFormat="1" applyFont="1" applyBorder="1" applyAlignment="1">
      <alignment horizontal="left" vertical="center"/>
    </xf>
    <xf numFmtId="14" fontId="15" fillId="0" borderId="16" xfId="4" applyNumberFormat="1" applyFont="1" applyBorder="1" applyAlignment="1">
      <alignment horizontal="center" vertical="center"/>
    </xf>
    <xf numFmtId="14" fontId="15" fillId="0" borderId="28" xfId="4" applyNumberFormat="1" applyFont="1" applyBorder="1" applyAlignment="1">
      <alignment horizontal="center" vertical="center"/>
    </xf>
    <xf numFmtId="49" fontId="2" fillId="2" borderId="37" xfId="0" applyNumberFormat="1"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0" fontId="6" fillId="0" borderId="28" xfId="4" applyFont="1" applyBorder="1" applyAlignment="1">
      <alignment horizontal="left" vertical="center"/>
    </xf>
    <xf numFmtId="0" fontId="17" fillId="4" borderId="0" xfId="0" applyFont="1" applyFill="1" applyBorder="1" applyAlignment="1">
      <alignment horizontal="center"/>
    </xf>
    <xf numFmtId="0" fontId="17" fillId="4" borderId="44" xfId="0" applyFont="1" applyFill="1" applyBorder="1" applyAlignment="1">
      <alignment horizontal="center"/>
    </xf>
    <xf numFmtId="0" fontId="15" fillId="0" borderId="25" xfId="4" applyFont="1" applyBorder="1" applyAlignment="1">
      <alignment horizontal="center" vertical="center"/>
    </xf>
    <xf numFmtId="0" fontId="15" fillId="0" borderId="16" xfId="4" applyFont="1" applyBorder="1" applyAlignment="1">
      <alignment horizontal="center" vertical="center"/>
    </xf>
    <xf numFmtId="0" fontId="14" fillId="5" borderId="28" xfId="4" applyFont="1" applyFill="1" applyBorder="1" applyAlignment="1">
      <alignment horizontal="center" vertical="center"/>
    </xf>
    <xf numFmtId="0" fontId="0" fillId="0" borderId="20" xfId="0" applyFill="1" applyBorder="1" applyAlignment="1">
      <alignment horizontal="center" vertical="center"/>
    </xf>
    <xf numFmtId="0" fontId="0" fillId="0" borderId="0" xfId="0" applyFill="1" applyBorder="1" applyAlignment="1">
      <alignment horizontal="center" vertical="center"/>
    </xf>
    <xf numFmtId="0" fontId="0" fillId="0" borderId="21" xfId="0" applyFill="1" applyBorder="1" applyAlignment="1">
      <alignment horizontal="center" vertical="center"/>
    </xf>
  </cellXfs>
  <cellStyles count="5">
    <cellStyle name="Hipervínculo" xfId="3" builtinId="8"/>
    <cellStyle name="Millares" xfId="1" builtinId="3"/>
    <cellStyle name="Normal" xfId="0" builtinId="0"/>
    <cellStyle name="Normal 2" xfId="4" xr:uid="{00000000-0005-0000-0000-000003000000}"/>
    <cellStyle name="Porcentaje" xfId="2" builtinId="5"/>
  </cellStyles>
  <dxfs count="1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00B050"/>
        </patternFill>
      </fill>
    </dxf>
    <dxf>
      <font>
        <color rgb="FF9C0006"/>
      </font>
      <fill>
        <patternFill>
          <bgColor rgb="FFFFC7CE"/>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6C9526"/>
      <color rgb="FF8CB424"/>
      <color rgb="FF25C400"/>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474133</xdr:colOff>
      <xdr:row>1</xdr:row>
      <xdr:rowOff>33867</xdr:rowOff>
    </xdr:from>
    <xdr:to>
      <xdr:col>1</xdr:col>
      <xdr:colOff>2059781</xdr:colOff>
      <xdr:row>3</xdr:row>
      <xdr:rowOff>217225</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36071" y="283898"/>
          <a:ext cx="1585648" cy="635796"/>
        </a:xfrm>
        <a:prstGeom prst="rect">
          <a:avLst/>
        </a:prstGeom>
      </xdr:spPr>
    </xdr:pic>
    <xdr:clientData/>
  </xdr:twoCellAnchor>
  <xdr:twoCellAnchor editAs="oneCell">
    <xdr:from>
      <xdr:col>3</xdr:col>
      <xdr:colOff>1646460</xdr:colOff>
      <xdr:row>1</xdr:row>
      <xdr:rowOff>68035</xdr:rowOff>
    </xdr:from>
    <xdr:to>
      <xdr:col>3</xdr:col>
      <xdr:colOff>4150175</xdr:colOff>
      <xdr:row>3</xdr:row>
      <xdr:rowOff>163286</xdr:rowOff>
    </xdr:to>
    <xdr:pic>
      <xdr:nvPicPr>
        <xdr:cNvPr id="5" name="Imagen 3">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933335" y="315685"/>
          <a:ext cx="2503715" cy="53340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76E91D80-4C9C-4C2C-9FBD-EE3FD193FCD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B8A2C9BE-7CA4-4FC4-9E3E-90A82E34914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33C22C64-156A-42C9-A521-2A8E6BA3996B}"/>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22961" y="422685"/>
          <a:ext cx="2340770" cy="90722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1B516044-D914-4934-A9F5-E75FC5B0565B}"/>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552430" y="523876"/>
          <a:ext cx="2921000" cy="769619"/>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2" name="Imagen 1">
          <a:extLst>
            <a:ext uri="{FF2B5EF4-FFF2-40B4-BE49-F238E27FC236}">
              <a16:creationId xmlns:a16="http://schemas.microsoft.com/office/drawing/2014/main" id="{DA181479-BF55-4C98-9F0E-6439EC6F8DF1}"/>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59971" y="424543"/>
          <a:ext cx="1691640" cy="686233"/>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3" name="Imagen 3">
          <a:extLst>
            <a:ext uri="{FF2B5EF4-FFF2-40B4-BE49-F238E27FC236}">
              <a16:creationId xmlns:a16="http://schemas.microsoft.com/office/drawing/2014/main" id="{15B78D5F-D0C7-448F-BF18-2A72FE1F84C0}"/>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7509" y="487137"/>
          <a:ext cx="1632858" cy="543743"/>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1C0CB93E-ECE9-491D-9540-F51A80DFBD2B}"/>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EE46C50B-D518-4A77-A744-048F8BB716C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7C6BADBA-5448-4CF9-A4CC-FE9310E24E3E}"/>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22961" y="422685"/>
          <a:ext cx="2340770" cy="90722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8076EAA3-FF9D-4FEC-86A4-6EBADFE3A7DD}"/>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552430" y="523876"/>
          <a:ext cx="2921000" cy="769619"/>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2" name="Imagen 1">
          <a:extLst>
            <a:ext uri="{FF2B5EF4-FFF2-40B4-BE49-F238E27FC236}">
              <a16:creationId xmlns:a16="http://schemas.microsoft.com/office/drawing/2014/main" id="{D5D5CC2C-F1CE-4F8E-9B4F-A9460C713A3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64325" y="424543"/>
          <a:ext cx="1691640" cy="688410"/>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3" name="Imagen 3">
          <a:extLst>
            <a:ext uri="{FF2B5EF4-FFF2-40B4-BE49-F238E27FC236}">
              <a16:creationId xmlns:a16="http://schemas.microsoft.com/office/drawing/2014/main" id="{ABB8E974-3C18-43E8-8212-A850BF5C8F78}"/>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7509" y="487137"/>
          <a:ext cx="1632858" cy="543743"/>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B0B6F425-48A6-44A4-B6C3-0C6D4B09AB41}"/>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9C63E70C-8F94-48F4-A319-492841B61A5A}"/>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F4946BAA-334E-4BF5-BE77-A23708FAAD02}"/>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22961" y="422685"/>
          <a:ext cx="2340770" cy="90722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B9DDF464-0E1A-446C-82AB-52351883DDF5}"/>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552430" y="523876"/>
          <a:ext cx="2921000" cy="769619"/>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2" name="Imagen 1">
          <a:extLst>
            <a:ext uri="{FF2B5EF4-FFF2-40B4-BE49-F238E27FC236}">
              <a16:creationId xmlns:a16="http://schemas.microsoft.com/office/drawing/2014/main" id="{0F60F7C0-0BF6-4F7D-91B8-CB632D41686F}"/>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64325" y="424543"/>
          <a:ext cx="1691640" cy="688410"/>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3" name="Imagen 3">
          <a:extLst>
            <a:ext uri="{FF2B5EF4-FFF2-40B4-BE49-F238E27FC236}">
              <a16:creationId xmlns:a16="http://schemas.microsoft.com/office/drawing/2014/main" id="{729BDA3E-9C4C-4FEE-A06D-1741C969C178}"/>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7509" y="487137"/>
          <a:ext cx="1632858" cy="5437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777239</xdr:colOff>
      <xdr:row>1</xdr:row>
      <xdr:rowOff>41685</xdr:rowOff>
    </xdr:from>
    <xdr:to>
      <xdr:col>1</xdr:col>
      <xdr:colOff>2912270</xdr:colOff>
      <xdr:row>3</xdr:row>
      <xdr:rowOff>179294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3768" y="422685"/>
          <a:ext cx="2135031" cy="854785"/>
        </a:xfrm>
        <a:prstGeom prst="rect">
          <a:avLst/>
        </a:prstGeom>
      </xdr:spPr>
    </xdr:pic>
    <xdr:clientData/>
  </xdr:twoCellAnchor>
  <xdr:twoCellAnchor editAs="oneCell">
    <xdr:from>
      <xdr:col>4</xdr:col>
      <xdr:colOff>206375</xdr:colOff>
      <xdr:row>1</xdr:row>
      <xdr:rowOff>95251</xdr:rowOff>
    </xdr:from>
    <xdr:to>
      <xdr:col>4</xdr:col>
      <xdr:colOff>3159125</xdr:colOff>
      <xdr:row>3</xdr:row>
      <xdr:rowOff>179918</xdr:rowOff>
    </xdr:to>
    <xdr:pic>
      <xdr:nvPicPr>
        <xdr:cNvPr id="3" name="Imagen 3">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10318750" y="476251"/>
          <a:ext cx="2952750" cy="79904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214689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87129"/>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214689</xdr:rowOff>
    </xdr:to>
    <xdr:pic>
      <xdr:nvPicPr>
        <xdr:cNvPr id="3" name="Imagen 1">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4890" y="411480"/>
          <a:ext cx="1691640" cy="679509"/>
        </a:xfrm>
        <a:prstGeom prst="rect">
          <a:avLst/>
        </a:prstGeom>
      </xdr:spPr>
    </xdr:pic>
    <xdr:clientData/>
  </xdr:twoCellAnchor>
  <xdr:twoCellAnchor editAs="oneCell">
    <xdr:from>
      <xdr:col>1</xdr:col>
      <xdr:colOff>777239</xdr:colOff>
      <xdr:row>1</xdr:row>
      <xdr:rowOff>41685</xdr:rowOff>
    </xdr:from>
    <xdr:to>
      <xdr:col>1</xdr:col>
      <xdr:colOff>2912270</xdr:colOff>
      <xdr:row>3</xdr:row>
      <xdr:rowOff>179294</xdr:rowOff>
    </xdr:to>
    <xdr:pic>
      <xdr:nvPicPr>
        <xdr:cNvPr id="4" name="Imagen 1">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024889" y="422685"/>
          <a:ext cx="2135031" cy="88055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264775" y="523876"/>
          <a:ext cx="2921000" cy="742949"/>
        </a:xfrm>
        <a:prstGeom prst="rect">
          <a:avLst/>
        </a:prstGeom>
        <a:noFill/>
        <a:ln>
          <a:noFill/>
        </a:ln>
      </xdr:spPr>
    </xdr:pic>
    <xdr:clientData/>
  </xdr:twoCellAnchor>
  <xdr:twoCellAnchor editAs="oneCell">
    <xdr:from>
      <xdr:col>1</xdr:col>
      <xdr:colOff>777239</xdr:colOff>
      <xdr:row>1</xdr:row>
      <xdr:rowOff>41685</xdr:rowOff>
    </xdr:from>
    <xdr:to>
      <xdr:col>1</xdr:col>
      <xdr:colOff>2912270</xdr:colOff>
      <xdr:row>3</xdr:row>
      <xdr:rowOff>179294</xdr:rowOff>
    </xdr:to>
    <xdr:pic>
      <xdr:nvPicPr>
        <xdr:cNvPr id="6" name="Imagen 1">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1024889" y="422685"/>
          <a:ext cx="2135031" cy="88055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7" name="Imagen 3">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264775" y="523876"/>
          <a:ext cx="2921000" cy="74294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87129"/>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4890" y="411480"/>
          <a:ext cx="1691640" cy="674467"/>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19151" y="422685"/>
          <a:ext cx="2340770" cy="909134"/>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264775" y="523876"/>
          <a:ext cx="2921000" cy="77152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2" name="Imagen 1">
          <a:extLst>
            <a:ext uri="{FF2B5EF4-FFF2-40B4-BE49-F238E27FC236}">
              <a16:creationId xmlns:a16="http://schemas.microsoft.com/office/drawing/2014/main" id="{F84FDDEA-7067-47B2-9BBF-E1940592181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59971" y="424543"/>
          <a:ext cx="1691640" cy="686233"/>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3" name="Imagen 3">
          <a:extLst>
            <a:ext uri="{FF2B5EF4-FFF2-40B4-BE49-F238E27FC236}">
              <a16:creationId xmlns:a16="http://schemas.microsoft.com/office/drawing/2014/main" id="{279B95C8-F039-4990-A4DA-D5103ED57376}"/>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7509" y="487137"/>
          <a:ext cx="1632858" cy="54374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821A06DA-38C3-4523-A085-DE0667A4F1E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462A2DCA-4943-4418-890B-1F3E63492048}"/>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AA8ED340-5E17-46EF-939D-7CEDD940C0CE}"/>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22961" y="422685"/>
          <a:ext cx="2340770" cy="90722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83D02717-001E-42E7-B659-7A408F69FD22}"/>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552430" y="523876"/>
          <a:ext cx="2921000" cy="76961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8" name="Imagen 7">
          <a:extLst>
            <a:ext uri="{FF2B5EF4-FFF2-40B4-BE49-F238E27FC236}">
              <a16:creationId xmlns:a16="http://schemas.microsoft.com/office/drawing/2014/main" id="{73750F00-D1FC-4C9A-A5DA-8EE85E46E1CB}"/>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59971" y="424543"/>
          <a:ext cx="1691640" cy="686233"/>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9" name="Imagen 3">
          <a:extLst>
            <a:ext uri="{FF2B5EF4-FFF2-40B4-BE49-F238E27FC236}">
              <a16:creationId xmlns:a16="http://schemas.microsoft.com/office/drawing/2014/main" id="{C6F207C9-DB3B-46DC-9734-BF8B476E9D47}"/>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0978" y="487137"/>
          <a:ext cx="1632858" cy="54156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777240</xdr:colOff>
      <xdr:row>1</xdr:row>
      <xdr:rowOff>30480</xdr:rowOff>
    </xdr:from>
    <xdr:to>
      <xdr:col>1</xdr:col>
      <xdr:colOff>2468880</xdr:colOff>
      <xdr:row>2</xdr:row>
      <xdr:rowOff>181072</xdr:rowOff>
    </xdr:to>
    <xdr:pic>
      <xdr:nvPicPr>
        <xdr:cNvPr id="2" name="Imagen 1">
          <a:extLst>
            <a:ext uri="{FF2B5EF4-FFF2-40B4-BE49-F238E27FC236}">
              <a16:creationId xmlns:a16="http://schemas.microsoft.com/office/drawing/2014/main" id="{EC61165B-1623-467F-ACC4-1FF09FB6DAD8}"/>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777240</xdr:colOff>
      <xdr:row>1</xdr:row>
      <xdr:rowOff>30480</xdr:rowOff>
    </xdr:from>
    <xdr:to>
      <xdr:col>1</xdr:col>
      <xdr:colOff>2468880</xdr:colOff>
      <xdr:row>2</xdr:row>
      <xdr:rowOff>181072</xdr:rowOff>
    </xdr:to>
    <xdr:pic>
      <xdr:nvPicPr>
        <xdr:cNvPr id="3" name="Imagen 1">
          <a:extLst>
            <a:ext uri="{FF2B5EF4-FFF2-40B4-BE49-F238E27FC236}">
              <a16:creationId xmlns:a16="http://schemas.microsoft.com/office/drawing/2014/main" id="{2BC9ED82-3FBF-4A2B-B50A-9D4404D94AE2}"/>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1028700" y="411480"/>
          <a:ext cx="1691640" cy="668752"/>
        </a:xfrm>
        <a:prstGeom prst="rect">
          <a:avLst/>
        </a:prstGeom>
      </xdr:spPr>
    </xdr:pic>
    <xdr:clientData/>
  </xdr:twoCellAnchor>
  <xdr:twoCellAnchor editAs="oneCell">
    <xdr:from>
      <xdr:col>1</xdr:col>
      <xdr:colOff>571501</xdr:colOff>
      <xdr:row>1</xdr:row>
      <xdr:rowOff>41685</xdr:rowOff>
    </xdr:from>
    <xdr:to>
      <xdr:col>1</xdr:col>
      <xdr:colOff>2912271</xdr:colOff>
      <xdr:row>3</xdr:row>
      <xdr:rowOff>179294</xdr:rowOff>
    </xdr:to>
    <xdr:pic>
      <xdr:nvPicPr>
        <xdr:cNvPr id="4" name="Imagen 1">
          <a:extLst>
            <a:ext uri="{FF2B5EF4-FFF2-40B4-BE49-F238E27FC236}">
              <a16:creationId xmlns:a16="http://schemas.microsoft.com/office/drawing/2014/main" id="{BE74008E-E92D-4BC4-99BD-17762C5FCAB3}"/>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822961" y="422685"/>
          <a:ext cx="2340770" cy="907229"/>
        </a:xfrm>
        <a:prstGeom prst="rect">
          <a:avLst/>
        </a:prstGeom>
      </xdr:spPr>
    </xdr:pic>
    <xdr:clientData/>
  </xdr:twoCellAnchor>
  <xdr:twoCellAnchor editAs="oneCell">
    <xdr:from>
      <xdr:col>4</xdr:col>
      <xdr:colOff>158750</xdr:colOff>
      <xdr:row>1</xdr:row>
      <xdr:rowOff>142876</xdr:rowOff>
    </xdr:from>
    <xdr:to>
      <xdr:col>4</xdr:col>
      <xdr:colOff>3079750</xdr:colOff>
      <xdr:row>3</xdr:row>
      <xdr:rowOff>142875</xdr:rowOff>
    </xdr:to>
    <xdr:pic>
      <xdr:nvPicPr>
        <xdr:cNvPr id="5" name="Imagen 3">
          <a:extLst>
            <a:ext uri="{FF2B5EF4-FFF2-40B4-BE49-F238E27FC236}">
              <a16:creationId xmlns:a16="http://schemas.microsoft.com/office/drawing/2014/main" id="{F8876316-3D8F-4F69-9B18-A6676165ACAE}"/>
            </a:ext>
          </a:extLst>
        </xdr:cNvPr>
        <xdr:cNvPicPr/>
      </xdr:nvPicPr>
      <xdr:blipFill>
        <a:blip xmlns:r="http://schemas.openxmlformats.org/officeDocument/2006/relationships" r:embed="rId3">
          <a:extLst>
            <a:ext uri="{28A0092B-C50C-407E-A947-70E740481C1C}">
              <a14:useLocalDpi xmlns:a14="http://schemas.microsoft.com/office/drawing/2010/main"/>
            </a:ext>
          </a:extLst>
        </a:blip>
        <a:srcRect/>
        <a:stretch>
          <a:fillRect/>
        </a:stretch>
      </xdr:blipFill>
      <xdr:spPr bwMode="auto">
        <a:xfrm>
          <a:off x="10552430" y="523876"/>
          <a:ext cx="2921000" cy="769619"/>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468085</xdr:colOff>
      <xdr:row>1</xdr:row>
      <xdr:rowOff>43543</xdr:rowOff>
    </xdr:from>
    <xdr:to>
      <xdr:col>1</xdr:col>
      <xdr:colOff>2159725</xdr:colOff>
      <xdr:row>3</xdr:row>
      <xdr:rowOff>229033</xdr:rowOff>
    </xdr:to>
    <xdr:pic>
      <xdr:nvPicPr>
        <xdr:cNvPr id="2" name="Imagen 1">
          <a:extLst>
            <a:ext uri="{FF2B5EF4-FFF2-40B4-BE49-F238E27FC236}">
              <a16:creationId xmlns:a16="http://schemas.microsoft.com/office/drawing/2014/main" id="{07D51471-0E58-4730-B553-EB3E9EB5F54F}"/>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864325" y="424543"/>
          <a:ext cx="1691640" cy="688410"/>
        </a:xfrm>
        <a:prstGeom prst="rect">
          <a:avLst/>
        </a:prstGeom>
      </xdr:spPr>
    </xdr:pic>
    <xdr:clientData/>
  </xdr:twoCellAnchor>
  <xdr:twoCellAnchor editAs="oneCell">
    <xdr:from>
      <xdr:col>6</xdr:col>
      <xdr:colOff>361949</xdr:colOff>
      <xdr:row>1</xdr:row>
      <xdr:rowOff>106137</xdr:rowOff>
    </xdr:from>
    <xdr:to>
      <xdr:col>6</xdr:col>
      <xdr:colOff>1994807</xdr:colOff>
      <xdr:row>3</xdr:row>
      <xdr:rowOff>146960</xdr:rowOff>
    </xdr:to>
    <xdr:pic>
      <xdr:nvPicPr>
        <xdr:cNvPr id="3" name="Imagen 3">
          <a:extLst>
            <a:ext uri="{FF2B5EF4-FFF2-40B4-BE49-F238E27FC236}">
              <a16:creationId xmlns:a16="http://schemas.microsoft.com/office/drawing/2014/main" id="{4A74413F-707C-4960-A060-A44060140383}"/>
            </a:ext>
          </a:extLst>
        </xdr:cNvPr>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10557509" y="487137"/>
          <a:ext cx="1632858" cy="54374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tramites.minsalud.gov.co/FormatosDescargables/Transversales/T_IndicativosNacionales.pdf" TargetMode="External"/><Relationship Id="rId7" Type="http://schemas.openxmlformats.org/officeDocument/2006/relationships/hyperlink" Target="https://snies.mineducacion.gov.co/consultasnies/programa" TargetMode="External"/><Relationship Id="rId2" Type="http://schemas.openxmlformats.org/officeDocument/2006/relationships/hyperlink" Target="https://geoportal.dane.gov.co/consultadivipola.html" TargetMode="External"/><Relationship Id="rId1" Type="http://schemas.openxmlformats.org/officeDocument/2006/relationships/hyperlink" Target="https://geoportal.dane.gov.co/consultadivipola.html" TargetMode="External"/><Relationship Id="rId6" Type="http://schemas.openxmlformats.org/officeDocument/2006/relationships/hyperlink" Target="https://tramites.minsalud.gov.co/FormatosDescargables/Transversales/T_IndicativosNacionales.pdf" TargetMode="External"/><Relationship Id="rId5" Type="http://schemas.openxmlformats.org/officeDocument/2006/relationships/hyperlink" Target="https://tramites.minsalud.gov.co/FormatosDescargables/Transversales/T_IndicativosNacionales.pdf" TargetMode="External"/><Relationship Id="rId4" Type="http://schemas.openxmlformats.org/officeDocument/2006/relationships/hyperlink" Target="https://tramites.minsalud.gov.co/FormatosDescargables/Transversales/T_IndicativosNacionales.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drit@adrit.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adrit@adrit.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adrit@adrit.com"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drit@adrit.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adrit@adrit.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adrit@adrit.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7"/>
  <sheetViews>
    <sheetView tabSelected="1" zoomScale="80" zoomScaleNormal="80" workbookViewId="0">
      <selection activeCell="C6" sqref="C6"/>
    </sheetView>
  </sheetViews>
  <sheetFormatPr baseColWidth="10" defaultColWidth="0" defaultRowHeight="14.4" zeroHeight="1"/>
  <cols>
    <col min="1" max="1" width="3.88671875" customWidth="1"/>
    <col min="2" max="2" width="42.109375" style="14" customWidth="1"/>
    <col min="3" max="3" width="93.33203125" style="14" customWidth="1"/>
    <col min="4" max="4" width="88.33203125" style="14" customWidth="1"/>
    <col min="5" max="5" width="11.5546875" customWidth="1"/>
    <col min="6" max="6" width="0" hidden="1" customWidth="1"/>
    <col min="7" max="16384" width="11.5546875" hidden="1"/>
  </cols>
  <sheetData>
    <row r="1" spans="1:6" s="52" customFormat="1" ht="19.95" customHeight="1" thickBot="1">
      <c r="A1" s="79"/>
      <c r="B1" s="78"/>
      <c r="C1" s="78"/>
      <c r="D1" s="78"/>
      <c r="E1" s="80"/>
      <c r="F1"/>
    </row>
    <row r="2" spans="1:6" s="9" customFormat="1" ht="15.6">
      <c r="A2" s="81"/>
      <c r="B2" s="163"/>
      <c r="C2" s="155" t="s">
        <v>367</v>
      </c>
      <c r="D2" s="158"/>
      <c r="E2" s="82"/>
      <c r="F2"/>
    </row>
    <row r="3" spans="1:6" s="9" customFormat="1" ht="19.95" customHeight="1">
      <c r="A3" s="81"/>
      <c r="B3" s="164"/>
      <c r="C3" s="156"/>
      <c r="D3" s="159"/>
      <c r="E3" s="82"/>
      <c r="F3"/>
    </row>
    <row r="4" spans="1:6" s="9" customFormat="1" ht="19.95" customHeight="1" thickBot="1">
      <c r="A4" s="81"/>
      <c r="B4" s="165"/>
      <c r="C4" s="157"/>
      <c r="D4" s="160"/>
      <c r="E4" s="82"/>
      <c r="F4"/>
    </row>
    <row r="5" spans="1:6" s="9" customFormat="1" ht="19.95" customHeight="1" thickBot="1">
      <c r="A5" s="81"/>
      <c r="B5" s="149" t="s">
        <v>383</v>
      </c>
      <c r="C5" s="149" t="s">
        <v>401</v>
      </c>
      <c r="D5" s="149" t="s">
        <v>370</v>
      </c>
      <c r="E5" s="82"/>
      <c r="F5"/>
    </row>
    <row r="6" spans="1:6" s="9" customFormat="1" ht="19.95" customHeight="1" thickBot="1">
      <c r="A6" s="81"/>
      <c r="B6" s="117"/>
      <c r="C6" s="118"/>
      <c r="D6" s="119"/>
      <c r="E6" s="82"/>
      <c r="F6"/>
    </row>
    <row r="7" spans="1:6" ht="18" thickBot="1">
      <c r="A7" s="81"/>
      <c r="B7" s="161" t="s">
        <v>371</v>
      </c>
      <c r="C7" s="162"/>
      <c r="D7" s="162"/>
      <c r="E7" s="82"/>
    </row>
    <row r="8" spans="1:6" ht="16.2" thickBot="1">
      <c r="A8" s="81"/>
      <c r="B8" s="117"/>
      <c r="C8" s="118"/>
      <c r="D8" s="119"/>
      <c r="E8" s="82"/>
    </row>
    <row r="9" spans="1:6" ht="30" customHeight="1" thickBot="1">
      <c r="A9" s="81"/>
      <c r="B9" s="168" t="s">
        <v>5</v>
      </c>
      <c r="C9" s="169"/>
      <c r="D9" s="169"/>
      <c r="E9" s="82"/>
    </row>
    <row r="10" spans="1:6" ht="30" customHeight="1" thickBot="1">
      <c r="A10" s="81"/>
      <c r="B10" s="83"/>
      <c r="C10" s="83"/>
      <c r="D10" s="83"/>
      <c r="E10" s="82"/>
    </row>
    <row r="11" spans="1:6" ht="30" customHeight="1">
      <c r="A11" s="81"/>
      <c r="B11" s="65" t="s">
        <v>19</v>
      </c>
      <c r="C11" s="66" t="s">
        <v>20</v>
      </c>
      <c r="D11" s="67" t="s">
        <v>21</v>
      </c>
      <c r="E11" s="82"/>
    </row>
    <row r="12" spans="1:6" ht="30" customHeight="1">
      <c r="A12" s="81"/>
      <c r="B12" s="108" t="s">
        <v>6</v>
      </c>
      <c r="C12" s="107" t="s">
        <v>17</v>
      </c>
      <c r="D12" s="103" t="s">
        <v>10</v>
      </c>
      <c r="E12" s="82"/>
    </row>
    <row r="13" spans="1:6" ht="30" customHeight="1">
      <c r="A13" s="81"/>
      <c r="B13" s="108" t="s">
        <v>7</v>
      </c>
      <c r="C13" s="107" t="s">
        <v>13</v>
      </c>
      <c r="D13" s="103" t="s">
        <v>15</v>
      </c>
      <c r="E13" s="82"/>
    </row>
    <row r="14" spans="1:6" ht="30" customHeight="1">
      <c r="A14" s="81"/>
      <c r="B14" s="108" t="s">
        <v>8</v>
      </c>
      <c r="C14" s="107" t="s">
        <v>12</v>
      </c>
      <c r="D14" s="103" t="s">
        <v>152</v>
      </c>
      <c r="E14" s="82"/>
    </row>
    <row r="15" spans="1:6" ht="30" customHeight="1" thickBot="1">
      <c r="A15" s="81"/>
      <c r="B15" s="109" t="s">
        <v>319</v>
      </c>
      <c r="C15" s="106" t="s">
        <v>11</v>
      </c>
      <c r="D15" s="105" t="s">
        <v>16</v>
      </c>
      <c r="E15" s="82"/>
    </row>
    <row r="16" spans="1:6" ht="30" customHeight="1">
      <c r="A16" s="81"/>
      <c r="B16" s="83"/>
      <c r="C16" s="83"/>
      <c r="D16" s="83"/>
      <c r="E16" s="82"/>
    </row>
    <row r="17" spans="1:5" ht="30" customHeight="1">
      <c r="A17" s="81"/>
      <c r="B17" s="153" t="s">
        <v>24</v>
      </c>
      <c r="C17" s="154"/>
      <c r="D17" s="154"/>
      <c r="E17" s="82"/>
    </row>
    <row r="18" spans="1:5" ht="30" customHeight="1" thickBot="1">
      <c r="A18" s="81"/>
      <c r="B18" s="83"/>
      <c r="C18" s="83"/>
      <c r="D18" s="83"/>
      <c r="E18" s="82"/>
    </row>
    <row r="19" spans="1:5" ht="30" customHeight="1">
      <c r="A19" s="81"/>
      <c r="B19" s="65" t="s">
        <v>19</v>
      </c>
      <c r="C19" s="66" t="s">
        <v>20</v>
      </c>
      <c r="D19" s="67" t="s">
        <v>21</v>
      </c>
      <c r="E19" s="82"/>
    </row>
    <row r="20" spans="1:5" ht="246.75" customHeight="1">
      <c r="A20" s="81"/>
      <c r="B20" s="108" t="s">
        <v>14</v>
      </c>
      <c r="C20" s="107" t="s">
        <v>22</v>
      </c>
      <c r="D20" s="103" t="s">
        <v>364</v>
      </c>
      <c r="E20" s="82"/>
    </row>
    <row r="21" spans="1:5" ht="32.25" customHeight="1">
      <c r="A21" s="81"/>
      <c r="B21" s="108" t="s">
        <v>18</v>
      </c>
      <c r="C21" s="107" t="s">
        <v>23</v>
      </c>
      <c r="D21" s="103" t="s">
        <v>27</v>
      </c>
      <c r="E21" s="82"/>
    </row>
    <row r="22" spans="1:5" ht="30" customHeight="1">
      <c r="A22" s="81"/>
      <c r="B22" s="108" t="s">
        <v>25</v>
      </c>
      <c r="C22" s="107" t="s">
        <v>26</v>
      </c>
      <c r="D22" s="103" t="s">
        <v>28</v>
      </c>
      <c r="E22" s="82"/>
    </row>
    <row r="23" spans="1:5" ht="30" customHeight="1">
      <c r="A23" s="81"/>
      <c r="B23" s="108" t="s">
        <v>30</v>
      </c>
      <c r="C23" s="107" t="s">
        <v>29</v>
      </c>
      <c r="D23" s="103" t="s">
        <v>48</v>
      </c>
      <c r="E23" s="82"/>
    </row>
    <row r="24" spans="1:5" ht="30" customHeight="1" thickBot="1">
      <c r="A24" s="81"/>
      <c r="B24" s="109" t="s">
        <v>31</v>
      </c>
      <c r="C24" s="106" t="s">
        <v>32</v>
      </c>
      <c r="D24" s="105" t="s">
        <v>28</v>
      </c>
      <c r="E24" s="82"/>
    </row>
    <row r="25" spans="1:5" ht="30" customHeight="1">
      <c r="A25" s="81"/>
      <c r="B25" s="83"/>
      <c r="C25" s="83"/>
      <c r="D25" s="83"/>
      <c r="E25" s="82"/>
    </row>
    <row r="26" spans="1:5" ht="30" customHeight="1">
      <c r="A26" s="81"/>
      <c r="B26" s="153" t="s">
        <v>4</v>
      </c>
      <c r="C26" s="154"/>
      <c r="D26" s="154"/>
      <c r="E26" s="82"/>
    </row>
    <row r="27" spans="1:5" ht="30" customHeight="1" thickBot="1">
      <c r="A27" s="81"/>
      <c r="B27" s="83"/>
      <c r="C27" s="83"/>
      <c r="D27" s="83"/>
      <c r="E27" s="82"/>
    </row>
    <row r="28" spans="1:5" ht="30" customHeight="1">
      <c r="A28" s="81"/>
      <c r="B28" s="65" t="s">
        <v>19</v>
      </c>
      <c r="C28" s="66" t="s">
        <v>20</v>
      </c>
      <c r="D28" s="67" t="s">
        <v>21</v>
      </c>
      <c r="E28" s="82"/>
    </row>
    <row r="29" spans="1:5" ht="30" customHeight="1">
      <c r="A29" s="81"/>
      <c r="B29" s="170" t="s">
        <v>36</v>
      </c>
      <c r="C29" s="150" t="s">
        <v>34</v>
      </c>
      <c r="D29" s="103" t="s">
        <v>35</v>
      </c>
      <c r="E29" s="82"/>
    </row>
    <row r="30" spans="1:5" ht="30" customHeight="1">
      <c r="A30" s="81"/>
      <c r="B30" s="171"/>
      <c r="C30" s="151"/>
      <c r="D30" s="104" t="s">
        <v>96</v>
      </c>
      <c r="E30" s="82"/>
    </row>
    <row r="31" spans="1:5" ht="18" customHeight="1">
      <c r="A31" s="81"/>
      <c r="B31" s="172" t="s">
        <v>37</v>
      </c>
      <c r="C31" s="150" t="s">
        <v>33</v>
      </c>
      <c r="D31" s="103" t="s">
        <v>35</v>
      </c>
      <c r="E31" s="82"/>
    </row>
    <row r="32" spans="1:5" ht="18" customHeight="1">
      <c r="A32" s="81"/>
      <c r="B32" s="173"/>
      <c r="C32" s="151"/>
      <c r="D32" s="104" t="s">
        <v>96</v>
      </c>
      <c r="E32" s="82"/>
    </row>
    <row r="33" spans="1:5" ht="30" customHeight="1">
      <c r="A33" s="81"/>
      <c r="B33" s="108" t="s">
        <v>111</v>
      </c>
      <c r="C33" s="107" t="s">
        <v>39</v>
      </c>
      <c r="D33" s="103" t="s">
        <v>40</v>
      </c>
      <c r="E33" s="82"/>
    </row>
    <row r="34" spans="1:5" ht="30" customHeight="1">
      <c r="A34" s="81"/>
      <c r="B34" s="108" t="s">
        <v>112</v>
      </c>
      <c r="C34" s="107" t="s">
        <v>41</v>
      </c>
      <c r="D34" s="142" t="s">
        <v>396</v>
      </c>
      <c r="E34" s="82"/>
    </row>
    <row r="35" spans="1:5" ht="30" customHeight="1">
      <c r="A35" s="81"/>
      <c r="B35" s="108" t="s">
        <v>113</v>
      </c>
      <c r="C35" s="107" t="s">
        <v>44</v>
      </c>
      <c r="D35" s="103"/>
      <c r="E35" s="82"/>
    </row>
    <row r="36" spans="1:5" ht="33" customHeight="1">
      <c r="A36" s="81"/>
      <c r="B36" s="108" t="s">
        <v>114</v>
      </c>
      <c r="C36" s="107" t="s">
        <v>45</v>
      </c>
      <c r="D36" s="104" t="s">
        <v>356</v>
      </c>
      <c r="E36" s="82"/>
    </row>
    <row r="37" spans="1:5" ht="30" customHeight="1">
      <c r="A37" s="81"/>
      <c r="B37" s="108" t="s">
        <v>115</v>
      </c>
      <c r="C37" s="107" t="s">
        <v>46</v>
      </c>
      <c r="D37" s="103" t="s">
        <v>49</v>
      </c>
      <c r="E37" s="82"/>
    </row>
    <row r="38" spans="1:5" ht="30" customHeight="1" thickBot="1">
      <c r="A38" s="81"/>
      <c r="B38" s="109" t="s">
        <v>116</v>
      </c>
      <c r="C38" s="106" t="s">
        <v>47</v>
      </c>
      <c r="D38" s="92"/>
      <c r="E38" s="82"/>
    </row>
    <row r="39" spans="1:5" ht="30" customHeight="1">
      <c r="A39" s="81"/>
      <c r="B39" s="83"/>
      <c r="C39" s="83"/>
      <c r="D39" s="83"/>
      <c r="E39" s="82"/>
    </row>
    <row r="40" spans="1:5" ht="30" customHeight="1">
      <c r="A40" s="81"/>
      <c r="B40" s="153" t="s">
        <v>0</v>
      </c>
      <c r="C40" s="154"/>
      <c r="D40" s="154"/>
      <c r="E40" s="82"/>
    </row>
    <row r="41" spans="1:5" ht="30" customHeight="1" thickBot="1">
      <c r="A41" s="81"/>
      <c r="B41" s="83"/>
      <c r="C41" s="83"/>
      <c r="D41" s="83"/>
      <c r="E41" s="82"/>
    </row>
    <row r="42" spans="1:5" ht="30" customHeight="1">
      <c r="A42" s="81"/>
      <c r="B42" s="65" t="s">
        <v>19</v>
      </c>
      <c r="C42" s="67" t="s">
        <v>20</v>
      </c>
      <c r="D42" s="93" t="s">
        <v>21</v>
      </c>
      <c r="E42" s="82"/>
    </row>
    <row r="43" spans="1:5" ht="30" customHeight="1">
      <c r="A43" s="81"/>
      <c r="B43" s="108" t="s">
        <v>50</v>
      </c>
      <c r="C43" s="103" t="s">
        <v>62</v>
      </c>
      <c r="D43" s="102" t="s">
        <v>267</v>
      </c>
      <c r="E43" s="82"/>
    </row>
    <row r="44" spans="1:5" ht="30" customHeight="1">
      <c r="A44" s="81"/>
      <c r="B44" s="108" t="s">
        <v>51</v>
      </c>
      <c r="C44" s="103" t="s">
        <v>63</v>
      </c>
      <c r="D44" s="102" t="s">
        <v>69</v>
      </c>
      <c r="E44" s="82"/>
    </row>
    <row r="45" spans="1:5" ht="30" customHeight="1">
      <c r="A45" s="81"/>
      <c r="B45" s="108" t="s">
        <v>52</v>
      </c>
      <c r="C45" s="103" t="s">
        <v>64</v>
      </c>
      <c r="D45" s="102" t="s">
        <v>267</v>
      </c>
      <c r="E45" s="82"/>
    </row>
    <row r="46" spans="1:5" ht="30" customHeight="1">
      <c r="A46" s="81"/>
      <c r="B46" s="108" t="s">
        <v>53</v>
      </c>
      <c r="C46" s="103" t="s">
        <v>65</v>
      </c>
      <c r="D46" s="102" t="s">
        <v>69</v>
      </c>
      <c r="E46" s="82"/>
    </row>
    <row r="47" spans="1:5" ht="45">
      <c r="A47" s="81"/>
      <c r="B47" s="108" t="s">
        <v>54</v>
      </c>
      <c r="C47" s="103" t="s">
        <v>71</v>
      </c>
      <c r="D47" s="102" t="s">
        <v>70</v>
      </c>
      <c r="E47" s="82"/>
    </row>
    <row r="48" spans="1:5" ht="30" customHeight="1">
      <c r="A48" s="81"/>
      <c r="B48" s="108" t="s">
        <v>55</v>
      </c>
      <c r="C48" s="103" t="s">
        <v>73</v>
      </c>
      <c r="D48" s="102" t="s">
        <v>72</v>
      </c>
      <c r="E48" s="82"/>
    </row>
    <row r="49" spans="1:5" ht="30" customHeight="1">
      <c r="A49" s="81"/>
      <c r="B49" s="108" t="s">
        <v>56</v>
      </c>
      <c r="C49" s="103" t="s">
        <v>66</v>
      </c>
      <c r="D49" s="102" t="s">
        <v>153</v>
      </c>
      <c r="E49" s="82"/>
    </row>
    <row r="50" spans="1:5" ht="50.25" customHeight="1">
      <c r="A50" s="81"/>
      <c r="B50" s="108" t="s">
        <v>57</v>
      </c>
      <c r="C50" s="142" t="s">
        <v>397</v>
      </c>
      <c r="D50" s="143" t="s">
        <v>398</v>
      </c>
      <c r="E50" s="82"/>
    </row>
    <row r="51" spans="1:5" ht="150" customHeight="1">
      <c r="A51" s="81"/>
      <c r="B51" s="108" t="s">
        <v>58</v>
      </c>
      <c r="C51" s="103" t="s">
        <v>67</v>
      </c>
      <c r="D51" s="102" t="s">
        <v>88</v>
      </c>
      <c r="E51" s="82"/>
    </row>
    <row r="52" spans="1:5" ht="124.5" customHeight="1">
      <c r="A52" s="81"/>
      <c r="B52" s="108" t="s">
        <v>59</v>
      </c>
      <c r="C52" s="103" t="s">
        <v>95</v>
      </c>
      <c r="D52" s="102" t="s">
        <v>94</v>
      </c>
      <c r="E52" s="82"/>
    </row>
    <row r="53" spans="1:5" ht="30" customHeight="1" thickBot="1">
      <c r="A53" s="81"/>
      <c r="B53" s="109" t="s">
        <v>60</v>
      </c>
      <c r="C53" s="105" t="s">
        <v>68</v>
      </c>
      <c r="D53" s="94"/>
      <c r="E53" s="82"/>
    </row>
    <row r="54" spans="1:5" ht="30" customHeight="1">
      <c r="A54" s="81"/>
      <c r="B54" s="83"/>
      <c r="C54" s="83"/>
      <c r="D54" s="83"/>
      <c r="E54" s="82"/>
    </row>
    <row r="55" spans="1:5" ht="30" customHeight="1">
      <c r="A55" s="81"/>
      <c r="B55" s="153" t="s">
        <v>2</v>
      </c>
      <c r="C55" s="154"/>
      <c r="D55" s="154"/>
      <c r="E55" s="82"/>
    </row>
    <row r="56" spans="1:5" ht="30" customHeight="1">
      <c r="A56" s="81"/>
      <c r="B56" s="83"/>
      <c r="C56" s="83"/>
      <c r="D56" s="83"/>
      <c r="E56" s="82"/>
    </row>
    <row r="57" spans="1:5" ht="30" customHeight="1">
      <c r="A57" s="81"/>
      <c r="B57" s="152" t="s">
        <v>99</v>
      </c>
      <c r="C57" s="152"/>
      <c r="D57" s="152"/>
      <c r="E57" s="82"/>
    </row>
    <row r="58" spans="1:5" ht="30" customHeight="1">
      <c r="A58" s="81"/>
      <c r="B58" s="83"/>
      <c r="C58" s="83"/>
      <c r="D58" s="83"/>
      <c r="E58" s="82"/>
    </row>
    <row r="59" spans="1:5" ht="30" customHeight="1">
      <c r="A59" s="81"/>
      <c r="B59" s="87" t="s">
        <v>19</v>
      </c>
      <c r="C59" s="87" t="s">
        <v>20</v>
      </c>
      <c r="D59" s="87" t="s">
        <v>21</v>
      </c>
      <c r="E59" s="82"/>
    </row>
    <row r="60" spans="1:5" ht="45">
      <c r="A60" s="81"/>
      <c r="B60" s="107" t="s">
        <v>365</v>
      </c>
      <c r="C60" s="107" t="s">
        <v>366</v>
      </c>
      <c r="D60" s="107"/>
      <c r="E60" s="82"/>
    </row>
    <row r="61" spans="1:5" ht="45">
      <c r="A61" s="81"/>
      <c r="B61" s="107" t="s">
        <v>357</v>
      </c>
      <c r="C61" s="107" t="s">
        <v>100</v>
      </c>
      <c r="D61" s="107" t="s">
        <v>366</v>
      </c>
      <c r="E61" s="82"/>
    </row>
    <row r="62" spans="1:5" ht="45">
      <c r="A62" s="81"/>
      <c r="B62" s="107" t="s">
        <v>358</v>
      </c>
      <c r="C62" s="107" t="s">
        <v>101</v>
      </c>
      <c r="D62" s="107" t="s">
        <v>366</v>
      </c>
      <c r="E62" s="82"/>
    </row>
    <row r="63" spans="1:5" ht="30">
      <c r="A63" s="81"/>
      <c r="B63" s="107" t="s">
        <v>359</v>
      </c>
      <c r="C63" s="107" t="s">
        <v>104</v>
      </c>
      <c r="D63" s="107" t="s">
        <v>372</v>
      </c>
      <c r="E63" s="82"/>
    </row>
    <row r="64" spans="1:5" ht="45">
      <c r="A64" s="81"/>
      <c r="B64" s="107" t="s">
        <v>360</v>
      </c>
      <c r="C64" s="107" t="s">
        <v>102</v>
      </c>
      <c r="D64" s="107" t="s">
        <v>366</v>
      </c>
      <c r="E64" s="82"/>
    </row>
    <row r="65" spans="1:5" ht="45">
      <c r="A65" s="81"/>
      <c r="B65" s="107" t="s">
        <v>361</v>
      </c>
      <c r="C65" s="107" t="s">
        <v>103</v>
      </c>
      <c r="D65" s="107" t="s">
        <v>366</v>
      </c>
      <c r="E65" s="82"/>
    </row>
    <row r="66" spans="1:5" ht="38.25" customHeight="1">
      <c r="A66" s="81"/>
      <c r="B66" s="107" t="s">
        <v>362</v>
      </c>
      <c r="C66" s="107" t="s">
        <v>105</v>
      </c>
      <c r="D66" s="107" t="s">
        <v>373</v>
      </c>
      <c r="E66" s="82"/>
    </row>
    <row r="67" spans="1:5" ht="30" customHeight="1">
      <c r="A67" s="81"/>
      <c r="B67" s="83"/>
      <c r="C67" s="83"/>
      <c r="D67" s="83"/>
      <c r="E67" s="82"/>
    </row>
    <row r="68" spans="1:5" ht="30" customHeight="1">
      <c r="A68" s="81"/>
      <c r="B68" s="153" t="s">
        <v>3</v>
      </c>
      <c r="C68" s="154"/>
      <c r="D68" s="154"/>
      <c r="E68" s="82"/>
    </row>
    <row r="69" spans="1:5" ht="30" customHeight="1" thickBot="1">
      <c r="A69" s="81"/>
      <c r="B69" s="83"/>
      <c r="C69" s="83"/>
      <c r="D69" s="83"/>
      <c r="E69" s="82"/>
    </row>
    <row r="70" spans="1:5" ht="30" customHeight="1">
      <c r="A70" s="81"/>
      <c r="B70" s="65" t="s">
        <v>19</v>
      </c>
      <c r="C70" s="66" t="s">
        <v>20</v>
      </c>
      <c r="D70" s="67" t="s">
        <v>21</v>
      </c>
      <c r="E70" s="82"/>
    </row>
    <row r="71" spans="1:5" ht="30" customHeight="1">
      <c r="A71" s="81"/>
      <c r="B71" s="108" t="s">
        <v>107</v>
      </c>
      <c r="C71" s="107" t="s">
        <v>132</v>
      </c>
      <c r="D71" s="103" t="s">
        <v>133</v>
      </c>
      <c r="E71" s="82"/>
    </row>
    <row r="72" spans="1:5" ht="51.75" customHeight="1">
      <c r="A72" s="81"/>
      <c r="B72" s="108" t="s">
        <v>108</v>
      </c>
      <c r="C72" s="107" t="s">
        <v>135</v>
      </c>
      <c r="D72" s="103" t="s">
        <v>134</v>
      </c>
      <c r="E72" s="82"/>
    </row>
    <row r="73" spans="1:5" ht="63" customHeight="1">
      <c r="A73" s="81"/>
      <c r="B73" s="108" t="s">
        <v>109</v>
      </c>
      <c r="C73" s="107" t="s">
        <v>136</v>
      </c>
      <c r="D73" s="103" t="s">
        <v>393</v>
      </c>
      <c r="E73" s="82"/>
    </row>
    <row r="74" spans="1:5" ht="48.75" customHeight="1">
      <c r="A74" s="81"/>
      <c r="B74" s="108" t="s">
        <v>110</v>
      </c>
      <c r="C74" s="107" t="s">
        <v>138</v>
      </c>
      <c r="D74" s="140" t="s">
        <v>139</v>
      </c>
      <c r="E74" s="82"/>
    </row>
    <row r="75" spans="1:5" ht="64.5" customHeight="1">
      <c r="A75" s="81"/>
      <c r="B75" s="108" t="s">
        <v>122</v>
      </c>
      <c r="C75" s="107" t="s">
        <v>149</v>
      </c>
      <c r="D75" s="140" t="s">
        <v>167</v>
      </c>
      <c r="E75" s="82"/>
    </row>
    <row r="76" spans="1:5" ht="67.5" customHeight="1">
      <c r="A76" s="81"/>
      <c r="B76" s="108" t="s">
        <v>127</v>
      </c>
      <c r="C76" s="107" t="s">
        <v>150</v>
      </c>
      <c r="D76" s="103" t="s">
        <v>168</v>
      </c>
      <c r="E76" s="82"/>
    </row>
    <row r="77" spans="1:5" ht="168.75" customHeight="1">
      <c r="A77" s="81"/>
      <c r="B77" s="108" t="s">
        <v>130</v>
      </c>
      <c r="C77" s="144" t="s">
        <v>391</v>
      </c>
      <c r="D77" s="145" t="s">
        <v>175</v>
      </c>
      <c r="E77" s="82"/>
    </row>
    <row r="78" spans="1:5" ht="30" customHeight="1">
      <c r="A78" s="81"/>
      <c r="B78" s="108" t="s">
        <v>147</v>
      </c>
      <c r="C78" s="107" t="s">
        <v>155</v>
      </c>
      <c r="D78" s="103" t="s">
        <v>169</v>
      </c>
      <c r="E78" s="82"/>
    </row>
    <row r="79" spans="1:5" ht="30" customHeight="1">
      <c r="A79" s="81"/>
      <c r="B79" s="108" t="s">
        <v>148</v>
      </c>
      <c r="C79" s="107" t="s">
        <v>154</v>
      </c>
      <c r="D79" s="103" t="s">
        <v>169</v>
      </c>
      <c r="E79" s="82"/>
    </row>
    <row r="80" spans="1:5" ht="30" customHeight="1">
      <c r="A80" s="81"/>
      <c r="B80" s="108" t="s">
        <v>177</v>
      </c>
      <c r="C80" s="107" t="s">
        <v>165</v>
      </c>
      <c r="D80" s="103" t="s">
        <v>133</v>
      </c>
      <c r="E80" s="82"/>
    </row>
    <row r="81" spans="1:5" ht="30" customHeight="1">
      <c r="A81" s="81"/>
      <c r="B81" s="108" t="s">
        <v>178</v>
      </c>
      <c r="C81" s="107" t="s">
        <v>166</v>
      </c>
      <c r="D81" s="103" t="s">
        <v>133</v>
      </c>
      <c r="E81" s="82"/>
    </row>
    <row r="82" spans="1:5" ht="30" customHeight="1">
      <c r="A82" s="81"/>
      <c r="B82" s="108" t="s">
        <v>181</v>
      </c>
      <c r="C82" s="107" t="s">
        <v>194</v>
      </c>
      <c r="D82" s="103" t="s">
        <v>133</v>
      </c>
      <c r="E82" s="82"/>
    </row>
    <row r="83" spans="1:5" ht="30" customHeight="1">
      <c r="A83" s="81"/>
      <c r="B83" s="108" t="s">
        <v>182</v>
      </c>
      <c r="C83" s="107" t="s">
        <v>195</v>
      </c>
      <c r="D83" s="103" t="s">
        <v>133</v>
      </c>
      <c r="E83" s="82"/>
    </row>
    <row r="84" spans="1:5" ht="30" customHeight="1">
      <c r="A84" s="81"/>
      <c r="B84" s="108" t="s">
        <v>183</v>
      </c>
      <c r="C84" s="107" t="s">
        <v>196</v>
      </c>
      <c r="D84" s="103" t="s">
        <v>133</v>
      </c>
      <c r="E84" s="82"/>
    </row>
    <row r="85" spans="1:5" ht="49.5" customHeight="1">
      <c r="A85" s="81"/>
      <c r="B85" s="108" t="s">
        <v>184</v>
      </c>
      <c r="C85" s="107" t="s">
        <v>197</v>
      </c>
      <c r="D85" s="103" t="s">
        <v>133</v>
      </c>
      <c r="E85" s="82"/>
    </row>
    <row r="86" spans="1:5" ht="30" customHeight="1">
      <c r="A86" s="81"/>
      <c r="B86" s="108" t="s">
        <v>185</v>
      </c>
      <c r="C86" s="107" t="s">
        <v>157</v>
      </c>
      <c r="D86" s="103" t="s">
        <v>133</v>
      </c>
      <c r="E86" s="82"/>
    </row>
    <row r="87" spans="1:5" ht="30" customHeight="1">
      <c r="A87" s="81"/>
      <c r="B87" s="108" t="s">
        <v>186</v>
      </c>
      <c r="C87" s="107" t="s">
        <v>156</v>
      </c>
      <c r="D87" s="103" t="s">
        <v>133</v>
      </c>
      <c r="E87" s="82"/>
    </row>
    <row r="88" spans="1:5" ht="30" customHeight="1">
      <c r="A88" s="81"/>
      <c r="B88" s="108" t="s">
        <v>187</v>
      </c>
      <c r="C88" s="107" t="s">
        <v>158</v>
      </c>
      <c r="D88" s="103" t="s">
        <v>133</v>
      </c>
      <c r="E88" s="82"/>
    </row>
    <row r="89" spans="1:5" ht="30" customHeight="1">
      <c r="A89" s="81"/>
      <c r="B89" s="108" t="s">
        <v>188</v>
      </c>
      <c r="C89" s="107" t="s">
        <v>159</v>
      </c>
      <c r="D89" s="103" t="s">
        <v>133</v>
      </c>
      <c r="E89" s="82"/>
    </row>
    <row r="90" spans="1:5" ht="30" customHeight="1">
      <c r="A90" s="81"/>
      <c r="B90" s="108" t="s">
        <v>189</v>
      </c>
      <c r="C90" s="107" t="s">
        <v>160</v>
      </c>
      <c r="D90" s="103" t="s">
        <v>133</v>
      </c>
      <c r="E90" s="82"/>
    </row>
    <row r="91" spans="1:5" ht="30" customHeight="1">
      <c r="A91" s="81"/>
      <c r="B91" s="108" t="s">
        <v>190</v>
      </c>
      <c r="C91" s="107" t="s">
        <v>161</v>
      </c>
      <c r="D91" s="103" t="s">
        <v>133</v>
      </c>
      <c r="E91" s="82"/>
    </row>
    <row r="92" spans="1:5" ht="30" customHeight="1">
      <c r="A92" s="81"/>
      <c r="B92" s="108" t="s">
        <v>191</v>
      </c>
      <c r="C92" s="107" t="s">
        <v>162</v>
      </c>
      <c r="D92" s="104" t="s">
        <v>356</v>
      </c>
      <c r="E92" s="82"/>
    </row>
    <row r="93" spans="1:5" ht="30" customHeight="1">
      <c r="A93" s="81"/>
      <c r="B93" s="108" t="s">
        <v>192</v>
      </c>
      <c r="C93" s="107" t="s">
        <v>163</v>
      </c>
      <c r="D93" s="103" t="s">
        <v>133</v>
      </c>
      <c r="E93" s="82"/>
    </row>
    <row r="94" spans="1:5" ht="30" customHeight="1" thickBot="1">
      <c r="A94" s="81"/>
      <c r="B94" s="109" t="s">
        <v>193</v>
      </c>
      <c r="C94" s="106" t="s">
        <v>164</v>
      </c>
      <c r="D94" s="105" t="s">
        <v>133</v>
      </c>
      <c r="E94" s="82"/>
    </row>
    <row r="95" spans="1:5" ht="30" customHeight="1">
      <c r="A95" s="81"/>
      <c r="B95" s="83"/>
      <c r="C95" s="83"/>
      <c r="D95" s="83"/>
      <c r="E95" s="82"/>
    </row>
    <row r="96" spans="1:5" ht="30" customHeight="1">
      <c r="A96" s="81"/>
      <c r="B96" s="166" t="s">
        <v>170</v>
      </c>
      <c r="C96" s="167"/>
      <c r="D96" s="167"/>
      <c r="E96" s="82"/>
    </row>
    <row r="97" spans="1:5" ht="30" customHeight="1" thickBot="1">
      <c r="A97" s="81"/>
      <c r="B97" s="83"/>
      <c r="C97" s="83"/>
      <c r="D97" s="83"/>
      <c r="E97" s="82"/>
    </row>
    <row r="98" spans="1:5" ht="30" customHeight="1">
      <c r="A98" s="81"/>
      <c r="B98" s="65" t="s">
        <v>19</v>
      </c>
      <c r="C98" s="66" t="s">
        <v>20</v>
      </c>
      <c r="D98" s="67" t="s">
        <v>21</v>
      </c>
      <c r="E98" s="82"/>
    </row>
    <row r="99" spans="1:5" ht="30" customHeight="1">
      <c r="A99" s="81"/>
      <c r="B99" s="110" t="s">
        <v>171</v>
      </c>
      <c r="C99" s="111" t="s">
        <v>151</v>
      </c>
      <c r="D99" s="112" t="s">
        <v>175</v>
      </c>
      <c r="E99" s="82"/>
    </row>
    <row r="100" spans="1:5" ht="30" customHeight="1">
      <c r="A100" s="81"/>
      <c r="B100" s="110" t="s">
        <v>172</v>
      </c>
      <c r="C100" s="111" t="s">
        <v>132</v>
      </c>
      <c r="D100" s="112" t="s">
        <v>133</v>
      </c>
      <c r="E100" s="82"/>
    </row>
    <row r="101" spans="1:5" ht="30" customHeight="1">
      <c r="A101" s="81"/>
      <c r="B101" s="110" t="s">
        <v>173</v>
      </c>
      <c r="C101" s="111" t="s">
        <v>136</v>
      </c>
      <c r="D101" s="112" t="s">
        <v>137</v>
      </c>
      <c r="E101" s="82"/>
    </row>
    <row r="102" spans="1:5" ht="30" customHeight="1">
      <c r="A102" s="81"/>
      <c r="B102" s="110" t="s">
        <v>174</v>
      </c>
      <c r="C102" s="111" t="s">
        <v>138</v>
      </c>
      <c r="D102" s="112" t="s">
        <v>139</v>
      </c>
      <c r="E102" s="82"/>
    </row>
    <row r="103" spans="1:5" ht="30" customHeight="1">
      <c r="A103" s="81"/>
      <c r="B103" s="110" t="s">
        <v>224</v>
      </c>
      <c r="C103" s="111" t="s">
        <v>155</v>
      </c>
      <c r="D103" s="112" t="s">
        <v>169</v>
      </c>
      <c r="E103" s="82"/>
    </row>
    <row r="104" spans="1:5" ht="30" customHeight="1">
      <c r="A104" s="81"/>
      <c r="B104" s="110" t="s">
        <v>225</v>
      </c>
      <c r="C104" s="111" t="s">
        <v>154</v>
      </c>
      <c r="D104" s="112" t="s">
        <v>169</v>
      </c>
      <c r="E104" s="82"/>
    </row>
    <row r="105" spans="1:5" ht="30" customHeight="1">
      <c r="A105" s="81"/>
      <c r="B105" s="110" t="s">
        <v>226</v>
      </c>
      <c r="C105" s="111" t="s">
        <v>176</v>
      </c>
      <c r="D105" s="112"/>
      <c r="E105" s="82"/>
    </row>
    <row r="106" spans="1:5" ht="30" customHeight="1">
      <c r="A106" s="81"/>
      <c r="B106" s="110" t="s">
        <v>179</v>
      </c>
      <c r="C106" s="111" t="s">
        <v>165</v>
      </c>
      <c r="D106" s="112" t="s">
        <v>133</v>
      </c>
      <c r="E106" s="82"/>
    </row>
    <row r="107" spans="1:5" ht="30" customHeight="1">
      <c r="A107" s="81"/>
      <c r="B107" s="110" t="s">
        <v>180</v>
      </c>
      <c r="C107" s="111" t="s">
        <v>166</v>
      </c>
      <c r="D107" s="112" t="s">
        <v>133</v>
      </c>
      <c r="E107" s="82"/>
    </row>
    <row r="108" spans="1:5" ht="30" customHeight="1">
      <c r="A108" s="81"/>
      <c r="B108" s="110" t="s">
        <v>198</v>
      </c>
      <c r="C108" s="111" t="s">
        <v>242</v>
      </c>
      <c r="D108" s="112" t="s">
        <v>264</v>
      </c>
      <c r="E108" s="82"/>
    </row>
    <row r="109" spans="1:5" ht="30" customHeight="1">
      <c r="A109" s="81"/>
      <c r="B109" s="110" t="s">
        <v>199</v>
      </c>
      <c r="C109" s="111" t="s">
        <v>243</v>
      </c>
      <c r="D109" s="112" t="s">
        <v>264</v>
      </c>
      <c r="E109" s="82"/>
    </row>
    <row r="110" spans="1:5" ht="30" customHeight="1">
      <c r="A110" s="81"/>
      <c r="B110" s="110" t="s">
        <v>200</v>
      </c>
      <c r="C110" s="111" t="s">
        <v>244</v>
      </c>
      <c r="D110" s="112" t="s">
        <v>264</v>
      </c>
      <c r="E110" s="82"/>
    </row>
    <row r="111" spans="1:5" ht="30" customHeight="1">
      <c r="A111" s="81"/>
      <c r="B111" s="110" t="s">
        <v>201</v>
      </c>
      <c r="C111" s="111" t="s">
        <v>245</v>
      </c>
      <c r="D111" s="112" t="s">
        <v>264</v>
      </c>
      <c r="E111" s="82"/>
    </row>
    <row r="112" spans="1:5" ht="30" customHeight="1">
      <c r="A112" s="81"/>
      <c r="B112" s="89" t="s">
        <v>202</v>
      </c>
      <c r="C112" s="88" t="s">
        <v>157</v>
      </c>
      <c r="D112" s="112" t="s">
        <v>133</v>
      </c>
      <c r="E112" s="82"/>
    </row>
    <row r="113" spans="1:5" ht="30" customHeight="1">
      <c r="A113" s="81"/>
      <c r="B113" s="89" t="s">
        <v>203</v>
      </c>
      <c r="C113" s="88" t="s">
        <v>156</v>
      </c>
      <c r="D113" s="112" t="s">
        <v>133</v>
      </c>
      <c r="E113" s="82"/>
    </row>
    <row r="114" spans="1:5" ht="30" customHeight="1">
      <c r="A114" s="81"/>
      <c r="B114" s="89" t="s">
        <v>204</v>
      </c>
      <c r="C114" s="88" t="s">
        <v>158</v>
      </c>
      <c r="D114" s="112" t="s">
        <v>133</v>
      </c>
      <c r="E114" s="82"/>
    </row>
    <row r="115" spans="1:5" ht="30" customHeight="1">
      <c r="A115" s="81"/>
      <c r="B115" s="89" t="s">
        <v>205</v>
      </c>
      <c r="C115" s="88" t="s">
        <v>159</v>
      </c>
      <c r="D115" s="112" t="s">
        <v>133</v>
      </c>
      <c r="E115" s="82"/>
    </row>
    <row r="116" spans="1:5" ht="30" customHeight="1">
      <c r="A116" s="81"/>
      <c r="B116" s="89" t="s">
        <v>206</v>
      </c>
      <c r="C116" s="88" t="s">
        <v>160</v>
      </c>
      <c r="D116" s="112" t="s">
        <v>133</v>
      </c>
      <c r="E116" s="82"/>
    </row>
    <row r="117" spans="1:5" ht="30" customHeight="1">
      <c r="A117" s="81"/>
      <c r="B117" s="89" t="s">
        <v>207</v>
      </c>
      <c r="C117" s="88" t="s">
        <v>161</v>
      </c>
      <c r="D117" s="112" t="s">
        <v>133</v>
      </c>
      <c r="E117" s="82"/>
    </row>
    <row r="118" spans="1:5" ht="30" customHeight="1">
      <c r="A118" s="81"/>
      <c r="B118" s="89" t="s">
        <v>208</v>
      </c>
      <c r="C118" s="88" t="s">
        <v>162</v>
      </c>
      <c r="D118" s="113" t="s">
        <v>356</v>
      </c>
      <c r="E118" s="82"/>
    </row>
    <row r="119" spans="1:5" ht="30" customHeight="1">
      <c r="A119" s="81"/>
      <c r="B119" s="89" t="s">
        <v>209</v>
      </c>
      <c r="C119" s="88" t="s">
        <v>163</v>
      </c>
      <c r="D119" s="112" t="s">
        <v>133</v>
      </c>
      <c r="E119" s="82"/>
    </row>
    <row r="120" spans="1:5" ht="30" customHeight="1" thickBot="1">
      <c r="A120" s="81"/>
      <c r="B120" s="90" t="s">
        <v>210</v>
      </c>
      <c r="C120" s="91" t="s">
        <v>164</v>
      </c>
      <c r="D120" s="114" t="s">
        <v>133</v>
      </c>
      <c r="E120" s="82"/>
    </row>
    <row r="121" spans="1:5" ht="30" customHeight="1">
      <c r="A121" s="81"/>
      <c r="B121" s="83"/>
      <c r="C121" s="83"/>
      <c r="D121" s="83"/>
      <c r="E121" s="82"/>
    </row>
    <row r="122" spans="1:5" ht="30" customHeight="1">
      <c r="A122" s="81"/>
      <c r="B122" s="153" t="s">
        <v>211</v>
      </c>
      <c r="C122" s="154"/>
      <c r="D122" s="154"/>
      <c r="E122" s="82"/>
    </row>
    <row r="123" spans="1:5" ht="30" customHeight="1">
      <c r="A123" s="81"/>
      <c r="B123" s="139"/>
      <c r="C123" s="139"/>
      <c r="D123" s="139"/>
      <c r="E123" s="82"/>
    </row>
    <row r="124" spans="1:5" ht="30" customHeight="1">
      <c r="A124" s="81"/>
      <c r="B124" s="152" t="s">
        <v>385</v>
      </c>
      <c r="C124" s="152"/>
      <c r="D124" s="152"/>
      <c r="E124" s="82"/>
    </row>
    <row r="125" spans="1:5" ht="30" customHeight="1" thickBot="1">
      <c r="A125" s="81"/>
      <c r="B125" s="83"/>
      <c r="C125" s="83"/>
      <c r="D125" s="83"/>
      <c r="E125" s="82"/>
    </row>
    <row r="126" spans="1:5" ht="30" customHeight="1">
      <c r="A126" s="81"/>
      <c r="B126" s="65" t="s">
        <v>19</v>
      </c>
      <c r="C126" s="66" t="s">
        <v>20</v>
      </c>
      <c r="D126" s="67" t="s">
        <v>21</v>
      </c>
      <c r="E126" s="82"/>
    </row>
    <row r="127" spans="1:5" ht="30" customHeight="1">
      <c r="A127" s="81"/>
      <c r="B127" s="110" t="s">
        <v>212</v>
      </c>
      <c r="C127" s="111" t="s">
        <v>266</v>
      </c>
      <c r="D127" s="112" t="s">
        <v>265</v>
      </c>
      <c r="E127" s="82"/>
    </row>
    <row r="128" spans="1:5" ht="30" customHeight="1">
      <c r="A128" s="81"/>
      <c r="B128" s="110" t="s">
        <v>213</v>
      </c>
      <c r="C128" s="111" t="s">
        <v>268</v>
      </c>
      <c r="D128" s="112" t="s">
        <v>267</v>
      </c>
      <c r="E128" s="82"/>
    </row>
    <row r="129" spans="1:5" ht="30" customHeight="1">
      <c r="A129" s="81"/>
      <c r="B129" s="110" t="s">
        <v>214</v>
      </c>
      <c r="C129" s="111" t="s">
        <v>269</v>
      </c>
      <c r="D129" s="112" t="s">
        <v>69</v>
      </c>
      <c r="E129" s="82"/>
    </row>
    <row r="130" spans="1:5" ht="30" customHeight="1">
      <c r="A130" s="81"/>
      <c r="B130" s="110" t="s">
        <v>215</v>
      </c>
      <c r="C130" s="111" t="s">
        <v>270</v>
      </c>
      <c r="D130" s="112" t="s">
        <v>267</v>
      </c>
      <c r="E130" s="82"/>
    </row>
    <row r="131" spans="1:5" ht="30" customHeight="1">
      <c r="A131" s="81"/>
      <c r="B131" s="110" t="s">
        <v>216</v>
      </c>
      <c r="C131" s="111" t="s">
        <v>271</v>
      </c>
      <c r="D131" s="112" t="s">
        <v>69</v>
      </c>
      <c r="E131" s="82"/>
    </row>
    <row r="132" spans="1:5" ht="30" customHeight="1">
      <c r="A132" s="81"/>
      <c r="B132" s="110" t="s">
        <v>217</v>
      </c>
      <c r="C132" s="111" t="s">
        <v>272</v>
      </c>
      <c r="D132" s="112" t="s">
        <v>70</v>
      </c>
      <c r="E132" s="82"/>
    </row>
    <row r="133" spans="1:5" ht="30" customHeight="1">
      <c r="A133" s="81"/>
      <c r="B133" s="110" t="s">
        <v>218</v>
      </c>
      <c r="C133" s="111" t="s">
        <v>273</v>
      </c>
      <c r="D133" s="112" t="s">
        <v>72</v>
      </c>
      <c r="E133" s="82"/>
    </row>
    <row r="134" spans="1:5" ht="30" customHeight="1">
      <c r="A134" s="81"/>
      <c r="B134" s="110" t="s">
        <v>219</v>
      </c>
      <c r="C134" s="111" t="s">
        <v>274</v>
      </c>
      <c r="D134" s="112" t="s">
        <v>153</v>
      </c>
      <c r="E134" s="82"/>
    </row>
    <row r="135" spans="1:5" ht="30" customHeight="1">
      <c r="A135" s="81"/>
      <c r="B135" s="110" t="s">
        <v>220</v>
      </c>
      <c r="C135" s="146" t="s">
        <v>399</v>
      </c>
      <c r="D135" s="147" t="s">
        <v>400</v>
      </c>
      <c r="E135" s="82"/>
    </row>
    <row r="136" spans="1:5" ht="30" customHeight="1">
      <c r="A136" s="81"/>
      <c r="B136" s="110" t="s">
        <v>221</v>
      </c>
      <c r="C136" s="111" t="s">
        <v>275</v>
      </c>
      <c r="D136" s="112" t="s">
        <v>88</v>
      </c>
      <c r="E136" s="82"/>
    </row>
    <row r="137" spans="1:5" ht="30" customHeight="1">
      <c r="A137" s="81"/>
      <c r="B137" s="110" t="s">
        <v>222</v>
      </c>
      <c r="C137" s="111" t="s">
        <v>276</v>
      </c>
      <c r="D137" s="112" t="s">
        <v>94</v>
      </c>
      <c r="E137" s="82"/>
    </row>
    <row r="138" spans="1:5" ht="51" customHeight="1">
      <c r="A138" s="81"/>
      <c r="B138" s="110" t="s">
        <v>231</v>
      </c>
      <c r="C138" s="146" t="s">
        <v>394</v>
      </c>
      <c r="D138" s="147" t="s">
        <v>386</v>
      </c>
      <c r="E138" s="82"/>
    </row>
    <row r="139" spans="1:5" ht="30" customHeight="1">
      <c r="A139" s="81"/>
      <c r="B139" s="110" t="s">
        <v>247</v>
      </c>
      <c r="C139" s="111" t="s">
        <v>227</v>
      </c>
      <c r="D139" s="141"/>
      <c r="E139" s="82"/>
    </row>
    <row r="140" spans="1:5" ht="30" customHeight="1">
      <c r="A140" s="81"/>
      <c r="B140" s="110" t="s">
        <v>248</v>
      </c>
      <c r="C140" s="111" t="s">
        <v>228</v>
      </c>
      <c r="D140" s="112"/>
      <c r="E140" s="82"/>
    </row>
    <row r="141" spans="1:5" ht="30" customHeight="1">
      <c r="A141" s="81"/>
      <c r="B141" s="110" t="s">
        <v>246</v>
      </c>
      <c r="C141" s="111" t="s">
        <v>229</v>
      </c>
      <c r="D141" s="112"/>
      <c r="E141" s="82"/>
    </row>
    <row r="142" spans="1:5" ht="30" customHeight="1">
      <c r="A142" s="81"/>
      <c r="B142" s="110" t="s">
        <v>232</v>
      </c>
      <c r="C142" s="111" t="s">
        <v>249</v>
      </c>
      <c r="D142" s="112"/>
      <c r="E142" s="82"/>
    </row>
    <row r="143" spans="1:5" ht="30" customHeight="1">
      <c r="A143" s="81"/>
      <c r="B143" s="110" t="s">
        <v>233</v>
      </c>
      <c r="C143" s="111" t="s">
        <v>230</v>
      </c>
      <c r="D143" s="112"/>
      <c r="E143" s="82"/>
    </row>
    <row r="144" spans="1:5" ht="49.5" customHeight="1">
      <c r="A144" s="81"/>
      <c r="B144" s="110" t="s">
        <v>234</v>
      </c>
      <c r="C144" s="146" t="s">
        <v>390</v>
      </c>
      <c r="D144" s="148" t="s">
        <v>387</v>
      </c>
      <c r="E144" s="82"/>
    </row>
    <row r="145" spans="1:5" ht="30" customHeight="1">
      <c r="A145" s="81"/>
      <c r="B145" s="110" t="s">
        <v>250</v>
      </c>
      <c r="C145" s="146" t="s">
        <v>388</v>
      </c>
      <c r="D145" s="112"/>
      <c r="E145" s="82"/>
    </row>
    <row r="146" spans="1:5" ht="30" customHeight="1">
      <c r="A146" s="81"/>
      <c r="B146" s="110" t="s">
        <v>235</v>
      </c>
      <c r="C146" s="146" t="s">
        <v>389</v>
      </c>
      <c r="D146" s="112"/>
      <c r="E146" s="82"/>
    </row>
    <row r="147" spans="1:5" ht="30" customHeight="1">
      <c r="A147" s="81"/>
      <c r="B147" s="110" t="s">
        <v>236</v>
      </c>
      <c r="C147" s="111"/>
      <c r="D147" s="112"/>
      <c r="E147" s="82"/>
    </row>
    <row r="148" spans="1:5" ht="30" customHeight="1">
      <c r="A148" s="81"/>
      <c r="B148" s="110" t="s">
        <v>237</v>
      </c>
      <c r="C148" s="146" t="s">
        <v>392</v>
      </c>
      <c r="D148" s="112"/>
      <c r="E148" s="82"/>
    </row>
    <row r="149" spans="1:5" ht="60.75" customHeight="1">
      <c r="A149" s="81"/>
      <c r="B149" s="110" t="s">
        <v>238</v>
      </c>
      <c r="C149" s="146" t="s">
        <v>395</v>
      </c>
      <c r="D149" s="112"/>
      <c r="E149" s="82"/>
    </row>
    <row r="150" spans="1:5" ht="30" customHeight="1">
      <c r="A150" s="81"/>
      <c r="B150" s="110" t="s">
        <v>239</v>
      </c>
      <c r="C150" s="146" t="s">
        <v>388</v>
      </c>
      <c r="D150" s="112"/>
      <c r="E150" s="82"/>
    </row>
    <row r="151" spans="1:5" ht="30" customHeight="1">
      <c r="A151" s="81"/>
      <c r="B151" s="110" t="s">
        <v>251</v>
      </c>
      <c r="C151" s="146" t="s">
        <v>388</v>
      </c>
      <c r="D151" s="112"/>
      <c r="E151" s="82"/>
    </row>
    <row r="152" spans="1:5" ht="30" customHeight="1">
      <c r="A152" s="81"/>
      <c r="B152" s="110" t="s">
        <v>240</v>
      </c>
      <c r="C152" s="146" t="s">
        <v>389</v>
      </c>
      <c r="D152" s="112"/>
      <c r="E152" s="82"/>
    </row>
    <row r="153" spans="1:5" ht="30" customHeight="1">
      <c r="A153" s="81"/>
      <c r="B153" s="110" t="s">
        <v>252</v>
      </c>
      <c r="C153" s="111" t="s">
        <v>132</v>
      </c>
      <c r="D153" s="112" t="s">
        <v>133</v>
      </c>
      <c r="E153" s="82"/>
    </row>
    <row r="154" spans="1:5" ht="30" customHeight="1">
      <c r="A154" s="81"/>
      <c r="B154" s="110" t="s">
        <v>253</v>
      </c>
      <c r="C154" s="111" t="s">
        <v>136</v>
      </c>
      <c r="D154" s="112" t="s">
        <v>137</v>
      </c>
      <c r="E154" s="82"/>
    </row>
    <row r="155" spans="1:5" ht="30" customHeight="1">
      <c r="A155" s="81"/>
      <c r="B155" s="110" t="s">
        <v>254</v>
      </c>
      <c r="C155" s="111" t="s">
        <v>138</v>
      </c>
      <c r="D155" s="112" t="s">
        <v>139</v>
      </c>
      <c r="E155" s="82"/>
    </row>
    <row r="156" spans="1:5" ht="30" customHeight="1">
      <c r="A156" s="81"/>
      <c r="B156" s="110" t="s">
        <v>255</v>
      </c>
      <c r="C156" s="111" t="s">
        <v>155</v>
      </c>
      <c r="D156" s="112" t="s">
        <v>169</v>
      </c>
      <c r="E156" s="82"/>
    </row>
    <row r="157" spans="1:5" ht="30" customHeight="1">
      <c r="A157" s="81"/>
      <c r="B157" s="110" t="s">
        <v>256</v>
      </c>
      <c r="C157" s="111" t="s">
        <v>154</v>
      </c>
      <c r="D157" s="112" t="s">
        <v>169</v>
      </c>
      <c r="E157" s="82"/>
    </row>
    <row r="158" spans="1:5" ht="30" customHeight="1">
      <c r="A158" s="81"/>
      <c r="B158" s="110" t="s">
        <v>257</v>
      </c>
      <c r="C158" s="111" t="s">
        <v>176</v>
      </c>
      <c r="D158" s="112"/>
      <c r="E158" s="82"/>
    </row>
    <row r="159" spans="1:5" ht="30" customHeight="1">
      <c r="A159" s="81"/>
      <c r="B159" s="110" t="s">
        <v>258</v>
      </c>
      <c r="C159" s="111" t="s">
        <v>165</v>
      </c>
      <c r="D159" s="112" t="s">
        <v>133</v>
      </c>
      <c r="E159" s="82"/>
    </row>
    <row r="160" spans="1:5" ht="30" customHeight="1">
      <c r="A160" s="81"/>
      <c r="B160" s="110" t="s">
        <v>259</v>
      </c>
      <c r="C160" s="111" t="s">
        <v>166</v>
      </c>
      <c r="D160" s="112" t="s">
        <v>133</v>
      </c>
      <c r="E160" s="82"/>
    </row>
    <row r="161" spans="1:5" ht="30" customHeight="1">
      <c r="A161" s="81"/>
      <c r="B161" s="110" t="s">
        <v>260</v>
      </c>
      <c r="C161" s="111" t="s">
        <v>242</v>
      </c>
      <c r="D161" s="112" t="s">
        <v>241</v>
      </c>
      <c r="E161" s="82"/>
    </row>
    <row r="162" spans="1:5" ht="30" customHeight="1">
      <c r="A162" s="81"/>
      <c r="B162" s="110" t="s">
        <v>261</v>
      </c>
      <c r="C162" s="111" t="s">
        <v>243</v>
      </c>
      <c r="D162" s="112" t="s">
        <v>241</v>
      </c>
      <c r="E162" s="82"/>
    </row>
    <row r="163" spans="1:5" ht="30" customHeight="1">
      <c r="A163" s="81"/>
      <c r="B163" s="110" t="s">
        <v>262</v>
      </c>
      <c r="C163" s="111" t="s">
        <v>244</v>
      </c>
      <c r="D163" s="112" t="s">
        <v>241</v>
      </c>
      <c r="E163" s="82"/>
    </row>
    <row r="164" spans="1:5" ht="30" customHeight="1">
      <c r="A164" s="81"/>
      <c r="B164" s="110" t="s">
        <v>263</v>
      </c>
      <c r="C164" s="111" t="s">
        <v>245</v>
      </c>
      <c r="D164" s="112" t="s">
        <v>241</v>
      </c>
      <c r="E164" s="82"/>
    </row>
    <row r="165" spans="1:5" ht="30" customHeight="1">
      <c r="A165" s="81"/>
      <c r="B165" s="110" t="s">
        <v>327</v>
      </c>
      <c r="C165" s="111" t="s">
        <v>157</v>
      </c>
      <c r="D165" s="112" t="s">
        <v>133</v>
      </c>
      <c r="E165" s="82"/>
    </row>
    <row r="166" spans="1:5" ht="30" customHeight="1">
      <c r="A166" s="81"/>
      <c r="B166" s="110" t="s">
        <v>328</v>
      </c>
      <c r="C166" s="111" t="s">
        <v>157</v>
      </c>
      <c r="D166" s="112" t="s">
        <v>133</v>
      </c>
      <c r="E166" s="82"/>
    </row>
    <row r="167" spans="1:5" ht="30" customHeight="1">
      <c r="A167" s="81"/>
      <c r="B167" s="110" t="s">
        <v>329</v>
      </c>
      <c r="C167" s="111" t="s">
        <v>156</v>
      </c>
      <c r="D167" s="112" t="s">
        <v>133</v>
      </c>
      <c r="E167" s="82"/>
    </row>
    <row r="168" spans="1:5" ht="30" customHeight="1">
      <c r="A168" s="81"/>
      <c r="B168" s="110" t="s">
        <v>330</v>
      </c>
      <c r="C168" s="111" t="s">
        <v>158</v>
      </c>
      <c r="D168" s="112" t="s">
        <v>133</v>
      </c>
      <c r="E168" s="82"/>
    </row>
    <row r="169" spans="1:5" ht="30" customHeight="1">
      <c r="A169" s="81"/>
      <c r="B169" s="110" t="s">
        <v>331</v>
      </c>
      <c r="C169" s="111" t="s">
        <v>159</v>
      </c>
      <c r="D169" s="112" t="s">
        <v>133</v>
      </c>
      <c r="E169" s="82"/>
    </row>
    <row r="170" spans="1:5" ht="30" customHeight="1">
      <c r="A170" s="81"/>
      <c r="B170" s="110" t="s">
        <v>332</v>
      </c>
      <c r="C170" s="111" t="s">
        <v>160</v>
      </c>
      <c r="D170" s="112" t="s">
        <v>133</v>
      </c>
      <c r="E170" s="82"/>
    </row>
    <row r="171" spans="1:5" ht="30" customHeight="1">
      <c r="A171" s="81"/>
      <c r="B171" s="110" t="s">
        <v>333</v>
      </c>
      <c r="C171" s="111" t="s">
        <v>161</v>
      </c>
      <c r="D171" s="112" t="s">
        <v>133</v>
      </c>
      <c r="E171" s="82"/>
    </row>
    <row r="172" spans="1:5" ht="30" customHeight="1">
      <c r="A172" s="81"/>
      <c r="B172" s="110" t="s">
        <v>334</v>
      </c>
      <c r="C172" s="111" t="s">
        <v>162</v>
      </c>
      <c r="D172" s="113" t="s">
        <v>356</v>
      </c>
      <c r="E172" s="82"/>
    </row>
    <row r="173" spans="1:5" ht="30" customHeight="1">
      <c r="A173" s="81"/>
      <c r="B173" s="110" t="s">
        <v>335</v>
      </c>
      <c r="C173" s="111" t="s">
        <v>163</v>
      </c>
      <c r="D173" s="112" t="s">
        <v>133</v>
      </c>
      <c r="E173" s="82"/>
    </row>
    <row r="174" spans="1:5" ht="30" customHeight="1" thickBot="1">
      <c r="A174" s="81"/>
      <c r="B174" s="115" t="s">
        <v>336</v>
      </c>
      <c r="C174" s="116" t="s">
        <v>164</v>
      </c>
      <c r="D174" s="114" t="s">
        <v>133</v>
      </c>
      <c r="E174" s="82"/>
    </row>
    <row r="175" spans="1:5" ht="30" customHeight="1" thickBot="1">
      <c r="A175" s="84"/>
      <c r="B175" s="85"/>
      <c r="C175" s="85"/>
      <c r="D175" s="85"/>
      <c r="E175" s="86"/>
    </row>
    <row r="176" spans="1:5"/>
    <row r="177"/>
  </sheetData>
  <mergeCells count="18">
    <mergeCell ref="B29:B30"/>
    <mergeCell ref="B31:B32"/>
    <mergeCell ref="C29:C30"/>
    <mergeCell ref="C31:C32"/>
    <mergeCell ref="B124:D124"/>
    <mergeCell ref="B40:D40"/>
    <mergeCell ref="C2:C4"/>
    <mergeCell ref="D2:D4"/>
    <mergeCell ref="B7:D7"/>
    <mergeCell ref="B122:D122"/>
    <mergeCell ref="B2:B4"/>
    <mergeCell ref="B96:D96"/>
    <mergeCell ref="B55:D55"/>
    <mergeCell ref="B57:D57"/>
    <mergeCell ref="B68:D68"/>
    <mergeCell ref="B9:D9"/>
    <mergeCell ref="B17:D17"/>
    <mergeCell ref="B26:D26"/>
  </mergeCells>
  <hyperlinks>
    <hyperlink ref="D30" r:id="rId1" xr:uid="{00000000-0004-0000-0000-000000000000}"/>
    <hyperlink ref="D32" r:id="rId2" xr:uid="{00000000-0004-0000-0000-000001000000}"/>
    <hyperlink ref="D36" r:id="rId3" xr:uid="{00000000-0004-0000-0000-000002000000}"/>
    <hyperlink ref="D92" r:id="rId4" xr:uid="{00000000-0004-0000-0000-000003000000}"/>
    <hyperlink ref="D118" r:id="rId5" xr:uid="{00000000-0004-0000-0000-000004000000}"/>
    <hyperlink ref="D172" r:id="rId6" xr:uid="{00000000-0004-0000-0000-000005000000}"/>
    <hyperlink ref="D144" r:id="rId7" xr:uid="{00000000-0004-0000-0000-000006000000}"/>
  </hyperlinks>
  <pageMargins left="0.70866141732283472" right="0.70866141732283472" top="0.74803149606299213" bottom="0.74803149606299213" header="0.31496062992125984" footer="0.31496062992125984"/>
  <pageSetup scale="37" fitToHeight="8" orientation="portrait"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144</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34"/>
      <c r="C12" s="134"/>
      <c r="D12" s="134"/>
      <c r="E12" s="134"/>
      <c r="F12" s="11"/>
    </row>
    <row r="13" spans="1:6" ht="20.100000000000001" customHeight="1">
      <c r="A13" s="10"/>
      <c r="B13" s="30" t="s">
        <v>217</v>
      </c>
      <c r="C13" s="30" t="s">
        <v>218</v>
      </c>
      <c r="D13" s="30" t="s">
        <v>219</v>
      </c>
      <c r="E13" s="30" t="s">
        <v>220</v>
      </c>
      <c r="F13" s="11"/>
    </row>
    <row r="14" spans="1:6" ht="30" customHeight="1" thickBot="1">
      <c r="A14" s="10"/>
      <c r="B14" s="134"/>
      <c r="C14" s="19"/>
      <c r="D14" s="13"/>
      <c r="E14" s="134"/>
      <c r="F14" s="11"/>
    </row>
    <row r="15" spans="1:6" ht="20.100000000000001" customHeight="1">
      <c r="A15" s="10"/>
      <c r="B15" s="174" t="s">
        <v>221</v>
      </c>
      <c r="C15" s="175"/>
      <c r="D15" s="30" t="s">
        <v>222</v>
      </c>
      <c r="E15" s="30" t="s">
        <v>231</v>
      </c>
      <c r="F15" s="11"/>
    </row>
    <row r="16" spans="1:6" ht="30" customHeight="1" thickBot="1">
      <c r="A16" s="10"/>
      <c r="B16" s="180"/>
      <c r="C16" s="181"/>
      <c r="D16" s="134"/>
      <c r="E16" s="134"/>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130" t="s">
        <v>232</v>
      </c>
      <c r="E20" s="30" t="s">
        <v>233</v>
      </c>
      <c r="F20" s="11"/>
    </row>
    <row r="21" spans="1:6" ht="30" customHeight="1" thickBot="1">
      <c r="A21" s="10"/>
      <c r="B21" s="180"/>
      <c r="C21" s="181"/>
      <c r="D21" s="131"/>
      <c r="E21" s="12"/>
      <c r="F21" s="11"/>
    </row>
    <row r="22" spans="1:6" ht="30" customHeight="1" thickBot="1">
      <c r="A22" s="10"/>
      <c r="B22" s="4"/>
      <c r="C22" s="5"/>
      <c r="D22" s="4"/>
      <c r="E22" s="5"/>
      <c r="F22" s="11"/>
    </row>
    <row r="23" spans="1:6" ht="20.100000000000001" customHeight="1">
      <c r="A23" s="10"/>
      <c r="B23" s="130" t="s">
        <v>234</v>
      </c>
      <c r="C23" s="174" t="s">
        <v>250</v>
      </c>
      <c r="D23" s="175"/>
      <c r="E23" s="30" t="s">
        <v>235</v>
      </c>
      <c r="F23" s="11"/>
    </row>
    <row r="24" spans="1:6" ht="30" customHeight="1" thickBot="1">
      <c r="A24" s="10"/>
      <c r="B24" s="132"/>
      <c r="C24" s="180"/>
      <c r="D24" s="181"/>
      <c r="E24" s="35"/>
      <c r="F24" s="11"/>
    </row>
    <row r="25" spans="1:6" ht="20.100000000000001" customHeight="1">
      <c r="A25" s="10"/>
      <c r="B25" s="174" t="s">
        <v>236</v>
      </c>
      <c r="C25" s="175"/>
      <c r="D25" s="130" t="s">
        <v>237</v>
      </c>
      <c r="E25" s="30" t="s">
        <v>238</v>
      </c>
      <c r="F25" s="11"/>
    </row>
    <row r="26" spans="1:6" ht="30" customHeight="1" thickBot="1">
      <c r="A26" s="10"/>
      <c r="B26" s="211"/>
      <c r="C26" s="212"/>
      <c r="D26" s="35"/>
      <c r="E26" s="134"/>
      <c r="F26" s="11"/>
    </row>
    <row r="27" spans="1:6" ht="30" customHeight="1" thickBot="1">
      <c r="A27" s="10"/>
      <c r="B27" s="4"/>
      <c r="C27" s="4"/>
      <c r="D27" s="5"/>
      <c r="E27" s="5"/>
      <c r="F27" s="11"/>
    </row>
    <row r="28" spans="1:6" ht="20.100000000000001" customHeight="1">
      <c r="A28" s="10"/>
      <c r="B28" s="130" t="s">
        <v>239</v>
      </c>
      <c r="C28" s="174" t="s">
        <v>251</v>
      </c>
      <c r="D28" s="175"/>
      <c r="E28" s="30" t="s">
        <v>240</v>
      </c>
      <c r="F28" s="11"/>
    </row>
    <row r="29" spans="1:6" ht="30" customHeight="1" thickBot="1">
      <c r="A29" s="10"/>
      <c r="B29" s="132"/>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34"/>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133" t="s">
        <v>260</v>
      </c>
      <c r="C46" s="133" t="s">
        <v>261</v>
      </c>
      <c r="D46" s="133" t="s">
        <v>262</v>
      </c>
      <c r="E46" s="1" t="s">
        <v>263</v>
      </c>
      <c r="F46" s="11"/>
    </row>
    <row r="47" spans="1:6" ht="30" customHeight="1" thickBot="1">
      <c r="A47" s="10"/>
      <c r="B47" s="132"/>
      <c r="C47" s="132"/>
      <c r="D47" s="132"/>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133" t="s">
        <v>328</v>
      </c>
      <c r="C50" s="133" t="s">
        <v>329</v>
      </c>
      <c r="D50" s="203" t="s">
        <v>330</v>
      </c>
      <c r="E50" s="205"/>
      <c r="F50" s="11"/>
    </row>
    <row r="51" spans="1:6" ht="30" customHeight="1" thickBot="1">
      <c r="A51" s="10"/>
      <c r="B51" s="132"/>
      <c r="C51" s="132"/>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34"/>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133" t="s">
        <v>260</v>
      </c>
      <c r="C67" s="133" t="s">
        <v>261</v>
      </c>
      <c r="D67" s="133" t="s">
        <v>262</v>
      </c>
      <c r="E67" s="1" t="s">
        <v>263</v>
      </c>
      <c r="F67" s="11"/>
    </row>
    <row r="68" spans="1:6" ht="30" customHeight="1" thickBot="1">
      <c r="A68" s="10"/>
      <c r="B68" s="132"/>
      <c r="C68" s="132"/>
      <c r="D68" s="132"/>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133" t="s">
        <v>328</v>
      </c>
      <c r="C71" s="133" t="s">
        <v>329</v>
      </c>
      <c r="D71" s="203" t="s">
        <v>330</v>
      </c>
      <c r="E71" s="205"/>
      <c r="F71" s="11"/>
    </row>
    <row r="72" spans="1:6" ht="30" customHeight="1" thickBot="1">
      <c r="A72" s="10"/>
      <c r="B72" s="132"/>
      <c r="C72" s="132"/>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34"/>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133" t="s">
        <v>260</v>
      </c>
      <c r="C88" s="133" t="s">
        <v>261</v>
      </c>
      <c r="D88" s="133" t="s">
        <v>262</v>
      </c>
      <c r="E88" s="1" t="s">
        <v>263</v>
      </c>
      <c r="F88" s="11"/>
    </row>
    <row r="89" spans="1:6" ht="30" customHeight="1" thickBot="1">
      <c r="A89" s="10"/>
      <c r="B89" s="132"/>
      <c r="C89" s="132"/>
      <c r="D89" s="132"/>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133" t="s">
        <v>328</v>
      </c>
      <c r="C92" s="133" t="s">
        <v>329</v>
      </c>
      <c r="D92" s="203" t="s">
        <v>330</v>
      </c>
      <c r="E92" s="205"/>
      <c r="F92" s="11"/>
    </row>
    <row r="93" spans="1:6" ht="30" customHeight="1" thickBot="1">
      <c r="A93" s="10"/>
      <c r="B93" s="132"/>
      <c r="C93" s="132"/>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34"/>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133" t="s">
        <v>260</v>
      </c>
      <c r="C109" s="133" t="s">
        <v>261</v>
      </c>
      <c r="D109" s="133" t="s">
        <v>262</v>
      </c>
      <c r="E109" s="1" t="s">
        <v>263</v>
      </c>
      <c r="F109" s="11"/>
    </row>
    <row r="110" spans="1:6" ht="30" customHeight="1" thickBot="1">
      <c r="A110" s="10"/>
      <c r="B110" s="132"/>
      <c r="C110" s="132"/>
      <c r="D110" s="132"/>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133" t="s">
        <v>328</v>
      </c>
      <c r="C113" s="133" t="s">
        <v>329</v>
      </c>
      <c r="D113" s="203" t="s">
        <v>330</v>
      </c>
      <c r="E113" s="205"/>
      <c r="F113" s="11"/>
    </row>
    <row r="114" spans="1:6" ht="30" customHeight="1" thickBot="1">
      <c r="A114" s="10"/>
      <c r="B114" s="132"/>
      <c r="C114" s="132"/>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34"/>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133" t="s">
        <v>260</v>
      </c>
      <c r="C130" s="133" t="s">
        <v>261</v>
      </c>
      <c r="D130" s="133" t="s">
        <v>262</v>
      </c>
      <c r="E130" s="1" t="s">
        <v>263</v>
      </c>
      <c r="F130" s="11"/>
    </row>
    <row r="131" spans="1:6" ht="30" customHeight="1" thickBot="1">
      <c r="A131" s="10"/>
      <c r="B131" s="132"/>
      <c r="C131" s="132"/>
      <c r="D131" s="132"/>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133" t="s">
        <v>328</v>
      </c>
      <c r="C134" s="133" t="s">
        <v>329</v>
      </c>
      <c r="D134" s="203" t="s">
        <v>330</v>
      </c>
      <c r="E134" s="205"/>
      <c r="F134" s="11"/>
    </row>
    <row r="135" spans="1:6" ht="30" customHeight="1" thickBot="1">
      <c r="A135" s="10"/>
      <c r="B135" s="132"/>
      <c r="C135" s="132"/>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34"/>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133" t="s">
        <v>260</v>
      </c>
      <c r="C151" s="133" t="s">
        <v>261</v>
      </c>
      <c r="D151" s="133" t="s">
        <v>262</v>
      </c>
      <c r="E151" s="1" t="s">
        <v>263</v>
      </c>
      <c r="F151" s="11"/>
    </row>
    <row r="152" spans="1:6" ht="30" customHeight="1" thickBot="1">
      <c r="A152" s="10"/>
      <c r="B152" s="132"/>
      <c r="C152" s="132"/>
      <c r="D152" s="132"/>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133" t="s">
        <v>328</v>
      </c>
      <c r="C155" s="133" t="s">
        <v>329</v>
      </c>
      <c r="D155" s="203" t="s">
        <v>330</v>
      </c>
      <c r="E155" s="205"/>
      <c r="F155" s="11"/>
    </row>
    <row r="156" spans="1:6" ht="30" customHeight="1" thickBot="1">
      <c r="A156" s="10"/>
      <c r="B156" s="132"/>
      <c r="C156" s="132"/>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34"/>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133" t="s">
        <v>260</v>
      </c>
      <c r="C172" s="133" t="s">
        <v>261</v>
      </c>
      <c r="D172" s="133" t="s">
        <v>262</v>
      </c>
      <c r="E172" s="1" t="s">
        <v>263</v>
      </c>
      <c r="F172" s="11"/>
    </row>
    <row r="173" spans="1:6" ht="30" customHeight="1" thickBot="1">
      <c r="A173" s="10"/>
      <c r="B173" s="132"/>
      <c r="C173" s="132"/>
      <c r="D173" s="132"/>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133" t="s">
        <v>328</v>
      </c>
      <c r="C176" s="133" t="s">
        <v>329</v>
      </c>
      <c r="D176" s="203" t="s">
        <v>330</v>
      </c>
      <c r="E176" s="205"/>
      <c r="F176" s="11"/>
    </row>
    <row r="177" spans="1:6" ht="30" customHeight="1" thickBot="1">
      <c r="A177" s="10"/>
      <c r="B177" s="132"/>
      <c r="C177" s="132"/>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34"/>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133" t="s">
        <v>260</v>
      </c>
      <c r="C193" s="133" t="s">
        <v>261</v>
      </c>
      <c r="D193" s="133" t="s">
        <v>262</v>
      </c>
      <c r="E193" s="1" t="s">
        <v>263</v>
      </c>
      <c r="F193" s="11"/>
    </row>
    <row r="194" spans="1:6" ht="30" customHeight="1" thickBot="1">
      <c r="A194" s="10"/>
      <c r="B194" s="132"/>
      <c r="C194" s="132"/>
      <c r="D194" s="132"/>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133" t="s">
        <v>328</v>
      </c>
      <c r="C197" s="133" t="s">
        <v>329</v>
      </c>
      <c r="D197" s="203" t="s">
        <v>330</v>
      </c>
      <c r="E197" s="205"/>
      <c r="F197" s="11"/>
    </row>
    <row r="198" spans="1:6" ht="30" customHeight="1" thickBot="1">
      <c r="A198" s="10"/>
      <c r="B198" s="132"/>
      <c r="C198" s="132"/>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34"/>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133" t="s">
        <v>260</v>
      </c>
      <c r="C214" s="133" t="s">
        <v>261</v>
      </c>
      <c r="D214" s="133" t="s">
        <v>262</v>
      </c>
      <c r="E214" s="1" t="s">
        <v>263</v>
      </c>
      <c r="F214" s="11"/>
    </row>
    <row r="215" spans="1:6" ht="30" customHeight="1" thickBot="1">
      <c r="A215" s="10"/>
      <c r="B215" s="132"/>
      <c r="C215" s="132"/>
      <c r="D215" s="132"/>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133" t="s">
        <v>328</v>
      </c>
      <c r="C218" s="133" t="s">
        <v>329</v>
      </c>
      <c r="D218" s="203" t="s">
        <v>330</v>
      </c>
      <c r="E218" s="205"/>
      <c r="F218" s="11"/>
    </row>
    <row r="219" spans="1:6" ht="30" customHeight="1" thickBot="1">
      <c r="A219" s="10"/>
      <c r="B219" s="132"/>
      <c r="C219" s="132"/>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B15:C15"/>
    <mergeCell ref="B16:C16"/>
    <mergeCell ref="B18:C18"/>
    <mergeCell ref="D18:E18"/>
    <mergeCell ref="B19:C19"/>
    <mergeCell ref="D19:E19"/>
    <mergeCell ref="B2:B4"/>
    <mergeCell ref="C2:D4"/>
    <mergeCell ref="E2:E4"/>
    <mergeCell ref="C5:D5"/>
    <mergeCell ref="B7:E7"/>
    <mergeCell ref="C9:E9"/>
    <mergeCell ref="C28:D28"/>
    <mergeCell ref="C29:D29"/>
    <mergeCell ref="B31:E31"/>
    <mergeCell ref="C33:D33"/>
    <mergeCell ref="C34:D34"/>
    <mergeCell ref="B38:C38"/>
    <mergeCell ref="B20:C20"/>
    <mergeCell ref="B21:C21"/>
    <mergeCell ref="C23:D23"/>
    <mergeCell ref="C24:D24"/>
    <mergeCell ref="B25:C25"/>
    <mergeCell ref="B26:C26"/>
    <mergeCell ref="B45:E45"/>
    <mergeCell ref="B48:E48"/>
    <mergeCell ref="B49:E49"/>
    <mergeCell ref="D50:E50"/>
    <mergeCell ref="D51:E51"/>
    <mergeCell ref="B52:C52"/>
    <mergeCell ref="D52:E52"/>
    <mergeCell ref="B39:C39"/>
    <mergeCell ref="D40:E40"/>
    <mergeCell ref="D41:E41"/>
    <mergeCell ref="B42:E42"/>
    <mergeCell ref="B43:E43"/>
    <mergeCell ref="B44:E44"/>
    <mergeCell ref="B63:E63"/>
    <mergeCell ref="B64:E64"/>
    <mergeCell ref="B65:E65"/>
    <mergeCell ref="B66:E66"/>
    <mergeCell ref="B69:E69"/>
    <mergeCell ref="B70:E70"/>
    <mergeCell ref="B53:C53"/>
    <mergeCell ref="D53:E53"/>
    <mergeCell ref="B59:C59"/>
    <mergeCell ref="B60:C60"/>
    <mergeCell ref="D61:E61"/>
    <mergeCell ref="D62:E62"/>
    <mergeCell ref="B80:C80"/>
    <mergeCell ref="B81:C81"/>
    <mergeCell ref="D82:E82"/>
    <mergeCell ref="D83:E83"/>
    <mergeCell ref="B84:E84"/>
    <mergeCell ref="B85:E85"/>
    <mergeCell ref="D71:E71"/>
    <mergeCell ref="D72:E72"/>
    <mergeCell ref="B73:C73"/>
    <mergeCell ref="D73:E73"/>
    <mergeCell ref="B74:C74"/>
    <mergeCell ref="D74:E74"/>
    <mergeCell ref="B94:C94"/>
    <mergeCell ref="D94:E94"/>
    <mergeCell ref="B95:C95"/>
    <mergeCell ref="D95:E95"/>
    <mergeCell ref="B101:C101"/>
    <mergeCell ref="B102:C102"/>
    <mergeCell ref="B86:E86"/>
    <mergeCell ref="B87:E87"/>
    <mergeCell ref="B90:E90"/>
    <mergeCell ref="B91:E91"/>
    <mergeCell ref="D92:E92"/>
    <mergeCell ref="D93:E93"/>
    <mergeCell ref="B111:E111"/>
    <mergeCell ref="B112:E112"/>
    <mergeCell ref="D113:E113"/>
    <mergeCell ref="D114:E114"/>
    <mergeCell ref="B115:C115"/>
    <mergeCell ref="D115:E115"/>
    <mergeCell ref="D103:E103"/>
    <mergeCell ref="D104:E104"/>
    <mergeCell ref="B105:E105"/>
    <mergeCell ref="B106:E106"/>
    <mergeCell ref="B107:E107"/>
    <mergeCell ref="B108:E108"/>
    <mergeCell ref="B126:E126"/>
    <mergeCell ref="B127:E127"/>
    <mergeCell ref="B128:E128"/>
    <mergeCell ref="B129:E129"/>
    <mergeCell ref="B132:E132"/>
    <mergeCell ref="B133:E133"/>
    <mergeCell ref="B116:C116"/>
    <mergeCell ref="D116:E116"/>
    <mergeCell ref="B122:C122"/>
    <mergeCell ref="B123:C123"/>
    <mergeCell ref="D124:E124"/>
    <mergeCell ref="D125:E125"/>
    <mergeCell ref="B143:C143"/>
    <mergeCell ref="B144:C144"/>
    <mergeCell ref="D145:E145"/>
    <mergeCell ref="D146:E146"/>
    <mergeCell ref="B147:E147"/>
    <mergeCell ref="B148:E148"/>
    <mergeCell ref="D134:E134"/>
    <mergeCell ref="D135:E135"/>
    <mergeCell ref="B136:C136"/>
    <mergeCell ref="D136:E136"/>
    <mergeCell ref="B137:C137"/>
    <mergeCell ref="D137:E137"/>
    <mergeCell ref="B157:C157"/>
    <mergeCell ref="D157:E157"/>
    <mergeCell ref="B158:C158"/>
    <mergeCell ref="D158:E158"/>
    <mergeCell ref="B164:C164"/>
    <mergeCell ref="B165:C165"/>
    <mergeCell ref="B149:E149"/>
    <mergeCell ref="B150:E150"/>
    <mergeCell ref="B153:E153"/>
    <mergeCell ref="B154:E154"/>
    <mergeCell ref="D155:E155"/>
    <mergeCell ref="D156:E156"/>
    <mergeCell ref="B174:E174"/>
    <mergeCell ref="B175:E175"/>
    <mergeCell ref="D176:E176"/>
    <mergeCell ref="D177:E177"/>
    <mergeCell ref="B178:C178"/>
    <mergeCell ref="D178:E178"/>
    <mergeCell ref="D166:E166"/>
    <mergeCell ref="D167:E167"/>
    <mergeCell ref="B168:E168"/>
    <mergeCell ref="B169:E169"/>
    <mergeCell ref="B170:E170"/>
    <mergeCell ref="B171:E171"/>
    <mergeCell ref="B189:E189"/>
    <mergeCell ref="B190:E190"/>
    <mergeCell ref="B191:E191"/>
    <mergeCell ref="B192:E192"/>
    <mergeCell ref="B195:E195"/>
    <mergeCell ref="B196:E196"/>
    <mergeCell ref="B179:C179"/>
    <mergeCell ref="D179:E179"/>
    <mergeCell ref="B185:C185"/>
    <mergeCell ref="B186:C186"/>
    <mergeCell ref="D187:E187"/>
    <mergeCell ref="D188:E188"/>
    <mergeCell ref="B206:C206"/>
    <mergeCell ref="B207:C207"/>
    <mergeCell ref="D208:E208"/>
    <mergeCell ref="D209:E209"/>
    <mergeCell ref="B210:E210"/>
    <mergeCell ref="B211:E211"/>
    <mergeCell ref="D197:E197"/>
    <mergeCell ref="D198:E198"/>
    <mergeCell ref="B199:C199"/>
    <mergeCell ref="D199:E199"/>
    <mergeCell ref="B200:C200"/>
    <mergeCell ref="D200:E200"/>
    <mergeCell ref="B220:C220"/>
    <mergeCell ref="D220:E220"/>
    <mergeCell ref="B221:C221"/>
    <mergeCell ref="D221:E221"/>
    <mergeCell ref="B212:E212"/>
    <mergeCell ref="B213:E213"/>
    <mergeCell ref="B216:E216"/>
    <mergeCell ref="B217:E217"/>
    <mergeCell ref="D218:E218"/>
    <mergeCell ref="D219:E219"/>
  </mergeCells>
  <hyperlinks>
    <hyperlink ref="D25" r:id="rId1" display="adrit@adrit.com" xr:uid="{00000000-0004-0000-09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900-000000000000}">
          <x14:formula1>
            <xm:f>'Listas Desplegables'!$AA$2:$AA$4</xm:f>
          </x14:formula1>
          <xm:sqref>E39 E60 E81 E102 E123 E144 E165 E186 E207</xm:sqref>
        </x14:dataValidation>
        <x14:dataValidation type="list" allowBlank="1" showInputMessage="1" showErrorMessage="1" xr:uid="{00000000-0002-0000-0900-000001000000}">
          <x14:formula1>
            <xm:f>'Listas Desplegables'!$I$2:$I$3</xm:f>
          </x14:formula1>
          <xm:sqref>E14</xm:sqref>
        </x14:dataValidation>
        <x14:dataValidation type="list" allowBlank="1" showInputMessage="1" showErrorMessage="1" xr:uid="{00000000-0002-0000-0900-000002000000}">
          <x14:formula1>
            <xm:f>'Listas Desplegables'!$J$2:$J$7</xm:f>
          </x14:formula1>
          <xm:sqref>B16:C16</xm:sqref>
        </x14:dataValidation>
        <x14:dataValidation type="list" allowBlank="1" showInputMessage="1" showErrorMessage="1" xr:uid="{00000000-0002-0000-0900-000003000000}">
          <x14:formula1>
            <xm:f>'Listas Desplegables'!$K$2:$K$3</xm:f>
          </x14:formula1>
          <xm:sqref>D16</xm:sqref>
        </x14:dataValidation>
        <x14:dataValidation type="list" allowBlank="1" showInputMessage="1" showErrorMessage="1" xr:uid="{00000000-0002-0000-0900-000004000000}">
          <x14:formula1>
            <xm:f>'Listas Desplegables'!$H$2:$H$4</xm:f>
          </x14:formula1>
          <xm:sqref>B14</xm:sqref>
        </x14:dataValidation>
        <x14:dataValidation type="list" allowBlank="1" showInputMessage="1" showErrorMessage="1" xr:uid="{00000000-0002-0000-0900-000005000000}">
          <x14:formula1>
            <xm:f>'Listas Desplegables'!$R$2:$R$5</xm:f>
          </x14:formula1>
          <xm:sqref>E16</xm:sqref>
        </x14:dataValidation>
        <x14:dataValidation type="list" allowBlank="1" showInputMessage="1" showErrorMessage="1" xr:uid="{00000000-0002-0000-0900-000006000000}">
          <x14:formula1>
            <xm:f>'Listas Desplegables'!$S$3:$S$17</xm:f>
          </x14:formula1>
          <xm:sqref>B24</xm:sqref>
        </x14:dataValidation>
        <x14:dataValidation type="list" allowBlank="1" showInputMessage="1" showErrorMessage="1" xr:uid="{00000000-0002-0000-0900-000007000000}">
          <x14:formula1>
            <xm:f>'Listas Desplegables'!$Z$2:$Z$6</xm:f>
          </x14:formula1>
          <xm:sqref>B29</xm:sqref>
        </x14:dataValidation>
        <x14:dataValidation type="list" allowBlank="1" showInputMessage="1" showErrorMessage="1" xr:uid="{00000000-0002-0000-0900-000008000000}">
          <x14:formula1>
            <xm:f>'Listas Desplegables'!$Y$2:$Y$7</xm:f>
          </x14:formula1>
          <xm:sqref>B26:C26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6"/>
  <sheetViews>
    <sheetView zoomScale="70" zoomScaleNormal="70" workbookViewId="0">
      <selection activeCell="C6" sqref="C6"/>
    </sheetView>
  </sheetViews>
  <sheetFormatPr baseColWidth="10" defaultColWidth="0" defaultRowHeight="14.4" customHeight="1"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144</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Coor Proc Asoc y C'!B12&amp;" "&amp;'Formulario H Coor Proc Asoc y C'!C12&amp;" "&amp;'Formulario H Coor Proc Asoc y C'!D12&amp;" "&amp;'Formulario H Coor Proc Asoc y C'!E12</f>
        <v xml:space="preserve">   </v>
      </c>
      <c r="E11" s="228"/>
      <c r="F11" s="97" t="s">
        <v>346</v>
      </c>
      <c r="G11" s="98" t="s">
        <v>348</v>
      </c>
      <c r="H11" s="59"/>
    </row>
    <row r="12" spans="1:8" s="52" customFormat="1" ht="30" customHeight="1">
      <c r="A12" s="56"/>
      <c r="B12" s="229" t="s">
        <v>345</v>
      </c>
      <c r="C12" s="230"/>
      <c r="D12" s="231" t="str">
        <f>IF('Formulario H Coor Proc Asoc y C'!C24="","",'Formulario H Coor Proc Asoc y C'!C24)</f>
        <v/>
      </c>
      <c r="E12" s="231"/>
      <c r="F12" s="135" t="str">
        <f>IF('Formulario H Coor Proc Asoc y C'!E24="","",'Formulario H Coor Proc Asoc y C'!E24)</f>
        <v/>
      </c>
      <c r="G12" s="232" t="str">
        <f>IF('Formulario H Coor Proc Asoc y C'!D26="","",'Formulario H Coor Proc Asoc y C'!D26)</f>
        <v/>
      </c>
      <c r="H12" s="59"/>
    </row>
    <row r="13" spans="1:8" s="52" customFormat="1" ht="30" customHeight="1">
      <c r="A13" s="56"/>
      <c r="B13" s="101" t="s">
        <v>342</v>
      </c>
      <c r="C13" s="96" t="s">
        <v>343</v>
      </c>
      <c r="D13" s="235" t="str">
        <f>IF('Formulario H Coor Proc Asoc y C'!B29="","",'Formulario H Coor Proc Asoc y C'!B29)</f>
        <v/>
      </c>
      <c r="E13" s="235"/>
      <c r="F13" s="236" t="str">
        <f>IF('Formulario H Coor Proc Asoc y C'!E29="","",'Formulario H Coor Proc Asoc y C'!E29)</f>
        <v/>
      </c>
      <c r="G13" s="233"/>
      <c r="H13" s="59"/>
    </row>
    <row r="14" spans="1:8" s="52" customFormat="1" ht="30" customHeight="1" thickBot="1">
      <c r="A14" s="56"/>
      <c r="B14" s="238" t="s">
        <v>344</v>
      </c>
      <c r="C14" s="239"/>
      <c r="D14" s="240" t="str">
        <f>IF('Formulario H Coor Proc Asoc y C'!C29="","",'Formulario H Coor Proc Asoc y C'!C29)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Coor Proc Asoc y C'!B39="","",'Formulario H Coor Proc Asoc y C'!B39)</f>
        <v/>
      </c>
      <c r="C17" s="135" t="str">
        <f>IF('Formulario H Coor Proc Asoc y C'!B41="","",'Formulario H Coor Proc Asoc y C'!B41)</f>
        <v/>
      </c>
      <c r="D17" s="135" t="str">
        <f>IF('Formulario H Coor Proc Asoc y C'!C41="","",'Formulario H Coor Proc Asoc y C'!C41)</f>
        <v/>
      </c>
      <c r="E17" s="136">
        <f>IF(AND(C17="",D17=""),0,DATEDIF(C17,D17+1,"y"))</f>
        <v>0</v>
      </c>
      <c r="F17" s="136">
        <f>IF(AND(C17="",D17=""),0,DATEDIF(C17,D17+1,"ym"))</f>
        <v>0</v>
      </c>
      <c r="G17" s="137">
        <f>IF(AND(C17="",D17=""),0,DATEDIF(C17,D17+1,"md"))</f>
        <v>0</v>
      </c>
      <c r="H17" s="59"/>
    </row>
    <row r="18" spans="1:8" s="52" customFormat="1" ht="30" customHeight="1">
      <c r="A18" s="56"/>
      <c r="B18" s="68" t="str">
        <f>IF('Formulario H Coor Proc Asoc y C'!B60="","",'Formulario H Coor Proc Asoc y C'!B60)</f>
        <v/>
      </c>
      <c r="C18" s="135" t="str">
        <f>IF('Formulario H Coor Proc Asoc y C'!B62="","",'Formulario H Coor Proc Asoc y C'!B62)</f>
        <v/>
      </c>
      <c r="D18" s="135" t="str">
        <f>IF('Formulario H Coor Proc Asoc y C'!C62="","",'Formulario H Coor Proc Asoc y C'!C62)</f>
        <v/>
      </c>
      <c r="E18" s="136">
        <f>IF(AND(C18="",D18=""),0,DATEDIF(C18,D18+1,"y"))</f>
        <v>0</v>
      </c>
      <c r="F18" s="136">
        <f>IF(AND(C18="",D18=""),0,DATEDIF(C18,D18+1,"ym"))</f>
        <v>0</v>
      </c>
      <c r="G18" s="137">
        <f>IF(AND(C18="",D18=""),0,DATEDIF(C18,D18+1,"md"))</f>
        <v>0</v>
      </c>
      <c r="H18" s="59"/>
    </row>
    <row r="19" spans="1:8" s="52" customFormat="1" ht="30" customHeight="1">
      <c r="A19" s="56"/>
      <c r="B19" s="68" t="str">
        <f>IF('Formulario H Coor Proc Asoc y C'!B81="","",'Formulario H Coor Proc Asoc y C'!B81)</f>
        <v/>
      </c>
      <c r="C19" s="135" t="str">
        <f>IF('Formulario H Coor Proc Asoc y C'!B83="","",'Formulario H Coor Proc Asoc y C'!B83)</f>
        <v/>
      </c>
      <c r="D19" s="135" t="str">
        <f>IF('Formulario H Coor Proc Asoc y C'!C83="","",'Formulario H Coor Proc Asoc y C'!C83)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Coor Proc Asoc y C'!B102="","",'Formulario H Coor Proc Asoc y C'!B102)</f>
        <v/>
      </c>
      <c r="C20" s="135" t="str">
        <f>IF('Formulario H Coor Proc Asoc y C'!B104="","",'Formulario H Coor Proc Asoc y C'!B104)</f>
        <v/>
      </c>
      <c r="D20" s="135" t="str">
        <f>IF('Formulario H Coor Proc Asoc y C'!C104="","",'Formulario H Coor Proc Asoc y C'!C104)</f>
        <v/>
      </c>
      <c r="E20" s="136">
        <f t="shared" si="0"/>
        <v>0</v>
      </c>
      <c r="F20" s="136">
        <f t="shared" si="1"/>
        <v>0</v>
      </c>
      <c r="G20" s="137">
        <f t="shared" si="2"/>
        <v>0</v>
      </c>
      <c r="H20" s="59"/>
    </row>
    <row r="21" spans="1:8" s="52" customFormat="1" ht="30" customHeight="1">
      <c r="A21" s="56"/>
      <c r="B21" s="68" t="str">
        <f>IF('Formulario H Coor Proc Asoc y C'!B123="","",'Formulario H Coor Proc Asoc y C'!B123)</f>
        <v/>
      </c>
      <c r="C21" s="135" t="str">
        <f>IF('Formulario H Coor Proc Asoc y C'!B125="","",'Formulario H Coor Proc Asoc y C'!B125)</f>
        <v/>
      </c>
      <c r="D21" s="135" t="str">
        <f>IF('Formulario H Coor Proc Asoc y C'!C125="","",'Formulario H Coor Proc Asoc y C'!C125)</f>
        <v/>
      </c>
      <c r="E21" s="136">
        <f t="shared" si="0"/>
        <v>0</v>
      </c>
      <c r="F21" s="136">
        <f t="shared" si="1"/>
        <v>0</v>
      </c>
      <c r="G21" s="137">
        <f t="shared" si="2"/>
        <v>0</v>
      </c>
      <c r="H21" s="59"/>
    </row>
    <row r="22" spans="1:8" s="52" customFormat="1" ht="30" customHeight="1">
      <c r="A22" s="56"/>
      <c r="B22" s="68" t="str">
        <f>IF('Formulario H Coor Proc Asoc y C'!B144="","",'Formulario H Coor Proc Asoc y C'!B144)</f>
        <v/>
      </c>
      <c r="C22" s="135" t="str">
        <f>IF('Formulario H Coor Proc Asoc y C'!B146="","",'Formulario H Coor Proc Asoc y C'!B146)</f>
        <v/>
      </c>
      <c r="D22" s="135" t="str">
        <f>IF('Formulario H Coor Proc Asoc y C'!C146="","",'Formulario H Coor Proc Asoc y C'!C146)</f>
        <v/>
      </c>
      <c r="E22" s="136">
        <f t="shared" si="0"/>
        <v>0</v>
      </c>
      <c r="F22" s="136">
        <f t="shared" si="1"/>
        <v>0</v>
      </c>
      <c r="G22" s="137">
        <f t="shared" si="2"/>
        <v>0</v>
      </c>
      <c r="H22" s="59"/>
    </row>
    <row r="23" spans="1:8" s="52" customFormat="1" ht="30" customHeight="1">
      <c r="A23" s="56"/>
      <c r="B23" s="68" t="str">
        <f>IF('Formulario H Coor Proc Asoc y C'!B165="","",'Formulario H Coor Proc Asoc y C'!B165)</f>
        <v/>
      </c>
      <c r="C23" s="135" t="str">
        <f>IF('Formulario H Coor Proc Asoc y C'!B167="","",'Formulario H Coor Proc Asoc y C'!B167)</f>
        <v/>
      </c>
      <c r="D23" s="135" t="str">
        <f>IF('Formulario H Coor Proc Asoc y C'!C167="","",'Formulario H Coor Proc Asoc y C'!C167)</f>
        <v/>
      </c>
      <c r="E23" s="136">
        <f t="shared" si="0"/>
        <v>0</v>
      </c>
      <c r="F23" s="136">
        <f t="shared" si="1"/>
        <v>0</v>
      </c>
      <c r="G23" s="137">
        <f t="shared" si="2"/>
        <v>0</v>
      </c>
      <c r="H23" s="59"/>
    </row>
    <row r="24" spans="1:8" s="52" customFormat="1" ht="30" customHeight="1">
      <c r="A24" s="56"/>
      <c r="B24" s="68" t="str">
        <f>IF('Formulario H Coor Proc Asoc y C'!B186="","",'Formulario H Coor Proc Asoc y C'!B186)</f>
        <v/>
      </c>
      <c r="C24" s="135" t="str">
        <f>IF('Formulario H Coor Proc Asoc y C'!B188="","",'Formulario H Coor Proc Asoc y C'!B188)</f>
        <v/>
      </c>
      <c r="D24" s="135" t="str">
        <f>IF('Formulario H Coor Proc Asoc y C'!C188="","",'Formulario H Coor Proc Asoc y C'!C188)</f>
        <v/>
      </c>
      <c r="E24" s="136">
        <f t="shared" si="0"/>
        <v>0</v>
      </c>
      <c r="F24" s="136">
        <f t="shared" si="1"/>
        <v>0</v>
      </c>
      <c r="G24" s="137">
        <f t="shared" si="2"/>
        <v>0</v>
      </c>
      <c r="H24" s="59"/>
    </row>
    <row r="25" spans="1:8" s="52" customFormat="1" ht="30" customHeight="1">
      <c r="A25" s="56"/>
      <c r="B25" s="68" t="str">
        <f>IF('Formulario H Coor Proc Asoc y C'!B207="","",'Formulario H Coor Proc Asoc y C'!B207)</f>
        <v/>
      </c>
      <c r="C25" s="135" t="str">
        <f>IF('Formulario H Coor Proc Asoc y C'!B209="","",'Formulario H Coor Proc Asoc y C'!B209)</f>
        <v/>
      </c>
      <c r="D25" s="135" t="str">
        <f>IF('Formulario H Coor Proc Asoc y C'!C209="","",'Formulario H Coor Proc Asoc y C'!C209)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experiencia",E28&gt;=2),"CUMPLE",IF(AND(D13="Equivalencia por experiencia",E28&gt;=4),"CUMPLE","NO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5" priority="1" operator="equal">
      <formula>"NO CUMPLE"</formula>
    </cfRule>
    <cfRule type="cellIs" dxfId="4"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145</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34"/>
      <c r="C12" s="134"/>
      <c r="D12" s="134"/>
      <c r="E12" s="134"/>
      <c r="F12" s="11"/>
    </row>
    <row r="13" spans="1:6" ht="20.100000000000001" customHeight="1">
      <c r="A13" s="10"/>
      <c r="B13" s="30" t="s">
        <v>217</v>
      </c>
      <c r="C13" s="30" t="s">
        <v>218</v>
      </c>
      <c r="D13" s="30" t="s">
        <v>219</v>
      </c>
      <c r="E13" s="30" t="s">
        <v>220</v>
      </c>
      <c r="F13" s="11"/>
    </row>
    <row r="14" spans="1:6" ht="30" customHeight="1" thickBot="1">
      <c r="A14" s="10"/>
      <c r="B14" s="134"/>
      <c r="C14" s="19"/>
      <c r="D14" s="13"/>
      <c r="E14" s="134"/>
      <c r="F14" s="11"/>
    </row>
    <row r="15" spans="1:6" ht="20.100000000000001" customHeight="1">
      <c r="A15" s="10"/>
      <c r="B15" s="174" t="s">
        <v>221</v>
      </c>
      <c r="C15" s="175"/>
      <c r="D15" s="30" t="s">
        <v>222</v>
      </c>
      <c r="E15" s="30" t="s">
        <v>231</v>
      </c>
      <c r="F15" s="11"/>
    </row>
    <row r="16" spans="1:6" ht="30" customHeight="1" thickBot="1">
      <c r="A16" s="10"/>
      <c r="B16" s="180"/>
      <c r="C16" s="181"/>
      <c r="D16" s="134"/>
      <c r="E16" s="134"/>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130" t="s">
        <v>232</v>
      </c>
      <c r="E20" s="30" t="s">
        <v>233</v>
      </c>
      <c r="F20" s="11"/>
    </row>
    <row r="21" spans="1:6" ht="30" customHeight="1" thickBot="1">
      <c r="A21" s="10"/>
      <c r="B21" s="180"/>
      <c r="C21" s="181"/>
      <c r="D21" s="131"/>
      <c r="E21" s="12"/>
      <c r="F21" s="11"/>
    </row>
    <row r="22" spans="1:6" ht="30" customHeight="1" thickBot="1">
      <c r="A22" s="10"/>
      <c r="B22" s="4"/>
      <c r="C22" s="5"/>
      <c r="D22" s="4"/>
      <c r="E22" s="5"/>
      <c r="F22" s="11"/>
    </row>
    <row r="23" spans="1:6" ht="20.100000000000001" customHeight="1">
      <c r="A23" s="10"/>
      <c r="B23" s="130" t="s">
        <v>234</v>
      </c>
      <c r="C23" s="174" t="s">
        <v>250</v>
      </c>
      <c r="D23" s="175"/>
      <c r="E23" s="30" t="s">
        <v>235</v>
      </c>
      <c r="F23" s="11"/>
    </row>
    <row r="24" spans="1:6" ht="30" customHeight="1" thickBot="1">
      <c r="A24" s="10"/>
      <c r="B24" s="132"/>
      <c r="C24" s="180"/>
      <c r="D24" s="181"/>
      <c r="E24" s="35"/>
      <c r="F24" s="11"/>
    </row>
    <row r="25" spans="1:6" ht="20.100000000000001" customHeight="1">
      <c r="A25" s="10"/>
      <c r="B25" s="174" t="s">
        <v>236</v>
      </c>
      <c r="C25" s="175"/>
      <c r="D25" s="130" t="s">
        <v>237</v>
      </c>
      <c r="E25" s="30" t="s">
        <v>238</v>
      </c>
      <c r="F25" s="11"/>
    </row>
    <row r="26" spans="1:6" ht="30" customHeight="1" thickBot="1">
      <c r="A26" s="10"/>
      <c r="B26" s="211"/>
      <c r="C26" s="212"/>
      <c r="D26" s="35"/>
      <c r="E26" s="134"/>
      <c r="F26" s="11"/>
    </row>
    <row r="27" spans="1:6" ht="30" customHeight="1" thickBot="1">
      <c r="A27" s="10"/>
      <c r="B27" s="4"/>
      <c r="C27" s="4"/>
      <c r="D27" s="5"/>
      <c r="E27" s="5"/>
      <c r="F27" s="11"/>
    </row>
    <row r="28" spans="1:6" ht="20.100000000000001" customHeight="1">
      <c r="A28" s="10"/>
      <c r="B28" s="130" t="s">
        <v>239</v>
      </c>
      <c r="C28" s="174" t="s">
        <v>251</v>
      </c>
      <c r="D28" s="175"/>
      <c r="E28" s="30" t="s">
        <v>240</v>
      </c>
      <c r="F28" s="11"/>
    </row>
    <row r="29" spans="1:6" ht="30" customHeight="1" thickBot="1">
      <c r="A29" s="10"/>
      <c r="B29" s="132"/>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34"/>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133" t="s">
        <v>260</v>
      </c>
      <c r="C46" s="133" t="s">
        <v>261</v>
      </c>
      <c r="D46" s="133" t="s">
        <v>262</v>
      </c>
      <c r="E46" s="1" t="s">
        <v>263</v>
      </c>
      <c r="F46" s="11"/>
    </row>
    <row r="47" spans="1:6" ht="30" customHeight="1" thickBot="1">
      <c r="A47" s="10"/>
      <c r="B47" s="132"/>
      <c r="C47" s="132"/>
      <c r="D47" s="132"/>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133" t="s">
        <v>328</v>
      </c>
      <c r="C50" s="133" t="s">
        <v>329</v>
      </c>
      <c r="D50" s="203" t="s">
        <v>330</v>
      </c>
      <c r="E50" s="205"/>
      <c r="F50" s="11"/>
    </row>
    <row r="51" spans="1:6" ht="30" customHeight="1" thickBot="1">
      <c r="A51" s="10"/>
      <c r="B51" s="132"/>
      <c r="C51" s="132"/>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34"/>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133" t="s">
        <v>260</v>
      </c>
      <c r="C67" s="133" t="s">
        <v>261</v>
      </c>
      <c r="D67" s="133" t="s">
        <v>262</v>
      </c>
      <c r="E67" s="1" t="s">
        <v>263</v>
      </c>
      <c r="F67" s="11"/>
    </row>
    <row r="68" spans="1:6" ht="30" customHeight="1" thickBot="1">
      <c r="A68" s="10"/>
      <c r="B68" s="132"/>
      <c r="C68" s="132"/>
      <c r="D68" s="132"/>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133" t="s">
        <v>328</v>
      </c>
      <c r="C71" s="133" t="s">
        <v>329</v>
      </c>
      <c r="D71" s="203" t="s">
        <v>330</v>
      </c>
      <c r="E71" s="205"/>
      <c r="F71" s="11"/>
    </row>
    <row r="72" spans="1:6" ht="30" customHeight="1" thickBot="1">
      <c r="A72" s="10"/>
      <c r="B72" s="132"/>
      <c r="C72" s="132"/>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34"/>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133" t="s">
        <v>260</v>
      </c>
      <c r="C88" s="133" t="s">
        <v>261</v>
      </c>
      <c r="D88" s="133" t="s">
        <v>262</v>
      </c>
      <c r="E88" s="1" t="s">
        <v>263</v>
      </c>
      <c r="F88" s="11"/>
    </row>
    <row r="89" spans="1:6" ht="30" customHeight="1" thickBot="1">
      <c r="A89" s="10"/>
      <c r="B89" s="132"/>
      <c r="C89" s="132"/>
      <c r="D89" s="132"/>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133" t="s">
        <v>328</v>
      </c>
      <c r="C92" s="133" t="s">
        <v>329</v>
      </c>
      <c r="D92" s="203" t="s">
        <v>330</v>
      </c>
      <c r="E92" s="205"/>
      <c r="F92" s="11"/>
    </row>
    <row r="93" spans="1:6" ht="30" customHeight="1" thickBot="1">
      <c r="A93" s="10"/>
      <c r="B93" s="132"/>
      <c r="C93" s="132"/>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34"/>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133" t="s">
        <v>260</v>
      </c>
      <c r="C109" s="133" t="s">
        <v>261</v>
      </c>
      <c r="D109" s="133" t="s">
        <v>262</v>
      </c>
      <c r="E109" s="1" t="s">
        <v>263</v>
      </c>
      <c r="F109" s="11"/>
    </row>
    <row r="110" spans="1:6" ht="30" customHeight="1" thickBot="1">
      <c r="A110" s="10"/>
      <c r="B110" s="132"/>
      <c r="C110" s="132"/>
      <c r="D110" s="132"/>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133" t="s">
        <v>328</v>
      </c>
      <c r="C113" s="133" t="s">
        <v>329</v>
      </c>
      <c r="D113" s="203" t="s">
        <v>330</v>
      </c>
      <c r="E113" s="205"/>
      <c r="F113" s="11"/>
    </row>
    <row r="114" spans="1:6" ht="30" customHeight="1" thickBot="1">
      <c r="A114" s="10"/>
      <c r="B114" s="132"/>
      <c r="C114" s="132"/>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34"/>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133" t="s">
        <v>260</v>
      </c>
      <c r="C130" s="133" t="s">
        <v>261</v>
      </c>
      <c r="D130" s="133" t="s">
        <v>262</v>
      </c>
      <c r="E130" s="1" t="s">
        <v>263</v>
      </c>
      <c r="F130" s="11"/>
    </row>
    <row r="131" spans="1:6" ht="30" customHeight="1" thickBot="1">
      <c r="A131" s="10"/>
      <c r="B131" s="132"/>
      <c r="C131" s="132"/>
      <c r="D131" s="132"/>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133" t="s">
        <v>328</v>
      </c>
      <c r="C134" s="133" t="s">
        <v>329</v>
      </c>
      <c r="D134" s="203" t="s">
        <v>330</v>
      </c>
      <c r="E134" s="205"/>
      <c r="F134" s="11"/>
    </row>
    <row r="135" spans="1:6" ht="30" customHeight="1" thickBot="1">
      <c r="A135" s="10"/>
      <c r="B135" s="132"/>
      <c r="C135" s="132"/>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34"/>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133" t="s">
        <v>260</v>
      </c>
      <c r="C151" s="133" t="s">
        <v>261</v>
      </c>
      <c r="D151" s="133" t="s">
        <v>262</v>
      </c>
      <c r="E151" s="1" t="s">
        <v>263</v>
      </c>
      <c r="F151" s="11"/>
    </row>
    <row r="152" spans="1:6" ht="30" customHeight="1" thickBot="1">
      <c r="A152" s="10"/>
      <c r="B152" s="132"/>
      <c r="C152" s="132"/>
      <c r="D152" s="132"/>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133" t="s">
        <v>328</v>
      </c>
      <c r="C155" s="133" t="s">
        <v>329</v>
      </c>
      <c r="D155" s="203" t="s">
        <v>330</v>
      </c>
      <c r="E155" s="205"/>
      <c r="F155" s="11"/>
    </row>
    <row r="156" spans="1:6" ht="30" customHeight="1" thickBot="1">
      <c r="A156" s="10"/>
      <c r="B156" s="132"/>
      <c r="C156" s="132"/>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34"/>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133" t="s">
        <v>260</v>
      </c>
      <c r="C172" s="133" t="s">
        <v>261</v>
      </c>
      <c r="D172" s="133" t="s">
        <v>262</v>
      </c>
      <c r="E172" s="1" t="s">
        <v>263</v>
      </c>
      <c r="F172" s="11"/>
    </row>
    <row r="173" spans="1:6" ht="30" customHeight="1" thickBot="1">
      <c r="A173" s="10"/>
      <c r="B173" s="132"/>
      <c r="C173" s="132"/>
      <c r="D173" s="132"/>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133" t="s">
        <v>328</v>
      </c>
      <c r="C176" s="133" t="s">
        <v>329</v>
      </c>
      <c r="D176" s="203" t="s">
        <v>330</v>
      </c>
      <c r="E176" s="205"/>
      <c r="F176" s="11"/>
    </row>
    <row r="177" spans="1:6" ht="30" customHeight="1" thickBot="1">
      <c r="A177" s="10"/>
      <c r="B177" s="132"/>
      <c r="C177" s="132"/>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34"/>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133" t="s">
        <v>260</v>
      </c>
      <c r="C193" s="133" t="s">
        <v>261</v>
      </c>
      <c r="D193" s="133" t="s">
        <v>262</v>
      </c>
      <c r="E193" s="1" t="s">
        <v>263</v>
      </c>
      <c r="F193" s="11"/>
    </row>
    <row r="194" spans="1:6" ht="30" customHeight="1" thickBot="1">
      <c r="A194" s="10"/>
      <c r="B194" s="132"/>
      <c r="C194" s="132"/>
      <c r="D194" s="132"/>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133" t="s">
        <v>328</v>
      </c>
      <c r="C197" s="133" t="s">
        <v>329</v>
      </c>
      <c r="D197" s="203" t="s">
        <v>330</v>
      </c>
      <c r="E197" s="205"/>
      <c r="F197" s="11"/>
    </row>
    <row r="198" spans="1:6" ht="30" customHeight="1" thickBot="1">
      <c r="A198" s="10"/>
      <c r="B198" s="132"/>
      <c r="C198" s="132"/>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34"/>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133" t="s">
        <v>260</v>
      </c>
      <c r="C214" s="133" t="s">
        <v>261</v>
      </c>
      <c r="D214" s="133" t="s">
        <v>262</v>
      </c>
      <c r="E214" s="1" t="s">
        <v>263</v>
      </c>
      <c r="F214" s="11"/>
    </row>
    <row r="215" spans="1:6" ht="30" customHeight="1" thickBot="1">
      <c r="A215" s="10"/>
      <c r="B215" s="132"/>
      <c r="C215" s="132"/>
      <c r="D215" s="132"/>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133" t="s">
        <v>328</v>
      </c>
      <c r="C218" s="133" t="s">
        <v>329</v>
      </c>
      <c r="D218" s="203" t="s">
        <v>330</v>
      </c>
      <c r="E218" s="205"/>
      <c r="F218" s="11"/>
    </row>
    <row r="219" spans="1:6" ht="30" customHeight="1" thickBot="1">
      <c r="A219" s="10"/>
      <c r="B219" s="132"/>
      <c r="C219" s="132"/>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B15:C15"/>
    <mergeCell ref="B16:C16"/>
    <mergeCell ref="B18:C18"/>
    <mergeCell ref="D18:E18"/>
    <mergeCell ref="B19:C19"/>
    <mergeCell ref="D19:E19"/>
    <mergeCell ref="B2:B4"/>
    <mergeCell ref="C2:D4"/>
    <mergeCell ref="E2:E4"/>
    <mergeCell ref="C5:D5"/>
    <mergeCell ref="B7:E7"/>
    <mergeCell ref="C9:E9"/>
    <mergeCell ref="C28:D28"/>
    <mergeCell ref="C29:D29"/>
    <mergeCell ref="B31:E31"/>
    <mergeCell ref="C33:D33"/>
    <mergeCell ref="C34:D34"/>
    <mergeCell ref="B38:C38"/>
    <mergeCell ref="B20:C20"/>
    <mergeCell ref="B21:C21"/>
    <mergeCell ref="C23:D23"/>
    <mergeCell ref="C24:D24"/>
    <mergeCell ref="B25:C25"/>
    <mergeCell ref="B26:C26"/>
    <mergeCell ref="B45:E45"/>
    <mergeCell ref="B48:E48"/>
    <mergeCell ref="B49:E49"/>
    <mergeCell ref="D50:E50"/>
    <mergeCell ref="D51:E51"/>
    <mergeCell ref="B52:C52"/>
    <mergeCell ref="D52:E52"/>
    <mergeCell ref="B39:C39"/>
    <mergeCell ref="D40:E40"/>
    <mergeCell ref="D41:E41"/>
    <mergeCell ref="B42:E42"/>
    <mergeCell ref="B43:E43"/>
    <mergeCell ref="B44:E44"/>
    <mergeCell ref="B63:E63"/>
    <mergeCell ref="B64:E64"/>
    <mergeCell ref="B65:E65"/>
    <mergeCell ref="B66:E66"/>
    <mergeCell ref="B69:E69"/>
    <mergeCell ref="B70:E70"/>
    <mergeCell ref="B53:C53"/>
    <mergeCell ref="D53:E53"/>
    <mergeCell ref="B59:C59"/>
    <mergeCell ref="B60:C60"/>
    <mergeCell ref="D61:E61"/>
    <mergeCell ref="D62:E62"/>
    <mergeCell ref="B80:C80"/>
    <mergeCell ref="B81:C81"/>
    <mergeCell ref="D82:E82"/>
    <mergeCell ref="D83:E83"/>
    <mergeCell ref="B84:E84"/>
    <mergeCell ref="B85:E85"/>
    <mergeCell ref="D71:E71"/>
    <mergeCell ref="D72:E72"/>
    <mergeCell ref="B73:C73"/>
    <mergeCell ref="D73:E73"/>
    <mergeCell ref="B74:C74"/>
    <mergeCell ref="D74:E74"/>
    <mergeCell ref="B94:C94"/>
    <mergeCell ref="D94:E94"/>
    <mergeCell ref="B95:C95"/>
    <mergeCell ref="D95:E95"/>
    <mergeCell ref="B101:C101"/>
    <mergeCell ref="B102:C102"/>
    <mergeCell ref="B86:E86"/>
    <mergeCell ref="B87:E87"/>
    <mergeCell ref="B90:E90"/>
    <mergeCell ref="B91:E91"/>
    <mergeCell ref="D92:E92"/>
    <mergeCell ref="D93:E93"/>
    <mergeCell ref="B111:E111"/>
    <mergeCell ref="B112:E112"/>
    <mergeCell ref="D113:E113"/>
    <mergeCell ref="D114:E114"/>
    <mergeCell ref="B115:C115"/>
    <mergeCell ref="D115:E115"/>
    <mergeCell ref="D103:E103"/>
    <mergeCell ref="D104:E104"/>
    <mergeCell ref="B105:E105"/>
    <mergeCell ref="B106:E106"/>
    <mergeCell ref="B107:E107"/>
    <mergeCell ref="B108:E108"/>
    <mergeCell ref="B126:E126"/>
    <mergeCell ref="B127:E127"/>
    <mergeCell ref="B128:E128"/>
    <mergeCell ref="B129:E129"/>
    <mergeCell ref="B132:E132"/>
    <mergeCell ref="B133:E133"/>
    <mergeCell ref="B116:C116"/>
    <mergeCell ref="D116:E116"/>
    <mergeCell ref="B122:C122"/>
    <mergeCell ref="B123:C123"/>
    <mergeCell ref="D124:E124"/>
    <mergeCell ref="D125:E125"/>
    <mergeCell ref="B143:C143"/>
    <mergeCell ref="B144:C144"/>
    <mergeCell ref="D145:E145"/>
    <mergeCell ref="D146:E146"/>
    <mergeCell ref="B147:E147"/>
    <mergeCell ref="B148:E148"/>
    <mergeCell ref="D134:E134"/>
    <mergeCell ref="D135:E135"/>
    <mergeCell ref="B136:C136"/>
    <mergeCell ref="D136:E136"/>
    <mergeCell ref="B137:C137"/>
    <mergeCell ref="D137:E137"/>
    <mergeCell ref="B157:C157"/>
    <mergeCell ref="D157:E157"/>
    <mergeCell ref="B158:C158"/>
    <mergeCell ref="D158:E158"/>
    <mergeCell ref="B164:C164"/>
    <mergeCell ref="B165:C165"/>
    <mergeCell ref="B149:E149"/>
    <mergeCell ref="B150:E150"/>
    <mergeCell ref="B153:E153"/>
    <mergeCell ref="B154:E154"/>
    <mergeCell ref="D155:E155"/>
    <mergeCell ref="D156:E156"/>
    <mergeCell ref="B174:E174"/>
    <mergeCell ref="B175:E175"/>
    <mergeCell ref="D176:E176"/>
    <mergeCell ref="D177:E177"/>
    <mergeCell ref="B178:C178"/>
    <mergeCell ref="D178:E178"/>
    <mergeCell ref="D166:E166"/>
    <mergeCell ref="D167:E167"/>
    <mergeCell ref="B168:E168"/>
    <mergeCell ref="B169:E169"/>
    <mergeCell ref="B170:E170"/>
    <mergeCell ref="B171:E171"/>
    <mergeCell ref="B189:E189"/>
    <mergeCell ref="B190:E190"/>
    <mergeCell ref="B191:E191"/>
    <mergeCell ref="B192:E192"/>
    <mergeCell ref="B195:E195"/>
    <mergeCell ref="B196:E196"/>
    <mergeCell ref="B179:C179"/>
    <mergeCell ref="D179:E179"/>
    <mergeCell ref="B185:C185"/>
    <mergeCell ref="B186:C186"/>
    <mergeCell ref="D187:E187"/>
    <mergeCell ref="D188:E188"/>
    <mergeCell ref="B206:C206"/>
    <mergeCell ref="B207:C207"/>
    <mergeCell ref="D208:E208"/>
    <mergeCell ref="D209:E209"/>
    <mergeCell ref="B210:E210"/>
    <mergeCell ref="B211:E211"/>
    <mergeCell ref="D197:E197"/>
    <mergeCell ref="D198:E198"/>
    <mergeCell ref="B199:C199"/>
    <mergeCell ref="D199:E199"/>
    <mergeCell ref="B200:C200"/>
    <mergeCell ref="D200:E200"/>
    <mergeCell ref="B220:C220"/>
    <mergeCell ref="D220:E220"/>
    <mergeCell ref="B221:C221"/>
    <mergeCell ref="D221:E221"/>
    <mergeCell ref="B212:E212"/>
    <mergeCell ref="B213:E213"/>
    <mergeCell ref="B216:E216"/>
    <mergeCell ref="B217:E217"/>
    <mergeCell ref="D218:E218"/>
    <mergeCell ref="D219:E219"/>
  </mergeCells>
  <hyperlinks>
    <hyperlink ref="D25" r:id="rId1" display="adrit@adrit.com" xr:uid="{00000000-0004-0000-0B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B00-000000000000}">
          <x14:formula1>
            <xm:f>'Listas Desplegables'!$Y$2:$Y$7</xm:f>
          </x14:formula1>
          <xm:sqref>B26:C26</xm:sqref>
        </x14:dataValidation>
        <x14:dataValidation type="list" allowBlank="1" showInputMessage="1" showErrorMessage="1" xr:uid="{00000000-0002-0000-0B00-000001000000}">
          <x14:formula1>
            <xm:f>'Listas Desplegables'!$Z$2:$Z$6</xm:f>
          </x14:formula1>
          <xm:sqref>B29</xm:sqref>
        </x14:dataValidation>
        <x14:dataValidation type="list" allowBlank="1" showInputMessage="1" showErrorMessage="1" xr:uid="{00000000-0002-0000-0B00-000002000000}">
          <x14:formula1>
            <xm:f>'Listas Desplegables'!$S$3:$S$17</xm:f>
          </x14:formula1>
          <xm:sqref>B24</xm:sqref>
        </x14:dataValidation>
        <x14:dataValidation type="list" allowBlank="1" showInputMessage="1" showErrorMessage="1" xr:uid="{00000000-0002-0000-0B00-000003000000}">
          <x14:formula1>
            <xm:f>'Listas Desplegables'!$R$2:$R$5</xm:f>
          </x14:formula1>
          <xm:sqref>E16</xm:sqref>
        </x14:dataValidation>
        <x14:dataValidation type="list" allowBlank="1" showInputMessage="1" showErrorMessage="1" xr:uid="{00000000-0002-0000-0B00-000004000000}">
          <x14:formula1>
            <xm:f>'Listas Desplegables'!$H$2:$H$4</xm:f>
          </x14:formula1>
          <xm:sqref>B14</xm:sqref>
        </x14:dataValidation>
        <x14:dataValidation type="list" allowBlank="1" showInputMessage="1" showErrorMessage="1" xr:uid="{00000000-0002-0000-0B00-000005000000}">
          <x14:formula1>
            <xm:f>'Listas Desplegables'!$K$2:$K$3</xm:f>
          </x14:formula1>
          <xm:sqref>D16</xm:sqref>
        </x14:dataValidation>
        <x14:dataValidation type="list" allowBlank="1" showInputMessage="1" showErrorMessage="1" xr:uid="{00000000-0002-0000-0B00-000006000000}">
          <x14:formula1>
            <xm:f>'Listas Desplegables'!$J$2:$J$7</xm:f>
          </x14:formula1>
          <xm:sqref>B16:C16</xm:sqref>
        </x14:dataValidation>
        <x14:dataValidation type="list" allowBlank="1" showInputMessage="1" showErrorMessage="1" xr:uid="{00000000-0002-0000-0B00-000007000000}">
          <x14:formula1>
            <xm:f>'Listas Desplegables'!$I$2:$I$3</xm:f>
          </x14:formula1>
          <xm:sqref>E14</xm:sqref>
        </x14:dataValidation>
        <x14:dataValidation type="list" allowBlank="1" showInputMessage="1" showErrorMessage="1" xr:uid="{00000000-0002-0000-0B00-000008000000}">
          <x14:formula1>
            <xm:f>'Listas Desplegables'!$AA$2:$AA$4</xm:f>
          </x14:formula1>
          <xm:sqref>E39 E60 E81 E102 E123 E144 E165 E186 E207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46"/>
  <sheetViews>
    <sheetView zoomScale="70" zoomScaleNormal="70" workbookViewId="0">
      <selection activeCell="C6" sqref="C6"/>
    </sheetView>
  </sheetViews>
  <sheetFormatPr baseColWidth="10" defaultColWidth="0" defaultRowHeight="14.4" customHeight="1"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145</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Coord Ambiental'!B12&amp;" "&amp;'Formulario H Coord Ambiental'!C12&amp;" "&amp;'Formulario H Coord Ambiental'!D12&amp;" "&amp;'Formulario H Coord Ambiental'!E12</f>
        <v xml:space="preserve">   </v>
      </c>
      <c r="E11" s="228"/>
      <c r="F11" s="97" t="s">
        <v>346</v>
      </c>
      <c r="G11" s="98" t="s">
        <v>348</v>
      </c>
      <c r="H11" s="59"/>
    </row>
    <row r="12" spans="1:8" s="52" customFormat="1" ht="30" customHeight="1">
      <c r="A12" s="56"/>
      <c r="B12" s="229" t="s">
        <v>345</v>
      </c>
      <c r="C12" s="230"/>
      <c r="D12" s="231" t="str">
        <f>IF('Formulario H Coord Ambiental'!C24="","",'Formulario H Coord Ambiental'!C24)</f>
        <v/>
      </c>
      <c r="E12" s="231"/>
      <c r="F12" s="135" t="str">
        <f>IF('Formulario H Coord Ambiental'!E24="","",'Formulario H Coord Ambiental'!E24)</f>
        <v/>
      </c>
      <c r="G12" s="232" t="str">
        <f>IF('Formulario H Coord Ambiental'!D26="","",'Formulario H Coord Ambiental'!D26)</f>
        <v/>
      </c>
      <c r="H12" s="59"/>
    </row>
    <row r="13" spans="1:8" s="52" customFormat="1" ht="30" customHeight="1">
      <c r="A13" s="56"/>
      <c r="B13" s="101" t="s">
        <v>342</v>
      </c>
      <c r="C13" s="96" t="s">
        <v>343</v>
      </c>
      <c r="D13" s="235" t="str">
        <f>IF('Formulario H Coord Ambiental'!B29="","",'Formulario H Coord Ambiental'!B29)</f>
        <v/>
      </c>
      <c r="E13" s="235"/>
      <c r="F13" s="236" t="str">
        <f>IF('Formulario H Coord Ambiental'!E29="","",'Formulario H Coord Ambiental'!E29)</f>
        <v/>
      </c>
      <c r="G13" s="233"/>
      <c r="H13" s="59"/>
    </row>
    <row r="14" spans="1:8" s="52" customFormat="1" ht="30" customHeight="1" thickBot="1">
      <c r="A14" s="56"/>
      <c r="B14" s="238" t="s">
        <v>344</v>
      </c>
      <c r="C14" s="239"/>
      <c r="D14" s="240" t="str">
        <f>IF('Formulario H Coord Ambiental'!C29="","",'Formulario H Coord Ambiental'!C29)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Coord Ambiental'!B39="","",'Formulario H Coord Ambiental'!B39)</f>
        <v/>
      </c>
      <c r="C17" s="135" t="str">
        <f>IF('Formulario H Coord Ambiental'!B41="","",'Formulario H Coord Ambiental'!B41)</f>
        <v/>
      </c>
      <c r="D17" s="135" t="str">
        <f>IF('Formulario H Coord Ambiental'!C41="","",'Formulario H Coord Ambiental'!C41)</f>
        <v/>
      </c>
      <c r="E17" s="136">
        <f>IF(AND(C17="",D17=""),0,DATEDIF(C17,D17+1,"y"))</f>
        <v>0</v>
      </c>
      <c r="F17" s="136">
        <f>IF(AND(C17="",D17=""),0,DATEDIF(C17,D17+1,"ym"))</f>
        <v>0</v>
      </c>
      <c r="G17" s="137">
        <f>IF(AND(C17="",D17=""),0,DATEDIF(C17,D17+1,"md"))</f>
        <v>0</v>
      </c>
      <c r="H17" s="59"/>
    </row>
    <row r="18" spans="1:8" s="52" customFormat="1" ht="30" customHeight="1">
      <c r="A18" s="56"/>
      <c r="B18" s="68" t="str">
        <f>IF('Formulario H Coord Ambiental'!B60="","",'Formulario H Coord Ambiental'!B60)</f>
        <v/>
      </c>
      <c r="C18" s="135" t="str">
        <f>IF('Formulario H Coord Ambiental'!B62="","",'Formulario H Coord Ambiental'!B62)</f>
        <v/>
      </c>
      <c r="D18" s="135" t="str">
        <f>IF('Formulario H Coord Ambiental'!C62="","",'Formulario H Coord Ambiental'!C62)</f>
        <v/>
      </c>
      <c r="E18" s="136">
        <f>IF(AND(C18="",D18=""),0,DATEDIF(C18,D18+1,"y"))</f>
        <v>0</v>
      </c>
      <c r="F18" s="136">
        <f>IF(AND(C18="",D18=""),0,DATEDIF(C18,D18+1,"ym"))</f>
        <v>0</v>
      </c>
      <c r="G18" s="137">
        <f>IF(AND(C18="",D18=""),0,DATEDIF(C18,D18+1,"md"))</f>
        <v>0</v>
      </c>
      <c r="H18" s="59"/>
    </row>
    <row r="19" spans="1:8" s="52" customFormat="1" ht="30" customHeight="1">
      <c r="A19" s="56"/>
      <c r="B19" s="68" t="str">
        <f>IF('Formulario H Coord Ambiental'!B81="","",'Formulario H Coord Ambiental'!B81)</f>
        <v/>
      </c>
      <c r="C19" s="135" t="str">
        <f>IF('Formulario H Coord Ambiental'!B83="","",'Formulario H Coord Ambiental'!B83)</f>
        <v/>
      </c>
      <c r="D19" s="135" t="str">
        <f>IF('Formulario H Coord Ambiental'!C83="","",'Formulario H Coord Ambiental'!C83)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Coord Ambiental'!B102="","",'Formulario H Coord Ambiental'!B102)</f>
        <v/>
      </c>
      <c r="C20" s="135" t="str">
        <f>IF('Formulario H Coord Ambiental'!B104="","",'Formulario H Coord Ambiental'!B104)</f>
        <v/>
      </c>
      <c r="D20" s="135" t="str">
        <f>IF('Formulario H Coord Ambiental'!C104="","",'Formulario H Coord Ambiental'!C104)</f>
        <v/>
      </c>
      <c r="E20" s="136">
        <f t="shared" si="0"/>
        <v>0</v>
      </c>
      <c r="F20" s="136">
        <f t="shared" si="1"/>
        <v>0</v>
      </c>
      <c r="G20" s="137">
        <f t="shared" si="2"/>
        <v>0</v>
      </c>
      <c r="H20" s="59"/>
    </row>
    <row r="21" spans="1:8" s="52" customFormat="1" ht="30" customHeight="1">
      <c r="A21" s="56"/>
      <c r="B21" s="68" t="str">
        <f>IF('Formulario H Coord Ambiental'!B123="","",'Formulario H Coord Ambiental'!B123)</f>
        <v/>
      </c>
      <c r="C21" s="135" t="str">
        <f>IF('Formulario H Coord Ambiental'!B125="","",'Formulario H Coord Ambiental'!B125)</f>
        <v/>
      </c>
      <c r="D21" s="135" t="str">
        <f>IF('Formulario H Coord Ambiental'!C125="","",'Formulario H Coord Ambiental'!C125)</f>
        <v/>
      </c>
      <c r="E21" s="136">
        <f t="shared" si="0"/>
        <v>0</v>
      </c>
      <c r="F21" s="136">
        <f t="shared" si="1"/>
        <v>0</v>
      </c>
      <c r="G21" s="137">
        <f t="shared" si="2"/>
        <v>0</v>
      </c>
      <c r="H21" s="59"/>
    </row>
    <row r="22" spans="1:8" s="52" customFormat="1" ht="30" customHeight="1">
      <c r="A22" s="56"/>
      <c r="B22" s="68" t="str">
        <f>IF('Formulario H Coord Ambiental'!B144="","",'Formulario H Coord Ambiental'!B144)</f>
        <v/>
      </c>
      <c r="C22" s="135" t="str">
        <f>IF('Formulario H Coord Ambiental'!B146="","",'Formulario H Coord Ambiental'!B146)</f>
        <v/>
      </c>
      <c r="D22" s="135" t="str">
        <f>IF('Formulario H Coord Ambiental'!C146="","",'Formulario H Coord Ambiental'!C146)</f>
        <v/>
      </c>
      <c r="E22" s="136">
        <f t="shared" si="0"/>
        <v>0</v>
      </c>
      <c r="F22" s="136">
        <f t="shared" si="1"/>
        <v>0</v>
      </c>
      <c r="G22" s="137">
        <f t="shared" si="2"/>
        <v>0</v>
      </c>
      <c r="H22" s="59"/>
    </row>
    <row r="23" spans="1:8" s="52" customFormat="1" ht="30" customHeight="1">
      <c r="A23" s="56"/>
      <c r="B23" s="68" t="str">
        <f>IF('Formulario H Coord Ambiental'!B165="","",'Formulario H Coord Ambiental'!B165)</f>
        <v/>
      </c>
      <c r="C23" s="135" t="str">
        <f>IF('Formulario H Coord Ambiental'!B167="","",'Formulario H Coord Ambiental'!B167)</f>
        <v/>
      </c>
      <c r="D23" s="135" t="str">
        <f>IF('Formulario H Coord Ambiental'!C167="","",'Formulario H Coord Ambiental'!C167)</f>
        <v/>
      </c>
      <c r="E23" s="136">
        <f t="shared" si="0"/>
        <v>0</v>
      </c>
      <c r="F23" s="136">
        <f t="shared" si="1"/>
        <v>0</v>
      </c>
      <c r="G23" s="137">
        <f t="shared" si="2"/>
        <v>0</v>
      </c>
      <c r="H23" s="59"/>
    </row>
    <row r="24" spans="1:8" s="52" customFormat="1" ht="30" customHeight="1">
      <c r="A24" s="56"/>
      <c r="B24" s="68" t="str">
        <f>IF('Formulario H Coord Ambiental'!B186="","",'Formulario H Coord Ambiental'!B186)</f>
        <v/>
      </c>
      <c r="C24" s="135" t="str">
        <f>IF('Formulario H Coord Ambiental'!B188="","",'Formulario H Coord Ambiental'!B188)</f>
        <v/>
      </c>
      <c r="D24" s="135" t="str">
        <f>IF('Formulario H Coord Ambiental'!C188="","",'Formulario H Coord Ambiental'!C188)</f>
        <v/>
      </c>
      <c r="E24" s="136">
        <f t="shared" si="0"/>
        <v>0</v>
      </c>
      <c r="F24" s="136">
        <f t="shared" si="1"/>
        <v>0</v>
      </c>
      <c r="G24" s="137">
        <f t="shared" si="2"/>
        <v>0</v>
      </c>
      <c r="H24" s="59"/>
    </row>
    <row r="25" spans="1:8" s="52" customFormat="1" ht="30" customHeight="1">
      <c r="A25" s="56"/>
      <c r="B25" s="68" t="str">
        <f>IF('Formulario H Coord Ambiental'!B207="","",'Formulario H Coord Ambiental'!B207)</f>
        <v/>
      </c>
      <c r="C25" s="135" t="str">
        <f>IF('Formulario H Coord Ambiental'!B209="","",'Formulario H Coord Ambiental'!B209)</f>
        <v/>
      </c>
      <c r="D25" s="135" t="str">
        <f>IF('Formulario H Coord Ambiental'!C209="","",'Formulario H Coord Ambiental'!C209)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experiencia",E28&gt;=2),"CUMPLE",IF(AND(D13="Equivalencia por experiencia",E28&gt;=4),"CUMPLE","NO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3" priority="1" operator="equal">
      <formula>"NO CUMPLE"</formula>
    </cfRule>
    <cfRule type="cellIs" dxfId="2"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146</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34"/>
      <c r="C12" s="134"/>
      <c r="D12" s="134"/>
      <c r="E12" s="134"/>
      <c r="F12" s="11"/>
    </row>
    <row r="13" spans="1:6" ht="20.100000000000001" customHeight="1">
      <c r="A13" s="10"/>
      <c r="B13" s="30" t="s">
        <v>217</v>
      </c>
      <c r="C13" s="30" t="s">
        <v>218</v>
      </c>
      <c r="D13" s="30" t="s">
        <v>219</v>
      </c>
      <c r="E13" s="30" t="s">
        <v>220</v>
      </c>
      <c r="F13" s="11"/>
    </row>
    <row r="14" spans="1:6" ht="30" customHeight="1" thickBot="1">
      <c r="A14" s="10"/>
      <c r="B14" s="134"/>
      <c r="C14" s="19"/>
      <c r="D14" s="13"/>
      <c r="E14" s="134"/>
      <c r="F14" s="11"/>
    </row>
    <row r="15" spans="1:6" ht="20.100000000000001" customHeight="1">
      <c r="A15" s="10"/>
      <c r="B15" s="174" t="s">
        <v>221</v>
      </c>
      <c r="C15" s="175"/>
      <c r="D15" s="30" t="s">
        <v>222</v>
      </c>
      <c r="E15" s="30" t="s">
        <v>231</v>
      </c>
      <c r="F15" s="11"/>
    </row>
    <row r="16" spans="1:6" ht="30" customHeight="1" thickBot="1">
      <c r="A16" s="10"/>
      <c r="B16" s="180"/>
      <c r="C16" s="181"/>
      <c r="D16" s="134"/>
      <c r="E16" s="134"/>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130" t="s">
        <v>232</v>
      </c>
      <c r="E20" s="30" t="s">
        <v>233</v>
      </c>
      <c r="F20" s="11"/>
    </row>
    <row r="21" spans="1:6" ht="30" customHeight="1" thickBot="1">
      <c r="A21" s="10"/>
      <c r="B21" s="180"/>
      <c r="C21" s="181"/>
      <c r="D21" s="131"/>
      <c r="E21" s="12"/>
      <c r="F21" s="11"/>
    </row>
    <row r="22" spans="1:6" ht="30" customHeight="1" thickBot="1">
      <c r="A22" s="10"/>
      <c r="B22" s="4"/>
      <c r="C22" s="5"/>
      <c r="D22" s="4"/>
      <c r="E22" s="5"/>
      <c r="F22" s="11"/>
    </row>
    <row r="23" spans="1:6" ht="20.100000000000001" customHeight="1">
      <c r="A23" s="10"/>
      <c r="B23" s="130" t="s">
        <v>234</v>
      </c>
      <c r="C23" s="174" t="s">
        <v>250</v>
      </c>
      <c r="D23" s="175"/>
      <c r="E23" s="30" t="s">
        <v>235</v>
      </c>
      <c r="F23" s="11"/>
    </row>
    <row r="24" spans="1:6" ht="30" customHeight="1" thickBot="1">
      <c r="A24" s="10"/>
      <c r="B24" s="132"/>
      <c r="C24" s="180"/>
      <c r="D24" s="181"/>
      <c r="E24" s="35"/>
      <c r="F24" s="11"/>
    </row>
    <row r="25" spans="1:6" ht="20.100000000000001" customHeight="1">
      <c r="A25" s="10"/>
      <c r="B25" s="174" t="s">
        <v>236</v>
      </c>
      <c r="C25" s="175"/>
      <c r="D25" s="130" t="s">
        <v>237</v>
      </c>
      <c r="E25" s="30" t="s">
        <v>238</v>
      </c>
      <c r="F25" s="11"/>
    </row>
    <row r="26" spans="1:6" ht="30" customHeight="1" thickBot="1">
      <c r="A26" s="10"/>
      <c r="B26" s="211"/>
      <c r="C26" s="212"/>
      <c r="D26" s="35"/>
      <c r="E26" s="134"/>
      <c r="F26" s="11"/>
    </row>
    <row r="27" spans="1:6" ht="30" customHeight="1" thickBot="1">
      <c r="A27" s="10"/>
      <c r="B27" s="4"/>
      <c r="C27" s="4"/>
      <c r="D27" s="5"/>
      <c r="E27" s="5"/>
      <c r="F27" s="11"/>
    </row>
    <row r="28" spans="1:6" ht="20.100000000000001" customHeight="1">
      <c r="A28" s="10"/>
      <c r="B28" s="130" t="s">
        <v>239</v>
      </c>
      <c r="C28" s="174" t="s">
        <v>251</v>
      </c>
      <c r="D28" s="175"/>
      <c r="E28" s="30" t="s">
        <v>240</v>
      </c>
      <c r="F28" s="11"/>
    </row>
    <row r="29" spans="1:6" ht="30" customHeight="1" thickBot="1">
      <c r="A29" s="10"/>
      <c r="B29" s="132"/>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34"/>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133" t="s">
        <v>260</v>
      </c>
      <c r="C46" s="133" t="s">
        <v>261</v>
      </c>
      <c r="D46" s="133" t="s">
        <v>262</v>
      </c>
      <c r="E46" s="1" t="s">
        <v>263</v>
      </c>
      <c r="F46" s="11"/>
    </row>
    <row r="47" spans="1:6" ht="30" customHeight="1" thickBot="1">
      <c r="A47" s="10"/>
      <c r="B47" s="132"/>
      <c r="C47" s="132"/>
      <c r="D47" s="132"/>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133" t="s">
        <v>328</v>
      </c>
      <c r="C50" s="133" t="s">
        <v>329</v>
      </c>
      <c r="D50" s="203" t="s">
        <v>330</v>
      </c>
      <c r="E50" s="205"/>
      <c r="F50" s="11"/>
    </row>
    <row r="51" spans="1:6" ht="30" customHeight="1" thickBot="1">
      <c r="A51" s="10"/>
      <c r="B51" s="132"/>
      <c r="C51" s="132"/>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34"/>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133" t="s">
        <v>260</v>
      </c>
      <c r="C67" s="133" t="s">
        <v>261</v>
      </c>
      <c r="D67" s="133" t="s">
        <v>262</v>
      </c>
      <c r="E67" s="1" t="s">
        <v>263</v>
      </c>
      <c r="F67" s="11"/>
    </row>
    <row r="68" spans="1:6" ht="30" customHeight="1" thickBot="1">
      <c r="A68" s="10"/>
      <c r="B68" s="132"/>
      <c r="C68" s="132"/>
      <c r="D68" s="132"/>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133" t="s">
        <v>328</v>
      </c>
      <c r="C71" s="133" t="s">
        <v>329</v>
      </c>
      <c r="D71" s="203" t="s">
        <v>330</v>
      </c>
      <c r="E71" s="205"/>
      <c r="F71" s="11"/>
    </row>
    <row r="72" spans="1:6" ht="30" customHeight="1" thickBot="1">
      <c r="A72" s="10"/>
      <c r="B72" s="132"/>
      <c r="C72" s="132"/>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34"/>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133" t="s">
        <v>260</v>
      </c>
      <c r="C88" s="133" t="s">
        <v>261</v>
      </c>
      <c r="D88" s="133" t="s">
        <v>262</v>
      </c>
      <c r="E88" s="1" t="s">
        <v>263</v>
      </c>
      <c r="F88" s="11"/>
    </row>
    <row r="89" spans="1:6" ht="30" customHeight="1" thickBot="1">
      <c r="A89" s="10"/>
      <c r="B89" s="132"/>
      <c r="C89" s="132"/>
      <c r="D89" s="132"/>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133" t="s">
        <v>328</v>
      </c>
      <c r="C92" s="133" t="s">
        <v>329</v>
      </c>
      <c r="D92" s="203" t="s">
        <v>330</v>
      </c>
      <c r="E92" s="205"/>
      <c r="F92" s="11"/>
    </row>
    <row r="93" spans="1:6" ht="30" customHeight="1" thickBot="1">
      <c r="A93" s="10"/>
      <c r="B93" s="132"/>
      <c r="C93" s="132"/>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34"/>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133" t="s">
        <v>260</v>
      </c>
      <c r="C109" s="133" t="s">
        <v>261</v>
      </c>
      <c r="D109" s="133" t="s">
        <v>262</v>
      </c>
      <c r="E109" s="1" t="s">
        <v>263</v>
      </c>
      <c r="F109" s="11"/>
    </row>
    <row r="110" spans="1:6" ht="30" customHeight="1" thickBot="1">
      <c r="A110" s="10"/>
      <c r="B110" s="132"/>
      <c r="C110" s="132"/>
      <c r="D110" s="132"/>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133" t="s">
        <v>328</v>
      </c>
      <c r="C113" s="133" t="s">
        <v>329</v>
      </c>
      <c r="D113" s="203" t="s">
        <v>330</v>
      </c>
      <c r="E113" s="205"/>
      <c r="F113" s="11"/>
    </row>
    <row r="114" spans="1:6" ht="30" customHeight="1" thickBot="1">
      <c r="A114" s="10"/>
      <c r="B114" s="132"/>
      <c r="C114" s="132"/>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34"/>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133" t="s">
        <v>260</v>
      </c>
      <c r="C130" s="133" t="s">
        <v>261</v>
      </c>
      <c r="D130" s="133" t="s">
        <v>262</v>
      </c>
      <c r="E130" s="1" t="s">
        <v>263</v>
      </c>
      <c r="F130" s="11"/>
    </row>
    <row r="131" spans="1:6" ht="30" customHeight="1" thickBot="1">
      <c r="A131" s="10"/>
      <c r="B131" s="132"/>
      <c r="C131" s="132"/>
      <c r="D131" s="132"/>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133" t="s">
        <v>328</v>
      </c>
      <c r="C134" s="133" t="s">
        <v>329</v>
      </c>
      <c r="D134" s="203" t="s">
        <v>330</v>
      </c>
      <c r="E134" s="205"/>
      <c r="F134" s="11"/>
    </row>
    <row r="135" spans="1:6" ht="30" customHeight="1" thickBot="1">
      <c r="A135" s="10"/>
      <c r="B135" s="132"/>
      <c r="C135" s="132"/>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34"/>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133" t="s">
        <v>260</v>
      </c>
      <c r="C151" s="133" t="s">
        <v>261</v>
      </c>
      <c r="D151" s="133" t="s">
        <v>262</v>
      </c>
      <c r="E151" s="1" t="s">
        <v>263</v>
      </c>
      <c r="F151" s="11"/>
    </row>
    <row r="152" spans="1:6" ht="30" customHeight="1" thickBot="1">
      <c r="A152" s="10"/>
      <c r="B152" s="132"/>
      <c r="C152" s="132"/>
      <c r="D152" s="132"/>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133" t="s">
        <v>328</v>
      </c>
      <c r="C155" s="133" t="s">
        <v>329</v>
      </c>
      <c r="D155" s="203" t="s">
        <v>330</v>
      </c>
      <c r="E155" s="205"/>
      <c r="F155" s="11"/>
    </row>
    <row r="156" spans="1:6" ht="30" customHeight="1" thickBot="1">
      <c r="A156" s="10"/>
      <c r="B156" s="132"/>
      <c r="C156" s="132"/>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34"/>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133" t="s">
        <v>260</v>
      </c>
      <c r="C172" s="133" t="s">
        <v>261</v>
      </c>
      <c r="D172" s="133" t="s">
        <v>262</v>
      </c>
      <c r="E172" s="1" t="s">
        <v>263</v>
      </c>
      <c r="F172" s="11"/>
    </row>
    <row r="173" spans="1:6" ht="30" customHeight="1" thickBot="1">
      <c r="A173" s="10"/>
      <c r="B173" s="132"/>
      <c r="C173" s="132"/>
      <c r="D173" s="132"/>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133" t="s">
        <v>328</v>
      </c>
      <c r="C176" s="133" t="s">
        <v>329</v>
      </c>
      <c r="D176" s="203" t="s">
        <v>330</v>
      </c>
      <c r="E176" s="205"/>
      <c r="F176" s="11"/>
    </row>
    <row r="177" spans="1:6" ht="30" customHeight="1" thickBot="1">
      <c r="A177" s="10"/>
      <c r="B177" s="132"/>
      <c r="C177" s="132"/>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34"/>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133" t="s">
        <v>260</v>
      </c>
      <c r="C193" s="133" t="s">
        <v>261</v>
      </c>
      <c r="D193" s="133" t="s">
        <v>262</v>
      </c>
      <c r="E193" s="1" t="s">
        <v>263</v>
      </c>
      <c r="F193" s="11"/>
    </row>
    <row r="194" spans="1:6" ht="30" customHeight="1" thickBot="1">
      <c r="A194" s="10"/>
      <c r="B194" s="132"/>
      <c r="C194" s="132"/>
      <c r="D194" s="132"/>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133" t="s">
        <v>328</v>
      </c>
      <c r="C197" s="133" t="s">
        <v>329</v>
      </c>
      <c r="D197" s="203" t="s">
        <v>330</v>
      </c>
      <c r="E197" s="205"/>
      <c r="F197" s="11"/>
    </row>
    <row r="198" spans="1:6" ht="30" customHeight="1" thickBot="1">
      <c r="A198" s="10"/>
      <c r="B198" s="132"/>
      <c r="C198" s="132"/>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34"/>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133" t="s">
        <v>260</v>
      </c>
      <c r="C214" s="133" t="s">
        <v>261</v>
      </c>
      <c r="D214" s="133" t="s">
        <v>262</v>
      </c>
      <c r="E214" s="1" t="s">
        <v>263</v>
      </c>
      <c r="F214" s="11"/>
    </row>
    <row r="215" spans="1:6" ht="30" customHeight="1" thickBot="1">
      <c r="A215" s="10"/>
      <c r="B215" s="132"/>
      <c r="C215" s="132"/>
      <c r="D215" s="132"/>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133" t="s">
        <v>328</v>
      </c>
      <c r="C218" s="133" t="s">
        <v>329</v>
      </c>
      <c r="D218" s="203" t="s">
        <v>330</v>
      </c>
      <c r="E218" s="205"/>
      <c r="F218" s="11"/>
    </row>
    <row r="219" spans="1:6" ht="30" customHeight="1" thickBot="1">
      <c r="A219" s="10"/>
      <c r="B219" s="132"/>
      <c r="C219" s="132"/>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B15:C15"/>
    <mergeCell ref="B16:C16"/>
    <mergeCell ref="B18:C18"/>
    <mergeCell ref="D18:E18"/>
    <mergeCell ref="B19:C19"/>
    <mergeCell ref="D19:E19"/>
    <mergeCell ref="B2:B4"/>
    <mergeCell ref="C2:D4"/>
    <mergeCell ref="E2:E4"/>
    <mergeCell ref="C5:D5"/>
    <mergeCell ref="B7:E7"/>
    <mergeCell ref="C9:E9"/>
    <mergeCell ref="C28:D28"/>
    <mergeCell ref="C29:D29"/>
    <mergeCell ref="B31:E31"/>
    <mergeCell ref="C33:D33"/>
    <mergeCell ref="C34:D34"/>
    <mergeCell ref="B38:C38"/>
    <mergeCell ref="B20:C20"/>
    <mergeCell ref="B21:C21"/>
    <mergeCell ref="C23:D23"/>
    <mergeCell ref="C24:D24"/>
    <mergeCell ref="B25:C25"/>
    <mergeCell ref="B26:C26"/>
    <mergeCell ref="B45:E45"/>
    <mergeCell ref="B48:E48"/>
    <mergeCell ref="B49:E49"/>
    <mergeCell ref="D50:E50"/>
    <mergeCell ref="D51:E51"/>
    <mergeCell ref="B52:C52"/>
    <mergeCell ref="D52:E52"/>
    <mergeCell ref="B39:C39"/>
    <mergeCell ref="D40:E40"/>
    <mergeCell ref="D41:E41"/>
    <mergeCell ref="B42:E42"/>
    <mergeCell ref="B43:E43"/>
    <mergeCell ref="B44:E44"/>
    <mergeCell ref="B63:E63"/>
    <mergeCell ref="B64:E64"/>
    <mergeCell ref="B65:E65"/>
    <mergeCell ref="B66:E66"/>
    <mergeCell ref="B69:E69"/>
    <mergeCell ref="B70:E70"/>
    <mergeCell ref="B53:C53"/>
    <mergeCell ref="D53:E53"/>
    <mergeCell ref="B59:C59"/>
    <mergeCell ref="B60:C60"/>
    <mergeCell ref="D61:E61"/>
    <mergeCell ref="D62:E62"/>
    <mergeCell ref="B80:C80"/>
    <mergeCell ref="B81:C81"/>
    <mergeCell ref="D82:E82"/>
    <mergeCell ref="D83:E83"/>
    <mergeCell ref="B84:E84"/>
    <mergeCell ref="B85:E85"/>
    <mergeCell ref="D71:E71"/>
    <mergeCell ref="D72:E72"/>
    <mergeCell ref="B73:C73"/>
    <mergeCell ref="D73:E73"/>
    <mergeCell ref="B74:C74"/>
    <mergeCell ref="D74:E74"/>
    <mergeCell ref="B94:C94"/>
    <mergeCell ref="D94:E94"/>
    <mergeCell ref="B95:C95"/>
    <mergeCell ref="D95:E95"/>
    <mergeCell ref="B101:C101"/>
    <mergeCell ref="B102:C102"/>
    <mergeCell ref="B86:E86"/>
    <mergeCell ref="B87:E87"/>
    <mergeCell ref="B90:E90"/>
    <mergeCell ref="B91:E91"/>
    <mergeCell ref="D92:E92"/>
    <mergeCell ref="D93:E93"/>
    <mergeCell ref="B111:E111"/>
    <mergeCell ref="B112:E112"/>
    <mergeCell ref="D113:E113"/>
    <mergeCell ref="D114:E114"/>
    <mergeCell ref="B115:C115"/>
    <mergeCell ref="D115:E115"/>
    <mergeCell ref="D103:E103"/>
    <mergeCell ref="D104:E104"/>
    <mergeCell ref="B105:E105"/>
    <mergeCell ref="B106:E106"/>
    <mergeCell ref="B107:E107"/>
    <mergeCell ref="B108:E108"/>
    <mergeCell ref="B126:E126"/>
    <mergeCell ref="B127:E127"/>
    <mergeCell ref="B128:E128"/>
    <mergeCell ref="B129:E129"/>
    <mergeCell ref="B132:E132"/>
    <mergeCell ref="B133:E133"/>
    <mergeCell ref="B116:C116"/>
    <mergeCell ref="D116:E116"/>
    <mergeCell ref="B122:C122"/>
    <mergeCell ref="B123:C123"/>
    <mergeCell ref="D124:E124"/>
    <mergeCell ref="D125:E125"/>
    <mergeCell ref="B143:C143"/>
    <mergeCell ref="B144:C144"/>
    <mergeCell ref="D145:E145"/>
    <mergeCell ref="D146:E146"/>
    <mergeCell ref="B147:E147"/>
    <mergeCell ref="B148:E148"/>
    <mergeCell ref="D134:E134"/>
    <mergeCell ref="D135:E135"/>
    <mergeCell ref="B136:C136"/>
    <mergeCell ref="D136:E136"/>
    <mergeCell ref="B137:C137"/>
    <mergeCell ref="D137:E137"/>
    <mergeCell ref="B157:C157"/>
    <mergeCell ref="D157:E157"/>
    <mergeCell ref="B158:C158"/>
    <mergeCell ref="D158:E158"/>
    <mergeCell ref="B164:C164"/>
    <mergeCell ref="B165:C165"/>
    <mergeCell ref="B149:E149"/>
    <mergeCell ref="B150:E150"/>
    <mergeCell ref="B153:E153"/>
    <mergeCell ref="B154:E154"/>
    <mergeCell ref="D155:E155"/>
    <mergeCell ref="D156:E156"/>
    <mergeCell ref="B174:E174"/>
    <mergeCell ref="B175:E175"/>
    <mergeCell ref="D176:E176"/>
    <mergeCell ref="D177:E177"/>
    <mergeCell ref="B178:C178"/>
    <mergeCell ref="D178:E178"/>
    <mergeCell ref="D166:E166"/>
    <mergeCell ref="D167:E167"/>
    <mergeCell ref="B168:E168"/>
    <mergeCell ref="B169:E169"/>
    <mergeCell ref="B170:E170"/>
    <mergeCell ref="B171:E171"/>
    <mergeCell ref="B189:E189"/>
    <mergeCell ref="B190:E190"/>
    <mergeCell ref="B191:E191"/>
    <mergeCell ref="B192:E192"/>
    <mergeCell ref="B195:E195"/>
    <mergeCell ref="B196:E196"/>
    <mergeCell ref="B179:C179"/>
    <mergeCell ref="D179:E179"/>
    <mergeCell ref="B185:C185"/>
    <mergeCell ref="B186:C186"/>
    <mergeCell ref="D187:E187"/>
    <mergeCell ref="D188:E188"/>
    <mergeCell ref="B206:C206"/>
    <mergeCell ref="B207:C207"/>
    <mergeCell ref="D208:E208"/>
    <mergeCell ref="D209:E209"/>
    <mergeCell ref="B210:E210"/>
    <mergeCell ref="B211:E211"/>
    <mergeCell ref="D197:E197"/>
    <mergeCell ref="D198:E198"/>
    <mergeCell ref="B199:C199"/>
    <mergeCell ref="D199:E199"/>
    <mergeCell ref="B200:C200"/>
    <mergeCell ref="D200:E200"/>
    <mergeCell ref="B220:C220"/>
    <mergeCell ref="D220:E220"/>
    <mergeCell ref="B221:C221"/>
    <mergeCell ref="D221:E221"/>
    <mergeCell ref="B212:E212"/>
    <mergeCell ref="B213:E213"/>
    <mergeCell ref="B216:E216"/>
    <mergeCell ref="B217:E217"/>
    <mergeCell ref="D218:E218"/>
    <mergeCell ref="D219:E219"/>
  </mergeCells>
  <hyperlinks>
    <hyperlink ref="D25" r:id="rId1" display="adrit@adrit.com" xr:uid="{00000000-0004-0000-0D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D00-000000000000}">
          <x14:formula1>
            <xm:f>'Listas Desplegables'!$AA$2:$AA$4</xm:f>
          </x14:formula1>
          <xm:sqref>E39 E60 E81 E102 E123 E144 E165 E186 E207</xm:sqref>
        </x14:dataValidation>
        <x14:dataValidation type="list" allowBlank="1" showInputMessage="1" showErrorMessage="1" xr:uid="{00000000-0002-0000-0D00-000001000000}">
          <x14:formula1>
            <xm:f>'Listas Desplegables'!$I$2:$I$3</xm:f>
          </x14:formula1>
          <xm:sqref>E14</xm:sqref>
        </x14:dataValidation>
        <x14:dataValidation type="list" allowBlank="1" showInputMessage="1" showErrorMessage="1" xr:uid="{00000000-0002-0000-0D00-000002000000}">
          <x14:formula1>
            <xm:f>'Listas Desplegables'!$J$2:$J$7</xm:f>
          </x14:formula1>
          <xm:sqref>B16:C16</xm:sqref>
        </x14:dataValidation>
        <x14:dataValidation type="list" allowBlank="1" showInputMessage="1" showErrorMessage="1" xr:uid="{00000000-0002-0000-0D00-000003000000}">
          <x14:formula1>
            <xm:f>'Listas Desplegables'!$K$2:$K$3</xm:f>
          </x14:formula1>
          <xm:sqref>D16</xm:sqref>
        </x14:dataValidation>
        <x14:dataValidation type="list" allowBlank="1" showInputMessage="1" showErrorMessage="1" xr:uid="{00000000-0002-0000-0D00-000004000000}">
          <x14:formula1>
            <xm:f>'Listas Desplegables'!$H$2:$H$4</xm:f>
          </x14:formula1>
          <xm:sqref>B14</xm:sqref>
        </x14:dataValidation>
        <x14:dataValidation type="list" allowBlank="1" showInputMessage="1" showErrorMessage="1" xr:uid="{00000000-0002-0000-0D00-000005000000}">
          <x14:formula1>
            <xm:f>'Listas Desplegables'!$R$2:$R$5</xm:f>
          </x14:formula1>
          <xm:sqref>E16</xm:sqref>
        </x14:dataValidation>
        <x14:dataValidation type="list" allowBlank="1" showInputMessage="1" showErrorMessage="1" xr:uid="{00000000-0002-0000-0D00-000006000000}">
          <x14:formula1>
            <xm:f>'Listas Desplegables'!$S$3:$S$17</xm:f>
          </x14:formula1>
          <xm:sqref>B24</xm:sqref>
        </x14:dataValidation>
        <x14:dataValidation type="list" allowBlank="1" showInputMessage="1" showErrorMessage="1" xr:uid="{00000000-0002-0000-0D00-000007000000}">
          <x14:formula1>
            <xm:f>'Listas Desplegables'!$Z$2:$Z$6</xm:f>
          </x14:formula1>
          <xm:sqref>B29</xm:sqref>
        </x14:dataValidation>
        <x14:dataValidation type="list" allowBlank="1" showInputMessage="1" showErrorMessage="1" xr:uid="{00000000-0002-0000-0D00-000008000000}">
          <x14:formula1>
            <xm:f>'Listas Desplegables'!$Y$2:$Y$7</xm:f>
          </x14:formula1>
          <xm:sqref>B26:C26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46"/>
  <sheetViews>
    <sheetView zoomScale="70" zoomScaleNormal="70" workbookViewId="0">
      <selection activeCell="C6" sqref="C6"/>
    </sheetView>
  </sheetViews>
  <sheetFormatPr baseColWidth="10" defaultColWidth="0" defaultRowHeight="14.4" customHeight="1"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146</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Asesor Jurídico'!B12&amp;" "&amp;'Formulario H Asesor Jurídico'!C12&amp;" "&amp;'Formulario H Asesor Jurídico'!D12&amp;" "&amp;'Formulario H Asesor Jurídico'!E12</f>
        <v xml:space="preserve">   </v>
      </c>
      <c r="E11" s="228"/>
      <c r="F11" s="97" t="s">
        <v>346</v>
      </c>
      <c r="G11" s="98" t="s">
        <v>348</v>
      </c>
      <c r="H11" s="59"/>
    </row>
    <row r="12" spans="1:8" s="52" customFormat="1" ht="30" customHeight="1">
      <c r="A12" s="56"/>
      <c r="B12" s="229" t="s">
        <v>345</v>
      </c>
      <c r="C12" s="230"/>
      <c r="D12" s="231" t="str">
        <f>IF('Formulario H Asesor Jurídico'!C24="","",'Formulario H Asesor Jurídico'!C24)</f>
        <v/>
      </c>
      <c r="E12" s="231"/>
      <c r="F12" s="135" t="str">
        <f>IF('Formulario H Asesor Jurídico'!E24="","",'Formulario H Asesor Jurídico'!E24)</f>
        <v/>
      </c>
      <c r="G12" s="232" t="str">
        <f>IF('Formulario H Asesor Jurídico'!D26="","",'Formulario H Asesor Jurídico'!D26)</f>
        <v/>
      </c>
      <c r="H12" s="59"/>
    </row>
    <row r="13" spans="1:8" s="52" customFormat="1" ht="30" customHeight="1">
      <c r="A13" s="56"/>
      <c r="B13" s="101" t="s">
        <v>342</v>
      </c>
      <c r="C13" s="96" t="s">
        <v>343</v>
      </c>
      <c r="D13" s="235" t="str">
        <f>IF('Formulario H Asesor Jurídico'!B29="","",'Formulario H Asesor Jurídico'!B29)</f>
        <v/>
      </c>
      <c r="E13" s="235"/>
      <c r="F13" s="236" t="str">
        <f>IF('Formulario H Asesor Jurídico'!E29="","",'Formulario H Asesor Jurídico'!E29)</f>
        <v/>
      </c>
      <c r="G13" s="233"/>
      <c r="H13" s="59"/>
    </row>
    <row r="14" spans="1:8" s="52" customFormat="1" ht="30" customHeight="1" thickBot="1">
      <c r="A14" s="56"/>
      <c r="B14" s="238" t="s">
        <v>344</v>
      </c>
      <c r="C14" s="239"/>
      <c r="D14" s="240" t="str">
        <f>IF('Formulario H Asesor Jurídico'!C29="","",'Formulario H Asesor Jurídico'!C29)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Asesor Jurídico'!B39="","",'Formulario H Asesor Jurídico'!B39)</f>
        <v/>
      </c>
      <c r="C17" s="135" t="str">
        <f>IF('Formulario H Asesor Jurídico'!B41="","",'Formulario H Asesor Jurídico'!B41)</f>
        <v/>
      </c>
      <c r="D17" s="135" t="str">
        <f>IF('Formulario H Asesor Jurídico'!C41="","",'Formulario H Asesor Jurídico'!C41)</f>
        <v/>
      </c>
      <c r="E17" s="136">
        <f>IF(AND(C17="",D17=""),0,DATEDIF(C17,D17+1,"y"))</f>
        <v>0</v>
      </c>
      <c r="F17" s="136">
        <f>IF(AND(C17="",D17=""),0,DATEDIF(C17,D17+1,"ym"))</f>
        <v>0</v>
      </c>
      <c r="G17" s="137">
        <f>IF(AND(C17="",D17=""),0,DATEDIF(C17,D17+1,"md"))</f>
        <v>0</v>
      </c>
      <c r="H17" s="59"/>
    </row>
    <row r="18" spans="1:8" s="52" customFormat="1" ht="30" customHeight="1">
      <c r="A18" s="56"/>
      <c r="B18" s="68" t="str">
        <f>IF('Formulario H Asesor Jurídico'!B60="","",'Formulario H Asesor Jurídico'!B60)</f>
        <v/>
      </c>
      <c r="C18" s="135" t="str">
        <f>IF('Formulario H Asesor Jurídico'!B62="","",'Formulario H Asesor Jurídico'!B62)</f>
        <v/>
      </c>
      <c r="D18" s="135" t="str">
        <f>IF('Formulario H Asesor Jurídico'!C62="","",'Formulario H Asesor Jurídico'!C62)</f>
        <v/>
      </c>
      <c r="E18" s="136">
        <f>IF(AND(C18="",D18=""),0,DATEDIF(C18,D18+1,"y"))</f>
        <v>0</v>
      </c>
      <c r="F18" s="136">
        <f>IF(AND(C18="",D18=""),0,DATEDIF(C18,D18+1,"ym"))</f>
        <v>0</v>
      </c>
      <c r="G18" s="137">
        <f>IF(AND(C18="",D18=""),0,DATEDIF(C18,D18+1,"md"))</f>
        <v>0</v>
      </c>
      <c r="H18" s="59"/>
    </row>
    <row r="19" spans="1:8" s="52" customFormat="1" ht="30" customHeight="1">
      <c r="A19" s="56"/>
      <c r="B19" s="68" t="str">
        <f>IF('Formulario H Asesor Jurídico'!B81="","",'Formulario H Asesor Jurídico'!B81)</f>
        <v/>
      </c>
      <c r="C19" s="135" t="str">
        <f>IF('Formulario H Asesor Jurídico'!B83="","",'Formulario H Asesor Jurídico'!B83)</f>
        <v/>
      </c>
      <c r="D19" s="135" t="str">
        <f>IF('Formulario H Asesor Jurídico'!C83="","",'Formulario H Asesor Jurídico'!C83)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Asesor Jurídico'!B102="","",'Formulario H Asesor Jurídico'!B102)</f>
        <v/>
      </c>
      <c r="C20" s="135" t="str">
        <f>IF('Formulario H Asesor Jurídico'!B104="","",'Formulario H Asesor Jurídico'!B104)</f>
        <v/>
      </c>
      <c r="D20" s="135" t="str">
        <f>IF('Formulario H Asesor Jurídico'!C104="","",'Formulario H Asesor Jurídico'!C104)</f>
        <v/>
      </c>
      <c r="E20" s="136">
        <f t="shared" si="0"/>
        <v>0</v>
      </c>
      <c r="F20" s="136">
        <f t="shared" si="1"/>
        <v>0</v>
      </c>
      <c r="G20" s="137">
        <f t="shared" si="2"/>
        <v>0</v>
      </c>
      <c r="H20" s="59"/>
    </row>
    <row r="21" spans="1:8" s="52" customFormat="1" ht="30" customHeight="1">
      <c r="A21" s="56"/>
      <c r="B21" s="68" t="str">
        <f>IF('Formulario H Asesor Jurídico'!B123="","",'Formulario H Asesor Jurídico'!B123)</f>
        <v/>
      </c>
      <c r="C21" s="135" t="str">
        <f>IF('Formulario H Asesor Jurídico'!B125="","",'Formulario H Asesor Jurídico'!B125)</f>
        <v/>
      </c>
      <c r="D21" s="135" t="str">
        <f>IF('Formulario H Asesor Jurídico'!C125="","",'Formulario H Asesor Jurídico'!C125)</f>
        <v/>
      </c>
      <c r="E21" s="136">
        <f t="shared" si="0"/>
        <v>0</v>
      </c>
      <c r="F21" s="136">
        <f t="shared" si="1"/>
        <v>0</v>
      </c>
      <c r="G21" s="137">
        <f t="shared" si="2"/>
        <v>0</v>
      </c>
      <c r="H21" s="59"/>
    </row>
    <row r="22" spans="1:8" s="52" customFormat="1" ht="30" customHeight="1">
      <c r="A22" s="56"/>
      <c r="B22" s="68" t="str">
        <f>IF('Formulario H Asesor Jurídico'!B144="","",'Formulario H Asesor Jurídico'!B144)</f>
        <v/>
      </c>
      <c r="C22" s="135" t="str">
        <f>IF('Formulario H Asesor Jurídico'!B146="","",'Formulario H Asesor Jurídico'!B146)</f>
        <v/>
      </c>
      <c r="D22" s="135" t="str">
        <f>IF('Formulario H Asesor Jurídico'!C146="","",'Formulario H Asesor Jurídico'!C146)</f>
        <v/>
      </c>
      <c r="E22" s="136">
        <f t="shared" si="0"/>
        <v>0</v>
      </c>
      <c r="F22" s="136">
        <f t="shared" si="1"/>
        <v>0</v>
      </c>
      <c r="G22" s="137">
        <f t="shared" si="2"/>
        <v>0</v>
      </c>
      <c r="H22" s="59"/>
    </row>
    <row r="23" spans="1:8" s="52" customFormat="1" ht="30" customHeight="1">
      <c r="A23" s="56"/>
      <c r="B23" s="68" t="str">
        <f>IF('Formulario H Asesor Jurídico'!B165="","",'Formulario H Asesor Jurídico'!B165)</f>
        <v/>
      </c>
      <c r="C23" s="135" t="str">
        <f>IF('Formulario H Asesor Jurídico'!B167="","",'Formulario H Asesor Jurídico'!B167)</f>
        <v/>
      </c>
      <c r="D23" s="135" t="str">
        <f>IF('Formulario H Asesor Jurídico'!C167="","",'Formulario H Asesor Jurídico'!C167)</f>
        <v/>
      </c>
      <c r="E23" s="136">
        <f t="shared" si="0"/>
        <v>0</v>
      </c>
      <c r="F23" s="136">
        <f t="shared" si="1"/>
        <v>0</v>
      </c>
      <c r="G23" s="137">
        <f t="shared" si="2"/>
        <v>0</v>
      </c>
      <c r="H23" s="59"/>
    </row>
    <row r="24" spans="1:8" s="52" customFormat="1" ht="30" customHeight="1">
      <c r="A24" s="56"/>
      <c r="B24" s="68" t="str">
        <f>IF('Formulario H Asesor Jurídico'!B186="","",'Formulario H Asesor Jurídico'!B186)</f>
        <v/>
      </c>
      <c r="C24" s="135" t="str">
        <f>IF('Formulario H Asesor Jurídico'!B188="","",'Formulario H Asesor Jurídico'!B188)</f>
        <v/>
      </c>
      <c r="D24" s="135" t="str">
        <f>IF('Formulario H Asesor Jurídico'!C188="","",'Formulario H Asesor Jurídico'!C188)</f>
        <v/>
      </c>
      <c r="E24" s="136">
        <f t="shared" si="0"/>
        <v>0</v>
      </c>
      <c r="F24" s="136">
        <f t="shared" si="1"/>
        <v>0</v>
      </c>
      <c r="G24" s="137">
        <f t="shared" si="2"/>
        <v>0</v>
      </c>
      <c r="H24" s="59"/>
    </row>
    <row r="25" spans="1:8" s="52" customFormat="1" ht="30" customHeight="1">
      <c r="A25" s="56"/>
      <c r="B25" s="68" t="str">
        <f>IF('Formulario H Asesor Jurídico'!B207="","",'Formulario H Asesor Jurídico'!B207)</f>
        <v/>
      </c>
      <c r="C25" s="135" t="str">
        <f>IF('Formulario H Asesor Jurídico'!B209="","",'Formulario H Asesor Jurídico'!B209)</f>
        <v/>
      </c>
      <c r="D25" s="135" t="str">
        <f>IF('Formulario H Asesor Jurídico'!C209="","",'Formulario H Asesor Jurídico'!C209)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experiencia",E28&gt;=2),"CUMPLE",IF(AND(D13="Equivalencia por experiencia",E28&gt;=4),"CUMPLE","NO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1" priority="1" operator="equal">
      <formula>"NO CUMPLE"</formula>
    </cfRule>
    <cfRule type="cellIs" dxfId="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A17"/>
  <sheetViews>
    <sheetView topLeftCell="W1" workbookViewId="0">
      <selection activeCell="Y3" sqref="Y3"/>
    </sheetView>
  </sheetViews>
  <sheetFormatPr baseColWidth="10" defaultColWidth="0" defaultRowHeight="14.4"/>
  <cols>
    <col min="1" max="1" width="25.33203125" bestFit="1" customWidth="1"/>
    <col min="2" max="2" width="56.33203125" bestFit="1" customWidth="1"/>
    <col min="3" max="3" width="27.88671875" bestFit="1" customWidth="1"/>
    <col min="4" max="4" width="17.109375" bestFit="1" customWidth="1"/>
    <col min="5" max="5" width="13" bestFit="1" customWidth="1"/>
    <col min="6" max="6" width="15.6640625" bestFit="1" customWidth="1"/>
    <col min="7" max="7" width="20.6640625" bestFit="1" customWidth="1"/>
    <col min="8" max="8" width="21.6640625" bestFit="1" customWidth="1"/>
    <col min="9" max="9" width="8.5546875" bestFit="1" customWidth="1"/>
    <col min="10" max="10" width="47.44140625" bestFit="1" customWidth="1"/>
    <col min="11" max="11" width="25.109375" bestFit="1" customWidth="1"/>
    <col min="12" max="12" width="54.6640625" bestFit="1" customWidth="1"/>
    <col min="13" max="13" width="26.33203125" bestFit="1" customWidth="1"/>
    <col min="14" max="14" width="17.44140625" bestFit="1" customWidth="1"/>
    <col min="15" max="15" width="21.88671875" bestFit="1" customWidth="1"/>
    <col min="16" max="17" width="46.33203125" bestFit="1" customWidth="1"/>
    <col min="18" max="18" width="22.5546875" bestFit="1" customWidth="1"/>
    <col min="19" max="19" width="38.6640625" bestFit="1" customWidth="1"/>
    <col min="20" max="20" width="38.6640625" customWidth="1"/>
    <col min="21" max="21" width="30.5546875" bestFit="1" customWidth="1"/>
    <col min="22" max="22" width="29.6640625" bestFit="1" customWidth="1"/>
    <col min="23" max="23" width="42.6640625" bestFit="1" customWidth="1"/>
    <col min="24" max="24" width="17.33203125" bestFit="1" customWidth="1"/>
    <col min="25" max="25" width="74.33203125" bestFit="1" customWidth="1"/>
    <col min="26" max="26" width="30.33203125" bestFit="1" customWidth="1"/>
    <col min="27" max="27" width="30.33203125" customWidth="1"/>
    <col min="28" max="105" width="11.5546875" customWidth="1"/>
    <col min="106" max="16384" width="11.5546875" hidden="1"/>
  </cols>
  <sheetData>
    <row r="1" spans="1:28">
      <c r="A1" s="25" t="s">
        <v>6</v>
      </c>
      <c r="B1" s="25" t="s">
        <v>14</v>
      </c>
      <c r="C1" s="38" t="s">
        <v>25</v>
      </c>
      <c r="D1" s="15" t="s">
        <v>36</v>
      </c>
      <c r="E1" s="15" t="s">
        <v>37</v>
      </c>
      <c r="F1" s="15" t="s">
        <v>38</v>
      </c>
      <c r="G1" s="25" t="s">
        <v>43</v>
      </c>
      <c r="H1" s="36" t="s">
        <v>54</v>
      </c>
      <c r="I1" s="36" t="s">
        <v>57</v>
      </c>
      <c r="J1" s="25" t="s">
        <v>58</v>
      </c>
      <c r="K1" s="25" t="s">
        <v>59</v>
      </c>
      <c r="L1" s="36" t="s">
        <v>108</v>
      </c>
      <c r="M1" s="25" t="s">
        <v>110</v>
      </c>
      <c r="N1" s="25" t="s">
        <v>122</v>
      </c>
      <c r="O1" s="25" t="s">
        <v>127</v>
      </c>
      <c r="P1" s="25" t="s">
        <v>130</v>
      </c>
      <c r="Q1" s="37" t="s">
        <v>212</v>
      </c>
      <c r="R1" s="37" t="s">
        <v>231</v>
      </c>
      <c r="S1" s="246" t="s">
        <v>234</v>
      </c>
      <c r="T1" s="247"/>
      <c r="U1" s="247"/>
      <c r="V1" s="247"/>
      <c r="W1" s="247"/>
      <c r="X1" s="248"/>
      <c r="Y1" s="37" t="s">
        <v>236</v>
      </c>
      <c r="Z1" s="37" t="s">
        <v>239</v>
      </c>
      <c r="AA1" s="128" t="s">
        <v>254</v>
      </c>
    </row>
    <row r="2" spans="1:28" ht="26.4">
      <c r="A2" s="25">
        <v>1</v>
      </c>
      <c r="B2" s="26" t="s">
        <v>76</v>
      </c>
      <c r="C2" s="40"/>
      <c r="G2" s="25">
        <v>1</v>
      </c>
      <c r="H2" s="25" t="s">
        <v>61</v>
      </c>
      <c r="I2" s="39" t="s">
        <v>74</v>
      </c>
      <c r="J2" s="28" t="s">
        <v>89</v>
      </c>
      <c r="K2" s="24" t="s">
        <v>97</v>
      </c>
      <c r="L2" s="27" t="s">
        <v>117</v>
      </c>
      <c r="M2" s="24" t="s">
        <v>119</v>
      </c>
      <c r="N2" s="24" t="s">
        <v>123</v>
      </c>
      <c r="O2" s="24" t="s">
        <v>128</v>
      </c>
      <c r="P2" s="29" t="s">
        <v>140</v>
      </c>
      <c r="Q2" s="29" t="s">
        <v>141</v>
      </c>
      <c r="R2" s="29" t="s">
        <v>279</v>
      </c>
      <c r="S2" s="41" t="s">
        <v>298</v>
      </c>
      <c r="T2" s="46" t="s">
        <v>310</v>
      </c>
      <c r="U2" s="46" t="s">
        <v>311</v>
      </c>
      <c r="V2" s="46" t="s">
        <v>312</v>
      </c>
      <c r="W2" s="46" t="s">
        <v>313</v>
      </c>
      <c r="X2" s="46" t="s">
        <v>314</v>
      </c>
      <c r="Y2" s="21" t="s">
        <v>304</v>
      </c>
      <c r="Z2" s="21" t="s">
        <v>299</v>
      </c>
      <c r="AA2" s="21" t="s">
        <v>384</v>
      </c>
      <c r="AB2" s="15" t="s">
        <v>374</v>
      </c>
    </row>
    <row r="3" spans="1:28">
      <c r="A3" s="25">
        <v>2</v>
      </c>
      <c r="B3" s="25" t="s">
        <v>77</v>
      </c>
      <c r="C3" s="38"/>
      <c r="G3" s="25">
        <v>2</v>
      </c>
      <c r="H3" s="25" t="s">
        <v>277</v>
      </c>
      <c r="I3" s="39" t="s">
        <v>87</v>
      </c>
      <c r="J3" s="28" t="s">
        <v>90</v>
      </c>
      <c r="K3" s="24" t="s">
        <v>98</v>
      </c>
      <c r="L3" s="27" t="s">
        <v>118</v>
      </c>
      <c r="M3" s="24" t="s">
        <v>120</v>
      </c>
      <c r="N3" s="24" t="s">
        <v>124</v>
      </c>
      <c r="O3" s="24" t="s">
        <v>129</v>
      </c>
      <c r="P3" s="29" t="s">
        <v>141</v>
      </c>
      <c r="Q3" s="29" t="s">
        <v>142</v>
      </c>
      <c r="R3" s="29" t="s">
        <v>280</v>
      </c>
      <c r="S3" s="21" t="s">
        <v>283</v>
      </c>
      <c r="T3" s="47" t="s">
        <v>286</v>
      </c>
      <c r="U3" s="47" t="s">
        <v>283</v>
      </c>
      <c r="V3" s="47" t="s">
        <v>283</v>
      </c>
      <c r="W3" s="47" t="s">
        <v>316</v>
      </c>
      <c r="X3" s="47" t="s">
        <v>297</v>
      </c>
      <c r="Y3" s="21" t="s">
        <v>305</v>
      </c>
      <c r="Z3" s="21" t="s">
        <v>300</v>
      </c>
      <c r="AA3" s="21" t="s">
        <v>120</v>
      </c>
      <c r="AB3" s="15" t="s">
        <v>375</v>
      </c>
    </row>
    <row r="4" spans="1:28">
      <c r="A4" s="25">
        <v>3</v>
      </c>
      <c r="B4" s="26" t="s">
        <v>78</v>
      </c>
      <c r="C4" s="40"/>
      <c r="G4" s="25">
        <v>3</v>
      </c>
      <c r="H4" s="25" t="s">
        <v>278</v>
      </c>
      <c r="J4" s="28" t="s">
        <v>91</v>
      </c>
      <c r="M4" s="24" t="s">
        <v>121</v>
      </c>
      <c r="N4" s="24" t="s">
        <v>125</v>
      </c>
      <c r="P4" s="29" t="s">
        <v>142</v>
      </c>
      <c r="Q4" s="29" t="s">
        <v>143</v>
      </c>
      <c r="R4" s="29" t="s">
        <v>281</v>
      </c>
      <c r="S4" s="21" t="s">
        <v>284</v>
      </c>
      <c r="T4" s="21" t="s">
        <v>287</v>
      </c>
      <c r="U4" s="21" t="s">
        <v>284</v>
      </c>
      <c r="V4" s="21" t="s">
        <v>284</v>
      </c>
      <c r="W4" s="21" t="s">
        <v>317</v>
      </c>
      <c r="X4" s="21"/>
      <c r="Y4" s="21" t="s">
        <v>306</v>
      </c>
      <c r="Z4" s="21" t="s">
        <v>301</v>
      </c>
      <c r="AA4" s="21" t="s">
        <v>121</v>
      </c>
    </row>
    <row r="5" spans="1:28">
      <c r="A5" s="25">
        <v>4</v>
      </c>
      <c r="B5" s="25" t="s">
        <v>42</v>
      </c>
      <c r="C5" s="38"/>
      <c r="G5" s="25">
        <v>4</v>
      </c>
      <c r="H5" s="38"/>
      <c r="J5" s="28" t="s">
        <v>92</v>
      </c>
      <c r="N5" s="24" t="s">
        <v>126</v>
      </c>
      <c r="P5" s="29" t="s">
        <v>143</v>
      </c>
      <c r="Q5" s="29" t="s">
        <v>144</v>
      </c>
      <c r="R5" s="29" t="s">
        <v>282</v>
      </c>
      <c r="S5" s="21" t="s">
        <v>285</v>
      </c>
      <c r="T5" s="21" t="s">
        <v>288</v>
      </c>
      <c r="U5" s="21" t="s">
        <v>285</v>
      </c>
      <c r="V5" s="21" t="s">
        <v>293</v>
      </c>
      <c r="W5" s="21" t="s">
        <v>318</v>
      </c>
      <c r="X5" s="21"/>
      <c r="Y5" s="21" t="s">
        <v>307</v>
      </c>
      <c r="Z5" s="21" t="s">
        <v>302</v>
      </c>
      <c r="AA5" s="21"/>
    </row>
    <row r="6" spans="1:28">
      <c r="A6" s="25">
        <v>5</v>
      </c>
      <c r="B6" s="26" t="s">
        <v>79</v>
      </c>
      <c r="C6" s="40"/>
      <c r="G6" s="25">
        <v>5</v>
      </c>
      <c r="H6" s="38"/>
      <c r="J6" s="28" t="s">
        <v>93</v>
      </c>
      <c r="N6" s="23"/>
      <c r="P6" s="29" t="s">
        <v>144</v>
      </c>
      <c r="Q6" s="29" t="s">
        <v>145</v>
      </c>
      <c r="S6" s="21" t="s">
        <v>286</v>
      </c>
      <c r="T6" s="21" t="s">
        <v>283</v>
      </c>
      <c r="U6" s="21" t="s">
        <v>315</v>
      </c>
      <c r="V6" s="21" t="s">
        <v>294</v>
      </c>
      <c r="W6" s="21" t="s">
        <v>283</v>
      </c>
      <c r="X6" s="21"/>
      <c r="Y6" s="21" t="s">
        <v>308</v>
      </c>
      <c r="Z6" s="21" t="s">
        <v>303</v>
      </c>
      <c r="AA6" s="21"/>
    </row>
    <row r="7" spans="1:28">
      <c r="A7" s="25">
        <v>6</v>
      </c>
      <c r="B7" s="26" t="s">
        <v>80</v>
      </c>
      <c r="C7" s="40"/>
      <c r="G7" s="25">
        <v>6</v>
      </c>
      <c r="H7" s="38"/>
      <c r="J7" s="28" t="s">
        <v>75</v>
      </c>
      <c r="P7" s="29" t="s">
        <v>145</v>
      </c>
      <c r="Q7" s="29" t="s">
        <v>146</v>
      </c>
      <c r="S7" s="21" t="s">
        <v>287</v>
      </c>
      <c r="T7" s="21" t="s">
        <v>284</v>
      </c>
      <c r="U7" s="21"/>
      <c r="V7" s="21" t="s">
        <v>295</v>
      </c>
      <c r="W7" s="21" t="s">
        <v>288</v>
      </c>
      <c r="X7" s="21"/>
      <c r="Y7" s="21" t="s">
        <v>309</v>
      </c>
    </row>
    <row r="8" spans="1:28">
      <c r="A8" s="25">
        <v>7</v>
      </c>
      <c r="B8" s="25" t="s">
        <v>81</v>
      </c>
      <c r="C8" s="38"/>
      <c r="G8" s="25">
        <v>7</v>
      </c>
      <c r="H8" s="38"/>
      <c r="P8" s="29" t="s">
        <v>146</v>
      </c>
      <c r="S8" s="21" t="s">
        <v>288</v>
      </c>
      <c r="T8" s="21" t="s">
        <v>289</v>
      </c>
      <c r="U8" s="21"/>
      <c r="V8" s="21" t="s">
        <v>296</v>
      </c>
      <c r="W8" s="21" t="s">
        <v>287</v>
      </c>
      <c r="X8" s="21"/>
      <c r="Y8" s="21"/>
    </row>
    <row r="9" spans="1:28">
      <c r="A9" s="25">
        <v>8</v>
      </c>
      <c r="B9" s="25" t="s">
        <v>82</v>
      </c>
      <c r="C9" s="38"/>
      <c r="G9" s="25">
        <v>8</v>
      </c>
      <c r="H9" s="38"/>
      <c r="S9" s="21" t="s">
        <v>289</v>
      </c>
      <c r="T9" s="21" t="s">
        <v>290</v>
      </c>
      <c r="U9" s="21"/>
      <c r="V9" s="21"/>
      <c r="W9" s="21"/>
      <c r="X9" s="21"/>
      <c r="Y9" s="21"/>
    </row>
    <row r="10" spans="1:28">
      <c r="A10" s="25">
        <v>9</v>
      </c>
      <c r="B10" s="25" t="s">
        <v>83</v>
      </c>
      <c r="C10" s="38"/>
      <c r="G10" s="25">
        <v>9</v>
      </c>
      <c r="H10" s="38"/>
      <c r="S10" s="21" t="s">
        <v>290</v>
      </c>
      <c r="T10" s="21" t="s">
        <v>291</v>
      </c>
      <c r="U10" s="21"/>
      <c r="V10" s="21"/>
      <c r="W10" s="21"/>
      <c r="X10" s="21"/>
      <c r="Y10" s="21"/>
    </row>
    <row r="11" spans="1:28">
      <c r="A11" s="25">
        <v>10</v>
      </c>
      <c r="B11" s="25" t="s">
        <v>84</v>
      </c>
      <c r="C11" s="38"/>
      <c r="S11" s="21" t="s">
        <v>291</v>
      </c>
      <c r="T11" s="21" t="s">
        <v>292</v>
      </c>
      <c r="U11" s="21"/>
      <c r="V11" s="21"/>
      <c r="W11" s="21"/>
      <c r="X11" s="21"/>
      <c r="Y11" s="21"/>
    </row>
    <row r="12" spans="1:28">
      <c r="A12" s="25">
        <v>11</v>
      </c>
      <c r="B12" s="25" t="s">
        <v>85</v>
      </c>
      <c r="C12" s="38"/>
      <c r="S12" s="21" t="s">
        <v>292</v>
      </c>
      <c r="T12" s="21"/>
      <c r="U12" s="21"/>
      <c r="V12" s="21"/>
      <c r="W12" s="21"/>
      <c r="X12" s="21"/>
      <c r="Y12" s="21"/>
    </row>
    <row r="13" spans="1:28">
      <c r="A13" s="25">
        <v>12</v>
      </c>
      <c r="B13" s="25" t="s">
        <v>86</v>
      </c>
      <c r="C13" s="38"/>
      <c r="S13" s="21" t="s">
        <v>293</v>
      </c>
      <c r="T13" s="21"/>
      <c r="U13" s="21"/>
      <c r="V13" s="21"/>
      <c r="W13" s="21"/>
      <c r="X13" s="21"/>
      <c r="Y13" s="21"/>
    </row>
    <row r="14" spans="1:28">
      <c r="A14" s="25">
        <v>13</v>
      </c>
      <c r="B14" s="25"/>
      <c r="C14" s="38"/>
      <c r="S14" s="21" t="s">
        <v>294</v>
      </c>
      <c r="T14" s="21"/>
      <c r="U14" s="21"/>
      <c r="V14" s="21"/>
      <c r="W14" s="21"/>
      <c r="X14" s="21"/>
      <c r="Y14" s="21"/>
    </row>
    <row r="15" spans="1:28">
      <c r="S15" s="21" t="s">
        <v>295</v>
      </c>
      <c r="T15" s="21"/>
      <c r="U15" s="21"/>
      <c r="V15" s="21"/>
      <c r="W15" s="21"/>
      <c r="X15" s="21"/>
      <c r="Y15" s="21"/>
    </row>
    <row r="16" spans="1:28">
      <c r="S16" s="21" t="s">
        <v>296</v>
      </c>
      <c r="T16" s="21"/>
      <c r="U16" s="21"/>
      <c r="V16" s="21"/>
      <c r="W16" s="21"/>
      <c r="X16" s="21"/>
      <c r="Y16" s="21"/>
    </row>
    <row r="17" spans="19:25">
      <c r="S17" s="21" t="s">
        <v>297</v>
      </c>
      <c r="T17" s="21"/>
      <c r="U17" s="21"/>
      <c r="V17" s="21"/>
      <c r="W17" s="21"/>
      <c r="X17" s="21"/>
      <c r="Y17" s="21"/>
    </row>
  </sheetData>
  <mergeCells count="1">
    <mergeCell ref="S1:X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36.7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19.95" customHeight="1" thickBot="1">
      <c r="A5" s="10"/>
      <c r="B5" s="149" t="s">
        <v>383</v>
      </c>
      <c r="C5" s="180" t="s">
        <v>402</v>
      </c>
      <c r="D5" s="181"/>
      <c r="E5" s="149" t="s">
        <v>368</v>
      </c>
      <c r="F5" s="11"/>
    </row>
    <row r="6" spans="1:6" ht="19.95" customHeight="1" thickBot="1">
      <c r="A6" s="10"/>
      <c r="B6" s="5"/>
      <c r="C6" s="5"/>
      <c r="D6" s="5"/>
      <c r="E6" s="5"/>
      <c r="F6" s="11"/>
    </row>
    <row r="7" spans="1:6" ht="29.25" customHeight="1" thickBot="1">
      <c r="A7" s="10"/>
      <c r="B7" s="168" t="s">
        <v>5</v>
      </c>
      <c r="C7" s="169"/>
      <c r="D7" s="169"/>
      <c r="E7" s="186"/>
      <c r="F7" s="11"/>
    </row>
    <row r="8" spans="1:6" ht="30" customHeight="1" thickBot="1">
      <c r="A8" s="10"/>
      <c r="B8" s="5"/>
      <c r="C8" s="5"/>
      <c r="D8" s="5"/>
      <c r="E8" s="5"/>
      <c r="F8" s="11"/>
    </row>
    <row r="9" spans="1:6" ht="20.100000000000001" customHeight="1">
      <c r="A9" s="10"/>
      <c r="B9" s="30" t="s">
        <v>6</v>
      </c>
      <c r="C9" s="174" t="s">
        <v>7</v>
      </c>
      <c r="D9" s="175"/>
      <c r="E9" s="30" t="s">
        <v>8</v>
      </c>
      <c r="F9" s="11"/>
    </row>
    <row r="10" spans="1:6" ht="30" customHeight="1" thickBot="1">
      <c r="A10" s="10"/>
      <c r="B10" s="12"/>
      <c r="C10" s="189"/>
      <c r="D10" s="190"/>
      <c r="E10" s="13"/>
      <c r="F10" s="11"/>
    </row>
    <row r="11" spans="1:6" ht="20.100000000000001" customHeight="1">
      <c r="A11" s="10"/>
      <c r="B11" s="174" t="s">
        <v>9</v>
      </c>
      <c r="C11" s="185"/>
      <c r="D11" s="185"/>
      <c r="E11" s="175"/>
      <c r="F11" s="11"/>
    </row>
    <row r="12" spans="1:6" ht="30" customHeight="1" thickBot="1">
      <c r="A12" s="10"/>
      <c r="B12" s="180"/>
      <c r="C12" s="197"/>
      <c r="D12" s="197"/>
      <c r="E12" s="181"/>
      <c r="F12" s="11"/>
    </row>
    <row r="13" spans="1:6" ht="30" customHeight="1" thickBot="1">
      <c r="A13" s="10"/>
      <c r="B13" s="5"/>
      <c r="C13" s="5"/>
      <c r="D13" s="5"/>
      <c r="E13" s="5"/>
      <c r="F13" s="11"/>
    </row>
    <row r="14" spans="1:6" ht="29.25" customHeight="1" thickBot="1">
      <c r="A14" s="10"/>
      <c r="B14" s="168" t="s">
        <v>24</v>
      </c>
      <c r="C14" s="169"/>
      <c r="D14" s="169"/>
      <c r="E14" s="186"/>
      <c r="F14" s="11"/>
    </row>
    <row r="15" spans="1:6" ht="30" customHeight="1" thickBot="1">
      <c r="A15" s="10"/>
      <c r="B15" s="5"/>
      <c r="C15" s="5"/>
      <c r="D15" s="5"/>
      <c r="E15" s="5"/>
      <c r="F15" s="11"/>
    </row>
    <row r="16" spans="1:6" ht="20.100000000000001" customHeight="1">
      <c r="A16" s="10"/>
      <c r="B16" s="30" t="s">
        <v>14</v>
      </c>
      <c r="C16" s="31" t="s">
        <v>18</v>
      </c>
      <c r="D16" s="30" t="s">
        <v>25</v>
      </c>
      <c r="E16" s="30" t="s">
        <v>30</v>
      </c>
      <c r="F16" s="11"/>
    </row>
    <row r="17" spans="1:6" ht="30" customHeight="1" thickBot="1">
      <c r="A17" s="10"/>
      <c r="B17" s="16" t="s">
        <v>80</v>
      </c>
      <c r="C17" s="12"/>
      <c r="D17" s="12"/>
      <c r="E17" s="16"/>
      <c r="F17" s="11"/>
    </row>
    <row r="18" spans="1:6" ht="20.100000000000001" customHeight="1">
      <c r="A18" s="10"/>
      <c r="B18" s="174" t="s">
        <v>31</v>
      </c>
      <c r="C18" s="185"/>
      <c r="D18" s="175"/>
      <c r="E18" s="30" t="s">
        <v>223</v>
      </c>
      <c r="F18" s="11"/>
    </row>
    <row r="19" spans="1:6" ht="30" customHeight="1" thickBot="1">
      <c r="A19" s="10"/>
      <c r="B19" s="180"/>
      <c r="C19" s="197"/>
      <c r="D19" s="181"/>
      <c r="E19" s="16"/>
      <c r="F19" s="11"/>
    </row>
    <row r="20" spans="1:6" ht="30" customHeight="1">
      <c r="A20" s="10"/>
      <c r="B20" s="5"/>
      <c r="C20" s="5"/>
      <c r="D20" s="5"/>
      <c r="E20" s="5"/>
      <c r="F20" s="11"/>
    </row>
    <row r="21" spans="1:6" ht="30" customHeight="1">
      <c r="A21" s="10"/>
      <c r="B21" s="198" t="s">
        <v>4</v>
      </c>
      <c r="C21" s="199"/>
      <c r="D21" s="199"/>
      <c r="E21" s="200"/>
      <c r="F21" s="11"/>
    </row>
    <row r="22" spans="1:6" ht="30" customHeight="1" thickBot="1">
      <c r="A22" s="10"/>
      <c r="B22" s="5"/>
      <c r="C22" s="5"/>
      <c r="D22" s="5"/>
      <c r="E22" s="5"/>
      <c r="F22" s="11"/>
    </row>
    <row r="23" spans="1:6" ht="20.100000000000001" customHeight="1">
      <c r="A23" s="10"/>
      <c r="B23" s="178" t="s">
        <v>36</v>
      </c>
      <c r="C23" s="179"/>
      <c r="D23" s="178" t="s">
        <v>37</v>
      </c>
      <c r="E23" s="179"/>
      <c r="F23" s="11"/>
    </row>
    <row r="24" spans="1:6" ht="30" customHeight="1" thickBot="1">
      <c r="A24" s="10"/>
      <c r="B24" s="180"/>
      <c r="C24" s="181"/>
      <c r="D24" s="180"/>
      <c r="E24" s="181"/>
      <c r="F24" s="11"/>
    </row>
    <row r="25" spans="1:6" ht="20.100000000000001" customHeight="1">
      <c r="A25" s="10"/>
      <c r="B25" s="178" t="s">
        <v>111</v>
      </c>
      <c r="C25" s="179"/>
      <c r="D25" s="174" t="s">
        <v>112</v>
      </c>
      <c r="E25" s="175"/>
      <c r="F25" s="11"/>
    </row>
    <row r="26" spans="1:6" ht="30" customHeight="1" thickBot="1">
      <c r="A26" s="10"/>
      <c r="B26" s="180"/>
      <c r="C26" s="181"/>
      <c r="D26" s="201"/>
      <c r="E26" s="202"/>
      <c r="F26" s="11"/>
    </row>
    <row r="27" spans="1:6" ht="20.100000000000001" customHeight="1">
      <c r="A27" s="10"/>
      <c r="B27" s="30" t="s">
        <v>113</v>
      </c>
      <c r="C27" s="30" t="s">
        <v>114</v>
      </c>
      <c r="D27" s="30" t="s">
        <v>115</v>
      </c>
      <c r="E27" s="30" t="s">
        <v>116</v>
      </c>
      <c r="F27" s="11"/>
    </row>
    <row r="28" spans="1:6" ht="30" customHeight="1" thickBot="1">
      <c r="A28" s="10"/>
      <c r="B28" s="12"/>
      <c r="C28" s="12"/>
      <c r="D28" s="12"/>
      <c r="E28" s="12"/>
      <c r="F28" s="11"/>
    </row>
    <row r="29" spans="1:6" ht="30" customHeight="1" thickBot="1">
      <c r="A29" s="10"/>
      <c r="B29" s="4"/>
      <c r="C29" s="4"/>
      <c r="D29" s="4"/>
      <c r="E29" s="4"/>
      <c r="F29" s="11"/>
    </row>
    <row r="30" spans="1:6" ht="30" customHeight="1" thickBot="1">
      <c r="A30" s="10"/>
      <c r="B30" s="168" t="s">
        <v>0</v>
      </c>
      <c r="C30" s="169"/>
      <c r="D30" s="169"/>
      <c r="E30" s="186"/>
      <c r="F30" s="11"/>
    </row>
    <row r="31" spans="1:6" ht="30" customHeight="1" thickBot="1">
      <c r="A31" s="10"/>
      <c r="B31" s="5"/>
      <c r="C31" s="5"/>
      <c r="D31" s="5"/>
      <c r="E31" s="5"/>
      <c r="F31" s="11"/>
    </row>
    <row r="32" spans="1:6" ht="20.100000000000001" customHeight="1">
      <c r="A32" s="10"/>
      <c r="B32" s="30" t="s">
        <v>50</v>
      </c>
      <c r="C32" s="30" t="s">
        <v>51</v>
      </c>
      <c r="D32" s="30" t="s">
        <v>52</v>
      </c>
      <c r="E32" s="30" t="s">
        <v>53</v>
      </c>
      <c r="F32" s="11"/>
    </row>
    <row r="33" spans="1:6" ht="30" customHeight="1" thickBot="1">
      <c r="A33" s="10"/>
      <c r="B33" s="16"/>
      <c r="C33" s="16"/>
      <c r="D33" s="16"/>
      <c r="E33" s="16"/>
      <c r="F33" s="11"/>
    </row>
    <row r="34" spans="1:6" ht="20.100000000000001" customHeight="1">
      <c r="A34" s="10"/>
      <c r="B34" s="30" t="s">
        <v>54</v>
      </c>
      <c r="C34" s="30" t="s">
        <v>55</v>
      </c>
      <c r="D34" s="30" t="s">
        <v>56</v>
      </c>
      <c r="E34" s="30" t="s">
        <v>57</v>
      </c>
      <c r="F34" s="11"/>
    </row>
    <row r="35" spans="1:6" ht="30" customHeight="1" thickBot="1">
      <c r="A35" s="10"/>
      <c r="B35" s="16"/>
      <c r="C35" s="19"/>
      <c r="D35" s="13"/>
      <c r="E35" s="16"/>
      <c r="F35" s="11"/>
    </row>
    <row r="36" spans="1:6" ht="20.100000000000001" customHeight="1">
      <c r="A36" s="10"/>
      <c r="B36" s="174" t="s">
        <v>58</v>
      </c>
      <c r="C36" s="175"/>
      <c r="D36" s="30" t="s">
        <v>59</v>
      </c>
      <c r="E36" s="30" t="s">
        <v>60</v>
      </c>
      <c r="F36" s="11"/>
    </row>
    <row r="37" spans="1:6" ht="30" customHeight="1" thickBot="1">
      <c r="A37" s="10"/>
      <c r="B37" s="180"/>
      <c r="C37" s="181"/>
      <c r="D37" s="16"/>
      <c r="E37" s="12"/>
      <c r="F37" s="11"/>
    </row>
    <row r="38" spans="1:6" ht="30" customHeight="1" thickBot="1">
      <c r="A38" s="10"/>
      <c r="B38" s="5"/>
      <c r="C38" s="5"/>
      <c r="D38" s="5"/>
      <c r="E38" s="5"/>
      <c r="F38" s="11"/>
    </row>
    <row r="39" spans="1:6" ht="30" customHeight="1" thickBot="1">
      <c r="A39" s="10"/>
      <c r="B39" s="168" t="s">
        <v>106</v>
      </c>
      <c r="C39" s="169"/>
      <c r="D39" s="169"/>
      <c r="E39" s="186"/>
      <c r="F39" s="11"/>
    </row>
    <row r="40" spans="1:6" ht="19.95" customHeight="1">
      <c r="A40" s="10"/>
      <c r="B40" s="187" t="s">
        <v>131</v>
      </c>
      <c r="C40" s="187"/>
      <c r="D40" s="187"/>
      <c r="E40" s="187"/>
      <c r="F40" s="11"/>
    </row>
    <row r="41" spans="1:6" ht="19.95" customHeight="1" thickBot="1">
      <c r="A41" s="10"/>
      <c r="B41" s="5"/>
      <c r="C41" s="5"/>
      <c r="D41" s="5"/>
      <c r="E41" s="5"/>
      <c r="F41" s="11"/>
    </row>
    <row r="42" spans="1:6" ht="38.25" customHeight="1">
      <c r="A42" s="10"/>
      <c r="B42" s="30" t="s">
        <v>365</v>
      </c>
      <c r="C42" s="30" t="s">
        <v>357</v>
      </c>
      <c r="D42" s="30" t="s">
        <v>358</v>
      </c>
      <c r="E42" s="30" t="s">
        <v>359</v>
      </c>
      <c r="F42" s="11"/>
    </row>
    <row r="43" spans="1:6" ht="30" customHeight="1" thickBot="1">
      <c r="A43" s="10"/>
      <c r="B43" s="13"/>
      <c r="C43" s="17"/>
      <c r="D43" s="17"/>
      <c r="E43" s="18" t="e">
        <f>C43/D43</f>
        <v>#DIV/0!</v>
      </c>
      <c r="F43" s="11"/>
    </row>
    <row r="44" spans="1:6" ht="20.100000000000001" customHeight="1">
      <c r="A44" s="10"/>
      <c r="B44" s="95"/>
      <c r="C44" s="30" t="s">
        <v>360</v>
      </c>
      <c r="D44" s="30" t="s">
        <v>361</v>
      </c>
      <c r="E44" s="30" t="s">
        <v>362</v>
      </c>
      <c r="F44" s="11"/>
    </row>
    <row r="45" spans="1:6" ht="30" customHeight="1" thickBot="1">
      <c r="A45" s="10"/>
      <c r="B45" s="95"/>
      <c r="C45" s="17"/>
      <c r="D45" s="17"/>
      <c r="E45" s="20" t="e">
        <f>C45/D45</f>
        <v>#DIV/0!</v>
      </c>
      <c r="F45" s="11"/>
    </row>
    <row r="46" spans="1:6" ht="30" customHeight="1" thickBot="1">
      <c r="A46" s="10"/>
      <c r="B46" s="5"/>
      <c r="C46" s="5"/>
      <c r="D46" s="5"/>
      <c r="E46" s="5"/>
      <c r="F46" s="11"/>
    </row>
    <row r="47" spans="1:6" ht="30" customHeight="1" thickBot="1">
      <c r="A47" s="10"/>
      <c r="B47" s="168" t="s">
        <v>3</v>
      </c>
      <c r="C47" s="169"/>
      <c r="D47" s="169"/>
      <c r="E47" s="186"/>
      <c r="F47" s="11"/>
    </row>
    <row r="48" spans="1:6" ht="30" customHeight="1" thickBot="1">
      <c r="A48" s="10"/>
      <c r="B48" s="5"/>
      <c r="C48" s="5"/>
      <c r="D48" s="5"/>
      <c r="E48" s="5"/>
      <c r="F48" s="11"/>
    </row>
    <row r="49" spans="1:6" ht="20.100000000000001" customHeight="1">
      <c r="A49" s="10"/>
      <c r="B49" s="174" t="s">
        <v>107</v>
      </c>
      <c r="C49" s="175"/>
      <c r="D49" s="174" t="s">
        <v>108</v>
      </c>
      <c r="E49" s="175"/>
      <c r="F49" s="11"/>
    </row>
    <row r="50" spans="1:6" ht="30" customHeight="1" thickBot="1">
      <c r="A50" s="10"/>
      <c r="B50" s="180"/>
      <c r="C50" s="181"/>
      <c r="D50" s="180"/>
      <c r="E50" s="181"/>
      <c r="F50" s="11"/>
    </row>
    <row r="51" spans="1:6" ht="20.100000000000001" customHeight="1">
      <c r="A51" s="10"/>
      <c r="B51" s="31" t="s">
        <v>109</v>
      </c>
      <c r="C51" s="30" t="s">
        <v>110</v>
      </c>
      <c r="D51" s="30" t="s">
        <v>122</v>
      </c>
      <c r="E51" s="30" t="s">
        <v>127</v>
      </c>
      <c r="F51" s="11"/>
    </row>
    <row r="52" spans="1:6" ht="30" customHeight="1" thickBot="1">
      <c r="A52" s="10"/>
      <c r="B52" s="16"/>
      <c r="C52" s="16"/>
      <c r="D52" s="16"/>
      <c r="E52" s="16"/>
      <c r="F52" s="11"/>
    </row>
    <row r="53" spans="1:6" ht="20.100000000000001" customHeight="1">
      <c r="A53" s="10"/>
      <c r="B53" s="174" t="s">
        <v>130</v>
      </c>
      <c r="C53" s="175"/>
      <c r="D53" s="30" t="s">
        <v>147</v>
      </c>
      <c r="E53" s="30" t="s">
        <v>148</v>
      </c>
      <c r="F53" s="11"/>
    </row>
    <row r="54" spans="1:6" ht="30" customHeight="1" thickBot="1">
      <c r="A54" s="10"/>
      <c r="B54" s="180"/>
      <c r="C54" s="181"/>
      <c r="D54" s="13"/>
      <c r="E54" s="13"/>
      <c r="F54" s="11"/>
    </row>
    <row r="55" spans="1:6" ht="20.100000000000001" customHeight="1">
      <c r="A55" s="10"/>
      <c r="B55" s="174" t="s">
        <v>177</v>
      </c>
      <c r="C55" s="185"/>
      <c r="D55" s="185"/>
      <c r="E55" s="175"/>
      <c r="F55" s="11"/>
    </row>
    <row r="56" spans="1:6" ht="79.95" customHeight="1" thickBot="1">
      <c r="A56" s="10"/>
      <c r="B56" s="182"/>
      <c r="C56" s="183"/>
      <c r="D56" s="183"/>
      <c r="E56" s="184"/>
      <c r="F56" s="11"/>
    </row>
    <row r="57" spans="1:6" ht="20.100000000000001" customHeight="1">
      <c r="A57" s="10"/>
      <c r="B57" s="174" t="s">
        <v>178</v>
      </c>
      <c r="C57" s="185"/>
      <c r="D57" s="185"/>
      <c r="E57" s="175"/>
      <c r="F57" s="11"/>
    </row>
    <row r="58" spans="1:6" ht="281.25" customHeight="1" thickBot="1">
      <c r="A58" s="10"/>
      <c r="B58" s="182"/>
      <c r="C58" s="183"/>
      <c r="D58" s="183"/>
      <c r="E58" s="184"/>
      <c r="F58" s="11"/>
    </row>
    <row r="59" spans="1:6" ht="50.25" customHeight="1">
      <c r="A59" s="10"/>
      <c r="B59" s="32" t="s">
        <v>181</v>
      </c>
      <c r="C59" s="32" t="s">
        <v>182</v>
      </c>
      <c r="D59" s="32" t="s">
        <v>183</v>
      </c>
      <c r="E59" s="30" t="s">
        <v>184</v>
      </c>
      <c r="F59" s="11"/>
    </row>
    <row r="60" spans="1:6" ht="30" customHeight="1" thickBot="1">
      <c r="A60" s="10"/>
      <c r="B60" s="22"/>
      <c r="C60" s="22"/>
      <c r="D60" s="22"/>
      <c r="E60" s="16"/>
      <c r="F60" s="11"/>
    </row>
    <row r="61" spans="1:6" ht="20.100000000000001" customHeight="1">
      <c r="A61" s="10"/>
      <c r="B61" s="32" t="s">
        <v>185</v>
      </c>
      <c r="C61" s="32" t="s">
        <v>186</v>
      </c>
      <c r="D61" s="174" t="s">
        <v>187</v>
      </c>
      <c r="E61" s="175"/>
      <c r="F61" s="11"/>
    </row>
    <row r="62" spans="1:6" ht="30" customHeight="1" thickBot="1">
      <c r="A62" s="10"/>
      <c r="B62" s="22"/>
      <c r="C62" s="22"/>
      <c r="D62" s="176"/>
      <c r="E62" s="177"/>
      <c r="F62" s="11"/>
    </row>
    <row r="63" spans="1:6" ht="20.100000000000001" customHeight="1">
      <c r="A63" s="10"/>
      <c r="B63" s="178" t="s">
        <v>188</v>
      </c>
      <c r="C63" s="179"/>
      <c r="D63" s="174" t="s">
        <v>189</v>
      </c>
      <c r="E63" s="175"/>
      <c r="F63" s="11"/>
    </row>
    <row r="64" spans="1:6" ht="30" customHeight="1" thickBot="1">
      <c r="A64" s="10"/>
      <c r="B64" s="180"/>
      <c r="C64" s="181"/>
      <c r="D64" s="176"/>
      <c r="E64" s="177"/>
      <c r="F64" s="11"/>
    </row>
    <row r="65" spans="1:6" ht="36.75" customHeight="1">
      <c r="A65" s="10"/>
      <c r="B65" s="30" t="s">
        <v>190</v>
      </c>
      <c r="C65" s="30" t="s">
        <v>191</v>
      </c>
      <c r="D65" s="30" t="s">
        <v>192</v>
      </c>
      <c r="E65" s="33" t="s">
        <v>193</v>
      </c>
      <c r="F65" s="11"/>
    </row>
    <row r="66" spans="1:6" ht="30" customHeight="1" thickBot="1">
      <c r="A66" s="10"/>
      <c r="B66" s="12"/>
      <c r="C66" s="12"/>
      <c r="D66" s="12"/>
      <c r="E66" s="12"/>
      <c r="F66" s="11"/>
    </row>
    <row r="67" spans="1:6" ht="30" customHeight="1" thickBot="1">
      <c r="A67" s="43"/>
      <c r="B67" s="44"/>
      <c r="C67" s="44"/>
      <c r="D67" s="44"/>
      <c r="E67" s="44"/>
      <c r="F67" s="45"/>
    </row>
  </sheetData>
  <mergeCells count="43">
    <mergeCell ref="B12:E12"/>
    <mergeCell ref="B21:E21"/>
    <mergeCell ref="B25:C25"/>
    <mergeCell ref="B26:C26"/>
    <mergeCell ref="D25:E25"/>
    <mergeCell ref="D26:E26"/>
    <mergeCell ref="B24:C24"/>
    <mergeCell ref="B14:E14"/>
    <mergeCell ref="B18:D18"/>
    <mergeCell ref="B19:D19"/>
    <mergeCell ref="D23:E23"/>
    <mergeCell ref="D24:E24"/>
    <mergeCell ref="B23:C23"/>
    <mergeCell ref="B2:B4"/>
    <mergeCell ref="B7:E7"/>
    <mergeCell ref="B11:E11"/>
    <mergeCell ref="C9:D9"/>
    <mergeCell ref="C10:D10"/>
    <mergeCell ref="E2:E4"/>
    <mergeCell ref="C2:D4"/>
    <mergeCell ref="C5:D5"/>
    <mergeCell ref="B30:E30"/>
    <mergeCell ref="B47:E47"/>
    <mergeCell ref="B55:E55"/>
    <mergeCell ref="B53:C53"/>
    <mergeCell ref="B54:C54"/>
    <mergeCell ref="B36:C36"/>
    <mergeCell ref="B37:C37"/>
    <mergeCell ref="B40:E40"/>
    <mergeCell ref="B39:E39"/>
    <mergeCell ref="D63:E63"/>
    <mergeCell ref="D64:E64"/>
    <mergeCell ref="B63:C63"/>
    <mergeCell ref="B64:C64"/>
    <mergeCell ref="B49:C49"/>
    <mergeCell ref="B50:C50"/>
    <mergeCell ref="B56:E56"/>
    <mergeCell ref="D61:E61"/>
    <mergeCell ref="D62:E62"/>
    <mergeCell ref="D49:E49"/>
    <mergeCell ref="D50:E50"/>
    <mergeCell ref="B57:E57"/>
    <mergeCell ref="B58:E58"/>
  </mergeCells>
  <conditionalFormatting sqref="E43">
    <cfRule type="cellIs" dxfId="15" priority="3" operator="lessThan">
      <formula>1</formula>
    </cfRule>
    <cfRule type="cellIs" dxfId="14" priority="4" operator="greaterThanOrEqual">
      <formula>1</formula>
    </cfRule>
  </conditionalFormatting>
  <conditionalFormatting sqref="E45">
    <cfRule type="cellIs" dxfId="13" priority="1" operator="greaterThan">
      <formula>0.75</formula>
    </cfRule>
    <cfRule type="cellIs" dxfId="12" priority="2" operator="lessThanOrEqual">
      <formula>0.75</formula>
    </cfRule>
  </conditionalFormatting>
  <dataValidations count="4">
    <dataValidation type="date" operator="greaterThanOrEqual" allowBlank="1" showInputMessage="1" showErrorMessage="1" sqref="E10" xr:uid="{00000000-0002-0000-0100-000000000000}">
      <formula1>43651</formula1>
    </dataValidation>
    <dataValidation type="whole" operator="greaterThanOrEqual" allowBlank="1" showInputMessage="1" showErrorMessage="1" sqref="C17 C10" xr:uid="{00000000-0002-0000-0100-000001000000}">
      <formula1>1</formula1>
    </dataValidation>
    <dataValidation type="textLength" operator="greaterThanOrEqual" allowBlank="1" showInputMessage="1" showErrorMessage="1" sqref="B12:E12" xr:uid="{00000000-0002-0000-0100-000002000000}">
      <formula1>5</formula1>
    </dataValidation>
    <dataValidation type="textLength" operator="greaterThanOrEqual" allowBlank="1" showInputMessage="1" showErrorMessage="1" sqref="E17" xr:uid="{00000000-0002-0000-0100-000003000000}">
      <formula1>1</formula1>
    </dataValidation>
  </dataValidations>
  <printOptions horizontalCentered="1"/>
  <pageMargins left="0.78740157480314965" right="0.78740157480314965" top="0.78740157480314965" bottom="0.78740157480314965" header="0" footer="0"/>
  <pageSetup paperSize="5" scale="39" fitToHeight="2" orientation="portrait" horizontalDpi="4294967295" verticalDpi="4294967295"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100-000004000000}">
          <x14:formula1>
            <xm:f>'Listas Desplegables'!$A$2:$A$14</xm:f>
          </x14:formula1>
          <xm:sqref>B10</xm:sqref>
        </x14:dataValidation>
        <x14:dataValidation type="list" allowBlank="1" showInputMessage="1" showErrorMessage="1" xr:uid="{00000000-0002-0000-0100-000005000000}">
          <x14:formula1>
            <xm:f>'Listas Desplegables'!$B$2:$B$13</xm:f>
          </x14:formula1>
          <xm:sqref>B17</xm:sqref>
        </x14:dataValidation>
        <x14:dataValidation type="list" allowBlank="1" showInputMessage="1" showErrorMessage="1" xr:uid="{00000000-0002-0000-0100-000006000000}">
          <x14:formula1>
            <xm:f>'Listas Desplegables'!$G$2:$G$10</xm:f>
          </x14:formula1>
          <xm:sqref>C28</xm:sqref>
        </x14:dataValidation>
        <x14:dataValidation type="list" allowBlank="1" showInputMessage="1" showErrorMessage="1" xr:uid="{00000000-0002-0000-0100-000007000000}">
          <x14:formula1>
            <xm:f>'Listas Desplegables'!$I$2:$I$3</xm:f>
          </x14:formula1>
          <xm:sqref>E35</xm:sqref>
        </x14:dataValidation>
        <x14:dataValidation type="list" allowBlank="1" showInputMessage="1" showErrorMessage="1" xr:uid="{00000000-0002-0000-0100-000008000000}">
          <x14:formula1>
            <xm:f>'Listas Desplegables'!$J$2:$J$7</xm:f>
          </x14:formula1>
          <xm:sqref>B37:C37</xm:sqref>
        </x14:dataValidation>
        <x14:dataValidation type="list" allowBlank="1" showInputMessage="1" showErrorMessage="1" xr:uid="{00000000-0002-0000-0100-000009000000}">
          <x14:formula1>
            <xm:f>'Listas Desplegables'!$K$2:$K$3</xm:f>
          </x14:formula1>
          <xm:sqref>D37</xm:sqref>
        </x14:dataValidation>
        <x14:dataValidation type="list" allowBlank="1" showInputMessage="1" showErrorMessage="1" xr:uid="{00000000-0002-0000-0100-00000A000000}">
          <x14:formula1>
            <xm:f>'Listas Desplegables'!$L$2:$L$3</xm:f>
          </x14:formula1>
          <xm:sqref>D50</xm:sqref>
        </x14:dataValidation>
        <x14:dataValidation type="list" allowBlank="1" showInputMessage="1" showErrorMessage="1" xr:uid="{00000000-0002-0000-0100-00000B000000}">
          <x14:formula1>
            <xm:f>'Listas Desplegables'!$M$2:$M$4</xm:f>
          </x14:formula1>
          <xm:sqref>C52</xm:sqref>
        </x14:dataValidation>
        <x14:dataValidation type="list" allowBlank="1" showInputMessage="1" showErrorMessage="1" xr:uid="{00000000-0002-0000-0100-00000C000000}">
          <x14:formula1>
            <xm:f>'Listas Desplegables'!$N$2:$N$5</xm:f>
          </x14:formula1>
          <xm:sqref>D52</xm:sqref>
        </x14:dataValidation>
        <x14:dataValidation type="list" allowBlank="1" showInputMessage="1" showErrorMessage="1" xr:uid="{00000000-0002-0000-0100-00000D000000}">
          <x14:formula1>
            <xm:f>'Listas Desplegables'!$O$2:$O$3</xm:f>
          </x14:formula1>
          <xm:sqref>E52</xm:sqref>
        </x14:dataValidation>
        <x14:dataValidation type="list" allowBlank="1" showInputMessage="1" showErrorMessage="1" xr:uid="{00000000-0002-0000-0100-00000E000000}">
          <x14:formula1>
            <xm:f>'Listas Desplegables'!$P$2:$P$8</xm:f>
          </x14:formula1>
          <xm:sqref>B54</xm:sqref>
        </x14:dataValidation>
        <x14:dataValidation type="list" allowBlank="1" showInputMessage="1" showErrorMessage="1" xr:uid="{00000000-0002-0000-0100-00000F000000}">
          <x14:formula1>
            <xm:f>'Listas Desplegables'!$H$2:$H$4</xm:f>
          </x14:formula1>
          <xm:sqref>B35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3"/>
  <sheetViews>
    <sheetView zoomScale="80" zoomScaleNormal="80" zoomScaleSheetLayoutView="85" workbookViewId="0">
      <selection activeCell="C6" sqref="C6"/>
    </sheetView>
  </sheetViews>
  <sheetFormatPr baseColWidth="10" defaultColWidth="0" defaultRowHeight="13.8" zeroHeight="1"/>
  <cols>
    <col min="1" max="1" width="3.6640625" style="9" customWidth="1"/>
    <col min="2" max="2" width="52.88671875" style="9" customWidth="1"/>
    <col min="3" max="3" width="46.33203125" style="9" customWidth="1"/>
    <col min="4" max="5" width="48.6640625" style="9" customWidth="1"/>
    <col min="6" max="6" width="3.6640625" style="9" customWidth="1"/>
    <col min="7" max="7" width="11.44140625" style="9" hidden="1" customWidth="1"/>
    <col min="8" max="16384" width="11.44140625" style="9" hidden="1"/>
  </cols>
  <sheetData>
    <row r="1" spans="1:6" ht="30" customHeight="1" thickBot="1">
      <c r="A1" s="6"/>
      <c r="B1" s="7"/>
      <c r="C1" s="7"/>
      <c r="D1" s="7"/>
      <c r="E1" s="7"/>
      <c r="F1" s="8"/>
    </row>
    <row r="2" spans="1:6" ht="39"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19.95" customHeight="1" thickBot="1">
      <c r="A5" s="10"/>
      <c r="B5" s="149" t="s">
        <v>383</v>
      </c>
      <c r="C5" s="180" t="s">
        <v>402</v>
      </c>
      <c r="D5" s="181"/>
      <c r="E5" s="149" t="s">
        <v>368</v>
      </c>
      <c r="F5" s="11"/>
    </row>
    <row r="6" spans="1:6" ht="19.95" customHeight="1" thickBot="1">
      <c r="A6" s="10"/>
      <c r="B6" s="5"/>
      <c r="C6" s="5"/>
      <c r="D6" s="5"/>
      <c r="E6" s="5"/>
      <c r="F6" s="11"/>
    </row>
    <row r="7" spans="1:6" ht="30" customHeight="1" thickBot="1">
      <c r="A7" s="10"/>
      <c r="B7" s="168" t="s">
        <v>170</v>
      </c>
      <c r="C7" s="169"/>
      <c r="D7" s="169"/>
      <c r="E7" s="186"/>
      <c r="F7" s="11"/>
    </row>
    <row r="8" spans="1:6" ht="15">
      <c r="A8" s="5"/>
      <c r="B8" s="5"/>
      <c r="C8" s="5"/>
      <c r="D8" s="5"/>
      <c r="E8" s="5"/>
      <c r="F8" s="5"/>
    </row>
    <row r="9" spans="1:6" ht="30" customHeight="1">
      <c r="A9" s="5"/>
      <c r="B9" s="54" t="s">
        <v>337</v>
      </c>
      <c r="C9" s="5"/>
      <c r="D9" s="5"/>
      <c r="E9" s="5"/>
      <c r="F9" s="5"/>
    </row>
    <row r="10" spans="1:6" ht="30" customHeight="1" thickBot="1">
      <c r="A10" s="5"/>
      <c r="B10" s="5"/>
      <c r="C10" s="5"/>
      <c r="D10" s="5"/>
      <c r="E10" s="5"/>
      <c r="F10" s="5"/>
    </row>
    <row r="11" spans="1:6" ht="20.100000000000001" customHeight="1">
      <c r="A11" s="10"/>
      <c r="B11" s="48" t="s">
        <v>171</v>
      </c>
      <c r="C11" s="203" t="s">
        <v>172</v>
      </c>
      <c r="D11" s="205"/>
      <c r="E11" s="2" t="s">
        <v>173</v>
      </c>
      <c r="F11" s="11"/>
    </row>
    <row r="12" spans="1:6" ht="30" customHeight="1" thickBot="1">
      <c r="A12" s="10"/>
      <c r="B12" s="49"/>
      <c r="C12" s="180"/>
      <c r="D12" s="181"/>
      <c r="E12" s="16"/>
      <c r="F12" s="11"/>
    </row>
    <row r="13" spans="1:6" ht="20.100000000000001" customHeight="1">
      <c r="A13" s="10"/>
      <c r="B13" s="1" t="s">
        <v>174</v>
      </c>
      <c r="C13" s="1" t="s">
        <v>224</v>
      </c>
      <c r="D13" s="1" t="s">
        <v>225</v>
      </c>
      <c r="E13" s="2" t="s">
        <v>226</v>
      </c>
      <c r="F13" s="11"/>
    </row>
    <row r="14" spans="1:6" ht="30" customHeight="1" thickBot="1">
      <c r="A14" s="10"/>
      <c r="B14" s="16"/>
      <c r="C14" s="13"/>
      <c r="D14" s="13"/>
      <c r="E14" s="16"/>
      <c r="F14" s="11"/>
    </row>
    <row r="15" spans="1:6" ht="20.100000000000001" customHeight="1">
      <c r="A15" s="10"/>
      <c r="B15" s="203" t="s">
        <v>179</v>
      </c>
      <c r="C15" s="204"/>
      <c r="D15" s="204"/>
      <c r="E15" s="205"/>
      <c r="F15" s="11"/>
    </row>
    <row r="16" spans="1:6" ht="79.95" customHeight="1" thickBot="1">
      <c r="A16" s="10"/>
      <c r="B16" s="182"/>
      <c r="C16" s="183"/>
      <c r="D16" s="183"/>
      <c r="E16" s="184"/>
      <c r="F16" s="11"/>
    </row>
    <row r="17" spans="1:6" ht="20.100000000000001" customHeight="1">
      <c r="A17" s="10"/>
      <c r="B17" s="203" t="s">
        <v>180</v>
      </c>
      <c r="C17" s="204"/>
      <c r="D17" s="204"/>
      <c r="E17" s="205"/>
      <c r="F17" s="11"/>
    </row>
    <row r="18" spans="1:6" ht="222.6" customHeight="1" thickBot="1">
      <c r="A18" s="10"/>
      <c r="B18" s="182"/>
      <c r="C18" s="183"/>
      <c r="D18" s="183"/>
      <c r="E18" s="184"/>
      <c r="F18" s="11"/>
    </row>
    <row r="19" spans="1:6" ht="31.2">
      <c r="A19" s="10"/>
      <c r="B19" s="48" t="s">
        <v>198</v>
      </c>
      <c r="C19" s="48" t="s">
        <v>199</v>
      </c>
      <c r="D19" s="48" t="s">
        <v>200</v>
      </c>
      <c r="E19" s="1" t="s">
        <v>201</v>
      </c>
      <c r="F19" s="11"/>
    </row>
    <row r="20" spans="1:6" ht="30" customHeight="1" thickBot="1">
      <c r="A20" s="10"/>
      <c r="B20" s="49"/>
      <c r="C20" s="49"/>
      <c r="D20" s="49"/>
      <c r="E20" s="12"/>
      <c r="F20" s="11"/>
    </row>
    <row r="21" spans="1:6" ht="20.100000000000001" customHeight="1">
      <c r="A21" s="10"/>
      <c r="B21" s="48" t="s">
        <v>202</v>
      </c>
      <c r="C21" s="48" t="s">
        <v>203</v>
      </c>
      <c r="D21" s="203" t="s">
        <v>204</v>
      </c>
      <c r="E21" s="205"/>
      <c r="F21" s="11"/>
    </row>
    <row r="22" spans="1:6" ht="30" customHeight="1" thickBot="1">
      <c r="A22" s="10"/>
      <c r="B22" s="49"/>
      <c r="C22" s="49"/>
      <c r="D22" s="180"/>
      <c r="E22" s="181"/>
      <c r="F22" s="11"/>
    </row>
    <row r="23" spans="1:6" ht="20.100000000000001" customHeight="1">
      <c r="A23" s="10"/>
      <c r="B23" s="206" t="s">
        <v>205</v>
      </c>
      <c r="C23" s="207"/>
      <c r="D23" s="203" t="s">
        <v>206</v>
      </c>
      <c r="E23" s="205"/>
      <c r="F23" s="11"/>
    </row>
    <row r="24" spans="1:6" ht="30" customHeight="1" thickBot="1">
      <c r="A24" s="10"/>
      <c r="B24" s="180"/>
      <c r="C24" s="181"/>
      <c r="D24" s="176"/>
      <c r="E24" s="177"/>
      <c r="F24" s="11"/>
    </row>
    <row r="25" spans="1:6" ht="31.2">
      <c r="A25" s="10"/>
      <c r="B25" s="1" t="s">
        <v>207</v>
      </c>
      <c r="C25" s="1" t="s">
        <v>208</v>
      </c>
      <c r="D25" s="1" t="s">
        <v>209</v>
      </c>
      <c r="E25" s="3" t="s">
        <v>210</v>
      </c>
      <c r="F25" s="11"/>
    </row>
    <row r="26" spans="1:6" ht="30" customHeight="1" thickBot="1">
      <c r="A26" s="10"/>
      <c r="B26" s="12"/>
      <c r="C26" s="12"/>
      <c r="D26" s="12"/>
      <c r="E26" s="12"/>
      <c r="F26" s="11"/>
    </row>
    <row r="27" spans="1:6" ht="30" customHeight="1">
      <c r="A27" s="5"/>
      <c r="B27" s="5"/>
      <c r="C27" s="5"/>
      <c r="D27" s="5"/>
      <c r="E27" s="5"/>
      <c r="F27" s="5"/>
    </row>
    <row r="28" spans="1:6" ht="30" customHeight="1">
      <c r="A28" s="5"/>
      <c r="B28" s="54" t="s">
        <v>338</v>
      </c>
      <c r="C28" s="5"/>
      <c r="D28" s="5"/>
      <c r="E28" s="5"/>
      <c r="F28" s="5"/>
    </row>
    <row r="29" spans="1:6" ht="30" customHeight="1" thickBot="1">
      <c r="A29" s="5"/>
      <c r="B29" s="5"/>
      <c r="C29" s="5"/>
      <c r="D29" s="5"/>
      <c r="E29" s="5"/>
      <c r="F29" s="5"/>
    </row>
    <row r="30" spans="1:6" ht="20.100000000000001" customHeight="1">
      <c r="A30" s="10"/>
      <c r="B30" s="48" t="s">
        <v>171</v>
      </c>
      <c r="C30" s="203" t="s">
        <v>172</v>
      </c>
      <c r="D30" s="205"/>
      <c r="E30" s="2" t="s">
        <v>173</v>
      </c>
      <c r="F30" s="11"/>
    </row>
    <row r="31" spans="1:6" ht="30" customHeight="1" thickBot="1">
      <c r="A31" s="10"/>
      <c r="B31" s="49"/>
      <c r="C31" s="180"/>
      <c r="D31" s="181"/>
      <c r="E31" s="16"/>
      <c r="F31" s="11"/>
    </row>
    <row r="32" spans="1:6" ht="20.100000000000001" customHeight="1">
      <c r="A32" s="10"/>
      <c r="B32" s="1" t="s">
        <v>174</v>
      </c>
      <c r="C32" s="1" t="s">
        <v>224</v>
      </c>
      <c r="D32" s="1" t="s">
        <v>225</v>
      </c>
      <c r="E32" s="2" t="s">
        <v>226</v>
      </c>
      <c r="F32" s="11"/>
    </row>
    <row r="33" spans="1:6" ht="30" customHeight="1" thickBot="1">
      <c r="A33" s="10"/>
      <c r="B33" s="16"/>
      <c r="C33" s="13"/>
      <c r="D33" s="13"/>
      <c r="E33" s="16"/>
      <c r="F33" s="11"/>
    </row>
    <row r="34" spans="1:6" ht="20.100000000000001" customHeight="1">
      <c r="A34" s="10"/>
      <c r="B34" s="203" t="s">
        <v>179</v>
      </c>
      <c r="C34" s="204"/>
      <c r="D34" s="204"/>
      <c r="E34" s="205"/>
      <c r="F34" s="11"/>
    </row>
    <row r="35" spans="1:6" ht="79.95" customHeight="1" thickBot="1">
      <c r="A35" s="10"/>
      <c r="B35" s="182"/>
      <c r="C35" s="183"/>
      <c r="D35" s="183"/>
      <c r="E35" s="184"/>
      <c r="F35" s="11"/>
    </row>
    <row r="36" spans="1:6" ht="20.100000000000001" customHeight="1">
      <c r="A36" s="10"/>
      <c r="B36" s="203" t="s">
        <v>180</v>
      </c>
      <c r="C36" s="204"/>
      <c r="D36" s="204"/>
      <c r="E36" s="205"/>
      <c r="F36" s="11"/>
    </row>
    <row r="37" spans="1:6" ht="302.25" customHeight="1" thickBot="1">
      <c r="A37" s="10"/>
      <c r="B37" s="182"/>
      <c r="C37" s="183"/>
      <c r="D37" s="183"/>
      <c r="E37" s="184"/>
      <c r="F37" s="11"/>
    </row>
    <row r="38" spans="1:6" ht="51.75" customHeight="1">
      <c r="A38" s="10"/>
      <c r="B38" s="48" t="s">
        <v>198</v>
      </c>
      <c r="C38" s="48" t="s">
        <v>199</v>
      </c>
      <c r="D38" s="48" t="s">
        <v>200</v>
      </c>
      <c r="E38" s="1" t="s">
        <v>201</v>
      </c>
      <c r="F38" s="11"/>
    </row>
    <row r="39" spans="1:6" ht="30" customHeight="1" thickBot="1">
      <c r="A39" s="10"/>
      <c r="B39" s="49"/>
      <c r="C39" s="49"/>
      <c r="D39" s="49"/>
      <c r="E39" s="12"/>
      <c r="F39" s="11"/>
    </row>
    <row r="40" spans="1:6" ht="20.100000000000001" customHeight="1">
      <c r="A40" s="10"/>
      <c r="B40" s="48" t="s">
        <v>202</v>
      </c>
      <c r="C40" s="48" t="s">
        <v>203</v>
      </c>
      <c r="D40" s="203" t="s">
        <v>204</v>
      </c>
      <c r="E40" s="205"/>
      <c r="F40" s="11"/>
    </row>
    <row r="41" spans="1:6" ht="30" customHeight="1" thickBot="1">
      <c r="A41" s="10"/>
      <c r="B41" s="49"/>
      <c r="C41" s="49"/>
      <c r="D41" s="180"/>
      <c r="E41" s="181"/>
      <c r="F41" s="11"/>
    </row>
    <row r="42" spans="1:6" ht="20.100000000000001" customHeight="1">
      <c r="A42" s="10"/>
      <c r="B42" s="206" t="s">
        <v>205</v>
      </c>
      <c r="C42" s="207"/>
      <c r="D42" s="203" t="s">
        <v>206</v>
      </c>
      <c r="E42" s="205"/>
      <c r="F42" s="11"/>
    </row>
    <row r="43" spans="1:6" ht="30" customHeight="1" thickBot="1">
      <c r="A43" s="10"/>
      <c r="B43" s="180"/>
      <c r="C43" s="181"/>
      <c r="D43" s="176"/>
      <c r="E43" s="177"/>
      <c r="F43" s="11"/>
    </row>
    <row r="44" spans="1:6" ht="31.2">
      <c r="A44" s="10"/>
      <c r="B44" s="1" t="s">
        <v>207</v>
      </c>
      <c r="C44" s="1" t="s">
        <v>208</v>
      </c>
      <c r="D44" s="1" t="s">
        <v>209</v>
      </c>
      <c r="E44" s="3" t="s">
        <v>210</v>
      </c>
      <c r="F44" s="11"/>
    </row>
    <row r="45" spans="1:6" ht="30" customHeight="1" thickBot="1">
      <c r="A45" s="10"/>
      <c r="B45" s="12"/>
      <c r="C45" s="12"/>
      <c r="D45" s="12"/>
      <c r="E45" s="12"/>
      <c r="F45" s="11"/>
    </row>
    <row r="46" spans="1:6" ht="30" customHeight="1">
      <c r="A46" s="5"/>
      <c r="B46" s="5"/>
      <c r="C46" s="5"/>
      <c r="D46" s="5"/>
      <c r="E46" s="5"/>
      <c r="F46" s="5"/>
    </row>
    <row r="47" spans="1:6" ht="30" customHeight="1">
      <c r="A47" s="5"/>
      <c r="B47" s="54" t="s">
        <v>339</v>
      </c>
      <c r="C47" s="5"/>
      <c r="D47" s="5"/>
      <c r="E47" s="5"/>
      <c r="F47" s="5"/>
    </row>
    <row r="48" spans="1:6" ht="30" customHeight="1" thickBot="1">
      <c r="A48" s="5"/>
      <c r="B48" s="5"/>
      <c r="C48" s="5"/>
      <c r="D48" s="5"/>
      <c r="E48" s="5"/>
      <c r="F48" s="5"/>
    </row>
    <row r="49" spans="1:6" ht="20.100000000000001" customHeight="1">
      <c r="A49" s="10"/>
      <c r="B49" s="121" t="s">
        <v>171</v>
      </c>
      <c r="C49" s="203" t="s">
        <v>172</v>
      </c>
      <c r="D49" s="205"/>
      <c r="E49" s="2" t="s">
        <v>173</v>
      </c>
      <c r="F49" s="11"/>
    </row>
    <row r="50" spans="1:6" ht="30" customHeight="1" thickBot="1">
      <c r="A50" s="10"/>
      <c r="B50" s="120"/>
      <c r="C50" s="180"/>
      <c r="D50" s="181"/>
      <c r="E50" s="122"/>
      <c r="F50" s="11"/>
    </row>
    <row r="51" spans="1:6" ht="20.100000000000001" customHeight="1">
      <c r="A51" s="10"/>
      <c r="B51" s="1" t="s">
        <v>174</v>
      </c>
      <c r="C51" s="1" t="s">
        <v>224</v>
      </c>
      <c r="D51" s="1" t="s">
        <v>225</v>
      </c>
      <c r="E51" s="2" t="s">
        <v>226</v>
      </c>
      <c r="F51" s="11"/>
    </row>
    <row r="52" spans="1:6" ht="30" customHeight="1" thickBot="1">
      <c r="A52" s="10"/>
      <c r="B52" s="122"/>
      <c r="C52" s="13"/>
      <c r="D52" s="13"/>
      <c r="E52" s="122"/>
      <c r="F52" s="11"/>
    </row>
    <row r="53" spans="1:6" ht="20.100000000000001" customHeight="1">
      <c r="A53" s="10"/>
      <c r="B53" s="203" t="s">
        <v>179</v>
      </c>
      <c r="C53" s="204"/>
      <c r="D53" s="204"/>
      <c r="E53" s="205"/>
      <c r="F53" s="11"/>
    </row>
    <row r="54" spans="1:6" ht="79.95" customHeight="1" thickBot="1">
      <c r="A54" s="10"/>
      <c r="B54" s="182"/>
      <c r="C54" s="183"/>
      <c r="D54" s="183"/>
      <c r="E54" s="184"/>
      <c r="F54" s="11"/>
    </row>
    <row r="55" spans="1:6" ht="20.100000000000001" customHeight="1">
      <c r="A55" s="10"/>
      <c r="B55" s="203" t="s">
        <v>180</v>
      </c>
      <c r="C55" s="204"/>
      <c r="D55" s="204"/>
      <c r="E55" s="205"/>
      <c r="F55" s="11"/>
    </row>
    <row r="56" spans="1:6" ht="302.25" customHeight="1" thickBot="1">
      <c r="A56" s="10"/>
      <c r="B56" s="182"/>
      <c r="C56" s="183"/>
      <c r="D56" s="183"/>
      <c r="E56" s="184"/>
      <c r="F56" s="11"/>
    </row>
    <row r="57" spans="1:6" ht="51.75" customHeight="1">
      <c r="A57" s="10"/>
      <c r="B57" s="121" t="s">
        <v>198</v>
      </c>
      <c r="C57" s="121" t="s">
        <v>199</v>
      </c>
      <c r="D57" s="121" t="s">
        <v>200</v>
      </c>
      <c r="E57" s="1" t="s">
        <v>201</v>
      </c>
      <c r="F57" s="11"/>
    </row>
    <row r="58" spans="1:6" ht="30" customHeight="1" thickBot="1">
      <c r="A58" s="10"/>
      <c r="B58" s="120"/>
      <c r="C58" s="120"/>
      <c r="D58" s="120"/>
      <c r="E58" s="12"/>
      <c r="F58" s="11"/>
    </row>
    <row r="59" spans="1:6" ht="20.100000000000001" customHeight="1">
      <c r="A59" s="10"/>
      <c r="B59" s="121" t="s">
        <v>202</v>
      </c>
      <c r="C59" s="121" t="s">
        <v>203</v>
      </c>
      <c r="D59" s="203" t="s">
        <v>204</v>
      </c>
      <c r="E59" s="205"/>
      <c r="F59" s="11"/>
    </row>
    <row r="60" spans="1:6" ht="30" customHeight="1" thickBot="1">
      <c r="A60" s="10"/>
      <c r="B60" s="120"/>
      <c r="C60" s="120"/>
      <c r="D60" s="180"/>
      <c r="E60" s="181"/>
      <c r="F60" s="11"/>
    </row>
    <row r="61" spans="1:6" ht="20.100000000000001" customHeight="1">
      <c r="A61" s="10"/>
      <c r="B61" s="206" t="s">
        <v>205</v>
      </c>
      <c r="C61" s="207"/>
      <c r="D61" s="203" t="s">
        <v>206</v>
      </c>
      <c r="E61" s="205"/>
      <c r="F61" s="11"/>
    </row>
    <row r="62" spans="1:6" ht="30" customHeight="1" thickBot="1">
      <c r="A62" s="10"/>
      <c r="B62" s="180"/>
      <c r="C62" s="181"/>
      <c r="D62" s="176"/>
      <c r="E62" s="177"/>
      <c r="F62" s="11"/>
    </row>
    <row r="63" spans="1:6" ht="31.2">
      <c r="A63" s="10"/>
      <c r="B63" s="1" t="s">
        <v>207</v>
      </c>
      <c r="C63" s="1" t="s">
        <v>208</v>
      </c>
      <c r="D63" s="1" t="s">
        <v>209</v>
      </c>
      <c r="E63" s="3" t="s">
        <v>210</v>
      </c>
      <c r="F63" s="11"/>
    </row>
    <row r="64" spans="1:6" ht="30" customHeight="1" thickBot="1">
      <c r="A64" s="10"/>
      <c r="B64" s="12"/>
      <c r="C64" s="12"/>
      <c r="D64" s="12"/>
      <c r="E64" s="12"/>
      <c r="F64" s="11"/>
    </row>
    <row r="65" spans="1:6" ht="30" customHeight="1">
      <c r="A65" s="5"/>
      <c r="B65" s="5"/>
      <c r="C65" s="5"/>
      <c r="D65" s="5"/>
      <c r="E65" s="5"/>
      <c r="F65" s="5"/>
    </row>
    <row r="66" spans="1:6" ht="30" customHeight="1">
      <c r="A66" s="5"/>
      <c r="B66" s="54" t="s">
        <v>340</v>
      </c>
      <c r="C66" s="5"/>
      <c r="D66" s="5"/>
      <c r="E66" s="5"/>
      <c r="F66" s="5"/>
    </row>
    <row r="67" spans="1:6" ht="30" customHeight="1" thickBot="1">
      <c r="A67" s="5"/>
      <c r="B67" s="5"/>
      <c r="C67" s="5"/>
      <c r="D67" s="5"/>
      <c r="E67" s="5"/>
      <c r="F67" s="5"/>
    </row>
    <row r="68" spans="1:6" ht="20.100000000000001" customHeight="1">
      <c r="A68" s="10"/>
      <c r="B68" s="121" t="s">
        <v>171</v>
      </c>
      <c r="C68" s="203" t="s">
        <v>172</v>
      </c>
      <c r="D68" s="205"/>
      <c r="E68" s="2" t="s">
        <v>173</v>
      </c>
      <c r="F68" s="11"/>
    </row>
    <row r="69" spans="1:6" ht="30" customHeight="1" thickBot="1">
      <c r="A69" s="10"/>
      <c r="B69" s="120"/>
      <c r="C69" s="180"/>
      <c r="D69" s="181"/>
      <c r="E69" s="122"/>
      <c r="F69" s="11"/>
    </row>
    <row r="70" spans="1:6" ht="20.100000000000001" customHeight="1">
      <c r="A70" s="10"/>
      <c r="B70" s="1" t="s">
        <v>174</v>
      </c>
      <c r="C70" s="1" t="s">
        <v>224</v>
      </c>
      <c r="D70" s="1" t="s">
        <v>225</v>
      </c>
      <c r="E70" s="2" t="s">
        <v>226</v>
      </c>
      <c r="F70" s="11"/>
    </row>
    <row r="71" spans="1:6" ht="30" customHeight="1" thickBot="1">
      <c r="A71" s="10"/>
      <c r="B71" s="122"/>
      <c r="C71" s="13"/>
      <c r="D71" s="13"/>
      <c r="E71" s="122"/>
      <c r="F71" s="11"/>
    </row>
    <row r="72" spans="1:6" ht="20.100000000000001" customHeight="1">
      <c r="A72" s="10"/>
      <c r="B72" s="203" t="s">
        <v>179</v>
      </c>
      <c r="C72" s="204"/>
      <c r="D72" s="204"/>
      <c r="E72" s="205"/>
      <c r="F72" s="11"/>
    </row>
    <row r="73" spans="1:6" ht="79.95" customHeight="1" thickBot="1">
      <c r="A73" s="10"/>
      <c r="B73" s="182"/>
      <c r="C73" s="183"/>
      <c r="D73" s="183"/>
      <c r="E73" s="184"/>
      <c r="F73" s="11"/>
    </row>
    <row r="74" spans="1:6" ht="20.100000000000001" customHeight="1">
      <c r="A74" s="10"/>
      <c r="B74" s="203" t="s">
        <v>180</v>
      </c>
      <c r="C74" s="204"/>
      <c r="D74" s="204"/>
      <c r="E74" s="205"/>
      <c r="F74" s="11"/>
    </row>
    <row r="75" spans="1:6" ht="302.25" customHeight="1" thickBot="1">
      <c r="A75" s="10"/>
      <c r="B75" s="182"/>
      <c r="C75" s="183"/>
      <c r="D75" s="183"/>
      <c r="E75" s="184"/>
      <c r="F75" s="11"/>
    </row>
    <row r="76" spans="1:6" ht="51.75" customHeight="1">
      <c r="A76" s="10"/>
      <c r="B76" s="121" t="s">
        <v>198</v>
      </c>
      <c r="C76" s="121" t="s">
        <v>199</v>
      </c>
      <c r="D76" s="121" t="s">
        <v>200</v>
      </c>
      <c r="E76" s="1" t="s">
        <v>201</v>
      </c>
      <c r="F76" s="11"/>
    </row>
    <row r="77" spans="1:6" ht="30" customHeight="1" thickBot="1">
      <c r="A77" s="10"/>
      <c r="B77" s="120"/>
      <c r="C77" s="120"/>
      <c r="D77" s="120"/>
      <c r="E77" s="12"/>
      <c r="F77" s="11"/>
    </row>
    <row r="78" spans="1:6" ht="20.100000000000001" customHeight="1">
      <c r="A78" s="10"/>
      <c r="B78" s="121" t="s">
        <v>202</v>
      </c>
      <c r="C78" s="121" t="s">
        <v>203</v>
      </c>
      <c r="D78" s="203" t="s">
        <v>204</v>
      </c>
      <c r="E78" s="205"/>
      <c r="F78" s="11"/>
    </row>
    <row r="79" spans="1:6" ht="30" customHeight="1" thickBot="1">
      <c r="A79" s="10"/>
      <c r="B79" s="120"/>
      <c r="C79" s="120"/>
      <c r="D79" s="180"/>
      <c r="E79" s="181"/>
      <c r="F79" s="11"/>
    </row>
    <row r="80" spans="1:6" ht="20.100000000000001" customHeight="1">
      <c r="A80" s="10"/>
      <c r="B80" s="206" t="s">
        <v>205</v>
      </c>
      <c r="C80" s="207"/>
      <c r="D80" s="203" t="s">
        <v>206</v>
      </c>
      <c r="E80" s="205"/>
      <c r="F80" s="11"/>
    </row>
    <row r="81" spans="1:6" ht="30" customHeight="1" thickBot="1">
      <c r="A81" s="10"/>
      <c r="B81" s="180"/>
      <c r="C81" s="181"/>
      <c r="D81" s="176"/>
      <c r="E81" s="177"/>
      <c r="F81" s="11"/>
    </row>
    <row r="82" spans="1:6" ht="31.2">
      <c r="A82" s="10"/>
      <c r="B82" s="1" t="s">
        <v>207</v>
      </c>
      <c r="C82" s="1" t="s">
        <v>208</v>
      </c>
      <c r="D82" s="1" t="s">
        <v>209</v>
      </c>
      <c r="E82" s="3" t="s">
        <v>210</v>
      </c>
      <c r="F82" s="11"/>
    </row>
    <row r="83" spans="1:6" ht="30" customHeight="1" thickBot="1">
      <c r="A83" s="10"/>
      <c r="B83" s="12"/>
      <c r="C83" s="12"/>
      <c r="D83" s="12"/>
      <c r="E83" s="12"/>
      <c r="F83" s="11"/>
    </row>
    <row r="84" spans="1:6" ht="30" customHeight="1">
      <c r="A84" s="5"/>
      <c r="B84" s="5"/>
      <c r="C84" s="5"/>
      <c r="D84" s="5"/>
      <c r="E84" s="5"/>
      <c r="F84" s="5"/>
    </row>
    <row r="85" spans="1:6" ht="30" customHeight="1">
      <c r="A85" s="5"/>
      <c r="B85" s="54" t="s">
        <v>351</v>
      </c>
      <c r="C85" s="5"/>
      <c r="D85" s="5"/>
      <c r="E85" s="5"/>
      <c r="F85" s="5"/>
    </row>
    <row r="86" spans="1:6" ht="30" customHeight="1" thickBot="1">
      <c r="A86" s="5"/>
      <c r="B86" s="5"/>
      <c r="C86" s="5"/>
      <c r="D86" s="5"/>
      <c r="E86" s="5"/>
      <c r="F86" s="5"/>
    </row>
    <row r="87" spans="1:6" ht="20.100000000000001" customHeight="1">
      <c r="A87" s="10"/>
      <c r="B87" s="121" t="s">
        <v>171</v>
      </c>
      <c r="C87" s="203" t="s">
        <v>172</v>
      </c>
      <c r="D87" s="205"/>
      <c r="E87" s="2" t="s">
        <v>173</v>
      </c>
      <c r="F87" s="11"/>
    </row>
    <row r="88" spans="1:6" ht="30" customHeight="1" thickBot="1">
      <c r="A88" s="10"/>
      <c r="B88" s="120"/>
      <c r="C88" s="180"/>
      <c r="D88" s="181"/>
      <c r="E88" s="122"/>
      <c r="F88" s="11"/>
    </row>
    <row r="89" spans="1:6" ht="20.100000000000001" customHeight="1">
      <c r="A89" s="10"/>
      <c r="B89" s="1" t="s">
        <v>174</v>
      </c>
      <c r="C89" s="1" t="s">
        <v>224</v>
      </c>
      <c r="D89" s="1" t="s">
        <v>225</v>
      </c>
      <c r="E89" s="2" t="s">
        <v>226</v>
      </c>
      <c r="F89" s="11"/>
    </row>
    <row r="90" spans="1:6" ht="30" customHeight="1" thickBot="1">
      <c r="A90" s="10"/>
      <c r="B90" s="122"/>
      <c r="C90" s="13"/>
      <c r="D90" s="13"/>
      <c r="E90" s="122"/>
      <c r="F90" s="11"/>
    </row>
    <row r="91" spans="1:6" ht="20.100000000000001" customHeight="1">
      <c r="A91" s="10"/>
      <c r="B91" s="203" t="s">
        <v>179</v>
      </c>
      <c r="C91" s="204"/>
      <c r="D91" s="204"/>
      <c r="E91" s="205"/>
      <c r="F91" s="11"/>
    </row>
    <row r="92" spans="1:6" ht="79.95" customHeight="1" thickBot="1">
      <c r="A92" s="10"/>
      <c r="B92" s="182"/>
      <c r="C92" s="183"/>
      <c r="D92" s="183"/>
      <c r="E92" s="184"/>
      <c r="F92" s="11"/>
    </row>
    <row r="93" spans="1:6" ht="20.100000000000001" customHeight="1">
      <c r="A93" s="10"/>
      <c r="B93" s="203" t="s">
        <v>180</v>
      </c>
      <c r="C93" s="204"/>
      <c r="D93" s="204"/>
      <c r="E93" s="205"/>
      <c r="F93" s="11"/>
    </row>
    <row r="94" spans="1:6" ht="302.25" customHeight="1" thickBot="1">
      <c r="A94" s="10"/>
      <c r="B94" s="182"/>
      <c r="C94" s="183"/>
      <c r="D94" s="183"/>
      <c r="E94" s="184"/>
      <c r="F94" s="11"/>
    </row>
    <row r="95" spans="1:6" ht="51.75" customHeight="1">
      <c r="A95" s="10"/>
      <c r="B95" s="121" t="s">
        <v>198</v>
      </c>
      <c r="C95" s="121" t="s">
        <v>199</v>
      </c>
      <c r="D95" s="121" t="s">
        <v>200</v>
      </c>
      <c r="E95" s="1" t="s">
        <v>201</v>
      </c>
      <c r="F95" s="11"/>
    </row>
    <row r="96" spans="1:6" ht="30" customHeight="1" thickBot="1">
      <c r="A96" s="10"/>
      <c r="B96" s="120"/>
      <c r="C96" s="120"/>
      <c r="D96" s="120"/>
      <c r="E96" s="12"/>
      <c r="F96" s="11"/>
    </row>
    <row r="97" spans="1:6" ht="20.100000000000001" customHeight="1">
      <c r="A97" s="10"/>
      <c r="B97" s="121" t="s">
        <v>202</v>
      </c>
      <c r="C97" s="121" t="s">
        <v>203</v>
      </c>
      <c r="D97" s="203" t="s">
        <v>204</v>
      </c>
      <c r="E97" s="205"/>
      <c r="F97" s="11"/>
    </row>
    <row r="98" spans="1:6" ht="30" customHeight="1" thickBot="1">
      <c r="A98" s="10"/>
      <c r="B98" s="120"/>
      <c r="C98" s="120"/>
      <c r="D98" s="180"/>
      <c r="E98" s="181"/>
      <c r="F98" s="11"/>
    </row>
    <row r="99" spans="1:6" ht="20.100000000000001" customHeight="1">
      <c r="A99" s="10"/>
      <c r="B99" s="206" t="s">
        <v>205</v>
      </c>
      <c r="C99" s="207"/>
      <c r="D99" s="203" t="s">
        <v>206</v>
      </c>
      <c r="E99" s="205"/>
      <c r="F99" s="11"/>
    </row>
    <row r="100" spans="1:6" ht="30" customHeight="1" thickBot="1">
      <c r="A100" s="10"/>
      <c r="B100" s="180"/>
      <c r="C100" s="181"/>
      <c r="D100" s="176"/>
      <c r="E100" s="177"/>
      <c r="F100" s="11"/>
    </row>
    <row r="101" spans="1:6" ht="31.2">
      <c r="A101" s="10"/>
      <c r="B101" s="1" t="s">
        <v>207</v>
      </c>
      <c r="C101" s="1" t="s">
        <v>208</v>
      </c>
      <c r="D101" s="1" t="s">
        <v>209</v>
      </c>
      <c r="E101" s="3" t="s">
        <v>210</v>
      </c>
      <c r="F101" s="11"/>
    </row>
    <row r="102" spans="1:6" ht="30" customHeight="1" thickBot="1">
      <c r="A102" s="10"/>
      <c r="B102" s="12"/>
      <c r="C102" s="12"/>
      <c r="D102" s="12"/>
      <c r="E102" s="12"/>
      <c r="F102" s="11"/>
    </row>
    <row r="103" spans="1:6" ht="30" customHeight="1" thickBot="1">
      <c r="A103" s="43"/>
      <c r="B103" s="44"/>
      <c r="C103" s="44"/>
      <c r="D103" s="44"/>
      <c r="E103" s="44"/>
      <c r="F103" s="45"/>
    </row>
  </sheetData>
  <mergeCells count="65">
    <mergeCell ref="D97:E97"/>
    <mergeCell ref="D98:E98"/>
    <mergeCell ref="B99:C99"/>
    <mergeCell ref="D99:E99"/>
    <mergeCell ref="B100:C100"/>
    <mergeCell ref="D100:E100"/>
    <mergeCell ref="C88:D88"/>
    <mergeCell ref="B91:E91"/>
    <mergeCell ref="B92:E92"/>
    <mergeCell ref="B93:E93"/>
    <mergeCell ref="B94:E94"/>
    <mergeCell ref="B80:C80"/>
    <mergeCell ref="D80:E80"/>
    <mergeCell ref="B81:C81"/>
    <mergeCell ref="D81:E81"/>
    <mergeCell ref="C87:D87"/>
    <mergeCell ref="B73:E73"/>
    <mergeCell ref="B74:E74"/>
    <mergeCell ref="B75:E75"/>
    <mergeCell ref="D78:E78"/>
    <mergeCell ref="D79:E79"/>
    <mergeCell ref="B62:C62"/>
    <mergeCell ref="D62:E62"/>
    <mergeCell ref="C68:D68"/>
    <mergeCell ref="C69:D69"/>
    <mergeCell ref="B72:E72"/>
    <mergeCell ref="B56:E56"/>
    <mergeCell ref="D59:E59"/>
    <mergeCell ref="D60:E60"/>
    <mergeCell ref="B61:C61"/>
    <mergeCell ref="D61:E61"/>
    <mergeCell ref="C49:D49"/>
    <mergeCell ref="C50:D50"/>
    <mergeCell ref="B53:E53"/>
    <mergeCell ref="B54:E54"/>
    <mergeCell ref="B55:E55"/>
    <mergeCell ref="C2:D4"/>
    <mergeCell ref="E2:E4"/>
    <mergeCell ref="C5:D5"/>
    <mergeCell ref="B7:E7"/>
    <mergeCell ref="B36:E36"/>
    <mergeCell ref="B17:E17"/>
    <mergeCell ref="B18:E18"/>
    <mergeCell ref="D21:E21"/>
    <mergeCell ref="D22:E22"/>
    <mergeCell ref="B23:C23"/>
    <mergeCell ref="D23:E23"/>
    <mergeCell ref="B2:B4"/>
    <mergeCell ref="B24:C24"/>
    <mergeCell ref="D24:E24"/>
    <mergeCell ref="C11:D11"/>
    <mergeCell ref="C12:D12"/>
    <mergeCell ref="B15:E15"/>
    <mergeCell ref="B16:E16"/>
    <mergeCell ref="B43:C43"/>
    <mergeCell ref="D43:E43"/>
    <mergeCell ref="C30:D30"/>
    <mergeCell ref="C31:D31"/>
    <mergeCell ref="B34:E34"/>
    <mergeCell ref="B35:E35"/>
    <mergeCell ref="B37:E37"/>
    <mergeCell ref="D40:E40"/>
    <mergeCell ref="D41:E41"/>
    <mergeCell ref="B42:C42"/>
    <mergeCell ref="D42:E42"/>
  </mergeCells>
  <printOptions horizontalCentered="1"/>
  <pageMargins left="0.78740157480314965" right="0.78740157480314965" top="0.78740157480314965" bottom="0.78740157480314965" header="0" footer="0"/>
  <pageSetup paperSize="5" scale="19" orientation="portrait" horizontalDpi="4294967295" verticalDpi="4294967295"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 Desplegables'!$P$2:$P$8</xm:f>
          </x14:formula1>
          <xm:sqref>B12 B31 B50 B69 B88</xm:sqref>
        </x14:dataValidation>
        <x14:dataValidation type="list" allowBlank="1" showInputMessage="1" showErrorMessage="1" xr:uid="{00000000-0002-0000-0200-000001000000}">
          <x14:formula1>
            <xm:f>'Listas Desplegables'!$M$2:$M$4</xm:f>
          </x14:formula1>
          <xm:sqref>B14 B33 B52 B71 B90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141</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6"/>
      <c r="C12" s="16"/>
      <c r="D12" s="16"/>
      <c r="E12" s="16"/>
      <c r="F12" s="11"/>
    </row>
    <row r="13" spans="1:6" ht="20.100000000000001" customHeight="1">
      <c r="A13" s="10"/>
      <c r="B13" s="30" t="s">
        <v>217</v>
      </c>
      <c r="C13" s="30" t="s">
        <v>218</v>
      </c>
      <c r="D13" s="30" t="s">
        <v>219</v>
      </c>
      <c r="E13" s="30" t="s">
        <v>220</v>
      </c>
      <c r="F13" s="11"/>
    </row>
    <row r="14" spans="1:6" ht="30" customHeight="1" thickBot="1">
      <c r="A14" s="10"/>
      <c r="B14" s="16"/>
      <c r="C14" s="19"/>
      <c r="D14" s="13"/>
      <c r="E14" s="16"/>
      <c r="F14" s="11"/>
    </row>
    <row r="15" spans="1:6" ht="20.100000000000001" customHeight="1">
      <c r="A15" s="10"/>
      <c r="B15" s="174" t="s">
        <v>221</v>
      </c>
      <c r="C15" s="175"/>
      <c r="D15" s="30" t="s">
        <v>222</v>
      </c>
      <c r="E15" s="30" t="s">
        <v>231</v>
      </c>
      <c r="F15" s="11"/>
    </row>
    <row r="16" spans="1:6" ht="30" customHeight="1" thickBot="1">
      <c r="A16" s="10"/>
      <c r="B16" s="180"/>
      <c r="C16" s="181"/>
      <c r="D16" s="16"/>
      <c r="E16" s="16"/>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50" t="s">
        <v>232</v>
      </c>
      <c r="E20" s="30" t="s">
        <v>233</v>
      </c>
      <c r="F20" s="11"/>
    </row>
    <row r="21" spans="1:6" ht="30" customHeight="1" thickBot="1">
      <c r="A21" s="10"/>
      <c r="B21" s="180"/>
      <c r="C21" s="181"/>
      <c r="D21" s="51"/>
      <c r="E21" s="12"/>
      <c r="F21" s="11"/>
    </row>
    <row r="22" spans="1:6" ht="30" customHeight="1" thickBot="1">
      <c r="A22" s="10"/>
      <c r="B22" s="4"/>
      <c r="C22" s="5"/>
      <c r="D22" s="4"/>
      <c r="E22" s="5"/>
      <c r="F22" s="11"/>
    </row>
    <row r="23" spans="1:6" ht="20.100000000000001" customHeight="1">
      <c r="A23" s="10"/>
      <c r="B23" s="50" t="s">
        <v>234</v>
      </c>
      <c r="C23" s="174" t="s">
        <v>250</v>
      </c>
      <c r="D23" s="175"/>
      <c r="E23" s="30" t="s">
        <v>235</v>
      </c>
      <c r="F23" s="11"/>
    </row>
    <row r="24" spans="1:6" ht="30" customHeight="1" thickBot="1">
      <c r="A24" s="10"/>
      <c r="B24" s="49"/>
      <c r="C24" s="180"/>
      <c r="D24" s="181"/>
      <c r="E24" s="35"/>
      <c r="F24" s="11"/>
    </row>
    <row r="25" spans="1:6" ht="20.100000000000001" customHeight="1">
      <c r="A25" s="10"/>
      <c r="B25" s="174" t="s">
        <v>236</v>
      </c>
      <c r="C25" s="175"/>
      <c r="D25" s="50" t="s">
        <v>237</v>
      </c>
      <c r="E25" s="30" t="s">
        <v>238</v>
      </c>
      <c r="F25" s="11"/>
    </row>
    <row r="26" spans="1:6" ht="30" customHeight="1" thickBot="1">
      <c r="A26" s="10"/>
      <c r="B26" s="211"/>
      <c r="C26" s="212"/>
      <c r="D26" s="35"/>
      <c r="E26" s="16"/>
      <c r="F26" s="11"/>
    </row>
    <row r="27" spans="1:6" ht="30" customHeight="1" thickBot="1">
      <c r="A27" s="10"/>
      <c r="B27" s="4"/>
      <c r="C27" s="4"/>
      <c r="D27" s="5"/>
      <c r="E27" s="5"/>
      <c r="F27" s="11"/>
    </row>
    <row r="28" spans="1:6" ht="20.100000000000001" customHeight="1">
      <c r="A28" s="10"/>
      <c r="B28" s="50" t="s">
        <v>239</v>
      </c>
      <c r="C28" s="174" t="s">
        <v>251</v>
      </c>
      <c r="D28" s="175"/>
      <c r="E28" s="30" t="s">
        <v>240</v>
      </c>
      <c r="F28" s="11"/>
    </row>
    <row r="29" spans="1:6" ht="30" customHeight="1" thickBot="1">
      <c r="A29" s="10"/>
      <c r="B29" s="49"/>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6"/>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48" t="s">
        <v>260</v>
      </c>
      <c r="C46" s="48" t="s">
        <v>261</v>
      </c>
      <c r="D46" s="48" t="s">
        <v>262</v>
      </c>
      <c r="E46" s="1" t="s">
        <v>263</v>
      </c>
      <c r="F46" s="11"/>
    </row>
    <row r="47" spans="1:6" ht="30" customHeight="1" thickBot="1">
      <c r="A47" s="10"/>
      <c r="B47" s="49"/>
      <c r="C47" s="49"/>
      <c r="D47" s="49"/>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48" t="s">
        <v>328</v>
      </c>
      <c r="C50" s="48" t="s">
        <v>329</v>
      </c>
      <c r="D50" s="203" t="s">
        <v>330</v>
      </c>
      <c r="E50" s="205"/>
      <c r="F50" s="11"/>
    </row>
    <row r="51" spans="1:6" ht="30" customHeight="1" thickBot="1">
      <c r="A51" s="10"/>
      <c r="B51" s="49"/>
      <c r="C51" s="49"/>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6"/>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48" t="s">
        <v>260</v>
      </c>
      <c r="C67" s="48" t="s">
        <v>261</v>
      </c>
      <c r="D67" s="48" t="s">
        <v>262</v>
      </c>
      <c r="E67" s="1" t="s">
        <v>263</v>
      </c>
      <c r="F67" s="11"/>
    </row>
    <row r="68" spans="1:6" ht="30" customHeight="1" thickBot="1">
      <c r="A68" s="10"/>
      <c r="B68" s="49"/>
      <c r="C68" s="49"/>
      <c r="D68" s="49"/>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48" t="s">
        <v>328</v>
      </c>
      <c r="C71" s="48" t="s">
        <v>329</v>
      </c>
      <c r="D71" s="203" t="s">
        <v>330</v>
      </c>
      <c r="E71" s="205"/>
      <c r="F71" s="11"/>
    </row>
    <row r="72" spans="1:6" ht="30" customHeight="1" thickBot="1">
      <c r="A72" s="10"/>
      <c r="B72" s="49"/>
      <c r="C72" s="49"/>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6"/>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48" t="s">
        <v>260</v>
      </c>
      <c r="C88" s="48" t="s">
        <v>261</v>
      </c>
      <c r="D88" s="48" t="s">
        <v>262</v>
      </c>
      <c r="E88" s="1" t="s">
        <v>263</v>
      </c>
      <c r="F88" s="11"/>
    </row>
    <row r="89" spans="1:6" ht="30" customHeight="1" thickBot="1">
      <c r="A89" s="10"/>
      <c r="B89" s="49"/>
      <c r="C89" s="49"/>
      <c r="D89" s="49"/>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48" t="s">
        <v>328</v>
      </c>
      <c r="C92" s="48" t="s">
        <v>329</v>
      </c>
      <c r="D92" s="203" t="s">
        <v>330</v>
      </c>
      <c r="E92" s="205"/>
      <c r="F92" s="11"/>
    </row>
    <row r="93" spans="1:6" ht="30" customHeight="1" thickBot="1">
      <c r="A93" s="10"/>
      <c r="B93" s="49"/>
      <c r="C93" s="49"/>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6"/>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48" t="s">
        <v>260</v>
      </c>
      <c r="C109" s="48" t="s">
        <v>261</v>
      </c>
      <c r="D109" s="48" t="s">
        <v>262</v>
      </c>
      <c r="E109" s="1" t="s">
        <v>263</v>
      </c>
      <c r="F109" s="11"/>
    </row>
    <row r="110" spans="1:6" ht="30" customHeight="1" thickBot="1">
      <c r="A110" s="10"/>
      <c r="B110" s="49"/>
      <c r="C110" s="49"/>
      <c r="D110" s="49"/>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48" t="s">
        <v>328</v>
      </c>
      <c r="C113" s="48" t="s">
        <v>329</v>
      </c>
      <c r="D113" s="203" t="s">
        <v>330</v>
      </c>
      <c r="E113" s="205"/>
      <c r="F113" s="11"/>
    </row>
    <row r="114" spans="1:6" ht="30" customHeight="1" thickBot="1">
      <c r="A114" s="10"/>
      <c r="B114" s="49"/>
      <c r="C114" s="49"/>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6"/>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48" t="s">
        <v>260</v>
      </c>
      <c r="C130" s="48" t="s">
        <v>261</v>
      </c>
      <c r="D130" s="48" t="s">
        <v>262</v>
      </c>
      <c r="E130" s="1" t="s">
        <v>263</v>
      </c>
      <c r="F130" s="11"/>
    </row>
    <row r="131" spans="1:6" ht="30" customHeight="1" thickBot="1">
      <c r="A131" s="10"/>
      <c r="B131" s="49"/>
      <c r="C131" s="49"/>
      <c r="D131" s="49"/>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48" t="s">
        <v>328</v>
      </c>
      <c r="C134" s="48" t="s">
        <v>329</v>
      </c>
      <c r="D134" s="203" t="s">
        <v>330</v>
      </c>
      <c r="E134" s="205"/>
      <c r="F134" s="11"/>
    </row>
    <row r="135" spans="1:6" ht="30" customHeight="1" thickBot="1">
      <c r="A135" s="10"/>
      <c r="B135" s="49"/>
      <c r="C135" s="49"/>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6"/>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48" t="s">
        <v>260</v>
      </c>
      <c r="C151" s="48" t="s">
        <v>261</v>
      </c>
      <c r="D151" s="48" t="s">
        <v>262</v>
      </c>
      <c r="E151" s="1" t="s">
        <v>263</v>
      </c>
      <c r="F151" s="11"/>
    </row>
    <row r="152" spans="1:6" ht="30" customHeight="1" thickBot="1">
      <c r="A152" s="10"/>
      <c r="B152" s="49"/>
      <c r="C152" s="49"/>
      <c r="D152" s="49"/>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48" t="s">
        <v>328</v>
      </c>
      <c r="C155" s="48" t="s">
        <v>329</v>
      </c>
      <c r="D155" s="203" t="s">
        <v>330</v>
      </c>
      <c r="E155" s="205"/>
      <c r="F155" s="11"/>
    </row>
    <row r="156" spans="1:6" ht="30" customHeight="1" thickBot="1">
      <c r="A156" s="10"/>
      <c r="B156" s="49"/>
      <c r="C156" s="49"/>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6"/>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48" t="s">
        <v>260</v>
      </c>
      <c r="C172" s="48" t="s">
        <v>261</v>
      </c>
      <c r="D172" s="48" t="s">
        <v>262</v>
      </c>
      <c r="E172" s="1" t="s">
        <v>263</v>
      </c>
      <c r="F172" s="11"/>
    </row>
    <row r="173" spans="1:6" ht="30" customHeight="1" thickBot="1">
      <c r="A173" s="10"/>
      <c r="B173" s="49"/>
      <c r="C173" s="49"/>
      <c r="D173" s="49"/>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48" t="s">
        <v>328</v>
      </c>
      <c r="C176" s="48" t="s">
        <v>329</v>
      </c>
      <c r="D176" s="203" t="s">
        <v>330</v>
      </c>
      <c r="E176" s="205"/>
      <c r="F176" s="11"/>
    </row>
    <row r="177" spans="1:6" ht="30" customHeight="1" thickBot="1">
      <c r="A177" s="10"/>
      <c r="B177" s="49"/>
      <c r="C177" s="49"/>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6"/>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48" t="s">
        <v>260</v>
      </c>
      <c r="C193" s="48" t="s">
        <v>261</v>
      </c>
      <c r="D193" s="48" t="s">
        <v>262</v>
      </c>
      <c r="E193" s="1" t="s">
        <v>263</v>
      </c>
      <c r="F193" s="11"/>
    </row>
    <row r="194" spans="1:6" ht="30" customHeight="1" thickBot="1">
      <c r="A194" s="10"/>
      <c r="B194" s="49"/>
      <c r="C194" s="49"/>
      <c r="D194" s="49"/>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48" t="s">
        <v>328</v>
      </c>
      <c r="C197" s="48" t="s">
        <v>329</v>
      </c>
      <c r="D197" s="203" t="s">
        <v>330</v>
      </c>
      <c r="E197" s="205"/>
      <c r="F197" s="11"/>
    </row>
    <row r="198" spans="1:6" ht="30" customHeight="1" thickBot="1">
      <c r="A198" s="10"/>
      <c r="B198" s="49"/>
      <c r="C198" s="49"/>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6"/>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48" t="s">
        <v>260</v>
      </c>
      <c r="C214" s="48" t="s">
        <v>261</v>
      </c>
      <c r="D214" s="48" t="s">
        <v>262</v>
      </c>
      <c r="E214" s="1" t="s">
        <v>263</v>
      </c>
      <c r="F214" s="11"/>
    </row>
    <row r="215" spans="1:6" ht="30" customHeight="1" thickBot="1">
      <c r="A215" s="10"/>
      <c r="B215" s="49"/>
      <c r="C215" s="49"/>
      <c r="D215" s="49"/>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48" t="s">
        <v>328</v>
      </c>
      <c r="C218" s="48" t="s">
        <v>329</v>
      </c>
      <c r="D218" s="203" t="s">
        <v>330</v>
      </c>
      <c r="E218" s="205"/>
      <c r="F218" s="11"/>
    </row>
    <row r="219" spans="1:6" ht="30" customHeight="1" thickBot="1">
      <c r="A219" s="10"/>
      <c r="B219" s="49"/>
      <c r="C219" s="49"/>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D218:E218"/>
    <mergeCell ref="D219:E219"/>
    <mergeCell ref="B220:C220"/>
    <mergeCell ref="D220:E220"/>
    <mergeCell ref="B221:C221"/>
    <mergeCell ref="D221:E221"/>
    <mergeCell ref="B210:E210"/>
    <mergeCell ref="B211:E211"/>
    <mergeCell ref="B212:E212"/>
    <mergeCell ref="B213:E213"/>
    <mergeCell ref="B216:E216"/>
    <mergeCell ref="B217:E217"/>
    <mergeCell ref="B200:C200"/>
    <mergeCell ref="D200:E200"/>
    <mergeCell ref="B206:C206"/>
    <mergeCell ref="B207:C207"/>
    <mergeCell ref="D208:E208"/>
    <mergeCell ref="D209:E209"/>
    <mergeCell ref="B195:E195"/>
    <mergeCell ref="B196:E196"/>
    <mergeCell ref="D197:E197"/>
    <mergeCell ref="D198:E198"/>
    <mergeCell ref="B199:C199"/>
    <mergeCell ref="D199:E199"/>
    <mergeCell ref="D187:E187"/>
    <mergeCell ref="D188:E188"/>
    <mergeCell ref="B189:E189"/>
    <mergeCell ref="B190:E190"/>
    <mergeCell ref="B191:E191"/>
    <mergeCell ref="B192:E192"/>
    <mergeCell ref="B178:C178"/>
    <mergeCell ref="D178:E178"/>
    <mergeCell ref="B179:C179"/>
    <mergeCell ref="D179:E179"/>
    <mergeCell ref="B185:C185"/>
    <mergeCell ref="B186:C186"/>
    <mergeCell ref="B170:E170"/>
    <mergeCell ref="B171:E171"/>
    <mergeCell ref="B174:E174"/>
    <mergeCell ref="B175:E175"/>
    <mergeCell ref="D176:E176"/>
    <mergeCell ref="D177:E177"/>
    <mergeCell ref="B164:C164"/>
    <mergeCell ref="B165:C165"/>
    <mergeCell ref="D166:E166"/>
    <mergeCell ref="D167:E167"/>
    <mergeCell ref="B168:E168"/>
    <mergeCell ref="B169:E169"/>
    <mergeCell ref="D155:E155"/>
    <mergeCell ref="D156:E156"/>
    <mergeCell ref="B157:C157"/>
    <mergeCell ref="D157:E157"/>
    <mergeCell ref="B158:C158"/>
    <mergeCell ref="D158:E158"/>
    <mergeCell ref="B147:E147"/>
    <mergeCell ref="B148:E148"/>
    <mergeCell ref="B149:E149"/>
    <mergeCell ref="B150:E150"/>
    <mergeCell ref="B153:E153"/>
    <mergeCell ref="B154:E154"/>
    <mergeCell ref="B137:C137"/>
    <mergeCell ref="D137:E137"/>
    <mergeCell ref="B143:C143"/>
    <mergeCell ref="B144:C144"/>
    <mergeCell ref="D145:E145"/>
    <mergeCell ref="D146:E146"/>
    <mergeCell ref="B132:E132"/>
    <mergeCell ref="B133:E133"/>
    <mergeCell ref="D134:E134"/>
    <mergeCell ref="D135:E135"/>
    <mergeCell ref="B136:C136"/>
    <mergeCell ref="D136:E136"/>
    <mergeCell ref="D124:E124"/>
    <mergeCell ref="D125:E125"/>
    <mergeCell ref="B126:E126"/>
    <mergeCell ref="B127:E127"/>
    <mergeCell ref="B128:E128"/>
    <mergeCell ref="B129:E129"/>
    <mergeCell ref="B115:C115"/>
    <mergeCell ref="D115:E115"/>
    <mergeCell ref="B116:C116"/>
    <mergeCell ref="D116:E116"/>
    <mergeCell ref="B122:C122"/>
    <mergeCell ref="B123:C123"/>
    <mergeCell ref="B107:E107"/>
    <mergeCell ref="B108:E108"/>
    <mergeCell ref="B111:E111"/>
    <mergeCell ref="B112:E112"/>
    <mergeCell ref="D113:E113"/>
    <mergeCell ref="D114:E114"/>
    <mergeCell ref="B101:C101"/>
    <mergeCell ref="B102:C102"/>
    <mergeCell ref="D103:E103"/>
    <mergeCell ref="D104:E104"/>
    <mergeCell ref="B105:E105"/>
    <mergeCell ref="B106:E106"/>
    <mergeCell ref="D92:E92"/>
    <mergeCell ref="D93:E93"/>
    <mergeCell ref="B94:C94"/>
    <mergeCell ref="D94:E94"/>
    <mergeCell ref="B95:C95"/>
    <mergeCell ref="D95:E95"/>
    <mergeCell ref="B84:E84"/>
    <mergeCell ref="B85:E85"/>
    <mergeCell ref="B86:E86"/>
    <mergeCell ref="B87:E87"/>
    <mergeCell ref="B90:E90"/>
    <mergeCell ref="B91:E91"/>
    <mergeCell ref="B74:C74"/>
    <mergeCell ref="D74:E74"/>
    <mergeCell ref="B80:C80"/>
    <mergeCell ref="B81:C81"/>
    <mergeCell ref="D82:E82"/>
    <mergeCell ref="D83:E83"/>
    <mergeCell ref="B59:C59"/>
    <mergeCell ref="B60:C60"/>
    <mergeCell ref="D61:E61"/>
    <mergeCell ref="D62:E62"/>
    <mergeCell ref="B63:E63"/>
    <mergeCell ref="B69:E69"/>
    <mergeCell ref="B70:E70"/>
    <mergeCell ref="D71:E71"/>
    <mergeCell ref="D72:E72"/>
    <mergeCell ref="B73:C73"/>
    <mergeCell ref="D73:E73"/>
    <mergeCell ref="B64:E64"/>
    <mergeCell ref="B65:E65"/>
    <mergeCell ref="B66:E66"/>
    <mergeCell ref="B53:C53"/>
    <mergeCell ref="D53:E53"/>
    <mergeCell ref="B43:E43"/>
    <mergeCell ref="B44:E44"/>
    <mergeCell ref="B45:E45"/>
    <mergeCell ref="D50:E50"/>
    <mergeCell ref="D51:E51"/>
    <mergeCell ref="B52:C52"/>
    <mergeCell ref="D52:E52"/>
    <mergeCell ref="B48:E48"/>
    <mergeCell ref="B49:E49"/>
    <mergeCell ref="C34:D34"/>
    <mergeCell ref="B38:C38"/>
    <mergeCell ref="B39:C39"/>
    <mergeCell ref="D40:E40"/>
    <mergeCell ref="D41:E41"/>
    <mergeCell ref="B42:E42"/>
    <mergeCell ref="B25:C25"/>
    <mergeCell ref="B26:C26"/>
    <mergeCell ref="C28:D28"/>
    <mergeCell ref="C29:D29"/>
    <mergeCell ref="B31:E31"/>
    <mergeCell ref="C33:D33"/>
    <mergeCell ref="B2:B4"/>
    <mergeCell ref="B19:C19"/>
    <mergeCell ref="D19:E19"/>
    <mergeCell ref="B20:C20"/>
    <mergeCell ref="B21:C21"/>
    <mergeCell ref="C23:D23"/>
    <mergeCell ref="C24:D24"/>
    <mergeCell ref="B7:E7"/>
    <mergeCell ref="C9:E9"/>
    <mergeCell ref="B15:C15"/>
    <mergeCell ref="B16:C16"/>
    <mergeCell ref="B18:C18"/>
    <mergeCell ref="D18:E18"/>
    <mergeCell ref="C2:D4"/>
    <mergeCell ref="E2:E4"/>
    <mergeCell ref="C5:D5"/>
  </mergeCells>
  <hyperlinks>
    <hyperlink ref="D25" r:id="rId1" display="adrit@adrit.com" xr:uid="{00000000-0004-0000-03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'Listas Desplegables'!$Y$2:$Y$7</xm:f>
          </x14:formula1>
          <xm:sqref>B26:C26</xm:sqref>
        </x14:dataValidation>
        <x14:dataValidation type="list" allowBlank="1" showInputMessage="1" showErrorMessage="1" xr:uid="{00000000-0002-0000-0300-000001000000}">
          <x14:formula1>
            <xm:f>'Listas Desplegables'!$Z$2:$Z$6</xm:f>
          </x14:formula1>
          <xm:sqref>B29</xm:sqref>
        </x14:dataValidation>
        <x14:dataValidation type="list" allowBlank="1" showInputMessage="1" showErrorMessage="1" xr:uid="{00000000-0002-0000-0300-000002000000}">
          <x14:formula1>
            <xm:f>'Listas Desplegables'!$S$3:$S$17</xm:f>
          </x14:formula1>
          <xm:sqref>B24</xm:sqref>
        </x14:dataValidation>
        <x14:dataValidation type="list" allowBlank="1" showInputMessage="1" showErrorMessage="1" xr:uid="{00000000-0002-0000-0300-000003000000}">
          <x14:formula1>
            <xm:f>'Listas Desplegables'!$R$2:$R$5</xm:f>
          </x14:formula1>
          <xm:sqref>E16</xm:sqref>
        </x14:dataValidation>
        <x14:dataValidation type="list" allowBlank="1" showInputMessage="1" showErrorMessage="1" xr:uid="{00000000-0002-0000-0300-000004000000}">
          <x14:formula1>
            <xm:f>'Listas Desplegables'!$H$2:$H$4</xm:f>
          </x14:formula1>
          <xm:sqref>B14</xm:sqref>
        </x14:dataValidation>
        <x14:dataValidation type="list" allowBlank="1" showInputMessage="1" showErrorMessage="1" xr:uid="{00000000-0002-0000-0300-000005000000}">
          <x14:formula1>
            <xm:f>'Listas Desplegables'!$K$2:$K$3</xm:f>
          </x14:formula1>
          <xm:sqref>D16</xm:sqref>
        </x14:dataValidation>
        <x14:dataValidation type="list" allowBlank="1" showInputMessage="1" showErrorMessage="1" xr:uid="{00000000-0002-0000-0300-000006000000}">
          <x14:formula1>
            <xm:f>'Listas Desplegables'!$J$2:$J$7</xm:f>
          </x14:formula1>
          <xm:sqref>B16:C16</xm:sqref>
        </x14:dataValidation>
        <x14:dataValidation type="list" allowBlank="1" showInputMessage="1" showErrorMessage="1" xr:uid="{00000000-0002-0000-0300-000007000000}">
          <x14:formula1>
            <xm:f>'Listas Desplegables'!$I$2:$I$3</xm:f>
          </x14:formula1>
          <xm:sqref>E14</xm:sqref>
        </x14:dataValidation>
        <x14:dataValidation type="list" allowBlank="1" showInputMessage="1" showErrorMessage="1" xr:uid="{00000000-0002-0000-0300-000008000000}">
          <x14:formula1>
            <xm:f>'Listas Desplegables'!$AA$2:$AA$4</xm:f>
          </x14:formula1>
          <xm:sqref>E39 E60 E81 E102 E123 E144 E165 E186 E207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46"/>
  <sheetViews>
    <sheetView zoomScale="70" zoomScaleNormal="70" workbookViewId="0">
      <selection activeCell="C6" sqref="C6"/>
    </sheetView>
  </sheetViews>
  <sheetFormatPr baseColWidth="10" defaultColWidth="0" defaultRowHeight="14.4" customHeight="1"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141</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Director'!B12&amp;" "&amp;'Formulario H Director'!C12&amp;" "&amp;'Formulario H Director'!D12&amp;" "&amp;'Formulario H Director'!E12</f>
        <v xml:space="preserve">   </v>
      </c>
      <c r="E11" s="228"/>
      <c r="F11" s="97" t="s">
        <v>346</v>
      </c>
      <c r="G11" s="98" t="s">
        <v>348</v>
      </c>
      <c r="H11" s="59"/>
    </row>
    <row r="12" spans="1:8" s="52" customFormat="1" ht="30" customHeight="1">
      <c r="A12" s="56"/>
      <c r="B12" s="229" t="s">
        <v>345</v>
      </c>
      <c r="C12" s="230"/>
      <c r="D12" s="231" t="str">
        <f>IF('Formulario H Director'!C24="","",'Formulario H Director'!C24)</f>
        <v/>
      </c>
      <c r="E12" s="231"/>
      <c r="F12" s="135" t="str">
        <f>IF('Formulario H Director'!E24="","",'Formulario H Director'!E24)</f>
        <v/>
      </c>
      <c r="G12" s="232" t="str">
        <f>IF('Formulario H Director'!D26="","",'Formulario H Director'!D26)</f>
        <v/>
      </c>
      <c r="H12" s="59"/>
    </row>
    <row r="13" spans="1:8" s="52" customFormat="1" ht="30" customHeight="1">
      <c r="A13" s="56"/>
      <c r="B13" s="101" t="s">
        <v>342</v>
      </c>
      <c r="C13" s="96" t="s">
        <v>343</v>
      </c>
      <c r="D13" s="235" t="str">
        <f>IF('Formulario H Director'!B29="","",'Formulario H Director'!B29)</f>
        <v/>
      </c>
      <c r="E13" s="235"/>
      <c r="F13" s="236" t="str">
        <f>IF('Formulario H Director'!E29="","",'Formulario H Director'!E29)</f>
        <v/>
      </c>
      <c r="G13" s="233"/>
      <c r="H13" s="59"/>
    </row>
    <row r="14" spans="1:8" s="52" customFormat="1" ht="30" customHeight="1" thickBot="1">
      <c r="A14" s="56"/>
      <c r="B14" s="238" t="s">
        <v>344</v>
      </c>
      <c r="C14" s="239"/>
      <c r="D14" s="240" t="str">
        <f>IF('Formulario H Director'!C29="","",'Formulario H Director'!C29)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Director'!B39="","",'Formulario H Director'!B39)</f>
        <v/>
      </c>
      <c r="C17" s="135" t="str">
        <f>IF('Formulario H Director'!B41="","",'Formulario H Director'!B41)</f>
        <v/>
      </c>
      <c r="D17" s="135" t="str">
        <f>IF('Formulario H Director'!C41="","",'Formulario H Director'!C41)</f>
        <v/>
      </c>
      <c r="E17" s="136">
        <f>IF(AND(C17="",D17=""),0,DATEDIF(C17,D17+1,"y"))</f>
        <v>0</v>
      </c>
      <c r="F17" s="136">
        <f>IF(AND(C17="",D17=""),0,DATEDIF(C17,D17+1,"ym"))</f>
        <v>0</v>
      </c>
      <c r="G17" s="137">
        <f>IF(AND(C17="",D17=""),0,DATEDIF(C17,D17+1,"md"))</f>
        <v>0</v>
      </c>
      <c r="H17" s="59"/>
    </row>
    <row r="18" spans="1:8" s="52" customFormat="1" ht="30" customHeight="1">
      <c r="A18" s="56"/>
      <c r="B18" s="68" t="str">
        <f>IF('Formulario H Director'!B60="","",'Formulario H Director'!B60)</f>
        <v/>
      </c>
      <c r="C18" s="135" t="str">
        <f>IF('Formulario H Director'!B62="","",'Formulario H Director'!B62)</f>
        <v/>
      </c>
      <c r="D18" s="135" t="str">
        <f>IF('Formulario H Director'!C62="","",'Formulario H Director'!C62)</f>
        <v/>
      </c>
      <c r="E18" s="136">
        <f>IF(AND(C18="",D18=""),0,DATEDIF(C18,D18+1,"y"))</f>
        <v>0</v>
      </c>
      <c r="F18" s="136">
        <f>IF(AND(C18="",D18=""),0,DATEDIF(C18,D18+1,"ym"))</f>
        <v>0</v>
      </c>
      <c r="G18" s="137">
        <f>IF(AND(C18="",D18=""),0,DATEDIF(C18,D18+1,"md"))</f>
        <v>0</v>
      </c>
      <c r="H18" s="59"/>
    </row>
    <row r="19" spans="1:8" s="52" customFormat="1" ht="30" customHeight="1">
      <c r="A19" s="56"/>
      <c r="B19" s="68" t="str">
        <f>IF('Formulario H Director'!B81="","",'Formulario H Director'!B81)</f>
        <v/>
      </c>
      <c r="C19" s="135" t="str">
        <f>IF('Formulario H Director'!B83="","",'Formulario H Director'!B83)</f>
        <v/>
      </c>
      <c r="D19" s="135" t="str">
        <f>IF('Formulario H Director'!C83="","",'Formulario H Director'!C83)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Director'!B102="","",'Formulario H Director'!B102)</f>
        <v/>
      </c>
      <c r="C20" s="135" t="str">
        <f>IF('Formulario H Director'!B104="","",'Formulario H Director'!B104)</f>
        <v/>
      </c>
      <c r="D20" s="135" t="str">
        <f>IF('Formulario H Director'!C104="","",'Formulario H Director'!C104)</f>
        <v/>
      </c>
      <c r="E20" s="136">
        <f t="shared" si="0"/>
        <v>0</v>
      </c>
      <c r="F20" s="136">
        <f t="shared" si="1"/>
        <v>0</v>
      </c>
      <c r="G20" s="137">
        <f t="shared" si="2"/>
        <v>0</v>
      </c>
      <c r="H20" s="59"/>
    </row>
    <row r="21" spans="1:8" s="52" customFormat="1" ht="30" customHeight="1">
      <c r="A21" s="56"/>
      <c r="B21" s="68" t="str">
        <f>IF('Formulario H Director'!B123="","",'Formulario H Director'!B123)</f>
        <v/>
      </c>
      <c r="C21" s="135" t="str">
        <f>IF('Formulario H Director'!B125="","",'Formulario H Director'!B125)</f>
        <v/>
      </c>
      <c r="D21" s="135" t="str">
        <f>IF('Formulario H Director'!C125="","",'Formulario H Director'!C125)</f>
        <v/>
      </c>
      <c r="E21" s="136">
        <f t="shared" si="0"/>
        <v>0</v>
      </c>
      <c r="F21" s="136">
        <f t="shared" si="1"/>
        <v>0</v>
      </c>
      <c r="G21" s="137">
        <f t="shared" si="2"/>
        <v>0</v>
      </c>
      <c r="H21" s="59"/>
    </row>
    <row r="22" spans="1:8" s="52" customFormat="1" ht="30" customHeight="1">
      <c r="A22" s="56"/>
      <c r="B22" s="68" t="str">
        <f>IF('Formulario H Director'!B144="","",'Formulario H Director'!B144)</f>
        <v/>
      </c>
      <c r="C22" s="135" t="str">
        <f>IF('Formulario H Director'!B146="","",'Formulario H Director'!B146)</f>
        <v/>
      </c>
      <c r="D22" s="135" t="str">
        <f>IF('Formulario H Director'!C146="","",'Formulario H Director'!C146)</f>
        <v/>
      </c>
      <c r="E22" s="136">
        <f t="shared" si="0"/>
        <v>0</v>
      </c>
      <c r="F22" s="136">
        <f t="shared" si="1"/>
        <v>0</v>
      </c>
      <c r="G22" s="137">
        <f t="shared" si="2"/>
        <v>0</v>
      </c>
      <c r="H22" s="59"/>
    </row>
    <row r="23" spans="1:8" s="52" customFormat="1" ht="30" customHeight="1">
      <c r="A23" s="56"/>
      <c r="B23" s="68" t="str">
        <f>IF('Formulario H Director'!B165="","",'Formulario H Director'!B165)</f>
        <v/>
      </c>
      <c r="C23" s="135" t="str">
        <f>IF('Formulario H Director'!B167="","",'Formulario H Director'!B167)</f>
        <v/>
      </c>
      <c r="D23" s="135" t="str">
        <f>IF('Formulario H Director'!C167="","",'Formulario H Director'!C167)</f>
        <v/>
      </c>
      <c r="E23" s="136">
        <f t="shared" si="0"/>
        <v>0</v>
      </c>
      <c r="F23" s="136">
        <f t="shared" si="1"/>
        <v>0</v>
      </c>
      <c r="G23" s="137">
        <f t="shared" si="2"/>
        <v>0</v>
      </c>
      <c r="H23" s="59"/>
    </row>
    <row r="24" spans="1:8" s="52" customFormat="1" ht="30" customHeight="1">
      <c r="A24" s="56"/>
      <c r="B24" s="68" t="str">
        <f>IF('Formulario H Director'!B186="","",'Formulario H Director'!B186)</f>
        <v/>
      </c>
      <c r="C24" s="135" t="str">
        <f>IF('Formulario H Director'!B188="","",'Formulario H Director'!B188)</f>
        <v/>
      </c>
      <c r="D24" s="135" t="str">
        <f>IF('Formulario H Director'!C188="","",'Formulario H Director'!C188)</f>
        <v/>
      </c>
      <c r="E24" s="136">
        <f t="shared" si="0"/>
        <v>0</v>
      </c>
      <c r="F24" s="136">
        <f t="shared" si="1"/>
        <v>0</v>
      </c>
      <c r="G24" s="137">
        <f t="shared" si="2"/>
        <v>0</v>
      </c>
      <c r="H24" s="59"/>
    </row>
    <row r="25" spans="1:8" s="52" customFormat="1" ht="30" customHeight="1">
      <c r="A25" s="56"/>
      <c r="B25" s="68" t="str">
        <f>IF('Formulario H Director'!B207="","",'Formulario H Director'!B207)</f>
        <v/>
      </c>
      <c r="C25" s="135" t="str">
        <f>IF('Formulario H Director'!B209="","",'Formulario H Director'!B209)</f>
        <v/>
      </c>
      <c r="D25" s="135" t="str">
        <f>IF('Formulario H Director'!C209="","",'Formulario H Director'!C209)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experiencia",E28&gt;=3),"CUMPLE",IF(AND(D13="Equivalencia por experiencia",E28&gt;=5),"CUMPLE","NO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11" priority="1" operator="equal">
      <formula>"NO CUMPLE"</formula>
    </cfRule>
    <cfRule type="cellIs" dxfId="10"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142</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34"/>
      <c r="C12" s="134"/>
      <c r="D12" s="134"/>
      <c r="E12" s="134"/>
      <c r="F12" s="11"/>
    </row>
    <row r="13" spans="1:6" ht="20.100000000000001" customHeight="1">
      <c r="A13" s="10"/>
      <c r="B13" s="30" t="s">
        <v>217</v>
      </c>
      <c r="C13" s="30" t="s">
        <v>218</v>
      </c>
      <c r="D13" s="30" t="s">
        <v>219</v>
      </c>
      <c r="E13" s="30" t="s">
        <v>220</v>
      </c>
      <c r="F13" s="11"/>
    </row>
    <row r="14" spans="1:6" ht="30" customHeight="1" thickBot="1">
      <c r="A14" s="10"/>
      <c r="B14" s="134"/>
      <c r="C14" s="19"/>
      <c r="D14" s="13"/>
      <c r="E14" s="134"/>
      <c r="F14" s="11"/>
    </row>
    <row r="15" spans="1:6" ht="20.100000000000001" customHeight="1">
      <c r="A15" s="10"/>
      <c r="B15" s="174" t="s">
        <v>221</v>
      </c>
      <c r="C15" s="175"/>
      <c r="D15" s="30" t="s">
        <v>222</v>
      </c>
      <c r="E15" s="30" t="s">
        <v>231</v>
      </c>
      <c r="F15" s="11"/>
    </row>
    <row r="16" spans="1:6" ht="30" customHeight="1" thickBot="1">
      <c r="A16" s="10"/>
      <c r="B16" s="180"/>
      <c r="C16" s="181"/>
      <c r="D16" s="134"/>
      <c r="E16" s="134"/>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130" t="s">
        <v>232</v>
      </c>
      <c r="E20" s="30" t="s">
        <v>233</v>
      </c>
      <c r="F20" s="11"/>
    </row>
    <row r="21" spans="1:6" ht="30" customHeight="1" thickBot="1">
      <c r="A21" s="10"/>
      <c r="B21" s="180"/>
      <c r="C21" s="181"/>
      <c r="D21" s="131"/>
      <c r="E21" s="12"/>
      <c r="F21" s="11"/>
    </row>
    <row r="22" spans="1:6" ht="30" customHeight="1" thickBot="1">
      <c r="A22" s="10"/>
      <c r="B22" s="4"/>
      <c r="C22" s="5"/>
      <c r="D22" s="4"/>
      <c r="E22" s="5"/>
      <c r="F22" s="11"/>
    </row>
    <row r="23" spans="1:6" ht="20.100000000000001" customHeight="1">
      <c r="A23" s="10"/>
      <c r="B23" s="130" t="s">
        <v>234</v>
      </c>
      <c r="C23" s="174" t="s">
        <v>250</v>
      </c>
      <c r="D23" s="175"/>
      <c r="E23" s="30" t="s">
        <v>235</v>
      </c>
      <c r="F23" s="11"/>
    </row>
    <row r="24" spans="1:6" ht="30" customHeight="1" thickBot="1">
      <c r="A24" s="10"/>
      <c r="B24" s="132"/>
      <c r="C24" s="180"/>
      <c r="D24" s="181"/>
      <c r="E24" s="35"/>
      <c r="F24" s="11"/>
    </row>
    <row r="25" spans="1:6" ht="20.100000000000001" customHeight="1">
      <c r="A25" s="10"/>
      <c r="B25" s="174" t="s">
        <v>236</v>
      </c>
      <c r="C25" s="175"/>
      <c r="D25" s="130" t="s">
        <v>237</v>
      </c>
      <c r="E25" s="30" t="s">
        <v>238</v>
      </c>
      <c r="F25" s="11"/>
    </row>
    <row r="26" spans="1:6" ht="30" customHeight="1" thickBot="1">
      <c r="A26" s="10"/>
      <c r="B26" s="211"/>
      <c r="C26" s="212"/>
      <c r="D26" s="35"/>
      <c r="E26" s="134"/>
      <c r="F26" s="11"/>
    </row>
    <row r="27" spans="1:6" ht="30" customHeight="1" thickBot="1">
      <c r="A27" s="10"/>
      <c r="B27" s="4"/>
      <c r="C27" s="4"/>
      <c r="D27" s="5"/>
      <c r="E27" s="5"/>
      <c r="F27" s="11"/>
    </row>
    <row r="28" spans="1:6" ht="20.100000000000001" customHeight="1">
      <c r="A28" s="10"/>
      <c r="B28" s="130" t="s">
        <v>239</v>
      </c>
      <c r="C28" s="174" t="s">
        <v>251</v>
      </c>
      <c r="D28" s="175"/>
      <c r="E28" s="30" t="s">
        <v>240</v>
      </c>
      <c r="F28" s="11"/>
    </row>
    <row r="29" spans="1:6" ht="30" customHeight="1" thickBot="1">
      <c r="A29" s="10"/>
      <c r="B29" s="132"/>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34"/>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133" t="s">
        <v>260</v>
      </c>
      <c r="C46" s="133" t="s">
        <v>261</v>
      </c>
      <c r="D46" s="133" t="s">
        <v>262</v>
      </c>
      <c r="E46" s="1" t="s">
        <v>263</v>
      </c>
      <c r="F46" s="11"/>
    </row>
    <row r="47" spans="1:6" ht="30" customHeight="1" thickBot="1">
      <c r="A47" s="10"/>
      <c r="B47" s="132"/>
      <c r="C47" s="132"/>
      <c r="D47" s="132"/>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133" t="s">
        <v>328</v>
      </c>
      <c r="C50" s="133" t="s">
        <v>329</v>
      </c>
      <c r="D50" s="203" t="s">
        <v>330</v>
      </c>
      <c r="E50" s="205"/>
      <c r="F50" s="11"/>
    </row>
    <row r="51" spans="1:6" ht="30" customHeight="1" thickBot="1">
      <c r="A51" s="10"/>
      <c r="B51" s="132"/>
      <c r="C51" s="132"/>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34"/>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133" t="s">
        <v>260</v>
      </c>
      <c r="C67" s="133" t="s">
        <v>261</v>
      </c>
      <c r="D67" s="133" t="s">
        <v>262</v>
      </c>
      <c r="E67" s="1" t="s">
        <v>263</v>
      </c>
      <c r="F67" s="11"/>
    </row>
    <row r="68" spans="1:6" ht="30" customHeight="1" thickBot="1">
      <c r="A68" s="10"/>
      <c r="B68" s="132"/>
      <c r="C68" s="132"/>
      <c r="D68" s="132"/>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133" t="s">
        <v>328</v>
      </c>
      <c r="C71" s="133" t="s">
        <v>329</v>
      </c>
      <c r="D71" s="203" t="s">
        <v>330</v>
      </c>
      <c r="E71" s="205"/>
      <c r="F71" s="11"/>
    </row>
    <row r="72" spans="1:6" ht="30" customHeight="1" thickBot="1">
      <c r="A72" s="10"/>
      <c r="B72" s="132"/>
      <c r="C72" s="132"/>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34"/>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133" t="s">
        <v>260</v>
      </c>
      <c r="C88" s="133" t="s">
        <v>261</v>
      </c>
      <c r="D88" s="133" t="s">
        <v>262</v>
      </c>
      <c r="E88" s="1" t="s">
        <v>263</v>
      </c>
      <c r="F88" s="11"/>
    </row>
    <row r="89" spans="1:6" ht="30" customHeight="1" thickBot="1">
      <c r="A89" s="10"/>
      <c r="B89" s="132"/>
      <c r="C89" s="132"/>
      <c r="D89" s="132"/>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133" t="s">
        <v>328</v>
      </c>
      <c r="C92" s="133" t="s">
        <v>329</v>
      </c>
      <c r="D92" s="203" t="s">
        <v>330</v>
      </c>
      <c r="E92" s="205"/>
      <c r="F92" s="11"/>
    </row>
    <row r="93" spans="1:6" ht="30" customHeight="1" thickBot="1">
      <c r="A93" s="10"/>
      <c r="B93" s="132"/>
      <c r="C93" s="132"/>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34"/>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133" t="s">
        <v>260</v>
      </c>
      <c r="C109" s="133" t="s">
        <v>261</v>
      </c>
      <c r="D109" s="133" t="s">
        <v>262</v>
      </c>
      <c r="E109" s="1" t="s">
        <v>263</v>
      </c>
      <c r="F109" s="11"/>
    </row>
    <row r="110" spans="1:6" ht="30" customHeight="1" thickBot="1">
      <c r="A110" s="10"/>
      <c r="B110" s="132"/>
      <c r="C110" s="132"/>
      <c r="D110" s="132"/>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133" t="s">
        <v>328</v>
      </c>
      <c r="C113" s="133" t="s">
        <v>329</v>
      </c>
      <c r="D113" s="203" t="s">
        <v>330</v>
      </c>
      <c r="E113" s="205"/>
      <c r="F113" s="11"/>
    </row>
    <row r="114" spans="1:6" ht="30" customHeight="1" thickBot="1">
      <c r="A114" s="10"/>
      <c r="B114" s="132"/>
      <c r="C114" s="132"/>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34"/>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133" t="s">
        <v>260</v>
      </c>
      <c r="C130" s="133" t="s">
        <v>261</v>
      </c>
      <c r="D130" s="133" t="s">
        <v>262</v>
      </c>
      <c r="E130" s="1" t="s">
        <v>263</v>
      </c>
      <c r="F130" s="11"/>
    </row>
    <row r="131" spans="1:6" ht="30" customHeight="1" thickBot="1">
      <c r="A131" s="10"/>
      <c r="B131" s="132"/>
      <c r="C131" s="132"/>
      <c r="D131" s="132"/>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133" t="s">
        <v>328</v>
      </c>
      <c r="C134" s="133" t="s">
        <v>329</v>
      </c>
      <c r="D134" s="203" t="s">
        <v>330</v>
      </c>
      <c r="E134" s="205"/>
      <c r="F134" s="11"/>
    </row>
    <row r="135" spans="1:6" ht="30" customHeight="1" thickBot="1">
      <c r="A135" s="10"/>
      <c r="B135" s="132"/>
      <c r="C135" s="132"/>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34"/>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133" t="s">
        <v>260</v>
      </c>
      <c r="C151" s="133" t="s">
        <v>261</v>
      </c>
      <c r="D151" s="133" t="s">
        <v>262</v>
      </c>
      <c r="E151" s="1" t="s">
        <v>263</v>
      </c>
      <c r="F151" s="11"/>
    </row>
    <row r="152" spans="1:6" ht="30" customHeight="1" thickBot="1">
      <c r="A152" s="10"/>
      <c r="B152" s="132"/>
      <c r="C152" s="132"/>
      <c r="D152" s="132"/>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133" t="s">
        <v>328</v>
      </c>
      <c r="C155" s="133" t="s">
        <v>329</v>
      </c>
      <c r="D155" s="203" t="s">
        <v>330</v>
      </c>
      <c r="E155" s="205"/>
      <c r="F155" s="11"/>
    </row>
    <row r="156" spans="1:6" ht="30" customHeight="1" thickBot="1">
      <c r="A156" s="10"/>
      <c r="B156" s="132"/>
      <c r="C156" s="132"/>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34"/>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133" t="s">
        <v>260</v>
      </c>
      <c r="C172" s="133" t="s">
        <v>261</v>
      </c>
      <c r="D172" s="133" t="s">
        <v>262</v>
      </c>
      <c r="E172" s="1" t="s">
        <v>263</v>
      </c>
      <c r="F172" s="11"/>
    </row>
    <row r="173" spans="1:6" ht="30" customHeight="1" thickBot="1">
      <c r="A173" s="10"/>
      <c r="B173" s="132"/>
      <c r="C173" s="132"/>
      <c r="D173" s="132"/>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133" t="s">
        <v>328</v>
      </c>
      <c r="C176" s="133" t="s">
        <v>329</v>
      </c>
      <c r="D176" s="203" t="s">
        <v>330</v>
      </c>
      <c r="E176" s="205"/>
      <c r="F176" s="11"/>
    </row>
    <row r="177" spans="1:6" ht="30" customHeight="1" thickBot="1">
      <c r="A177" s="10"/>
      <c r="B177" s="132"/>
      <c r="C177" s="132"/>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34"/>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133" t="s">
        <v>260</v>
      </c>
      <c r="C193" s="133" t="s">
        <v>261</v>
      </c>
      <c r="D193" s="133" t="s">
        <v>262</v>
      </c>
      <c r="E193" s="1" t="s">
        <v>263</v>
      </c>
      <c r="F193" s="11"/>
    </row>
    <row r="194" spans="1:6" ht="30" customHeight="1" thickBot="1">
      <c r="A194" s="10"/>
      <c r="B194" s="132"/>
      <c r="C194" s="132"/>
      <c r="D194" s="132"/>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133" t="s">
        <v>328</v>
      </c>
      <c r="C197" s="133" t="s">
        <v>329</v>
      </c>
      <c r="D197" s="203" t="s">
        <v>330</v>
      </c>
      <c r="E197" s="205"/>
      <c r="F197" s="11"/>
    </row>
    <row r="198" spans="1:6" ht="30" customHeight="1" thickBot="1">
      <c r="A198" s="10"/>
      <c r="B198" s="132"/>
      <c r="C198" s="132"/>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34"/>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133" t="s">
        <v>260</v>
      </c>
      <c r="C214" s="133" t="s">
        <v>261</v>
      </c>
      <c r="D214" s="133" t="s">
        <v>262</v>
      </c>
      <c r="E214" s="1" t="s">
        <v>263</v>
      </c>
      <c r="F214" s="11"/>
    </row>
    <row r="215" spans="1:6" ht="30" customHeight="1" thickBot="1">
      <c r="A215" s="10"/>
      <c r="B215" s="132"/>
      <c r="C215" s="132"/>
      <c r="D215" s="132"/>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133" t="s">
        <v>328</v>
      </c>
      <c r="C218" s="133" t="s">
        <v>329</v>
      </c>
      <c r="D218" s="203" t="s">
        <v>330</v>
      </c>
      <c r="E218" s="205"/>
      <c r="F218" s="11"/>
    </row>
    <row r="219" spans="1:6" ht="30" customHeight="1" thickBot="1">
      <c r="A219" s="10"/>
      <c r="B219" s="132"/>
      <c r="C219" s="132"/>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B15:C15"/>
    <mergeCell ref="B16:C16"/>
    <mergeCell ref="B18:C18"/>
    <mergeCell ref="D18:E18"/>
    <mergeCell ref="B19:C19"/>
    <mergeCell ref="D19:E19"/>
    <mergeCell ref="B2:B4"/>
    <mergeCell ref="C2:D4"/>
    <mergeCell ref="E2:E4"/>
    <mergeCell ref="C5:D5"/>
    <mergeCell ref="B7:E7"/>
    <mergeCell ref="C9:E9"/>
    <mergeCell ref="C28:D28"/>
    <mergeCell ref="C29:D29"/>
    <mergeCell ref="B31:E31"/>
    <mergeCell ref="C33:D33"/>
    <mergeCell ref="C34:D34"/>
    <mergeCell ref="B38:C38"/>
    <mergeCell ref="B20:C20"/>
    <mergeCell ref="B21:C21"/>
    <mergeCell ref="C23:D23"/>
    <mergeCell ref="C24:D24"/>
    <mergeCell ref="B25:C25"/>
    <mergeCell ref="B26:C26"/>
    <mergeCell ref="B45:E45"/>
    <mergeCell ref="B48:E48"/>
    <mergeCell ref="B49:E49"/>
    <mergeCell ref="D50:E50"/>
    <mergeCell ref="D51:E51"/>
    <mergeCell ref="B52:C52"/>
    <mergeCell ref="D52:E52"/>
    <mergeCell ref="B39:C39"/>
    <mergeCell ref="D40:E40"/>
    <mergeCell ref="D41:E41"/>
    <mergeCell ref="B42:E42"/>
    <mergeCell ref="B43:E43"/>
    <mergeCell ref="B44:E44"/>
    <mergeCell ref="B63:E63"/>
    <mergeCell ref="B64:E64"/>
    <mergeCell ref="B65:E65"/>
    <mergeCell ref="B66:E66"/>
    <mergeCell ref="B69:E69"/>
    <mergeCell ref="B70:E70"/>
    <mergeCell ref="B53:C53"/>
    <mergeCell ref="D53:E53"/>
    <mergeCell ref="B59:C59"/>
    <mergeCell ref="B60:C60"/>
    <mergeCell ref="D61:E61"/>
    <mergeCell ref="D62:E62"/>
    <mergeCell ref="B80:C80"/>
    <mergeCell ref="B81:C81"/>
    <mergeCell ref="D82:E82"/>
    <mergeCell ref="D83:E83"/>
    <mergeCell ref="B84:E84"/>
    <mergeCell ref="B85:E85"/>
    <mergeCell ref="D71:E71"/>
    <mergeCell ref="D72:E72"/>
    <mergeCell ref="B73:C73"/>
    <mergeCell ref="D73:E73"/>
    <mergeCell ref="B74:C74"/>
    <mergeCell ref="D74:E74"/>
    <mergeCell ref="B94:C94"/>
    <mergeCell ref="D94:E94"/>
    <mergeCell ref="B95:C95"/>
    <mergeCell ref="D95:E95"/>
    <mergeCell ref="B101:C101"/>
    <mergeCell ref="B102:C102"/>
    <mergeCell ref="B86:E86"/>
    <mergeCell ref="B87:E87"/>
    <mergeCell ref="B90:E90"/>
    <mergeCell ref="B91:E91"/>
    <mergeCell ref="D92:E92"/>
    <mergeCell ref="D93:E93"/>
    <mergeCell ref="B111:E111"/>
    <mergeCell ref="B112:E112"/>
    <mergeCell ref="D113:E113"/>
    <mergeCell ref="D114:E114"/>
    <mergeCell ref="B115:C115"/>
    <mergeCell ref="D115:E115"/>
    <mergeCell ref="D103:E103"/>
    <mergeCell ref="D104:E104"/>
    <mergeCell ref="B105:E105"/>
    <mergeCell ref="B106:E106"/>
    <mergeCell ref="B107:E107"/>
    <mergeCell ref="B108:E108"/>
    <mergeCell ref="B126:E126"/>
    <mergeCell ref="B127:E127"/>
    <mergeCell ref="B128:E128"/>
    <mergeCell ref="B129:E129"/>
    <mergeCell ref="B132:E132"/>
    <mergeCell ref="B133:E133"/>
    <mergeCell ref="B116:C116"/>
    <mergeCell ref="D116:E116"/>
    <mergeCell ref="B122:C122"/>
    <mergeCell ref="B123:C123"/>
    <mergeCell ref="D124:E124"/>
    <mergeCell ref="D125:E125"/>
    <mergeCell ref="B143:C143"/>
    <mergeCell ref="B144:C144"/>
    <mergeCell ref="D145:E145"/>
    <mergeCell ref="D146:E146"/>
    <mergeCell ref="B147:E147"/>
    <mergeCell ref="B148:E148"/>
    <mergeCell ref="D134:E134"/>
    <mergeCell ref="D135:E135"/>
    <mergeCell ref="B136:C136"/>
    <mergeCell ref="D136:E136"/>
    <mergeCell ref="B137:C137"/>
    <mergeCell ref="D137:E137"/>
    <mergeCell ref="B157:C157"/>
    <mergeCell ref="D157:E157"/>
    <mergeCell ref="B158:C158"/>
    <mergeCell ref="D158:E158"/>
    <mergeCell ref="B164:C164"/>
    <mergeCell ref="B165:C165"/>
    <mergeCell ref="B149:E149"/>
    <mergeCell ref="B150:E150"/>
    <mergeCell ref="B153:E153"/>
    <mergeCell ref="B154:E154"/>
    <mergeCell ref="D155:E155"/>
    <mergeCell ref="D156:E156"/>
    <mergeCell ref="B174:E174"/>
    <mergeCell ref="B175:E175"/>
    <mergeCell ref="D176:E176"/>
    <mergeCell ref="D177:E177"/>
    <mergeCell ref="B178:C178"/>
    <mergeCell ref="D178:E178"/>
    <mergeCell ref="D166:E166"/>
    <mergeCell ref="D167:E167"/>
    <mergeCell ref="B168:E168"/>
    <mergeCell ref="B169:E169"/>
    <mergeCell ref="B170:E170"/>
    <mergeCell ref="B171:E171"/>
    <mergeCell ref="B189:E189"/>
    <mergeCell ref="B190:E190"/>
    <mergeCell ref="B191:E191"/>
    <mergeCell ref="B192:E192"/>
    <mergeCell ref="B195:E195"/>
    <mergeCell ref="B196:E196"/>
    <mergeCell ref="B179:C179"/>
    <mergeCell ref="D179:E179"/>
    <mergeCell ref="B185:C185"/>
    <mergeCell ref="B186:C186"/>
    <mergeCell ref="D187:E187"/>
    <mergeCell ref="D188:E188"/>
    <mergeCell ref="B206:C206"/>
    <mergeCell ref="B207:C207"/>
    <mergeCell ref="D208:E208"/>
    <mergeCell ref="D209:E209"/>
    <mergeCell ref="B210:E210"/>
    <mergeCell ref="B211:E211"/>
    <mergeCell ref="D197:E197"/>
    <mergeCell ref="D198:E198"/>
    <mergeCell ref="B199:C199"/>
    <mergeCell ref="D199:E199"/>
    <mergeCell ref="B200:C200"/>
    <mergeCell ref="D200:E200"/>
    <mergeCell ref="B220:C220"/>
    <mergeCell ref="D220:E220"/>
    <mergeCell ref="B221:C221"/>
    <mergeCell ref="D221:E221"/>
    <mergeCell ref="B212:E212"/>
    <mergeCell ref="B213:E213"/>
    <mergeCell ref="B216:E216"/>
    <mergeCell ref="B217:E217"/>
    <mergeCell ref="D218:E218"/>
    <mergeCell ref="D219:E219"/>
  </mergeCells>
  <hyperlinks>
    <hyperlink ref="D25" r:id="rId1" display="adrit@adrit.com" xr:uid="{00000000-0004-0000-05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500-000000000000}">
          <x14:formula1>
            <xm:f>'Listas Desplegables'!$AA$2:$AA$4</xm:f>
          </x14:formula1>
          <xm:sqref>E39 E60 E81 E102 E123 E144 E165 E186 E207</xm:sqref>
        </x14:dataValidation>
        <x14:dataValidation type="list" allowBlank="1" showInputMessage="1" showErrorMessage="1" xr:uid="{00000000-0002-0000-0500-000001000000}">
          <x14:formula1>
            <xm:f>'Listas Desplegables'!$I$2:$I$3</xm:f>
          </x14:formula1>
          <xm:sqref>E14</xm:sqref>
        </x14:dataValidation>
        <x14:dataValidation type="list" allowBlank="1" showInputMessage="1" showErrorMessage="1" xr:uid="{00000000-0002-0000-0500-000002000000}">
          <x14:formula1>
            <xm:f>'Listas Desplegables'!$J$2:$J$7</xm:f>
          </x14:formula1>
          <xm:sqref>B16:C16</xm:sqref>
        </x14:dataValidation>
        <x14:dataValidation type="list" allowBlank="1" showInputMessage="1" showErrorMessage="1" xr:uid="{00000000-0002-0000-0500-000003000000}">
          <x14:formula1>
            <xm:f>'Listas Desplegables'!$K$2:$K$3</xm:f>
          </x14:formula1>
          <xm:sqref>D16</xm:sqref>
        </x14:dataValidation>
        <x14:dataValidation type="list" allowBlank="1" showInputMessage="1" showErrorMessage="1" xr:uid="{00000000-0002-0000-0500-000004000000}">
          <x14:formula1>
            <xm:f>'Listas Desplegables'!$H$2:$H$4</xm:f>
          </x14:formula1>
          <xm:sqref>B14</xm:sqref>
        </x14:dataValidation>
        <x14:dataValidation type="list" allowBlank="1" showInputMessage="1" showErrorMessage="1" xr:uid="{00000000-0002-0000-0500-000005000000}">
          <x14:formula1>
            <xm:f>'Listas Desplegables'!$R$2:$R$5</xm:f>
          </x14:formula1>
          <xm:sqref>E16</xm:sqref>
        </x14:dataValidation>
        <x14:dataValidation type="list" allowBlank="1" showInputMessage="1" showErrorMessage="1" xr:uid="{00000000-0002-0000-0500-000006000000}">
          <x14:formula1>
            <xm:f>'Listas Desplegables'!$S$3:$S$17</xm:f>
          </x14:formula1>
          <xm:sqref>B24</xm:sqref>
        </x14:dataValidation>
        <x14:dataValidation type="list" allowBlank="1" showInputMessage="1" showErrorMessage="1" xr:uid="{00000000-0002-0000-0500-000007000000}">
          <x14:formula1>
            <xm:f>'Listas Desplegables'!$Z$2:$Z$6</xm:f>
          </x14:formula1>
          <xm:sqref>B29</xm:sqref>
        </x14:dataValidation>
        <x14:dataValidation type="list" allowBlank="1" showInputMessage="1" showErrorMessage="1" xr:uid="{00000000-0002-0000-0500-000008000000}">
          <x14:formula1>
            <xm:f>'Listas Desplegables'!$Y$2:$Y$7</xm:f>
          </x14:formula1>
          <xm:sqref>B26:C26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6"/>
  <sheetViews>
    <sheetView zoomScale="70" zoomScaleNormal="70" workbookViewId="0">
      <selection activeCell="C6" sqref="C6"/>
    </sheetView>
  </sheetViews>
  <sheetFormatPr baseColWidth="10" defaultColWidth="0" defaultRowHeight="14.4"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142</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Coord Proy Agrop'!B12&amp;" "&amp;'Formulario H Coord Proy Agrop'!C12&amp;" "&amp;'Formulario H Coord Proy Agrop'!D12&amp;" "&amp;'Formulario H Coord Proy Agrop'!E12</f>
        <v xml:space="preserve">   </v>
      </c>
      <c r="E11" s="228"/>
      <c r="F11" s="97" t="s">
        <v>346</v>
      </c>
      <c r="G11" s="98" t="s">
        <v>348</v>
      </c>
      <c r="H11" s="59"/>
    </row>
    <row r="12" spans="1:8" s="52" customFormat="1" ht="30" customHeight="1">
      <c r="A12" s="56"/>
      <c r="B12" s="229" t="s">
        <v>345</v>
      </c>
      <c r="C12" s="230"/>
      <c r="D12" s="231" t="str">
        <f>IF('Formulario H Coord Proy Agrop'!C24="","",'Formulario H Coord Proy Agrop'!C24)</f>
        <v/>
      </c>
      <c r="E12" s="231"/>
      <c r="F12" s="135" t="str">
        <f>IF('Formulario H Coord Proy Agrop'!E24="","",'Formulario H Coord Proy Agrop'!E24)</f>
        <v/>
      </c>
      <c r="G12" s="232" t="str">
        <f>IF('Formulario H Coord Proy Agrop'!D26="","",'Formulario H Coord Proy Agrop'!D26)</f>
        <v/>
      </c>
      <c r="H12" s="59"/>
    </row>
    <row r="13" spans="1:8" s="52" customFormat="1" ht="30" customHeight="1">
      <c r="A13" s="56"/>
      <c r="B13" s="101" t="s">
        <v>342</v>
      </c>
      <c r="C13" s="96" t="s">
        <v>343</v>
      </c>
      <c r="D13" s="235" t="str">
        <f>IF('Formulario H Coord Proy Agrop'!B29="","",'Formulario H Coord Proy Agrop'!B29)</f>
        <v/>
      </c>
      <c r="E13" s="235"/>
      <c r="F13" s="236" t="str">
        <f>IF('Formulario H Coord Proy Agrop'!E29="","",'Formulario H Coord Proy Agrop'!E29)</f>
        <v/>
      </c>
      <c r="G13" s="233"/>
      <c r="H13" s="59"/>
    </row>
    <row r="14" spans="1:8" s="52" customFormat="1" ht="30" customHeight="1" thickBot="1">
      <c r="A14" s="56"/>
      <c r="B14" s="238" t="s">
        <v>344</v>
      </c>
      <c r="C14" s="239"/>
      <c r="D14" s="240" t="str">
        <f>IF('Formulario H Coord Proy Agrop'!C29="","",'Formulario H Coord Proy Agrop'!C29)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Coord Proy Agrop'!B39="","",'Formulario H Coord Proy Agrop'!B39)</f>
        <v/>
      </c>
      <c r="C17" s="135" t="str">
        <f>IF('Formulario H Coord Proy Agrop'!B41="","",'Formulario H Coord Proy Agrop'!B41)</f>
        <v/>
      </c>
      <c r="D17" s="135" t="str">
        <f>IF('Formulario H Coord Proy Agrop'!C41="","",'Formulario H Coord Proy Agrop'!C41)</f>
        <v/>
      </c>
      <c r="E17" s="136">
        <f>IF(AND(C17="",D17=""),0,DATEDIF(C17,D17+1,"y"))</f>
        <v>0</v>
      </c>
      <c r="F17" s="136">
        <f>IF(AND(C17="",D17=""),0,DATEDIF(C17,D17+1,"ym"))</f>
        <v>0</v>
      </c>
      <c r="G17" s="137">
        <f>IF(AND(C17="",D17=""),0,DATEDIF(C17,D17+1,"md"))</f>
        <v>0</v>
      </c>
      <c r="H17" s="59"/>
    </row>
    <row r="18" spans="1:8" s="52" customFormat="1" ht="30" customHeight="1">
      <c r="A18" s="56"/>
      <c r="B18" s="68" t="str">
        <f>IF('Formulario H Coord Proy Agrop'!B60="","",'Formulario H Coord Proy Agrop'!B60)</f>
        <v/>
      </c>
      <c r="C18" s="135" t="str">
        <f>IF('Formulario H Coord Proy Agrop'!B62="","",'Formulario H Coord Proy Agrop'!B62)</f>
        <v/>
      </c>
      <c r="D18" s="135" t="str">
        <f>IF('Formulario H Coord Proy Agrop'!C62="","",'Formulario H Coord Proy Agrop'!C62)</f>
        <v/>
      </c>
      <c r="E18" s="136">
        <f>IF(AND(C18="",D18=""),0,DATEDIF(C18,D18+1,"y"))</f>
        <v>0</v>
      </c>
      <c r="F18" s="136">
        <f>IF(AND(C18="",D18=""),0,DATEDIF(C18,D18+1,"ym"))</f>
        <v>0</v>
      </c>
      <c r="G18" s="137">
        <f>IF(AND(C18="",D18=""),0,DATEDIF(C18,D18+1,"md"))</f>
        <v>0</v>
      </c>
      <c r="H18" s="59"/>
    </row>
    <row r="19" spans="1:8" s="52" customFormat="1" ht="30" customHeight="1">
      <c r="A19" s="56"/>
      <c r="B19" s="68" t="str">
        <f>IF('Formulario H Coord Proy Agrop'!B81="","",'Formulario H Coord Proy Agrop'!B81)</f>
        <v/>
      </c>
      <c r="C19" s="135" t="str">
        <f>IF('Formulario H Coord Proy Agrop'!B83="","",'Formulario H Coord Proy Agrop'!B83)</f>
        <v/>
      </c>
      <c r="D19" s="135" t="str">
        <f>IF('Formulario H Coord Proy Agrop'!C83="","",'Formulario H Coord Proy Agrop'!C83)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Coord Proy Agrop'!B102="","",'Formulario H Coord Proy Agrop'!B102)</f>
        <v/>
      </c>
      <c r="C20" s="135" t="str">
        <f>IF('Formulario H Coord Proy Agrop'!B104="","",'Formulario H Coord Proy Agrop'!B104)</f>
        <v/>
      </c>
      <c r="D20" s="135" t="str">
        <f>IF('Formulario H Coord Proy Agrop'!C104="","",'Formulario H Coord Proy Agrop'!C104)</f>
        <v/>
      </c>
      <c r="E20" s="136">
        <f t="shared" si="0"/>
        <v>0</v>
      </c>
      <c r="F20" s="136">
        <f t="shared" si="1"/>
        <v>0</v>
      </c>
      <c r="G20" s="137">
        <f t="shared" si="2"/>
        <v>0</v>
      </c>
      <c r="H20" s="59"/>
    </row>
    <row r="21" spans="1:8" s="52" customFormat="1" ht="30" customHeight="1">
      <c r="A21" s="56"/>
      <c r="B21" s="68" t="str">
        <f>IF('Formulario H Coord Proy Agrop'!B123="","",'Formulario H Coord Proy Agrop'!B123)</f>
        <v/>
      </c>
      <c r="C21" s="135" t="str">
        <f>IF('Formulario H Coord Proy Agrop'!B125="","",'Formulario H Coord Proy Agrop'!B125)</f>
        <v/>
      </c>
      <c r="D21" s="135" t="str">
        <f>IF('Formulario H Coord Proy Agrop'!C125="","",'Formulario H Coord Proy Agrop'!C125)</f>
        <v/>
      </c>
      <c r="E21" s="136">
        <f t="shared" si="0"/>
        <v>0</v>
      </c>
      <c r="F21" s="136">
        <f t="shared" si="1"/>
        <v>0</v>
      </c>
      <c r="G21" s="137">
        <f t="shared" si="2"/>
        <v>0</v>
      </c>
      <c r="H21" s="59"/>
    </row>
    <row r="22" spans="1:8" s="52" customFormat="1" ht="30" customHeight="1">
      <c r="A22" s="56"/>
      <c r="B22" s="68" t="str">
        <f>IF('Formulario H Coord Proy Agrop'!B144="","",'Formulario H Coord Proy Agrop'!B144)</f>
        <v/>
      </c>
      <c r="C22" s="135" t="str">
        <f>IF('Formulario H Coord Proy Agrop'!B146="","",'Formulario H Coord Proy Agrop'!B146)</f>
        <v/>
      </c>
      <c r="D22" s="135" t="str">
        <f>IF('Formulario H Coord Proy Agrop'!C146="","",'Formulario H Coord Proy Agrop'!C146)</f>
        <v/>
      </c>
      <c r="E22" s="136">
        <f t="shared" si="0"/>
        <v>0</v>
      </c>
      <c r="F22" s="136">
        <f t="shared" si="1"/>
        <v>0</v>
      </c>
      <c r="G22" s="137">
        <f t="shared" si="2"/>
        <v>0</v>
      </c>
      <c r="H22" s="59"/>
    </row>
    <row r="23" spans="1:8" s="52" customFormat="1" ht="30" customHeight="1">
      <c r="A23" s="56"/>
      <c r="B23" s="68" t="str">
        <f>IF('Formulario H Coord Proy Agrop'!B165="","",'Formulario H Coord Proy Agrop'!B165)</f>
        <v/>
      </c>
      <c r="C23" s="135" t="str">
        <f>IF('Formulario H Coord Proy Agrop'!B167="","",'Formulario H Coord Proy Agrop'!B167)</f>
        <v/>
      </c>
      <c r="D23" s="135" t="str">
        <f>IF('Formulario H Coord Proy Agrop'!C167="","",'Formulario H Coord Proy Agrop'!C167)</f>
        <v/>
      </c>
      <c r="E23" s="136">
        <f t="shared" si="0"/>
        <v>0</v>
      </c>
      <c r="F23" s="136">
        <f t="shared" si="1"/>
        <v>0</v>
      </c>
      <c r="G23" s="137">
        <f t="shared" si="2"/>
        <v>0</v>
      </c>
      <c r="H23" s="59"/>
    </row>
    <row r="24" spans="1:8" s="52" customFormat="1" ht="30" customHeight="1">
      <c r="A24" s="56"/>
      <c r="B24" s="68" t="str">
        <f>IF('Formulario H Coord Proy Agrop'!B186="","",'Formulario H Coord Proy Agrop'!B186)</f>
        <v/>
      </c>
      <c r="C24" s="135" t="str">
        <f>IF('Formulario H Coord Proy Agrop'!B188="","",'Formulario H Coord Proy Agrop'!B188)</f>
        <v/>
      </c>
      <c r="D24" s="135" t="str">
        <f>IF('Formulario H Coord Proy Agrop'!C188="","",'Formulario H Coord Proy Agrop'!C188)</f>
        <v/>
      </c>
      <c r="E24" s="136">
        <f t="shared" si="0"/>
        <v>0</v>
      </c>
      <c r="F24" s="136">
        <f t="shared" si="1"/>
        <v>0</v>
      </c>
      <c r="G24" s="137">
        <f t="shared" si="2"/>
        <v>0</v>
      </c>
      <c r="H24" s="59"/>
    </row>
    <row r="25" spans="1:8" s="52" customFormat="1" ht="30" customHeight="1">
      <c r="A25" s="56"/>
      <c r="B25" s="68" t="str">
        <f>IF('Formulario H Coord Proy Agrop'!B207="","",'Formulario H Coord Proy Agrop'!B207)</f>
        <v/>
      </c>
      <c r="C25" s="135" t="str">
        <f>IF('Formulario H Coord Proy Agrop'!B209="","",'Formulario H Coord Proy Agrop'!B209)</f>
        <v/>
      </c>
      <c r="D25" s="135" t="str">
        <f>IF('Formulario H Coord Proy Agrop'!C209="","",'Formulario H Coord Proy Agrop'!C209)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experiencia",E28&gt;=2),"CUMPLE",IF(AND(D13="Equivalencia por experiencia",E28&gt;=4),"CUMPLE","NO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9" priority="1" operator="equal">
      <formula>"NO CUMPLE"</formula>
    </cfRule>
    <cfRule type="cellIs" dxfId="8"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4"/>
  <sheetViews>
    <sheetView view="pageBreakPreview" zoomScale="80" zoomScaleNormal="85" zoomScaleSheetLayoutView="80" workbookViewId="0">
      <selection activeCell="C6" sqref="C6"/>
    </sheetView>
  </sheetViews>
  <sheetFormatPr baseColWidth="10" defaultColWidth="11.44140625" defaultRowHeight="13.8"/>
  <cols>
    <col min="1" max="1" width="3.6640625" style="9" customWidth="1"/>
    <col min="2" max="2" width="52.88671875" style="9" customWidth="1"/>
    <col min="3" max="3" width="46.33203125" style="9" customWidth="1"/>
    <col min="4" max="5" width="48.6640625" style="9" customWidth="1"/>
    <col min="6" max="6" width="3.6640625" style="9" customWidth="1"/>
    <col min="7" max="16384" width="11.44140625" style="9"/>
  </cols>
  <sheetData>
    <row r="1" spans="1:6" ht="30" customHeight="1" thickBot="1">
      <c r="A1" s="6"/>
      <c r="B1" s="7"/>
      <c r="C1" s="7"/>
      <c r="D1" s="7"/>
      <c r="E1" s="7"/>
      <c r="F1" s="8"/>
    </row>
    <row r="2" spans="1:6" ht="41.25" customHeight="1" thickBot="1">
      <c r="A2" s="10"/>
      <c r="B2" s="188"/>
      <c r="C2" s="191" t="s">
        <v>367</v>
      </c>
      <c r="D2" s="192"/>
      <c r="E2" s="158"/>
      <c r="F2" s="11"/>
    </row>
    <row r="3" spans="1:6" ht="19.95" customHeight="1" thickBot="1">
      <c r="A3" s="10"/>
      <c r="B3" s="188"/>
      <c r="C3" s="193"/>
      <c r="D3" s="194"/>
      <c r="E3" s="159"/>
      <c r="F3" s="11"/>
    </row>
    <row r="4" spans="1:6" ht="19.95" customHeight="1" thickBot="1">
      <c r="A4" s="10"/>
      <c r="B4" s="188"/>
      <c r="C4" s="195"/>
      <c r="D4" s="196"/>
      <c r="E4" s="160"/>
      <c r="F4" s="11"/>
    </row>
    <row r="5" spans="1:6" ht="20.25" customHeight="1" thickBot="1">
      <c r="A5" s="10"/>
      <c r="B5" s="149" t="s">
        <v>383</v>
      </c>
      <c r="C5" s="180" t="s">
        <v>402</v>
      </c>
      <c r="D5" s="181"/>
      <c r="E5" s="149" t="s">
        <v>368</v>
      </c>
      <c r="F5" s="11"/>
    </row>
    <row r="6" spans="1:6" ht="30" customHeight="1" thickBot="1">
      <c r="A6" s="10"/>
      <c r="B6" s="5"/>
      <c r="C6" s="5"/>
      <c r="D6" s="5"/>
      <c r="E6" s="5"/>
      <c r="F6" s="11"/>
    </row>
    <row r="7" spans="1:6" ht="30" customHeight="1" thickBot="1">
      <c r="A7" s="10"/>
      <c r="B7" s="168" t="s">
        <v>211</v>
      </c>
      <c r="C7" s="169"/>
      <c r="D7" s="169"/>
      <c r="E7" s="186"/>
      <c r="F7" s="11"/>
    </row>
    <row r="8" spans="1:6" ht="30" customHeight="1" thickBot="1">
      <c r="A8" s="10"/>
      <c r="B8" s="5"/>
      <c r="C8" s="5"/>
      <c r="D8" s="5"/>
      <c r="E8" s="5"/>
      <c r="F8" s="11"/>
    </row>
    <row r="9" spans="1:6" ht="30" customHeight="1" thickBot="1">
      <c r="A9" s="10"/>
      <c r="B9" s="34" t="s">
        <v>212</v>
      </c>
      <c r="C9" s="208" t="s">
        <v>143</v>
      </c>
      <c r="D9" s="208"/>
      <c r="E9" s="209"/>
      <c r="F9" s="11"/>
    </row>
    <row r="10" spans="1:6" ht="30" customHeight="1" thickBot="1">
      <c r="A10" s="10"/>
      <c r="B10" s="5"/>
      <c r="C10" s="5"/>
      <c r="D10" s="5"/>
      <c r="E10" s="5"/>
      <c r="F10" s="11"/>
    </row>
    <row r="11" spans="1:6" ht="20.100000000000001" customHeight="1">
      <c r="A11" s="10"/>
      <c r="B11" s="30" t="s">
        <v>213</v>
      </c>
      <c r="C11" s="30" t="s">
        <v>214</v>
      </c>
      <c r="D11" s="30" t="s">
        <v>215</v>
      </c>
      <c r="E11" s="30" t="s">
        <v>216</v>
      </c>
      <c r="F11" s="11"/>
    </row>
    <row r="12" spans="1:6" ht="30" customHeight="1" thickBot="1">
      <c r="A12" s="10"/>
      <c r="B12" s="134"/>
      <c r="C12" s="134"/>
      <c r="D12" s="134"/>
      <c r="E12" s="134"/>
      <c r="F12" s="11"/>
    </row>
    <row r="13" spans="1:6" ht="20.100000000000001" customHeight="1">
      <c r="A13" s="10"/>
      <c r="B13" s="30" t="s">
        <v>217</v>
      </c>
      <c r="C13" s="30" t="s">
        <v>218</v>
      </c>
      <c r="D13" s="30" t="s">
        <v>219</v>
      </c>
      <c r="E13" s="30" t="s">
        <v>220</v>
      </c>
      <c r="F13" s="11"/>
    </row>
    <row r="14" spans="1:6" ht="30" customHeight="1" thickBot="1">
      <c r="A14" s="10"/>
      <c r="B14" s="134"/>
      <c r="C14" s="19"/>
      <c r="D14" s="13"/>
      <c r="E14" s="134"/>
      <c r="F14" s="11"/>
    </row>
    <row r="15" spans="1:6" ht="20.100000000000001" customHeight="1">
      <c r="A15" s="10"/>
      <c r="B15" s="174" t="s">
        <v>221</v>
      </c>
      <c r="C15" s="175"/>
      <c r="D15" s="30" t="s">
        <v>222</v>
      </c>
      <c r="E15" s="30" t="s">
        <v>231</v>
      </c>
      <c r="F15" s="11"/>
    </row>
    <row r="16" spans="1:6" ht="30" customHeight="1" thickBot="1">
      <c r="A16" s="10"/>
      <c r="B16" s="180"/>
      <c r="C16" s="181"/>
      <c r="D16" s="134"/>
      <c r="E16" s="134"/>
      <c r="F16" s="11"/>
    </row>
    <row r="17" spans="1:6" ht="30" customHeight="1" thickBot="1">
      <c r="A17" s="10"/>
      <c r="B17" s="4"/>
      <c r="C17" s="5"/>
      <c r="D17" s="4"/>
      <c r="E17" s="5"/>
      <c r="F17" s="11"/>
    </row>
    <row r="18" spans="1:6" ht="20.100000000000001" customHeight="1">
      <c r="A18" s="10"/>
      <c r="B18" s="178" t="s">
        <v>247</v>
      </c>
      <c r="C18" s="179"/>
      <c r="D18" s="178" t="s">
        <v>248</v>
      </c>
      <c r="E18" s="179"/>
      <c r="F18" s="11"/>
    </row>
    <row r="19" spans="1:6" ht="30" customHeight="1" thickBot="1">
      <c r="A19" s="10"/>
      <c r="B19" s="180"/>
      <c r="C19" s="181"/>
      <c r="D19" s="180"/>
      <c r="E19" s="181"/>
      <c r="F19" s="11"/>
    </row>
    <row r="20" spans="1:6" ht="20.100000000000001" customHeight="1">
      <c r="A20" s="10"/>
      <c r="B20" s="178" t="s">
        <v>246</v>
      </c>
      <c r="C20" s="179"/>
      <c r="D20" s="130" t="s">
        <v>232</v>
      </c>
      <c r="E20" s="30" t="s">
        <v>233</v>
      </c>
      <c r="F20" s="11"/>
    </row>
    <row r="21" spans="1:6" ht="30" customHeight="1" thickBot="1">
      <c r="A21" s="10"/>
      <c r="B21" s="180"/>
      <c r="C21" s="181"/>
      <c r="D21" s="131"/>
      <c r="E21" s="12"/>
      <c r="F21" s="11"/>
    </row>
    <row r="22" spans="1:6" ht="30" customHeight="1" thickBot="1">
      <c r="A22" s="10"/>
      <c r="B22" s="4"/>
      <c r="C22" s="5"/>
      <c r="D22" s="4"/>
      <c r="E22" s="5"/>
      <c r="F22" s="11"/>
    </row>
    <row r="23" spans="1:6" ht="20.100000000000001" customHeight="1">
      <c r="A23" s="10"/>
      <c r="B23" s="130" t="s">
        <v>234</v>
      </c>
      <c r="C23" s="174" t="s">
        <v>250</v>
      </c>
      <c r="D23" s="175"/>
      <c r="E23" s="30" t="s">
        <v>235</v>
      </c>
      <c r="F23" s="11"/>
    </row>
    <row r="24" spans="1:6" ht="30" customHeight="1" thickBot="1">
      <c r="A24" s="10"/>
      <c r="B24" s="132"/>
      <c r="C24" s="180"/>
      <c r="D24" s="181"/>
      <c r="E24" s="35"/>
      <c r="F24" s="11"/>
    </row>
    <row r="25" spans="1:6" ht="20.100000000000001" customHeight="1">
      <c r="A25" s="10"/>
      <c r="B25" s="174" t="s">
        <v>236</v>
      </c>
      <c r="C25" s="175"/>
      <c r="D25" s="130" t="s">
        <v>237</v>
      </c>
      <c r="E25" s="30" t="s">
        <v>238</v>
      </c>
      <c r="F25" s="11"/>
    </row>
    <row r="26" spans="1:6" ht="30" customHeight="1" thickBot="1">
      <c r="A26" s="10"/>
      <c r="B26" s="211"/>
      <c r="C26" s="212"/>
      <c r="D26" s="35"/>
      <c r="E26" s="134"/>
      <c r="F26" s="11"/>
    </row>
    <row r="27" spans="1:6" ht="30" customHeight="1" thickBot="1">
      <c r="A27" s="10"/>
      <c r="B27" s="4"/>
      <c r="C27" s="4"/>
      <c r="D27" s="5"/>
      <c r="E27" s="5"/>
      <c r="F27" s="11"/>
    </row>
    <row r="28" spans="1:6" ht="20.100000000000001" customHeight="1">
      <c r="A28" s="10"/>
      <c r="B28" s="130" t="s">
        <v>239</v>
      </c>
      <c r="C28" s="174" t="s">
        <v>251</v>
      </c>
      <c r="D28" s="175"/>
      <c r="E28" s="30" t="s">
        <v>240</v>
      </c>
      <c r="F28" s="11"/>
    </row>
    <row r="29" spans="1:6" ht="30" customHeight="1" thickBot="1">
      <c r="A29" s="10"/>
      <c r="B29" s="132"/>
      <c r="C29" s="180"/>
      <c r="D29" s="181"/>
      <c r="E29" s="13"/>
      <c r="F29" s="11"/>
    </row>
    <row r="30" spans="1:6" ht="30" customHeight="1">
      <c r="A30" s="10"/>
      <c r="B30" s="5"/>
      <c r="C30" s="5"/>
      <c r="D30" s="5"/>
      <c r="E30" s="5"/>
      <c r="F30" s="11"/>
    </row>
    <row r="31" spans="1:6" ht="210" customHeight="1">
      <c r="A31" s="10"/>
      <c r="B31" s="213" t="s">
        <v>355</v>
      </c>
      <c r="C31" s="213"/>
      <c r="D31" s="213"/>
      <c r="E31" s="213"/>
      <c r="F31" s="11"/>
    </row>
    <row r="32" spans="1:6" ht="30" customHeight="1">
      <c r="A32" s="10"/>
      <c r="B32" s="42"/>
      <c r="C32" s="42"/>
      <c r="D32" s="42"/>
      <c r="E32" s="42"/>
      <c r="F32" s="11"/>
    </row>
    <row r="33" spans="1:6" ht="60.6" customHeight="1" thickBot="1">
      <c r="A33" s="10"/>
      <c r="B33" s="42"/>
      <c r="C33" s="214"/>
      <c r="D33" s="214"/>
      <c r="E33" s="42"/>
      <c r="F33" s="11"/>
    </row>
    <row r="34" spans="1:6" ht="30" customHeight="1">
      <c r="A34" s="10"/>
      <c r="B34" s="42"/>
      <c r="C34" s="210" t="s">
        <v>1</v>
      </c>
      <c r="D34" s="210"/>
      <c r="E34" s="42"/>
      <c r="F34" s="11"/>
    </row>
    <row r="35" spans="1:6" ht="30" customHeight="1">
      <c r="A35" s="10"/>
      <c r="B35" s="5"/>
      <c r="C35" s="5"/>
      <c r="D35" s="5"/>
      <c r="E35" s="5"/>
      <c r="F35" s="11"/>
    </row>
    <row r="36" spans="1:6" ht="30" customHeight="1">
      <c r="A36" s="10"/>
      <c r="B36" s="54" t="s">
        <v>337</v>
      </c>
      <c r="C36" s="5"/>
      <c r="D36" s="5"/>
      <c r="E36" s="5"/>
      <c r="F36" s="11"/>
    </row>
    <row r="37" spans="1:6" ht="30" customHeight="1" thickBot="1">
      <c r="A37" s="10"/>
      <c r="B37" s="5"/>
      <c r="C37" s="5"/>
      <c r="D37" s="5"/>
      <c r="E37" s="5"/>
      <c r="F37" s="11"/>
    </row>
    <row r="38" spans="1:6" ht="20.100000000000001" customHeight="1">
      <c r="A38" s="10"/>
      <c r="B38" s="203" t="s">
        <v>252</v>
      </c>
      <c r="C38" s="205"/>
      <c r="D38" s="2" t="s">
        <v>253</v>
      </c>
      <c r="E38" s="1" t="s">
        <v>254</v>
      </c>
      <c r="F38" s="11"/>
    </row>
    <row r="39" spans="1:6" ht="30" customHeight="1" thickBot="1">
      <c r="A39" s="10"/>
      <c r="B39" s="180"/>
      <c r="C39" s="181"/>
      <c r="D39" s="134"/>
      <c r="E39" s="129"/>
      <c r="F39" s="11"/>
    </row>
    <row r="40" spans="1:6" ht="20.100000000000001" customHeight="1">
      <c r="A40" s="10"/>
      <c r="B40" s="1" t="s">
        <v>255</v>
      </c>
      <c r="C40" s="1" t="s">
        <v>256</v>
      </c>
      <c r="D40" s="206" t="s">
        <v>257</v>
      </c>
      <c r="E40" s="207"/>
      <c r="F40" s="11"/>
    </row>
    <row r="41" spans="1:6" ht="30" customHeight="1" thickBot="1">
      <c r="A41" s="10"/>
      <c r="B41" s="13"/>
      <c r="C41" s="13"/>
      <c r="D41" s="211"/>
      <c r="E41" s="212"/>
      <c r="F41" s="11"/>
    </row>
    <row r="42" spans="1:6" ht="20.100000000000001" customHeight="1">
      <c r="A42" s="10"/>
      <c r="B42" s="203" t="s">
        <v>258</v>
      </c>
      <c r="C42" s="204"/>
      <c r="D42" s="204"/>
      <c r="E42" s="205"/>
      <c r="F42" s="11"/>
    </row>
    <row r="43" spans="1:6" ht="79.95" customHeight="1" thickBot="1">
      <c r="A43" s="10"/>
      <c r="B43" s="182"/>
      <c r="C43" s="183"/>
      <c r="D43" s="183"/>
      <c r="E43" s="184"/>
      <c r="F43" s="11"/>
    </row>
    <row r="44" spans="1:6" ht="20.100000000000001" customHeight="1">
      <c r="A44" s="10"/>
      <c r="B44" s="203" t="s">
        <v>259</v>
      </c>
      <c r="C44" s="204"/>
      <c r="D44" s="204"/>
      <c r="E44" s="205"/>
      <c r="F44" s="11"/>
    </row>
    <row r="45" spans="1:6" ht="296.25" customHeight="1" thickBot="1">
      <c r="A45" s="10"/>
      <c r="B45" s="182"/>
      <c r="C45" s="183"/>
      <c r="D45" s="183"/>
      <c r="E45" s="184"/>
      <c r="F45" s="11"/>
    </row>
    <row r="46" spans="1:6" ht="48" customHeight="1">
      <c r="A46" s="10"/>
      <c r="B46" s="133" t="s">
        <v>260</v>
      </c>
      <c r="C46" s="133" t="s">
        <v>261</v>
      </c>
      <c r="D46" s="133" t="s">
        <v>262</v>
      </c>
      <c r="E46" s="1" t="s">
        <v>263</v>
      </c>
      <c r="F46" s="11"/>
    </row>
    <row r="47" spans="1:6" ht="30" customHeight="1" thickBot="1">
      <c r="A47" s="10"/>
      <c r="B47" s="132"/>
      <c r="C47" s="132"/>
      <c r="D47" s="132"/>
      <c r="E47" s="12"/>
      <c r="F47" s="11"/>
    </row>
    <row r="48" spans="1:6" ht="20.100000000000001" customHeight="1">
      <c r="A48" s="10"/>
      <c r="B48" s="203" t="s">
        <v>327</v>
      </c>
      <c r="C48" s="204"/>
      <c r="D48" s="204"/>
      <c r="E48" s="205"/>
      <c r="F48" s="11"/>
    </row>
    <row r="49" spans="1:6" ht="114" customHeight="1" thickBot="1">
      <c r="A49" s="10"/>
      <c r="B49" s="215"/>
      <c r="C49" s="216"/>
      <c r="D49" s="216"/>
      <c r="E49" s="217"/>
      <c r="F49" s="11"/>
    </row>
    <row r="50" spans="1:6" ht="20.100000000000001" customHeight="1">
      <c r="A50" s="10"/>
      <c r="B50" s="133" t="s">
        <v>328</v>
      </c>
      <c r="C50" s="133" t="s">
        <v>329</v>
      </c>
      <c r="D50" s="203" t="s">
        <v>330</v>
      </c>
      <c r="E50" s="205"/>
      <c r="F50" s="11"/>
    </row>
    <row r="51" spans="1:6" ht="30" customHeight="1" thickBot="1">
      <c r="A51" s="10"/>
      <c r="B51" s="132"/>
      <c r="C51" s="132"/>
      <c r="D51" s="180"/>
      <c r="E51" s="181"/>
      <c r="F51" s="11"/>
    </row>
    <row r="52" spans="1:6" ht="20.100000000000001" customHeight="1">
      <c r="A52" s="10"/>
      <c r="B52" s="206" t="s">
        <v>331</v>
      </c>
      <c r="C52" s="207"/>
      <c r="D52" s="203" t="s">
        <v>332</v>
      </c>
      <c r="E52" s="205"/>
      <c r="F52" s="11"/>
    </row>
    <row r="53" spans="1:6" ht="30" customHeight="1" thickBot="1">
      <c r="A53" s="10"/>
      <c r="B53" s="180"/>
      <c r="C53" s="181"/>
      <c r="D53" s="176"/>
      <c r="E53" s="177"/>
      <c r="F53" s="11"/>
    </row>
    <row r="54" spans="1:6" ht="15.6">
      <c r="A54" s="10"/>
      <c r="B54" s="1" t="s">
        <v>333</v>
      </c>
      <c r="C54" s="1" t="s">
        <v>334</v>
      </c>
      <c r="D54" s="1" t="s">
        <v>335</v>
      </c>
      <c r="E54" s="3" t="s">
        <v>336</v>
      </c>
      <c r="F54" s="11"/>
    </row>
    <row r="55" spans="1:6" ht="30" customHeight="1" thickBot="1">
      <c r="A55" s="10"/>
      <c r="B55" s="12"/>
      <c r="C55" s="12"/>
      <c r="D55" s="12"/>
      <c r="E55" s="12"/>
      <c r="F55" s="11"/>
    </row>
    <row r="56" spans="1:6" ht="30" customHeight="1">
      <c r="A56" s="10"/>
      <c r="B56" s="5"/>
      <c r="C56" s="5"/>
      <c r="D56" s="5"/>
      <c r="E56" s="5"/>
      <c r="F56" s="11"/>
    </row>
    <row r="57" spans="1:6" ht="30" customHeight="1">
      <c r="A57" s="10"/>
      <c r="B57" s="54" t="s">
        <v>338</v>
      </c>
      <c r="C57" s="5"/>
      <c r="D57" s="5"/>
      <c r="E57" s="5"/>
      <c r="F57" s="11"/>
    </row>
    <row r="58" spans="1:6" ht="30" customHeight="1" thickBot="1">
      <c r="A58" s="10"/>
      <c r="B58" s="5"/>
      <c r="C58" s="5"/>
      <c r="D58" s="5"/>
      <c r="E58" s="5"/>
      <c r="F58" s="11"/>
    </row>
    <row r="59" spans="1:6" ht="20.100000000000001" customHeight="1">
      <c r="A59" s="10"/>
      <c r="B59" s="203" t="s">
        <v>252</v>
      </c>
      <c r="C59" s="205"/>
      <c r="D59" s="2" t="s">
        <v>253</v>
      </c>
      <c r="E59" s="1" t="s">
        <v>254</v>
      </c>
      <c r="F59" s="11"/>
    </row>
    <row r="60" spans="1:6" ht="30" customHeight="1" thickBot="1">
      <c r="A60" s="10"/>
      <c r="B60" s="180"/>
      <c r="C60" s="181"/>
      <c r="D60" s="134"/>
      <c r="E60" s="129"/>
      <c r="F60" s="11"/>
    </row>
    <row r="61" spans="1:6" ht="20.100000000000001" customHeight="1">
      <c r="A61" s="10"/>
      <c r="B61" s="1" t="s">
        <v>255</v>
      </c>
      <c r="C61" s="1" t="s">
        <v>256</v>
      </c>
      <c r="D61" s="206" t="s">
        <v>257</v>
      </c>
      <c r="E61" s="207"/>
      <c r="F61" s="11"/>
    </row>
    <row r="62" spans="1:6" ht="30" customHeight="1" thickBot="1">
      <c r="A62" s="10"/>
      <c r="B62" s="13"/>
      <c r="C62" s="13"/>
      <c r="D62" s="211"/>
      <c r="E62" s="212"/>
      <c r="F62" s="11"/>
    </row>
    <row r="63" spans="1:6" ht="20.100000000000001" customHeight="1">
      <c r="A63" s="10"/>
      <c r="B63" s="203" t="s">
        <v>258</v>
      </c>
      <c r="C63" s="204"/>
      <c r="D63" s="204"/>
      <c r="E63" s="205"/>
      <c r="F63" s="11"/>
    </row>
    <row r="64" spans="1:6" ht="79.95" customHeight="1" thickBot="1">
      <c r="A64" s="10"/>
      <c r="B64" s="182"/>
      <c r="C64" s="183"/>
      <c r="D64" s="183"/>
      <c r="E64" s="184"/>
      <c r="F64" s="11"/>
    </row>
    <row r="65" spans="1:6" ht="20.100000000000001" customHeight="1">
      <c r="A65" s="10"/>
      <c r="B65" s="203" t="s">
        <v>259</v>
      </c>
      <c r="C65" s="204"/>
      <c r="D65" s="204"/>
      <c r="E65" s="205"/>
      <c r="F65" s="11"/>
    </row>
    <row r="66" spans="1:6" ht="300" customHeight="1" thickBot="1">
      <c r="A66" s="10"/>
      <c r="B66" s="182"/>
      <c r="C66" s="183"/>
      <c r="D66" s="183"/>
      <c r="E66" s="184"/>
      <c r="F66" s="11"/>
    </row>
    <row r="67" spans="1:6" ht="46.5" customHeight="1">
      <c r="A67" s="10"/>
      <c r="B67" s="133" t="s">
        <v>260</v>
      </c>
      <c r="C67" s="133" t="s">
        <v>261</v>
      </c>
      <c r="D67" s="133" t="s">
        <v>262</v>
      </c>
      <c r="E67" s="1" t="s">
        <v>263</v>
      </c>
      <c r="F67" s="11"/>
    </row>
    <row r="68" spans="1:6" ht="30" customHeight="1" thickBot="1">
      <c r="A68" s="10"/>
      <c r="B68" s="132"/>
      <c r="C68" s="132"/>
      <c r="D68" s="132"/>
      <c r="E68" s="12"/>
      <c r="F68" s="11"/>
    </row>
    <row r="69" spans="1:6" ht="20.100000000000001" customHeight="1">
      <c r="A69" s="10"/>
      <c r="B69" s="203" t="s">
        <v>327</v>
      </c>
      <c r="C69" s="204"/>
      <c r="D69" s="204"/>
      <c r="E69" s="205"/>
      <c r="F69" s="11"/>
    </row>
    <row r="70" spans="1:6" ht="114" customHeight="1" thickBot="1">
      <c r="A70" s="10"/>
      <c r="B70" s="215"/>
      <c r="C70" s="216"/>
      <c r="D70" s="216"/>
      <c r="E70" s="217"/>
      <c r="F70" s="11"/>
    </row>
    <row r="71" spans="1:6" ht="20.100000000000001" customHeight="1">
      <c r="A71" s="10"/>
      <c r="B71" s="133" t="s">
        <v>328</v>
      </c>
      <c r="C71" s="133" t="s">
        <v>329</v>
      </c>
      <c r="D71" s="203" t="s">
        <v>330</v>
      </c>
      <c r="E71" s="205"/>
      <c r="F71" s="11"/>
    </row>
    <row r="72" spans="1:6" ht="30" customHeight="1" thickBot="1">
      <c r="A72" s="10"/>
      <c r="B72" s="132"/>
      <c r="C72" s="132"/>
      <c r="D72" s="180"/>
      <c r="E72" s="181"/>
      <c r="F72" s="11"/>
    </row>
    <row r="73" spans="1:6" ht="20.100000000000001" customHeight="1">
      <c r="A73" s="10"/>
      <c r="B73" s="206" t="s">
        <v>331</v>
      </c>
      <c r="C73" s="207"/>
      <c r="D73" s="203" t="s">
        <v>332</v>
      </c>
      <c r="E73" s="205"/>
      <c r="F73" s="11"/>
    </row>
    <row r="74" spans="1:6" ht="30" customHeight="1" thickBot="1">
      <c r="A74" s="10"/>
      <c r="B74" s="180"/>
      <c r="C74" s="181"/>
      <c r="D74" s="176"/>
      <c r="E74" s="177"/>
      <c r="F74" s="11"/>
    </row>
    <row r="75" spans="1:6" ht="33.75" customHeight="1">
      <c r="A75" s="10"/>
      <c r="B75" s="1" t="s">
        <v>333</v>
      </c>
      <c r="C75" s="1" t="s">
        <v>334</v>
      </c>
      <c r="D75" s="1" t="s">
        <v>335</v>
      </c>
      <c r="E75" s="3" t="s">
        <v>336</v>
      </c>
      <c r="F75" s="11"/>
    </row>
    <row r="76" spans="1:6" ht="30" customHeight="1" thickBot="1">
      <c r="A76" s="10"/>
      <c r="B76" s="12"/>
      <c r="C76" s="12"/>
      <c r="D76" s="12"/>
      <c r="E76" s="12"/>
      <c r="F76" s="11"/>
    </row>
    <row r="77" spans="1:6" ht="30" customHeight="1">
      <c r="A77" s="10"/>
      <c r="B77" s="5"/>
      <c r="C77" s="5"/>
      <c r="D77" s="5"/>
      <c r="E77" s="5"/>
      <c r="F77" s="11"/>
    </row>
    <row r="78" spans="1:6" ht="30" customHeight="1">
      <c r="A78" s="10"/>
      <c r="B78" s="54" t="s">
        <v>339</v>
      </c>
      <c r="C78" s="5"/>
      <c r="D78" s="5"/>
      <c r="E78" s="5"/>
      <c r="F78" s="11"/>
    </row>
    <row r="79" spans="1:6" ht="30" customHeight="1" thickBot="1">
      <c r="A79" s="10"/>
      <c r="B79" s="5"/>
      <c r="C79" s="5"/>
      <c r="D79" s="5"/>
      <c r="E79" s="5"/>
      <c r="F79" s="11"/>
    </row>
    <row r="80" spans="1:6" ht="20.100000000000001" customHeight="1">
      <c r="A80" s="10"/>
      <c r="B80" s="203" t="s">
        <v>252</v>
      </c>
      <c r="C80" s="205"/>
      <c r="D80" s="2" t="s">
        <v>253</v>
      </c>
      <c r="E80" s="1" t="s">
        <v>254</v>
      </c>
      <c r="F80" s="11"/>
    </row>
    <row r="81" spans="1:6" ht="30" customHeight="1" thickBot="1">
      <c r="A81" s="10"/>
      <c r="B81" s="180"/>
      <c r="C81" s="181"/>
      <c r="D81" s="134"/>
      <c r="E81" s="129"/>
      <c r="F81" s="11"/>
    </row>
    <row r="82" spans="1:6" ht="20.100000000000001" customHeight="1">
      <c r="A82" s="10"/>
      <c r="B82" s="1" t="s">
        <v>255</v>
      </c>
      <c r="C82" s="1" t="s">
        <v>256</v>
      </c>
      <c r="D82" s="206" t="s">
        <v>257</v>
      </c>
      <c r="E82" s="207"/>
      <c r="F82" s="11"/>
    </row>
    <row r="83" spans="1:6" ht="30" customHeight="1" thickBot="1">
      <c r="A83" s="10"/>
      <c r="B83" s="13"/>
      <c r="C83" s="13"/>
      <c r="D83" s="211"/>
      <c r="E83" s="212"/>
      <c r="F83" s="11"/>
    </row>
    <row r="84" spans="1:6" ht="20.100000000000001" customHeight="1">
      <c r="A84" s="10"/>
      <c r="B84" s="203" t="s">
        <v>258</v>
      </c>
      <c r="C84" s="204"/>
      <c r="D84" s="204"/>
      <c r="E84" s="205"/>
      <c r="F84" s="11"/>
    </row>
    <row r="85" spans="1:6" ht="79.95" customHeight="1" thickBot="1">
      <c r="A85" s="10"/>
      <c r="B85" s="182"/>
      <c r="C85" s="183"/>
      <c r="D85" s="183"/>
      <c r="E85" s="184"/>
      <c r="F85" s="11"/>
    </row>
    <row r="86" spans="1:6" ht="20.100000000000001" customHeight="1">
      <c r="A86" s="10"/>
      <c r="B86" s="203" t="s">
        <v>259</v>
      </c>
      <c r="C86" s="204"/>
      <c r="D86" s="204"/>
      <c r="E86" s="205"/>
      <c r="F86" s="11"/>
    </row>
    <row r="87" spans="1:6" ht="303" customHeight="1" thickBot="1">
      <c r="A87" s="10"/>
      <c r="B87" s="182"/>
      <c r="C87" s="183"/>
      <c r="D87" s="183"/>
      <c r="E87" s="184"/>
      <c r="F87" s="11"/>
    </row>
    <row r="88" spans="1:6" ht="48" customHeight="1">
      <c r="A88" s="10"/>
      <c r="B88" s="133" t="s">
        <v>260</v>
      </c>
      <c r="C88" s="133" t="s">
        <v>261</v>
      </c>
      <c r="D88" s="133" t="s">
        <v>262</v>
      </c>
      <c r="E88" s="1" t="s">
        <v>263</v>
      </c>
      <c r="F88" s="11"/>
    </row>
    <row r="89" spans="1:6" ht="30" customHeight="1" thickBot="1">
      <c r="A89" s="10"/>
      <c r="B89" s="132"/>
      <c r="C89" s="132"/>
      <c r="D89" s="132"/>
      <c r="E89" s="12"/>
      <c r="F89" s="11"/>
    </row>
    <row r="90" spans="1:6" ht="20.100000000000001" customHeight="1">
      <c r="A90" s="10"/>
      <c r="B90" s="203" t="s">
        <v>327</v>
      </c>
      <c r="C90" s="204"/>
      <c r="D90" s="204"/>
      <c r="E90" s="205"/>
      <c r="F90" s="11"/>
    </row>
    <row r="91" spans="1:6" ht="114" customHeight="1" thickBot="1">
      <c r="A91" s="10"/>
      <c r="B91" s="215"/>
      <c r="C91" s="216"/>
      <c r="D91" s="216"/>
      <c r="E91" s="217"/>
      <c r="F91" s="11"/>
    </row>
    <row r="92" spans="1:6" ht="20.100000000000001" customHeight="1">
      <c r="A92" s="10"/>
      <c r="B92" s="133" t="s">
        <v>328</v>
      </c>
      <c r="C92" s="133" t="s">
        <v>329</v>
      </c>
      <c r="D92" s="203" t="s">
        <v>330</v>
      </c>
      <c r="E92" s="205"/>
      <c r="F92" s="11"/>
    </row>
    <row r="93" spans="1:6" ht="30" customHeight="1" thickBot="1">
      <c r="A93" s="10"/>
      <c r="B93" s="132"/>
      <c r="C93" s="132"/>
      <c r="D93" s="180"/>
      <c r="E93" s="181"/>
      <c r="F93" s="11"/>
    </row>
    <row r="94" spans="1:6" ht="20.100000000000001" customHeight="1">
      <c r="A94" s="10"/>
      <c r="B94" s="206" t="s">
        <v>331</v>
      </c>
      <c r="C94" s="207"/>
      <c r="D94" s="203" t="s">
        <v>332</v>
      </c>
      <c r="E94" s="205"/>
      <c r="F94" s="11"/>
    </row>
    <row r="95" spans="1:6" ht="30" customHeight="1" thickBot="1">
      <c r="A95" s="10"/>
      <c r="B95" s="180"/>
      <c r="C95" s="181"/>
      <c r="D95" s="176"/>
      <c r="E95" s="177"/>
      <c r="F95" s="11"/>
    </row>
    <row r="96" spans="1:6" ht="15.6">
      <c r="A96" s="10"/>
      <c r="B96" s="1" t="s">
        <v>333</v>
      </c>
      <c r="C96" s="1" t="s">
        <v>334</v>
      </c>
      <c r="D96" s="1" t="s">
        <v>335</v>
      </c>
      <c r="E96" s="3" t="s">
        <v>336</v>
      </c>
      <c r="F96" s="11"/>
    </row>
    <row r="97" spans="1:6" ht="30" customHeight="1" thickBot="1">
      <c r="A97" s="10"/>
      <c r="B97" s="12"/>
      <c r="C97" s="12"/>
      <c r="D97" s="12"/>
      <c r="E97" s="12"/>
      <c r="F97" s="11"/>
    </row>
    <row r="98" spans="1:6" ht="30" customHeight="1">
      <c r="A98" s="10"/>
      <c r="B98" s="5"/>
      <c r="C98" s="5"/>
      <c r="D98" s="5"/>
      <c r="E98" s="5"/>
      <c r="F98" s="11"/>
    </row>
    <row r="99" spans="1:6" ht="30" customHeight="1">
      <c r="A99" s="10"/>
      <c r="B99" s="54" t="s">
        <v>340</v>
      </c>
      <c r="C99" s="5"/>
      <c r="D99" s="5"/>
      <c r="E99" s="5"/>
      <c r="F99" s="11"/>
    </row>
    <row r="100" spans="1:6" ht="30" customHeight="1" thickBot="1">
      <c r="A100" s="10"/>
      <c r="B100" s="5"/>
      <c r="C100" s="5"/>
      <c r="D100" s="5"/>
      <c r="E100" s="5"/>
      <c r="F100" s="11"/>
    </row>
    <row r="101" spans="1:6" ht="20.100000000000001" customHeight="1">
      <c r="A101" s="10"/>
      <c r="B101" s="203" t="s">
        <v>252</v>
      </c>
      <c r="C101" s="205"/>
      <c r="D101" s="2" t="s">
        <v>253</v>
      </c>
      <c r="E101" s="1" t="s">
        <v>254</v>
      </c>
      <c r="F101" s="11"/>
    </row>
    <row r="102" spans="1:6" ht="30" customHeight="1" thickBot="1">
      <c r="A102" s="10"/>
      <c r="B102" s="180"/>
      <c r="C102" s="181"/>
      <c r="D102" s="134"/>
      <c r="E102" s="129"/>
      <c r="F102" s="11"/>
    </row>
    <row r="103" spans="1:6" ht="20.100000000000001" customHeight="1">
      <c r="A103" s="10"/>
      <c r="B103" s="1" t="s">
        <v>255</v>
      </c>
      <c r="C103" s="1" t="s">
        <v>256</v>
      </c>
      <c r="D103" s="206" t="s">
        <v>257</v>
      </c>
      <c r="E103" s="207"/>
      <c r="F103" s="11"/>
    </row>
    <row r="104" spans="1:6" ht="30" customHeight="1" thickBot="1">
      <c r="A104" s="10"/>
      <c r="B104" s="13"/>
      <c r="C104" s="13"/>
      <c r="D104" s="211"/>
      <c r="E104" s="212"/>
      <c r="F104" s="11"/>
    </row>
    <row r="105" spans="1:6" ht="20.100000000000001" customHeight="1">
      <c r="A105" s="10"/>
      <c r="B105" s="203" t="s">
        <v>258</v>
      </c>
      <c r="C105" s="204"/>
      <c r="D105" s="204"/>
      <c r="E105" s="205"/>
      <c r="F105" s="11"/>
    </row>
    <row r="106" spans="1:6" ht="79.95" customHeight="1" thickBot="1">
      <c r="A106" s="10"/>
      <c r="B106" s="182"/>
      <c r="C106" s="183"/>
      <c r="D106" s="183"/>
      <c r="E106" s="184"/>
      <c r="F106" s="11"/>
    </row>
    <row r="107" spans="1:6" ht="20.100000000000001" customHeight="1">
      <c r="A107" s="10"/>
      <c r="B107" s="203" t="s">
        <v>259</v>
      </c>
      <c r="C107" s="204"/>
      <c r="D107" s="204"/>
      <c r="E107" s="205"/>
      <c r="F107" s="11"/>
    </row>
    <row r="108" spans="1:6" ht="315.75" customHeight="1" thickBot="1">
      <c r="A108" s="10"/>
      <c r="B108" s="182"/>
      <c r="C108" s="183"/>
      <c r="D108" s="183"/>
      <c r="E108" s="184"/>
      <c r="F108" s="11"/>
    </row>
    <row r="109" spans="1:6" ht="46.5" customHeight="1">
      <c r="A109" s="10"/>
      <c r="B109" s="133" t="s">
        <v>260</v>
      </c>
      <c r="C109" s="133" t="s">
        <v>261</v>
      </c>
      <c r="D109" s="133" t="s">
        <v>262</v>
      </c>
      <c r="E109" s="1" t="s">
        <v>263</v>
      </c>
      <c r="F109" s="11"/>
    </row>
    <row r="110" spans="1:6" ht="30" customHeight="1" thickBot="1">
      <c r="A110" s="10"/>
      <c r="B110" s="132"/>
      <c r="C110" s="132"/>
      <c r="D110" s="132"/>
      <c r="E110" s="12"/>
      <c r="F110" s="11"/>
    </row>
    <row r="111" spans="1:6" ht="20.100000000000001" customHeight="1">
      <c r="A111" s="10"/>
      <c r="B111" s="203" t="s">
        <v>327</v>
      </c>
      <c r="C111" s="204"/>
      <c r="D111" s="204"/>
      <c r="E111" s="205"/>
      <c r="F111" s="11"/>
    </row>
    <row r="112" spans="1:6" ht="114" customHeight="1" thickBot="1">
      <c r="A112" s="10"/>
      <c r="B112" s="215"/>
      <c r="C112" s="216"/>
      <c r="D112" s="216"/>
      <c r="E112" s="217"/>
      <c r="F112" s="11"/>
    </row>
    <row r="113" spans="1:6" ht="20.100000000000001" customHeight="1">
      <c r="A113" s="10"/>
      <c r="B113" s="133" t="s">
        <v>328</v>
      </c>
      <c r="C113" s="133" t="s">
        <v>329</v>
      </c>
      <c r="D113" s="203" t="s">
        <v>330</v>
      </c>
      <c r="E113" s="205"/>
      <c r="F113" s="11"/>
    </row>
    <row r="114" spans="1:6" ht="30" customHeight="1" thickBot="1">
      <c r="A114" s="10"/>
      <c r="B114" s="132"/>
      <c r="C114" s="132"/>
      <c r="D114" s="180"/>
      <c r="E114" s="181"/>
      <c r="F114" s="11"/>
    </row>
    <row r="115" spans="1:6" ht="20.100000000000001" customHeight="1">
      <c r="A115" s="10"/>
      <c r="B115" s="206" t="s">
        <v>331</v>
      </c>
      <c r="C115" s="207"/>
      <c r="D115" s="203" t="s">
        <v>332</v>
      </c>
      <c r="E115" s="205"/>
      <c r="F115" s="11"/>
    </row>
    <row r="116" spans="1:6" ht="30" customHeight="1" thickBot="1">
      <c r="A116" s="10"/>
      <c r="B116" s="180"/>
      <c r="C116" s="181"/>
      <c r="D116" s="176"/>
      <c r="E116" s="177"/>
      <c r="F116" s="11"/>
    </row>
    <row r="117" spans="1:6" ht="15.6">
      <c r="A117" s="10"/>
      <c r="B117" s="1" t="s">
        <v>333</v>
      </c>
      <c r="C117" s="1" t="s">
        <v>334</v>
      </c>
      <c r="D117" s="1" t="s">
        <v>335</v>
      </c>
      <c r="E117" s="3" t="s">
        <v>336</v>
      </c>
      <c r="F117" s="11"/>
    </row>
    <row r="118" spans="1:6" ht="30" customHeight="1" thickBot="1">
      <c r="A118" s="10"/>
      <c r="B118" s="12"/>
      <c r="C118" s="12"/>
      <c r="D118" s="12"/>
      <c r="E118" s="12"/>
      <c r="F118" s="11"/>
    </row>
    <row r="119" spans="1:6" ht="30" customHeight="1">
      <c r="A119" s="10"/>
      <c r="B119" s="5"/>
      <c r="C119" s="5"/>
      <c r="D119" s="5"/>
      <c r="E119" s="5"/>
      <c r="F119" s="11"/>
    </row>
    <row r="120" spans="1:6" ht="30" customHeight="1">
      <c r="A120" s="10"/>
      <c r="B120" s="54" t="s">
        <v>341</v>
      </c>
      <c r="C120" s="5"/>
      <c r="D120" s="5"/>
      <c r="E120" s="5"/>
      <c r="F120" s="11"/>
    </row>
    <row r="121" spans="1:6" ht="30" customHeight="1" thickBot="1">
      <c r="A121" s="10"/>
      <c r="B121" s="5"/>
      <c r="C121" s="5"/>
      <c r="D121" s="5"/>
      <c r="E121" s="5"/>
      <c r="F121" s="11"/>
    </row>
    <row r="122" spans="1:6" ht="20.100000000000001" customHeight="1">
      <c r="A122" s="10"/>
      <c r="B122" s="203" t="s">
        <v>252</v>
      </c>
      <c r="C122" s="205"/>
      <c r="D122" s="2" t="s">
        <v>253</v>
      </c>
      <c r="E122" s="1" t="s">
        <v>254</v>
      </c>
      <c r="F122" s="11"/>
    </row>
    <row r="123" spans="1:6" ht="30" customHeight="1" thickBot="1">
      <c r="A123" s="10"/>
      <c r="B123" s="180"/>
      <c r="C123" s="181"/>
      <c r="D123" s="134"/>
      <c r="E123" s="129"/>
      <c r="F123" s="11"/>
    </row>
    <row r="124" spans="1:6" ht="20.100000000000001" customHeight="1">
      <c r="A124" s="10"/>
      <c r="B124" s="1" t="s">
        <v>255</v>
      </c>
      <c r="C124" s="1" t="s">
        <v>256</v>
      </c>
      <c r="D124" s="206" t="s">
        <v>257</v>
      </c>
      <c r="E124" s="207"/>
      <c r="F124" s="11"/>
    </row>
    <row r="125" spans="1:6" ht="30" customHeight="1" thickBot="1">
      <c r="A125" s="10"/>
      <c r="B125" s="13"/>
      <c r="C125" s="13"/>
      <c r="D125" s="211"/>
      <c r="E125" s="212"/>
      <c r="F125" s="11"/>
    </row>
    <row r="126" spans="1:6" ht="20.100000000000001" customHeight="1">
      <c r="A126" s="10"/>
      <c r="B126" s="203" t="s">
        <v>258</v>
      </c>
      <c r="C126" s="204"/>
      <c r="D126" s="204"/>
      <c r="E126" s="205"/>
      <c r="F126" s="11"/>
    </row>
    <row r="127" spans="1:6" ht="79.95" customHeight="1" thickBot="1">
      <c r="A127" s="10"/>
      <c r="B127" s="182"/>
      <c r="C127" s="183"/>
      <c r="D127" s="183"/>
      <c r="E127" s="184"/>
      <c r="F127" s="11"/>
    </row>
    <row r="128" spans="1:6" ht="20.100000000000001" customHeight="1">
      <c r="A128" s="10"/>
      <c r="B128" s="203" t="s">
        <v>259</v>
      </c>
      <c r="C128" s="204"/>
      <c r="D128" s="204"/>
      <c r="E128" s="205"/>
      <c r="F128" s="11"/>
    </row>
    <row r="129" spans="1:6" ht="303" customHeight="1" thickBot="1">
      <c r="A129" s="10"/>
      <c r="B129" s="182"/>
      <c r="C129" s="183"/>
      <c r="D129" s="183"/>
      <c r="E129" s="184"/>
      <c r="F129" s="11"/>
    </row>
    <row r="130" spans="1:6" ht="53.25" customHeight="1">
      <c r="A130" s="10"/>
      <c r="B130" s="133" t="s">
        <v>260</v>
      </c>
      <c r="C130" s="133" t="s">
        <v>261</v>
      </c>
      <c r="D130" s="133" t="s">
        <v>262</v>
      </c>
      <c r="E130" s="1" t="s">
        <v>263</v>
      </c>
      <c r="F130" s="11"/>
    </row>
    <row r="131" spans="1:6" ht="30" customHeight="1" thickBot="1">
      <c r="A131" s="10"/>
      <c r="B131" s="132"/>
      <c r="C131" s="132"/>
      <c r="D131" s="132"/>
      <c r="E131" s="12"/>
      <c r="F131" s="11"/>
    </row>
    <row r="132" spans="1:6" ht="20.100000000000001" customHeight="1">
      <c r="A132" s="10"/>
      <c r="B132" s="203" t="s">
        <v>327</v>
      </c>
      <c r="C132" s="204"/>
      <c r="D132" s="204"/>
      <c r="E132" s="205"/>
      <c r="F132" s="11"/>
    </row>
    <row r="133" spans="1:6" ht="114" customHeight="1" thickBot="1">
      <c r="A133" s="10"/>
      <c r="B133" s="215"/>
      <c r="C133" s="216"/>
      <c r="D133" s="216"/>
      <c r="E133" s="217"/>
      <c r="F133" s="11"/>
    </row>
    <row r="134" spans="1:6" ht="20.100000000000001" customHeight="1">
      <c r="A134" s="10"/>
      <c r="B134" s="133" t="s">
        <v>328</v>
      </c>
      <c r="C134" s="133" t="s">
        <v>329</v>
      </c>
      <c r="D134" s="203" t="s">
        <v>330</v>
      </c>
      <c r="E134" s="205"/>
      <c r="F134" s="11"/>
    </row>
    <row r="135" spans="1:6" ht="30" customHeight="1" thickBot="1">
      <c r="A135" s="10"/>
      <c r="B135" s="132"/>
      <c r="C135" s="132"/>
      <c r="D135" s="180"/>
      <c r="E135" s="181"/>
      <c r="F135" s="11"/>
    </row>
    <row r="136" spans="1:6" ht="20.100000000000001" customHeight="1">
      <c r="A136" s="10"/>
      <c r="B136" s="206" t="s">
        <v>331</v>
      </c>
      <c r="C136" s="207"/>
      <c r="D136" s="203" t="s">
        <v>332</v>
      </c>
      <c r="E136" s="205"/>
      <c r="F136" s="11"/>
    </row>
    <row r="137" spans="1:6" ht="30" customHeight="1" thickBot="1">
      <c r="A137" s="10"/>
      <c r="B137" s="180"/>
      <c r="C137" s="181"/>
      <c r="D137" s="176"/>
      <c r="E137" s="177"/>
      <c r="F137" s="11"/>
    </row>
    <row r="138" spans="1:6" ht="15.6">
      <c r="A138" s="10"/>
      <c r="B138" s="1" t="s">
        <v>333</v>
      </c>
      <c r="C138" s="1" t="s">
        <v>334</v>
      </c>
      <c r="D138" s="1" t="s">
        <v>335</v>
      </c>
      <c r="E138" s="3" t="s">
        <v>336</v>
      </c>
      <c r="F138" s="11"/>
    </row>
    <row r="139" spans="1:6" ht="30" customHeight="1" thickBot="1">
      <c r="A139" s="10"/>
      <c r="B139" s="12"/>
      <c r="C139" s="12"/>
      <c r="D139" s="12"/>
      <c r="E139" s="12"/>
      <c r="F139" s="11"/>
    </row>
    <row r="140" spans="1:6" ht="30" customHeight="1">
      <c r="A140" s="10"/>
      <c r="B140" s="5"/>
      <c r="C140" s="5"/>
      <c r="D140" s="5"/>
      <c r="E140" s="5"/>
      <c r="F140" s="11"/>
    </row>
    <row r="141" spans="1:6" ht="30" customHeight="1">
      <c r="A141" s="10"/>
      <c r="B141" s="54" t="s">
        <v>351</v>
      </c>
      <c r="C141" s="5"/>
      <c r="D141" s="5"/>
      <c r="E141" s="5"/>
      <c r="F141" s="11"/>
    </row>
    <row r="142" spans="1:6" ht="30" customHeight="1" thickBot="1">
      <c r="A142" s="10"/>
      <c r="B142" s="5"/>
      <c r="C142" s="5"/>
      <c r="D142" s="5"/>
      <c r="E142" s="5"/>
      <c r="F142" s="11"/>
    </row>
    <row r="143" spans="1:6" ht="20.100000000000001" customHeight="1">
      <c r="A143" s="10"/>
      <c r="B143" s="203" t="s">
        <v>252</v>
      </c>
      <c r="C143" s="205"/>
      <c r="D143" s="2" t="s">
        <v>253</v>
      </c>
      <c r="E143" s="1" t="s">
        <v>254</v>
      </c>
      <c r="F143" s="11"/>
    </row>
    <row r="144" spans="1:6" ht="30" customHeight="1" thickBot="1">
      <c r="A144" s="10"/>
      <c r="B144" s="180"/>
      <c r="C144" s="181"/>
      <c r="D144" s="134"/>
      <c r="E144" s="129"/>
      <c r="F144" s="11"/>
    </row>
    <row r="145" spans="1:6" ht="20.100000000000001" customHeight="1">
      <c r="A145" s="10"/>
      <c r="B145" s="1" t="s">
        <v>255</v>
      </c>
      <c r="C145" s="1" t="s">
        <v>256</v>
      </c>
      <c r="D145" s="206" t="s">
        <v>257</v>
      </c>
      <c r="E145" s="207"/>
      <c r="F145" s="11"/>
    </row>
    <row r="146" spans="1:6" ht="30" customHeight="1" thickBot="1">
      <c r="A146" s="10"/>
      <c r="B146" s="13"/>
      <c r="C146" s="13"/>
      <c r="D146" s="211"/>
      <c r="E146" s="212"/>
      <c r="F146" s="11"/>
    </row>
    <row r="147" spans="1:6" ht="20.100000000000001" customHeight="1">
      <c r="A147" s="10"/>
      <c r="B147" s="203" t="s">
        <v>258</v>
      </c>
      <c r="C147" s="204"/>
      <c r="D147" s="204"/>
      <c r="E147" s="205"/>
      <c r="F147" s="11"/>
    </row>
    <row r="148" spans="1:6" ht="79.95" customHeight="1" thickBot="1">
      <c r="A148" s="10"/>
      <c r="B148" s="182"/>
      <c r="C148" s="183"/>
      <c r="D148" s="183"/>
      <c r="E148" s="184"/>
      <c r="F148" s="11"/>
    </row>
    <row r="149" spans="1:6" ht="20.100000000000001" customHeight="1">
      <c r="A149" s="10"/>
      <c r="B149" s="203" t="s">
        <v>259</v>
      </c>
      <c r="C149" s="204"/>
      <c r="D149" s="204"/>
      <c r="E149" s="205"/>
      <c r="F149" s="11"/>
    </row>
    <row r="150" spans="1:6" ht="303.75" customHeight="1" thickBot="1">
      <c r="A150" s="10"/>
      <c r="B150" s="182"/>
      <c r="C150" s="183"/>
      <c r="D150" s="183"/>
      <c r="E150" s="184"/>
      <c r="F150" s="11"/>
    </row>
    <row r="151" spans="1:6" ht="48.75" customHeight="1">
      <c r="A151" s="10"/>
      <c r="B151" s="133" t="s">
        <v>260</v>
      </c>
      <c r="C151" s="133" t="s">
        <v>261</v>
      </c>
      <c r="D151" s="133" t="s">
        <v>262</v>
      </c>
      <c r="E151" s="1" t="s">
        <v>263</v>
      </c>
      <c r="F151" s="11"/>
    </row>
    <row r="152" spans="1:6" ht="30" customHeight="1" thickBot="1">
      <c r="A152" s="10"/>
      <c r="B152" s="132"/>
      <c r="C152" s="132"/>
      <c r="D152" s="132"/>
      <c r="E152" s="12"/>
      <c r="F152" s="11"/>
    </row>
    <row r="153" spans="1:6" ht="20.100000000000001" customHeight="1">
      <c r="A153" s="10"/>
      <c r="B153" s="203" t="s">
        <v>327</v>
      </c>
      <c r="C153" s="204"/>
      <c r="D153" s="204"/>
      <c r="E153" s="205"/>
      <c r="F153" s="11"/>
    </row>
    <row r="154" spans="1:6" ht="114" customHeight="1" thickBot="1">
      <c r="A154" s="10"/>
      <c r="B154" s="215"/>
      <c r="C154" s="216"/>
      <c r="D154" s="216"/>
      <c r="E154" s="217"/>
      <c r="F154" s="11"/>
    </row>
    <row r="155" spans="1:6" ht="20.100000000000001" customHeight="1">
      <c r="A155" s="10"/>
      <c r="B155" s="133" t="s">
        <v>328</v>
      </c>
      <c r="C155" s="133" t="s">
        <v>329</v>
      </c>
      <c r="D155" s="203" t="s">
        <v>330</v>
      </c>
      <c r="E155" s="205"/>
      <c r="F155" s="11"/>
    </row>
    <row r="156" spans="1:6" ht="30" customHeight="1" thickBot="1">
      <c r="A156" s="10"/>
      <c r="B156" s="132"/>
      <c r="C156" s="132"/>
      <c r="D156" s="180"/>
      <c r="E156" s="181"/>
      <c r="F156" s="11"/>
    </row>
    <row r="157" spans="1:6" ht="20.100000000000001" customHeight="1">
      <c r="A157" s="10"/>
      <c r="B157" s="206" t="s">
        <v>331</v>
      </c>
      <c r="C157" s="207"/>
      <c r="D157" s="203" t="s">
        <v>332</v>
      </c>
      <c r="E157" s="205"/>
      <c r="F157" s="11"/>
    </row>
    <row r="158" spans="1:6" ht="30" customHeight="1" thickBot="1">
      <c r="A158" s="10"/>
      <c r="B158" s="180"/>
      <c r="C158" s="181"/>
      <c r="D158" s="176"/>
      <c r="E158" s="177"/>
      <c r="F158" s="11"/>
    </row>
    <row r="159" spans="1:6" ht="15.6">
      <c r="A159" s="10"/>
      <c r="B159" s="1" t="s">
        <v>333</v>
      </c>
      <c r="C159" s="1" t="s">
        <v>334</v>
      </c>
      <c r="D159" s="1" t="s">
        <v>335</v>
      </c>
      <c r="E159" s="3" t="s">
        <v>336</v>
      </c>
      <c r="F159" s="11"/>
    </row>
    <row r="160" spans="1:6" ht="30" customHeight="1" thickBot="1">
      <c r="A160" s="10"/>
      <c r="B160" s="12"/>
      <c r="C160" s="12"/>
      <c r="D160" s="12"/>
      <c r="E160" s="12"/>
      <c r="F160" s="11"/>
    </row>
    <row r="161" spans="1:6" ht="30" customHeight="1">
      <c r="A161" s="10"/>
      <c r="B161" s="5"/>
      <c r="C161" s="5"/>
      <c r="D161" s="5"/>
      <c r="E161" s="5"/>
      <c r="F161" s="11"/>
    </row>
    <row r="162" spans="1:6" ht="30" customHeight="1">
      <c r="A162" s="10"/>
      <c r="B162" s="54" t="s">
        <v>352</v>
      </c>
      <c r="C162" s="5"/>
      <c r="D162" s="5"/>
      <c r="E162" s="5"/>
      <c r="F162" s="11"/>
    </row>
    <row r="163" spans="1:6" ht="30" customHeight="1" thickBot="1">
      <c r="A163" s="10"/>
      <c r="B163" s="5"/>
      <c r="C163" s="5"/>
      <c r="D163" s="5"/>
      <c r="E163" s="5"/>
      <c r="F163" s="11"/>
    </row>
    <row r="164" spans="1:6" ht="20.100000000000001" customHeight="1">
      <c r="A164" s="10"/>
      <c r="B164" s="203" t="s">
        <v>252</v>
      </c>
      <c r="C164" s="205"/>
      <c r="D164" s="2" t="s">
        <v>253</v>
      </c>
      <c r="E164" s="1" t="s">
        <v>254</v>
      </c>
      <c r="F164" s="11"/>
    </row>
    <row r="165" spans="1:6" ht="30" customHeight="1" thickBot="1">
      <c r="A165" s="10"/>
      <c r="B165" s="180"/>
      <c r="C165" s="181"/>
      <c r="D165" s="134"/>
      <c r="E165" s="129"/>
      <c r="F165" s="11"/>
    </row>
    <row r="166" spans="1:6" ht="20.100000000000001" customHeight="1">
      <c r="A166" s="10"/>
      <c r="B166" s="1" t="s">
        <v>255</v>
      </c>
      <c r="C166" s="1" t="s">
        <v>256</v>
      </c>
      <c r="D166" s="206" t="s">
        <v>257</v>
      </c>
      <c r="E166" s="207"/>
      <c r="F166" s="11"/>
    </row>
    <row r="167" spans="1:6" ht="30" customHeight="1" thickBot="1">
      <c r="A167" s="10"/>
      <c r="B167" s="13"/>
      <c r="C167" s="13"/>
      <c r="D167" s="211"/>
      <c r="E167" s="212"/>
      <c r="F167" s="11"/>
    </row>
    <row r="168" spans="1:6" ht="20.100000000000001" customHeight="1">
      <c r="A168" s="10"/>
      <c r="B168" s="203" t="s">
        <v>258</v>
      </c>
      <c r="C168" s="204"/>
      <c r="D168" s="204"/>
      <c r="E168" s="205"/>
      <c r="F168" s="11"/>
    </row>
    <row r="169" spans="1:6" ht="79.95" customHeight="1" thickBot="1">
      <c r="A169" s="10"/>
      <c r="B169" s="182"/>
      <c r="C169" s="183"/>
      <c r="D169" s="183"/>
      <c r="E169" s="184"/>
      <c r="F169" s="11"/>
    </row>
    <row r="170" spans="1:6" ht="20.100000000000001" customHeight="1">
      <c r="A170" s="10"/>
      <c r="B170" s="203" t="s">
        <v>259</v>
      </c>
      <c r="C170" s="204"/>
      <c r="D170" s="204"/>
      <c r="E170" s="205"/>
      <c r="F170" s="11"/>
    </row>
    <row r="171" spans="1:6" ht="300.75" customHeight="1" thickBot="1">
      <c r="A171" s="10"/>
      <c r="B171" s="182"/>
      <c r="C171" s="183"/>
      <c r="D171" s="183"/>
      <c r="E171" s="184"/>
      <c r="F171" s="11"/>
    </row>
    <row r="172" spans="1:6" ht="48" customHeight="1">
      <c r="A172" s="10"/>
      <c r="B172" s="133" t="s">
        <v>260</v>
      </c>
      <c r="C172" s="133" t="s">
        <v>261</v>
      </c>
      <c r="D172" s="133" t="s">
        <v>262</v>
      </c>
      <c r="E172" s="1" t="s">
        <v>263</v>
      </c>
      <c r="F172" s="11"/>
    </row>
    <row r="173" spans="1:6" ht="30" customHeight="1" thickBot="1">
      <c r="A173" s="10"/>
      <c r="B173" s="132"/>
      <c r="C173" s="132"/>
      <c r="D173" s="132"/>
      <c r="E173" s="12"/>
      <c r="F173" s="11"/>
    </row>
    <row r="174" spans="1:6" ht="20.100000000000001" customHeight="1">
      <c r="A174" s="10"/>
      <c r="B174" s="203" t="s">
        <v>327</v>
      </c>
      <c r="C174" s="204"/>
      <c r="D174" s="204"/>
      <c r="E174" s="205"/>
      <c r="F174" s="11"/>
    </row>
    <row r="175" spans="1:6" ht="114" customHeight="1" thickBot="1">
      <c r="A175" s="10"/>
      <c r="B175" s="215"/>
      <c r="C175" s="216"/>
      <c r="D175" s="216"/>
      <c r="E175" s="217"/>
      <c r="F175" s="11"/>
    </row>
    <row r="176" spans="1:6" ht="20.100000000000001" customHeight="1">
      <c r="A176" s="10"/>
      <c r="B176" s="133" t="s">
        <v>328</v>
      </c>
      <c r="C176" s="133" t="s">
        <v>329</v>
      </c>
      <c r="D176" s="203" t="s">
        <v>330</v>
      </c>
      <c r="E176" s="205"/>
      <c r="F176" s="11"/>
    </row>
    <row r="177" spans="1:6" ht="30" customHeight="1" thickBot="1">
      <c r="A177" s="10"/>
      <c r="B177" s="132"/>
      <c r="C177" s="132"/>
      <c r="D177" s="180"/>
      <c r="E177" s="181"/>
      <c r="F177" s="11"/>
    </row>
    <row r="178" spans="1:6" ht="20.100000000000001" customHeight="1">
      <c r="A178" s="10"/>
      <c r="B178" s="206" t="s">
        <v>331</v>
      </c>
      <c r="C178" s="207"/>
      <c r="D178" s="203" t="s">
        <v>332</v>
      </c>
      <c r="E178" s="205"/>
      <c r="F178" s="11"/>
    </row>
    <row r="179" spans="1:6" ht="30" customHeight="1" thickBot="1">
      <c r="A179" s="10"/>
      <c r="B179" s="180"/>
      <c r="C179" s="181"/>
      <c r="D179" s="176"/>
      <c r="E179" s="177"/>
      <c r="F179" s="11"/>
    </row>
    <row r="180" spans="1:6" ht="15.6">
      <c r="A180" s="10"/>
      <c r="B180" s="1" t="s">
        <v>333</v>
      </c>
      <c r="C180" s="1" t="s">
        <v>334</v>
      </c>
      <c r="D180" s="1" t="s">
        <v>335</v>
      </c>
      <c r="E180" s="3" t="s">
        <v>336</v>
      </c>
      <c r="F180" s="11"/>
    </row>
    <row r="181" spans="1:6" ht="30" customHeight="1" thickBot="1">
      <c r="A181" s="10"/>
      <c r="B181" s="12"/>
      <c r="C181" s="12"/>
      <c r="D181" s="12"/>
      <c r="E181" s="12"/>
      <c r="F181" s="11"/>
    </row>
    <row r="182" spans="1:6" ht="30" customHeight="1">
      <c r="A182" s="10"/>
      <c r="B182" s="5"/>
      <c r="C182" s="5"/>
      <c r="D182" s="5"/>
      <c r="E182" s="5"/>
      <c r="F182" s="11"/>
    </row>
    <row r="183" spans="1:6" ht="30" customHeight="1">
      <c r="A183" s="10"/>
      <c r="B183" s="54" t="s">
        <v>353</v>
      </c>
      <c r="C183" s="5"/>
      <c r="D183" s="5"/>
      <c r="E183" s="5"/>
      <c r="F183" s="11"/>
    </row>
    <row r="184" spans="1:6" ht="30" customHeight="1" thickBot="1">
      <c r="A184" s="10"/>
      <c r="B184" s="5"/>
      <c r="C184" s="5"/>
      <c r="D184" s="5"/>
      <c r="E184" s="5"/>
      <c r="F184" s="11"/>
    </row>
    <row r="185" spans="1:6" ht="20.100000000000001" customHeight="1">
      <c r="A185" s="10"/>
      <c r="B185" s="203" t="s">
        <v>252</v>
      </c>
      <c r="C185" s="205"/>
      <c r="D185" s="2" t="s">
        <v>253</v>
      </c>
      <c r="E185" s="1" t="s">
        <v>254</v>
      </c>
      <c r="F185" s="11"/>
    </row>
    <row r="186" spans="1:6" ht="30" customHeight="1" thickBot="1">
      <c r="A186" s="10"/>
      <c r="B186" s="180"/>
      <c r="C186" s="181"/>
      <c r="D186" s="134"/>
      <c r="E186" s="129"/>
      <c r="F186" s="11"/>
    </row>
    <row r="187" spans="1:6" ht="20.100000000000001" customHeight="1">
      <c r="A187" s="10"/>
      <c r="B187" s="1" t="s">
        <v>255</v>
      </c>
      <c r="C187" s="1" t="s">
        <v>256</v>
      </c>
      <c r="D187" s="206" t="s">
        <v>257</v>
      </c>
      <c r="E187" s="207"/>
      <c r="F187" s="11"/>
    </row>
    <row r="188" spans="1:6" ht="30" customHeight="1" thickBot="1">
      <c r="A188" s="10"/>
      <c r="B188" s="13"/>
      <c r="C188" s="13"/>
      <c r="D188" s="211"/>
      <c r="E188" s="212"/>
      <c r="F188" s="11"/>
    </row>
    <row r="189" spans="1:6" ht="20.100000000000001" customHeight="1">
      <c r="A189" s="10"/>
      <c r="B189" s="203" t="s">
        <v>258</v>
      </c>
      <c r="C189" s="204"/>
      <c r="D189" s="204"/>
      <c r="E189" s="205"/>
      <c r="F189" s="11"/>
    </row>
    <row r="190" spans="1:6" ht="79.95" customHeight="1" thickBot="1">
      <c r="A190" s="10"/>
      <c r="B190" s="182"/>
      <c r="C190" s="183"/>
      <c r="D190" s="183"/>
      <c r="E190" s="184"/>
      <c r="F190" s="11"/>
    </row>
    <row r="191" spans="1:6" ht="20.100000000000001" customHeight="1">
      <c r="A191" s="10"/>
      <c r="B191" s="203" t="s">
        <v>259</v>
      </c>
      <c r="C191" s="204"/>
      <c r="D191" s="204"/>
      <c r="E191" s="205"/>
      <c r="F191" s="11"/>
    </row>
    <row r="192" spans="1:6" ht="301.5" customHeight="1" thickBot="1">
      <c r="A192" s="10"/>
      <c r="B192" s="182"/>
      <c r="C192" s="183"/>
      <c r="D192" s="183"/>
      <c r="E192" s="184"/>
      <c r="F192" s="11"/>
    </row>
    <row r="193" spans="1:6" ht="46.5" customHeight="1">
      <c r="A193" s="10"/>
      <c r="B193" s="133" t="s">
        <v>260</v>
      </c>
      <c r="C193" s="133" t="s">
        <v>261</v>
      </c>
      <c r="D193" s="133" t="s">
        <v>262</v>
      </c>
      <c r="E193" s="1" t="s">
        <v>263</v>
      </c>
      <c r="F193" s="11"/>
    </row>
    <row r="194" spans="1:6" ht="30" customHeight="1" thickBot="1">
      <c r="A194" s="10"/>
      <c r="B194" s="132"/>
      <c r="C194" s="132"/>
      <c r="D194" s="132"/>
      <c r="E194" s="12"/>
      <c r="F194" s="11"/>
    </row>
    <row r="195" spans="1:6" ht="20.100000000000001" customHeight="1">
      <c r="A195" s="10"/>
      <c r="B195" s="203" t="s">
        <v>327</v>
      </c>
      <c r="C195" s="204"/>
      <c r="D195" s="204"/>
      <c r="E195" s="205"/>
      <c r="F195" s="11"/>
    </row>
    <row r="196" spans="1:6" ht="114" customHeight="1" thickBot="1">
      <c r="A196" s="10"/>
      <c r="B196" s="215"/>
      <c r="C196" s="216"/>
      <c r="D196" s="216"/>
      <c r="E196" s="217"/>
      <c r="F196" s="11"/>
    </row>
    <row r="197" spans="1:6" ht="20.100000000000001" customHeight="1">
      <c r="A197" s="10"/>
      <c r="B197" s="133" t="s">
        <v>328</v>
      </c>
      <c r="C197" s="133" t="s">
        <v>329</v>
      </c>
      <c r="D197" s="203" t="s">
        <v>330</v>
      </c>
      <c r="E197" s="205"/>
      <c r="F197" s="11"/>
    </row>
    <row r="198" spans="1:6" ht="30" customHeight="1" thickBot="1">
      <c r="A198" s="10"/>
      <c r="B198" s="132"/>
      <c r="C198" s="132"/>
      <c r="D198" s="180"/>
      <c r="E198" s="181"/>
      <c r="F198" s="11"/>
    </row>
    <row r="199" spans="1:6" ht="20.100000000000001" customHeight="1">
      <c r="A199" s="10"/>
      <c r="B199" s="206" t="s">
        <v>331</v>
      </c>
      <c r="C199" s="207"/>
      <c r="D199" s="203" t="s">
        <v>332</v>
      </c>
      <c r="E199" s="205"/>
      <c r="F199" s="11"/>
    </row>
    <row r="200" spans="1:6" ht="30" customHeight="1" thickBot="1">
      <c r="A200" s="10"/>
      <c r="B200" s="180"/>
      <c r="C200" s="181"/>
      <c r="D200" s="176"/>
      <c r="E200" s="177"/>
      <c r="F200" s="11"/>
    </row>
    <row r="201" spans="1:6" ht="15.6">
      <c r="A201" s="10"/>
      <c r="B201" s="1" t="s">
        <v>333</v>
      </c>
      <c r="C201" s="1" t="s">
        <v>334</v>
      </c>
      <c r="D201" s="1" t="s">
        <v>335</v>
      </c>
      <c r="E201" s="3" t="s">
        <v>336</v>
      </c>
      <c r="F201" s="11"/>
    </row>
    <row r="202" spans="1:6" ht="30" customHeight="1" thickBot="1">
      <c r="A202" s="10"/>
      <c r="B202" s="12"/>
      <c r="C202" s="12"/>
      <c r="D202" s="12"/>
      <c r="E202" s="12"/>
      <c r="F202" s="11"/>
    </row>
    <row r="203" spans="1:6" ht="30" customHeight="1">
      <c r="A203" s="10"/>
      <c r="B203" s="5"/>
      <c r="C203" s="5"/>
      <c r="D203" s="5"/>
      <c r="E203" s="5"/>
      <c r="F203" s="11"/>
    </row>
    <row r="204" spans="1:6" ht="30" customHeight="1">
      <c r="A204" s="10"/>
      <c r="B204" s="54" t="s">
        <v>354</v>
      </c>
      <c r="C204" s="5"/>
      <c r="D204" s="5"/>
      <c r="E204" s="5"/>
      <c r="F204" s="11"/>
    </row>
    <row r="205" spans="1:6" ht="30" customHeight="1" thickBot="1">
      <c r="A205" s="10"/>
      <c r="B205" s="5"/>
      <c r="C205" s="5"/>
      <c r="D205" s="5"/>
      <c r="E205" s="5"/>
      <c r="F205" s="11"/>
    </row>
    <row r="206" spans="1:6" ht="20.100000000000001" customHeight="1">
      <c r="A206" s="10"/>
      <c r="B206" s="203" t="s">
        <v>252</v>
      </c>
      <c r="C206" s="205"/>
      <c r="D206" s="2" t="s">
        <v>253</v>
      </c>
      <c r="E206" s="1" t="s">
        <v>254</v>
      </c>
      <c r="F206" s="11"/>
    </row>
    <row r="207" spans="1:6" ht="30" customHeight="1" thickBot="1">
      <c r="A207" s="10"/>
      <c r="B207" s="180"/>
      <c r="C207" s="181"/>
      <c r="D207" s="134"/>
      <c r="E207" s="129"/>
      <c r="F207" s="11"/>
    </row>
    <row r="208" spans="1:6" ht="20.100000000000001" customHeight="1">
      <c r="A208" s="10"/>
      <c r="B208" s="1" t="s">
        <v>255</v>
      </c>
      <c r="C208" s="1" t="s">
        <v>256</v>
      </c>
      <c r="D208" s="206" t="s">
        <v>257</v>
      </c>
      <c r="E208" s="207"/>
      <c r="F208" s="11"/>
    </row>
    <row r="209" spans="1:6" ht="30" customHeight="1" thickBot="1">
      <c r="A209" s="10"/>
      <c r="B209" s="13"/>
      <c r="C209" s="13"/>
      <c r="D209" s="211"/>
      <c r="E209" s="212"/>
      <c r="F209" s="11"/>
    </row>
    <row r="210" spans="1:6" ht="20.100000000000001" customHeight="1">
      <c r="A210" s="10"/>
      <c r="B210" s="203" t="s">
        <v>258</v>
      </c>
      <c r="C210" s="204"/>
      <c r="D210" s="204"/>
      <c r="E210" s="205"/>
      <c r="F210" s="11"/>
    </row>
    <row r="211" spans="1:6" ht="79.95" customHeight="1" thickBot="1">
      <c r="A211" s="10"/>
      <c r="B211" s="182"/>
      <c r="C211" s="183"/>
      <c r="D211" s="183"/>
      <c r="E211" s="184"/>
      <c r="F211" s="11"/>
    </row>
    <row r="212" spans="1:6" ht="20.100000000000001" customHeight="1">
      <c r="A212" s="10"/>
      <c r="B212" s="203" t="s">
        <v>259</v>
      </c>
      <c r="C212" s="204"/>
      <c r="D212" s="204"/>
      <c r="E212" s="205"/>
      <c r="F212" s="11"/>
    </row>
    <row r="213" spans="1:6" ht="309.75" customHeight="1" thickBot="1">
      <c r="A213" s="10"/>
      <c r="B213" s="182"/>
      <c r="C213" s="183"/>
      <c r="D213" s="183"/>
      <c r="E213" s="184"/>
      <c r="F213" s="11"/>
    </row>
    <row r="214" spans="1:6" ht="48.75" customHeight="1">
      <c r="A214" s="10"/>
      <c r="B214" s="133" t="s">
        <v>260</v>
      </c>
      <c r="C214" s="133" t="s">
        <v>261</v>
      </c>
      <c r="D214" s="133" t="s">
        <v>262</v>
      </c>
      <c r="E214" s="1" t="s">
        <v>263</v>
      </c>
      <c r="F214" s="11"/>
    </row>
    <row r="215" spans="1:6" ht="30" customHeight="1" thickBot="1">
      <c r="A215" s="10"/>
      <c r="B215" s="132"/>
      <c r="C215" s="132"/>
      <c r="D215" s="132"/>
      <c r="E215" s="12"/>
      <c r="F215" s="11"/>
    </row>
    <row r="216" spans="1:6" ht="20.100000000000001" customHeight="1">
      <c r="A216" s="10"/>
      <c r="B216" s="203" t="s">
        <v>327</v>
      </c>
      <c r="C216" s="204"/>
      <c r="D216" s="204"/>
      <c r="E216" s="205"/>
      <c r="F216" s="11"/>
    </row>
    <row r="217" spans="1:6" ht="114" customHeight="1" thickBot="1">
      <c r="A217" s="10"/>
      <c r="B217" s="215"/>
      <c r="C217" s="216"/>
      <c r="D217" s="216"/>
      <c r="E217" s="217"/>
      <c r="F217" s="11"/>
    </row>
    <row r="218" spans="1:6" ht="20.100000000000001" customHeight="1">
      <c r="A218" s="10"/>
      <c r="B218" s="133" t="s">
        <v>328</v>
      </c>
      <c r="C218" s="133" t="s">
        <v>329</v>
      </c>
      <c r="D218" s="203" t="s">
        <v>330</v>
      </c>
      <c r="E218" s="205"/>
      <c r="F218" s="11"/>
    </row>
    <row r="219" spans="1:6" ht="30" customHeight="1" thickBot="1">
      <c r="A219" s="10"/>
      <c r="B219" s="132"/>
      <c r="C219" s="132"/>
      <c r="D219" s="180"/>
      <c r="E219" s="181"/>
      <c r="F219" s="11"/>
    </row>
    <row r="220" spans="1:6" ht="20.100000000000001" customHeight="1">
      <c r="A220" s="10"/>
      <c r="B220" s="206" t="s">
        <v>331</v>
      </c>
      <c r="C220" s="207"/>
      <c r="D220" s="203" t="s">
        <v>332</v>
      </c>
      <c r="E220" s="205"/>
      <c r="F220" s="11"/>
    </row>
    <row r="221" spans="1:6" ht="30" customHeight="1" thickBot="1">
      <c r="A221" s="10"/>
      <c r="B221" s="180"/>
      <c r="C221" s="181"/>
      <c r="D221" s="176"/>
      <c r="E221" s="177"/>
      <c r="F221" s="11"/>
    </row>
    <row r="222" spans="1:6" ht="15.6">
      <c r="A222" s="10"/>
      <c r="B222" s="1" t="s">
        <v>333</v>
      </c>
      <c r="C222" s="1" t="s">
        <v>334</v>
      </c>
      <c r="D222" s="1" t="s">
        <v>335</v>
      </c>
      <c r="E222" s="3" t="s">
        <v>336</v>
      </c>
      <c r="F222" s="11"/>
    </row>
    <row r="223" spans="1:6" ht="30" customHeight="1" thickBot="1">
      <c r="A223" s="10"/>
      <c r="B223" s="12"/>
      <c r="C223" s="12"/>
      <c r="D223" s="12"/>
      <c r="E223" s="12"/>
      <c r="F223" s="11"/>
    </row>
    <row r="224" spans="1:6" ht="30" customHeight="1" thickBot="1">
      <c r="A224" s="43"/>
      <c r="B224" s="44"/>
      <c r="C224" s="44"/>
      <c r="D224" s="44"/>
      <c r="E224" s="44"/>
      <c r="F224" s="45"/>
    </row>
  </sheetData>
  <mergeCells count="167">
    <mergeCell ref="B15:C15"/>
    <mergeCell ref="B16:C16"/>
    <mergeCell ref="B18:C18"/>
    <mergeCell ref="D18:E18"/>
    <mergeCell ref="B19:C19"/>
    <mergeCell ref="D19:E19"/>
    <mergeCell ref="B2:B4"/>
    <mergeCell ref="C2:D4"/>
    <mergeCell ref="E2:E4"/>
    <mergeCell ref="C5:D5"/>
    <mergeCell ref="B7:E7"/>
    <mergeCell ref="C9:E9"/>
    <mergeCell ref="C28:D28"/>
    <mergeCell ref="C29:D29"/>
    <mergeCell ref="B31:E31"/>
    <mergeCell ref="C33:D33"/>
    <mergeCell ref="C34:D34"/>
    <mergeCell ref="B38:C38"/>
    <mergeCell ref="B20:C20"/>
    <mergeCell ref="B21:C21"/>
    <mergeCell ref="C23:D23"/>
    <mergeCell ref="C24:D24"/>
    <mergeCell ref="B25:C25"/>
    <mergeCell ref="B26:C26"/>
    <mergeCell ref="B45:E45"/>
    <mergeCell ref="B48:E48"/>
    <mergeCell ref="B49:E49"/>
    <mergeCell ref="D50:E50"/>
    <mergeCell ref="D51:E51"/>
    <mergeCell ref="B52:C52"/>
    <mergeCell ref="D52:E52"/>
    <mergeCell ref="B39:C39"/>
    <mergeCell ref="D40:E40"/>
    <mergeCell ref="D41:E41"/>
    <mergeCell ref="B42:E42"/>
    <mergeCell ref="B43:E43"/>
    <mergeCell ref="B44:E44"/>
    <mergeCell ref="B63:E63"/>
    <mergeCell ref="B64:E64"/>
    <mergeCell ref="B65:E65"/>
    <mergeCell ref="B66:E66"/>
    <mergeCell ref="B69:E69"/>
    <mergeCell ref="B70:E70"/>
    <mergeCell ref="B53:C53"/>
    <mergeCell ref="D53:E53"/>
    <mergeCell ref="B59:C59"/>
    <mergeCell ref="B60:C60"/>
    <mergeCell ref="D61:E61"/>
    <mergeCell ref="D62:E62"/>
    <mergeCell ref="B80:C80"/>
    <mergeCell ref="B81:C81"/>
    <mergeCell ref="D82:E82"/>
    <mergeCell ref="D83:E83"/>
    <mergeCell ref="B84:E84"/>
    <mergeCell ref="B85:E85"/>
    <mergeCell ref="D71:E71"/>
    <mergeCell ref="D72:E72"/>
    <mergeCell ref="B73:C73"/>
    <mergeCell ref="D73:E73"/>
    <mergeCell ref="B74:C74"/>
    <mergeCell ref="D74:E74"/>
    <mergeCell ref="B94:C94"/>
    <mergeCell ref="D94:E94"/>
    <mergeCell ref="B95:C95"/>
    <mergeCell ref="D95:E95"/>
    <mergeCell ref="B101:C101"/>
    <mergeCell ref="B102:C102"/>
    <mergeCell ref="B86:E86"/>
    <mergeCell ref="B87:E87"/>
    <mergeCell ref="B90:E90"/>
    <mergeCell ref="B91:E91"/>
    <mergeCell ref="D92:E92"/>
    <mergeCell ref="D93:E93"/>
    <mergeCell ref="B111:E111"/>
    <mergeCell ref="B112:E112"/>
    <mergeCell ref="D113:E113"/>
    <mergeCell ref="D114:E114"/>
    <mergeCell ref="B115:C115"/>
    <mergeCell ref="D115:E115"/>
    <mergeCell ref="D103:E103"/>
    <mergeCell ref="D104:E104"/>
    <mergeCell ref="B105:E105"/>
    <mergeCell ref="B106:E106"/>
    <mergeCell ref="B107:E107"/>
    <mergeCell ref="B108:E108"/>
    <mergeCell ref="B126:E126"/>
    <mergeCell ref="B127:E127"/>
    <mergeCell ref="B128:E128"/>
    <mergeCell ref="B129:E129"/>
    <mergeCell ref="B132:E132"/>
    <mergeCell ref="B133:E133"/>
    <mergeCell ref="B116:C116"/>
    <mergeCell ref="D116:E116"/>
    <mergeCell ref="B122:C122"/>
    <mergeCell ref="B123:C123"/>
    <mergeCell ref="D124:E124"/>
    <mergeCell ref="D125:E125"/>
    <mergeCell ref="B143:C143"/>
    <mergeCell ref="B144:C144"/>
    <mergeCell ref="D145:E145"/>
    <mergeCell ref="D146:E146"/>
    <mergeCell ref="B147:E147"/>
    <mergeCell ref="B148:E148"/>
    <mergeCell ref="D134:E134"/>
    <mergeCell ref="D135:E135"/>
    <mergeCell ref="B136:C136"/>
    <mergeCell ref="D136:E136"/>
    <mergeCell ref="B137:C137"/>
    <mergeCell ref="D137:E137"/>
    <mergeCell ref="B157:C157"/>
    <mergeCell ref="D157:E157"/>
    <mergeCell ref="B158:C158"/>
    <mergeCell ref="D158:E158"/>
    <mergeCell ref="B164:C164"/>
    <mergeCell ref="B165:C165"/>
    <mergeCell ref="B149:E149"/>
    <mergeCell ref="B150:E150"/>
    <mergeCell ref="B153:E153"/>
    <mergeCell ref="B154:E154"/>
    <mergeCell ref="D155:E155"/>
    <mergeCell ref="D156:E156"/>
    <mergeCell ref="B174:E174"/>
    <mergeCell ref="B175:E175"/>
    <mergeCell ref="D176:E176"/>
    <mergeCell ref="D177:E177"/>
    <mergeCell ref="B178:C178"/>
    <mergeCell ref="D178:E178"/>
    <mergeCell ref="D166:E166"/>
    <mergeCell ref="D167:E167"/>
    <mergeCell ref="B168:E168"/>
    <mergeCell ref="B169:E169"/>
    <mergeCell ref="B170:E170"/>
    <mergeCell ref="B171:E171"/>
    <mergeCell ref="B189:E189"/>
    <mergeCell ref="B190:E190"/>
    <mergeCell ref="B191:E191"/>
    <mergeCell ref="B192:E192"/>
    <mergeCell ref="B195:E195"/>
    <mergeCell ref="B196:E196"/>
    <mergeCell ref="B179:C179"/>
    <mergeCell ref="D179:E179"/>
    <mergeCell ref="B185:C185"/>
    <mergeCell ref="B186:C186"/>
    <mergeCell ref="D187:E187"/>
    <mergeCell ref="D188:E188"/>
    <mergeCell ref="B206:C206"/>
    <mergeCell ref="B207:C207"/>
    <mergeCell ref="D208:E208"/>
    <mergeCell ref="D209:E209"/>
    <mergeCell ref="B210:E210"/>
    <mergeCell ref="B211:E211"/>
    <mergeCell ref="D197:E197"/>
    <mergeCell ref="D198:E198"/>
    <mergeCell ref="B199:C199"/>
    <mergeCell ref="D199:E199"/>
    <mergeCell ref="B200:C200"/>
    <mergeCell ref="D200:E200"/>
    <mergeCell ref="B220:C220"/>
    <mergeCell ref="D220:E220"/>
    <mergeCell ref="B221:C221"/>
    <mergeCell ref="D221:E221"/>
    <mergeCell ref="B212:E212"/>
    <mergeCell ref="B213:E213"/>
    <mergeCell ref="B216:E216"/>
    <mergeCell ref="B217:E217"/>
    <mergeCell ref="D218:E218"/>
    <mergeCell ref="D219:E219"/>
  </mergeCells>
  <hyperlinks>
    <hyperlink ref="D25" r:id="rId1" display="adrit@adrit.com" xr:uid="{00000000-0004-0000-0700-000000000000}"/>
  </hyperlinks>
  <printOptions horizontalCentered="1"/>
  <pageMargins left="0.78740157480314965" right="0.78740157480314965" top="0.78740157480314965" bottom="0.78740157480314965" header="0" footer="0"/>
  <pageSetup paperSize="5" scale="40" fitToHeight="3" orientation="portrait" horizontalDpi="4294967295" verticalDpi="4294967295" r:id="rId2"/>
  <rowBreaks count="4" manualBreakCount="4">
    <brk id="56" max="5" man="1"/>
    <brk id="98" max="5" man="1"/>
    <brk id="140" max="5" man="1"/>
    <brk id="182" max="5" man="1"/>
  </rowBreaks>
  <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700-000000000000}">
          <x14:formula1>
            <xm:f>'Listas Desplegables'!$Y$2:$Y$7</xm:f>
          </x14:formula1>
          <xm:sqref>B26:C26</xm:sqref>
        </x14:dataValidation>
        <x14:dataValidation type="list" allowBlank="1" showInputMessage="1" showErrorMessage="1" xr:uid="{00000000-0002-0000-0700-000001000000}">
          <x14:formula1>
            <xm:f>'Listas Desplegables'!$Z$2:$Z$6</xm:f>
          </x14:formula1>
          <xm:sqref>B29</xm:sqref>
        </x14:dataValidation>
        <x14:dataValidation type="list" allowBlank="1" showInputMessage="1" showErrorMessage="1" xr:uid="{00000000-0002-0000-0700-000002000000}">
          <x14:formula1>
            <xm:f>'Listas Desplegables'!$S$3:$S$17</xm:f>
          </x14:formula1>
          <xm:sqref>B24</xm:sqref>
        </x14:dataValidation>
        <x14:dataValidation type="list" allowBlank="1" showInputMessage="1" showErrorMessage="1" xr:uid="{00000000-0002-0000-0700-000003000000}">
          <x14:formula1>
            <xm:f>'Listas Desplegables'!$R$2:$R$5</xm:f>
          </x14:formula1>
          <xm:sqref>E16</xm:sqref>
        </x14:dataValidation>
        <x14:dataValidation type="list" allowBlank="1" showInputMessage="1" showErrorMessage="1" xr:uid="{00000000-0002-0000-0700-000004000000}">
          <x14:formula1>
            <xm:f>'Listas Desplegables'!$H$2:$H$4</xm:f>
          </x14:formula1>
          <xm:sqref>B14</xm:sqref>
        </x14:dataValidation>
        <x14:dataValidation type="list" allowBlank="1" showInputMessage="1" showErrorMessage="1" xr:uid="{00000000-0002-0000-0700-000005000000}">
          <x14:formula1>
            <xm:f>'Listas Desplegables'!$K$2:$K$3</xm:f>
          </x14:formula1>
          <xm:sqref>D16</xm:sqref>
        </x14:dataValidation>
        <x14:dataValidation type="list" allowBlank="1" showInputMessage="1" showErrorMessage="1" xr:uid="{00000000-0002-0000-0700-000006000000}">
          <x14:formula1>
            <xm:f>'Listas Desplegables'!$J$2:$J$7</xm:f>
          </x14:formula1>
          <xm:sqref>B16:C16</xm:sqref>
        </x14:dataValidation>
        <x14:dataValidation type="list" allowBlank="1" showInputMessage="1" showErrorMessage="1" xr:uid="{00000000-0002-0000-0700-000007000000}">
          <x14:formula1>
            <xm:f>'Listas Desplegables'!$I$2:$I$3</xm:f>
          </x14:formula1>
          <xm:sqref>E14</xm:sqref>
        </x14:dataValidation>
        <x14:dataValidation type="list" allowBlank="1" showInputMessage="1" showErrorMessage="1" xr:uid="{00000000-0002-0000-0700-000008000000}">
          <x14:formula1>
            <xm:f>'Listas Desplegables'!$AA$2:$AA$4</xm:f>
          </x14:formula1>
          <xm:sqref>E39 E60 E81 E102 E123 E144 E165 E186 E207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6"/>
  <sheetViews>
    <sheetView zoomScale="70" zoomScaleNormal="70" workbookViewId="0">
      <selection activeCell="C6" sqref="C6"/>
    </sheetView>
  </sheetViews>
  <sheetFormatPr baseColWidth="10" defaultColWidth="0" defaultRowHeight="14.4" customHeight="1" zeroHeight="1"/>
  <cols>
    <col min="1" max="1" width="5.6640625" customWidth="1"/>
    <col min="2" max="2" width="35.6640625" customWidth="1"/>
    <col min="3" max="4" width="22.6640625" customWidth="1"/>
    <col min="5" max="5" width="35.6640625" customWidth="1"/>
    <col min="6" max="6" width="25.6640625" customWidth="1"/>
    <col min="7" max="7" width="35.6640625" customWidth="1"/>
    <col min="8" max="8" width="5.6640625" customWidth="1"/>
    <col min="9" max="16384" width="11.5546875" hidden="1"/>
  </cols>
  <sheetData>
    <row r="1" spans="1:8" s="52" customFormat="1" ht="30" customHeight="1" thickBot="1">
      <c r="A1" s="61"/>
      <c r="B1" s="62"/>
      <c r="C1" s="62"/>
      <c r="D1" s="62"/>
      <c r="E1" s="62"/>
      <c r="F1" s="62"/>
      <c r="G1" s="62"/>
      <c r="H1" s="63"/>
    </row>
    <row r="2" spans="1:8" s="9" customFormat="1" ht="19.95" customHeight="1">
      <c r="A2" s="55"/>
      <c r="B2" s="219"/>
      <c r="C2" s="191" t="s">
        <v>367</v>
      </c>
      <c r="D2" s="222"/>
      <c r="E2" s="222"/>
      <c r="F2" s="192"/>
      <c r="G2" s="158"/>
      <c r="H2" s="58"/>
    </row>
    <row r="3" spans="1:8" s="9" customFormat="1" ht="19.95" customHeight="1">
      <c r="A3" s="55"/>
      <c r="B3" s="220"/>
      <c r="C3" s="193"/>
      <c r="D3" s="223"/>
      <c r="E3" s="223"/>
      <c r="F3" s="194"/>
      <c r="G3" s="159"/>
      <c r="H3" s="58"/>
    </row>
    <row r="4" spans="1:8" s="9" customFormat="1" ht="19.95" customHeight="1" thickBot="1">
      <c r="A4" s="55"/>
      <c r="B4" s="221"/>
      <c r="C4" s="195"/>
      <c r="D4" s="224"/>
      <c r="E4" s="224"/>
      <c r="F4" s="196"/>
      <c r="G4" s="160"/>
      <c r="H4" s="58"/>
    </row>
    <row r="5" spans="1:8" s="9" customFormat="1" ht="19.95" customHeight="1" thickBot="1">
      <c r="A5" s="55"/>
      <c r="B5" s="149" t="s">
        <v>383</v>
      </c>
      <c r="C5" s="225" t="s">
        <v>402</v>
      </c>
      <c r="D5" s="208"/>
      <c r="E5" s="208"/>
      <c r="F5" s="209"/>
      <c r="G5" s="149" t="s">
        <v>368</v>
      </c>
      <c r="H5" s="58"/>
    </row>
    <row r="6" spans="1:8" s="9" customFormat="1" ht="19.95" customHeight="1" thickBot="1">
      <c r="A6" s="55"/>
      <c r="B6" s="64"/>
      <c r="C6" s="64"/>
      <c r="D6" s="64"/>
      <c r="E6" s="64"/>
      <c r="F6" s="64"/>
      <c r="G6" s="64"/>
      <c r="H6" s="58"/>
    </row>
    <row r="7" spans="1:8" s="9" customFormat="1" ht="27" customHeight="1" thickBot="1">
      <c r="A7" s="55"/>
      <c r="B7" s="168" t="s">
        <v>369</v>
      </c>
      <c r="C7" s="169"/>
      <c r="D7" s="169"/>
      <c r="E7" s="169"/>
      <c r="F7" s="169"/>
      <c r="G7" s="169"/>
      <c r="H7" s="58"/>
    </row>
    <row r="8" spans="1:8" s="52" customFormat="1" ht="30" customHeight="1" thickBot="1">
      <c r="A8" s="56"/>
      <c r="B8" s="64"/>
      <c r="C8" s="64"/>
      <c r="D8" s="64"/>
      <c r="E8" s="64"/>
      <c r="F8" s="64"/>
      <c r="G8" s="64"/>
      <c r="H8" s="59"/>
    </row>
    <row r="9" spans="1:8" s="52" customFormat="1" ht="30" customHeight="1" thickBot="1">
      <c r="A9" s="56"/>
      <c r="B9" s="100" t="s">
        <v>363</v>
      </c>
      <c r="C9" s="218" t="s">
        <v>143</v>
      </c>
      <c r="D9" s="208"/>
      <c r="E9" s="208"/>
      <c r="F9" s="208"/>
      <c r="G9" s="209"/>
      <c r="H9" s="59"/>
    </row>
    <row r="10" spans="1:8" ht="30" customHeight="1" thickBot="1">
      <c r="A10" s="99"/>
      <c r="B10" s="99"/>
      <c r="C10" s="99"/>
      <c r="D10" s="99"/>
      <c r="E10" s="99"/>
      <c r="F10" s="99"/>
      <c r="G10" s="99"/>
      <c r="H10" s="99"/>
    </row>
    <row r="11" spans="1:8" s="52" customFormat="1" ht="30" customHeight="1">
      <c r="A11" s="56"/>
      <c r="B11" s="226" t="s">
        <v>347</v>
      </c>
      <c r="C11" s="227"/>
      <c r="D11" s="228" t="str">
        <f>'Formulario H Coord Adm y Financ'!B12&amp;" "&amp;'Formulario H Coord Adm y Financ'!C12&amp;" "&amp;'Formulario H Coord Adm y Financ'!D12&amp;" "&amp;'Formulario H Coord Adm y Financ'!E12</f>
        <v xml:space="preserve">   </v>
      </c>
      <c r="E11" s="228"/>
      <c r="F11" s="97" t="s">
        <v>346</v>
      </c>
      <c r="G11" s="98" t="s">
        <v>348</v>
      </c>
      <c r="H11" s="59"/>
    </row>
    <row r="12" spans="1:8" s="52" customFormat="1" ht="30" customHeight="1">
      <c r="A12" s="56"/>
      <c r="B12" s="229" t="s">
        <v>345</v>
      </c>
      <c r="C12" s="230"/>
      <c r="D12" s="231" t="str">
        <f>IF('Formulario H Coord Adm y Financ'!C24="","",'Formulario H Coord Adm y Financ'!C24)</f>
        <v/>
      </c>
      <c r="E12" s="231"/>
      <c r="F12" s="135" t="str">
        <f>IF('Formulario H Coord Adm y Financ'!E24="","",'Formulario H Coord Adm y Financ'!E24)</f>
        <v/>
      </c>
      <c r="G12" s="232" t="str">
        <f>IF('Formulario H Coord Adm y Financ'!D26="","",'Formulario H Coord Adm y Financ'!D26)</f>
        <v/>
      </c>
      <c r="H12" s="59"/>
    </row>
    <row r="13" spans="1:8" s="52" customFormat="1" ht="30" customHeight="1">
      <c r="A13" s="56"/>
      <c r="B13" s="101" t="s">
        <v>342</v>
      </c>
      <c r="C13" s="96" t="s">
        <v>343</v>
      </c>
      <c r="D13" s="235" t="str">
        <f>IF('Formulario H Coord Adm y Financ'!B29="","",'Formulario H Coord Adm y Financ'!B29)</f>
        <v/>
      </c>
      <c r="E13" s="235"/>
      <c r="F13" s="236" t="str">
        <f>IF('Formulario H Coord Adm y Financ'!E29="","",'Formulario H Coord Adm y Financ'!E29)</f>
        <v/>
      </c>
      <c r="G13" s="233"/>
      <c r="H13" s="59"/>
    </row>
    <row r="14" spans="1:8" s="52" customFormat="1" ht="30" customHeight="1" thickBot="1">
      <c r="A14" s="56"/>
      <c r="B14" s="238" t="s">
        <v>344</v>
      </c>
      <c r="C14" s="239"/>
      <c r="D14" s="240" t="str">
        <f>IF('Formulario H Coord Adm y Financ'!C29="","",'Formulario H Coord Adm y Financ'!C29)</f>
        <v/>
      </c>
      <c r="E14" s="240"/>
      <c r="F14" s="237"/>
      <c r="G14" s="234"/>
      <c r="H14" s="59"/>
    </row>
    <row r="15" spans="1:8" s="52" customFormat="1" ht="30" customHeight="1" thickBot="1">
      <c r="A15" s="56"/>
      <c r="B15" s="64"/>
      <c r="C15" s="64"/>
      <c r="D15" s="64"/>
      <c r="E15" s="64"/>
      <c r="F15" s="64"/>
      <c r="G15" s="64"/>
      <c r="H15" s="59"/>
    </row>
    <row r="16" spans="1:8" s="52" customFormat="1" ht="30" customHeight="1">
      <c r="A16" s="56"/>
      <c r="B16" s="65" t="s">
        <v>320</v>
      </c>
      <c r="C16" s="66" t="s">
        <v>321</v>
      </c>
      <c r="D16" s="66" t="s">
        <v>322</v>
      </c>
      <c r="E16" s="66" t="s">
        <v>323</v>
      </c>
      <c r="F16" s="66" t="s">
        <v>349</v>
      </c>
      <c r="G16" s="67" t="s">
        <v>350</v>
      </c>
      <c r="H16" s="59"/>
    </row>
    <row r="17" spans="1:8" s="52" customFormat="1" ht="30" customHeight="1">
      <c r="A17" s="56"/>
      <c r="B17" s="68" t="str">
        <f>IF('Formulario H Coord Adm y Financ'!B39="","",'Formulario H Coord Adm y Financ'!B39)</f>
        <v/>
      </c>
      <c r="C17" s="135" t="str">
        <f>IF('Formulario H Coord Adm y Financ'!B41="","",'Formulario H Coord Adm y Financ'!B41)</f>
        <v/>
      </c>
      <c r="D17" s="135" t="str">
        <f>IF('Formulario H Coord Adm y Financ'!C41="","",'Formulario H Coord Adm y Financ'!C41)</f>
        <v/>
      </c>
      <c r="E17" s="136">
        <f>IF(AND(C17="",D17=""),0,DATEDIF(C17,D17+1,"y"))</f>
        <v>0</v>
      </c>
      <c r="F17" s="136">
        <f>IF(AND(C17="",D17=""),0,DATEDIF(C17,D17+1,"ym"))</f>
        <v>0</v>
      </c>
      <c r="G17" s="137">
        <f>IF(AND(C17="",D17=""),0,DATEDIF(C17,D17+1,"md"))</f>
        <v>0</v>
      </c>
      <c r="H17" s="59"/>
    </row>
    <row r="18" spans="1:8" s="52" customFormat="1" ht="30" customHeight="1">
      <c r="A18" s="56"/>
      <c r="B18" s="68" t="str">
        <f>IF('Formulario H Coord Adm y Financ'!B60="","",'Formulario H Coord Adm y Financ'!B60)</f>
        <v/>
      </c>
      <c r="C18" s="135" t="str">
        <f>IF('Formulario H Coord Adm y Financ'!B62="","",'Formulario H Coord Adm y Financ'!B62)</f>
        <v/>
      </c>
      <c r="D18" s="135" t="str">
        <f>IF('Formulario H Coord Adm y Financ'!C62="","",'Formulario H Coord Adm y Financ'!C62)</f>
        <v/>
      </c>
      <c r="E18" s="136">
        <f>IF(AND(C18="",D18=""),0,DATEDIF(C18,D18+1,"y"))</f>
        <v>0</v>
      </c>
      <c r="F18" s="136">
        <f>IF(AND(C18="",D18=""),0,DATEDIF(C18,D18+1,"ym"))</f>
        <v>0</v>
      </c>
      <c r="G18" s="137">
        <f>IF(AND(C18="",D18=""),0,DATEDIF(C18,D18+1,"md"))</f>
        <v>0</v>
      </c>
      <c r="H18" s="59"/>
    </row>
    <row r="19" spans="1:8" s="52" customFormat="1" ht="30" customHeight="1">
      <c r="A19" s="56"/>
      <c r="B19" s="68" t="str">
        <f>IF('Formulario H Coord Adm y Financ'!B81="","",'Formulario H Coord Adm y Financ'!B81)</f>
        <v/>
      </c>
      <c r="C19" s="135" t="str">
        <f>IF('Formulario H Coord Adm y Financ'!B83="","",'Formulario H Coord Adm y Financ'!B83)</f>
        <v/>
      </c>
      <c r="D19" s="135" t="str">
        <f>IF('Formulario H Coord Adm y Financ'!C83="","",'Formulario H Coord Adm y Financ'!C83)</f>
        <v/>
      </c>
      <c r="E19" s="136">
        <f t="shared" ref="E19:E25" si="0">IF(AND(C19="",D19=""),0,DATEDIF(C19,D19+1,"y"))</f>
        <v>0</v>
      </c>
      <c r="F19" s="136">
        <f t="shared" ref="F19:F25" si="1">IF(AND(C19="",D19=""),0,DATEDIF(C19,D19+1,"ym"))</f>
        <v>0</v>
      </c>
      <c r="G19" s="137">
        <f t="shared" ref="G19:G25" si="2">IF(AND(C19="",D19=""),0,DATEDIF(C19,D19+1,"md"))</f>
        <v>0</v>
      </c>
      <c r="H19" s="59"/>
    </row>
    <row r="20" spans="1:8" s="52" customFormat="1" ht="30" customHeight="1">
      <c r="A20" s="56"/>
      <c r="B20" s="68" t="str">
        <f>IF('Formulario H Coord Adm y Financ'!B102="","",'Formulario H Coord Adm y Financ'!B102)</f>
        <v/>
      </c>
      <c r="C20" s="135" t="str">
        <f>IF('Formulario H Coord Adm y Financ'!B104="","",'Formulario H Coord Adm y Financ'!B104)</f>
        <v/>
      </c>
      <c r="D20" s="135" t="str">
        <f>IF('Formulario H Coord Adm y Financ'!C104="","",'Formulario H Coord Adm y Financ'!C104)</f>
        <v/>
      </c>
      <c r="E20" s="136">
        <f t="shared" si="0"/>
        <v>0</v>
      </c>
      <c r="F20" s="136">
        <f t="shared" si="1"/>
        <v>0</v>
      </c>
      <c r="G20" s="137">
        <f t="shared" si="2"/>
        <v>0</v>
      </c>
      <c r="H20" s="59"/>
    </row>
    <row r="21" spans="1:8" s="52" customFormat="1" ht="30" customHeight="1">
      <c r="A21" s="56"/>
      <c r="B21" s="68" t="str">
        <f>IF('Formulario H Coord Adm y Financ'!B123="","",'Formulario H Coord Adm y Financ'!B123)</f>
        <v/>
      </c>
      <c r="C21" s="135" t="str">
        <f>IF('Formulario H Coord Adm y Financ'!B125="","",'Formulario H Coord Adm y Financ'!B125)</f>
        <v/>
      </c>
      <c r="D21" s="135" t="str">
        <f>IF('Formulario H Coord Adm y Financ'!C125="","",'Formulario H Coord Adm y Financ'!C125)</f>
        <v/>
      </c>
      <c r="E21" s="136">
        <f t="shared" si="0"/>
        <v>0</v>
      </c>
      <c r="F21" s="136">
        <f t="shared" si="1"/>
        <v>0</v>
      </c>
      <c r="G21" s="137">
        <f t="shared" si="2"/>
        <v>0</v>
      </c>
      <c r="H21" s="59"/>
    </row>
    <row r="22" spans="1:8" s="52" customFormat="1" ht="30" customHeight="1">
      <c r="A22" s="56"/>
      <c r="B22" s="68" t="str">
        <f>IF('Formulario H Coord Adm y Financ'!B144="","",'Formulario H Coord Adm y Financ'!B144)</f>
        <v/>
      </c>
      <c r="C22" s="135" t="str">
        <f>IF('Formulario H Coord Adm y Financ'!B146="","",'Formulario H Coord Adm y Financ'!B146)</f>
        <v/>
      </c>
      <c r="D22" s="135" t="str">
        <f>IF('Formulario H Coord Adm y Financ'!C146="","",'Formulario H Coord Adm y Financ'!C146)</f>
        <v/>
      </c>
      <c r="E22" s="136">
        <f t="shared" si="0"/>
        <v>0</v>
      </c>
      <c r="F22" s="136">
        <f t="shared" si="1"/>
        <v>0</v>
      </c>
      <c r="G22" s="137">
        <f t="shared" si="2"/>
        <v>0</v>
      </c>
      <c r="H22" s="59"/>
    </row>
    <row r="23" spans="1:8" s="52" customFormat="1" ht="30" customHeight="1">
      <c r="A23" s="56"/>
      <c r="B23" s="68" t="str">
        <f>IF('Formulario H Coord Adm y Financ'!B165="","",'Formulario H Coord Adm y Financ'!B165)</f>
        <v/>
      </c>
      <c r="C23" s="135" t="str">
        <f>IF('Formulario H Coord Adm y Financ'!B167="","",'Formulario H Coord Adm y Financ'!B167)</f>
        <v/>
      </c>
      <c r="D23" s="135" t="str">
        <f>IF('Formulario H Coord Adm y Financ'!C167="","",'Formulario H Coord Adm y Financ'!C167)</f>
        <v/>
      </c>
      <c r="E23" s="136">
        <f t="shared" si="0"/>
        <v>0</v>
      </c>
      <c r="F23" s="136">
        <f t="shared" si="1"/>
        <v>0</v>
      </c>
      <c r="G23" s="137">
        <f t="shared" si="2"/>
        <v>0</v>
      </c>
      <c r="H23" s="59"/>
    </row>
    <row r="24" spans="1:8" s="52" customFormat="1" ht="30" customHeight="1">
      <c r="A24" s="56"/>
      <c r="B24" s="68" t="str">
        <f>IF('Formulario H Coord Adm y Financ'!B186="","",'Formulario H Coord Adm y Financ'!B186)</f>
        <v/>
      </c>
      <c r="C24" s="135" t="str">
        <f>IF('Formulario H Coord Adm y Financ'!B188="","",'Formulario H Coord Adm y Financ'!B188)</f>
        <v/>
      </c>
      <c r="D24" s="135" t="str">
        <f>IF('Formulario H Coord Adm y Financ'!C188="","",'Formulario H Coord Adm y Financ'!C188)</f>
        <v/>
      </c>
      <c r="E24" s="136">
        <f t="shared" si="0"/>
        <v>0</v>
      </c>
      <c r="F24" s="136">
        <f t="shared" si="1"/>
        <v>0</v>
      </c>
      <c r="G24" s="137">
        <f t="shared" si="2"/>
        <v>0</v>
      </c>
      <c r="H24" s="59"/>
    </row>
    <row r="25" spans="1:8" s="52" customFormat="1" ht="30" customHeight="1">
      <c r="A25" s="56"/>
      <c r="B25" s="68" t="str">
        <f>IF('Formulario H Coord Adm y Financ'!B207="","",'Formulario H Coord Adm y Financ'!B207)</f>
        <v/>
      </c>
      <c r="C25" s="135" t="str">
        <f>IF('Formulario H Coord Adm y Financ'!B209="","",'Formulario H Coord Adm y Financ'!B209)</f>
        <v/>
      </c>
      <c r="D25" s="135" t="str">
        <f>IF('Formulario H Coord Adm y Financ'!C209="","",'Formulario H Coord Adm y Financ'!C209)</f>
        <v/>
      </c>
      <c r="E25" s="136">
        <f t="shared" si="0"/>
        <v>0</v>
      </c>
      <c r="F25" s="136">
        <f t="shared" si="1"/>
        <v>0</v>
      </c>
      <c r="G25" s="137">
        <f t="shared" si="2"/>
        <v>0</v>
      </c>
      <c r="H25" s="59"/>
    </row>
    <row r="26" spans="1:8" s="52" customFormat="1" ht="30" hidden="1" customHeight="1">
      <c r="A26" s="56"/>
      <c r="B26" s="243" t="s">
        <v>324</v>
      </c>
      <c r="C26" s="244"/>
      <c r="D26" s="244"/>
      <c r="E26" s="136">
        <f>SUM(E17:E25)</f>
        <v>0</v>
      </c>
      <c r="F26" s="136">
        <f>SUM(F17:F25)</f>
        <v>0</v>
      </c>
      <c r="G26" s="137">
        <f>SUM(G17:G25)</f>
        <v>0</v>
      </c>
      <c r="H26" s="59"/>
    </row>
    <row r="27" spans="1:8" s="52" customFormat="1" ht="30" hidden="1" customHeight="1">
      <c r="A27" s="56"/>
      <c r="B27" s="243" t="s">
        <v>325</v>
      </c>
      <c r="C27" s="244"/>
      <c r="D27" s="244"/>
      <c r="E27" s="136">
        <f>E26</f>
        <v>0</v>
      </c>
      <c r="F27" s="136">
        <f>F26+ROUNDDOWN(G26/30,0)</f>
        <v>0</v>
      </c>
      <c r="G27" s="137">
        <f>G26-((ROUNDDOWN(G26/30,0))*30)</f>
        <v>0</v>
      </c>
      <c r="H27" s="59"/>
    </row>
    <row r="28" spans="1:8" s="53" customFormat="1" ht="30" customHeight="1" thickBot="1">
      <c r="A28" s="57"/>
      <c r="B28" s="69" t="str">
        <f>IF(AND(D13&lt;&gt;"Equivalencia por experiencia",E28&gt;=2),"CUMPLE",IF(AND(D13="Equivalencia por experiencia",E28&gt;=4),"CUMPLE","NO CUMPLE"))</f>
        <v>NO CUMPLE</v>
      </c>
      <c r="C28" s="245" t="s">
        <v>326</v>
      </c>
      <c r="D28" s="245"/>
      <c r="E28" s="70">
        <f>E27+ROUNDDOWN(F27/12,0)</f>
        <v>0</v>
      </c>
      <c r="F28" s="70">
        <f>F27-((ROUNDDOWN(F27/12,))*12)</f>
        <v>0</v>
      </c>
      <c r="G28" s="71">
        <f>G27</f>
        <v>0</v>
      </c>
      <c r="H28" s="60"/>
    </row>
    <row r="29" spans="1:8" s="53" customFormat="1">
      <c r="A29" s="72"/>
      <c r="B29" s="73"/>
      <c r="C29" s="73"/>
      <c r="D29" s="73"/>
      <c r="E29" s="73"/>
      <c r="F29" s="73"/>
      <c r="G29" s="73"/>
      <c r="H29" s="74"/>
    </row>
    <row r="30" spans="1:8" s="53" customFormat="1">
      <c r="A30" s="72"/>
      <c r="B30" s="73"/>
      <c r="C30" s="73"/>
      <c r="D30" s="73"/>
      <c r="E30" s="73"/>
      <c r="F30" s="73"/>
      <c r="G30" s="73"/>
      <c r="H30" s="74"/>
    </row>
    <row r="31" spans="1:8" s="53" customFormat="1">
      <c r="A31" s="72"/>
      <c r="B31" s="73"/>
      <c r="C31" s="73"/>
      <c r="D31" s="73"/>
      <c r="E31" s="73"/>
      <c r="F31" s="73"/>
      <c r="G31" s="73"/>
      <c r="H31" s="74"/>
    </row>
    <row r="32" spans="1:8" s="53" customFormat="1">
      <c r="A32" s="72"/>
      <c r="B32" s="124" t="s">
        <v>379</v>
      </c>
      <c r="C32" s="99"/>
      <c r="D32" s="99"/>
      <c r="E32" s="124" t="s">
        <v>380</v>
      </c>
      <c r="F32" s="73"/>
      <c r="G32" s="73"/>
      <c r="H32" s="74"/>
    </row>
    <row r="33" spans="1:8" s="53" customFormat="1">
      <c r="A33" s="72"/>
      <c r="B33" s="99"/>
      <c r="C33" s="99"/>
      <c r="D33" s="99"/>
      <c r="E33" s="99"/>
      <c r="F33" s="73"/>
      <c r="G33" s="73"/>
      <c r="H33" s="74"/>
    </row>
    <row r="34" spans="1:8" s="53" customFormat="1" ht="30" customHeight="1">
      <c r="A34" s="72"/>
      <c r="B34" s="123" t="s">
        <v>376</v>
      </c>
      <c r="C34" s="242"/>
      <c r="D34" s="242"/>
      <c r="E34" s="123" t="s">
        <v>376</v>
      </c>
      <c r="F34" s="242"/>
      <c r="G34" s="242"/>
      <c r="H34" s="74"/>
    </row>
    <row r="35" spans="1:8" s="53" customFormat="1" ht="30" customHeight="1">
      <c r="A35" s="72"/>
      <c r="B35" s="124"/>
      <c r="C35" s="125"/>
      <c r="D35" s="125"/>
      <c r="E35" s="124"/>
      <c r="F35" s="73"/>
      <c r="G35" s="73"/>
      <c r="H35" s="74"/>
    </row>
    <row r="36" spans="1:8" s="53" customFormat="1" ht="30" customHeight="1">
      <c r="A36" s="72"/>
      <c r="B36" s="123" t="s">
        <v>377</v>
      </c>
      <c r="C36" s="242"/>
      <c r="D36" s="242"/>
      <c r="E36" s="123" t="s">
        <v>377</v>
      </c>
      <c r="F36" s="242"/>
      <c r="G36" s="242"/>
      <c r="H36" s="74"/>
    </row>
    <row r="37" spans="1:8" s="53" customFormat="1" ht="30" customHeight="1">
      <c r="A37" s="72"/>
      <c r="B37" s="123"/>
      <c r="C37" s="138"/>
      <c r="D37" s="138"/>
      <c r="E37" s="123"/>
      <c r="F37" s="138"/>
      <c r="G37" s="138"/>
      <c r="H37" s="74"/>
    </row>
    <row r="38" spans="1:8" s="53" customFormat="1" ht="30" customHeight="1">
      <c r="A38" s="72"/>
      <c r="B38" s="123" t="s">
        <v>381</v>
      </c>
      <c r="C38" s="241"/>
      <c r="D38" s="241"/>
      <c r="E38" s="241"/>
      <c r="F38" s="138"/>
      <c r="G38" s="138"/>
      <c r="H38" s="74"/>
    </row>
    <row r="39" spans="1:8" s="53" customFormat="1" ht="30" customHeight="1">
      <c r="A39" s="72"/>
      <c r="B39" s="123"/>
      <c r="C39" s="138"/>
      <c r="D39" s="138"/>
      <c r="E39" s="123"/>
      <c r="F39" s="138"/>
      <c r="G39" s="138"/>
      <c r="H39" s="74"/>
    </row>
    <row r="40" spans="1:8" s="53" customFormat="1" ht="30" customHeight="1">
      <c r="A40" s="72"/>
      <c r="B40" s="127" t="s">
        <v>382</v>
      </c>
      <c r="C40" s="125"/>
      <c r="D40" s="125"/>
      <c r="E40" s="124"/>
      <c r="F40" s="73"/>
      <c r="G40" s="73"/>
      <c r="H40" s="74"/>
    </row>
    <row r="41" spans="1:8" s="53" customFormat="1" ht="30" customHeight="1">
      <c r="A41" s="72"/>
      <c r="B41" s="126" t="s">
        <v>378</v>
      </c>
      <c r="C41" s="242"/>
      <c r="D41" s="242"/>
      <c r="E41" s="126" t="s">
        <v>378</v>
      </c>
      <c r="F41" s="242"/>
      <c r="G41" s="242"/>
      <c r="H41" s="74"/>
    </row>
    <row r="42" spans="1:8" s="53" customFormat="1">
      <c r="A42" s="72"/>
      <c r="B42" s="73"/>
      <c r="C42" s="73"/>
      <c r="D42" s="73"/>
      <c r="F42" s="73"/>
      <c r="G42" s="73"/>
      <c r="H42" s="74"/>
    </row>
    <row r="43" spans="1:8" s="53" customFormat="1">
      <c r="A43" s="72"/>
      <c r="B43" s="73"/>
      <c r="C43" s="73"/>
      <c r="D43" s="73"/>
      <c r="E43" s="73"/>
      <c r="F43" s="73"/>
      <c r="G43" s="73"/>
      <c r="H43" s="74"/>
    </row>
    <row r="44" spans="1:8" s="53" customFormat="1" ht="30" customHeight="1">
      <c r="A44" s="72"/>
      <c r="B44" s="123" t="s">
        <v>381</v>
      </c>
      <c r="C44" s="242"/>
      <c r="D44" s="242"/>
      <c r="E44" s="242"/>
      <c r="F44" s="73"/>
      <c r="G44" s="73"/>
      <c r="H44" s="74"/>
    </row>
    <row r="45" spans="1:8" s="53" customFormat="1">
      <c r="A45" s="72"/>
      <c r="B45" s="73"/>
      <c r="C45" s="73"/>
      <c r="D45" s="73"/>
      <c r="E45" s="73"/>
      <c r="F45" s="73"/>
      <c r="G45" s="73"/>
      <c r="H45" s="74"/>
    </row>
    <row r="46" spans="1:8" s="52" customFormat="1" ht="15" thickBot="1">
      <c r="A46" s="75"/>
      <c r="B46" s="76"/>
      <c r="C46" s="76"/>
      <c r="D46" s="76"/>
      <c r="E46" s="76"/>
      <c r="F46" s="76"/>
      <c r="G46" s="76"/>
      <c r="H46" s="77"/>
    </row>
  </sheetData>
  <mergeCells count="26">
    <mergeCell ref="C38:E38"/>
    <mergeCell ref="C41:D41"/>
    <mergeCell ref="F41:G41"/>
    <mergeCell ref="C44:E44"/>
    <mergeCell ref="B26:D26"/>
    <mergeCell ref="B27:D27"/>
    <mergeCell ref="C28:D28"/>
    <mergeCell ref="C34:D34"/>
    <mergeCell ref="F34:G34"/>
    <mergeCell ref="C36:D36"/>
    <mergeCell ref="F36:G36"/>
    <mergeCell ref="B11:C11"/>
    <mergeCell ref="D11:E11"/>
    <mergeCell ref="B12:C12"/>
    <mergeCell ref="D12:E12"/>
    <mergeCell ref="G12:G14"/>
    <mergeCell ref="D13:E13"/>
    <mergeCell ref="F13:F14"/>
    <mergeCell ref="B14:C14"/>
    <mergeCell ref="D14:E14"/>
    <mergeCell ref="C9:G9"/>
    <mergeCell ref="B2:B4"/>
    <mergeCell ref="C2:F4"/>
    <mergeCell ref="G2:G4"/>
    <mergeCell ref="C5:F5"/>
    <mergeCell ref="B7:G7"/>
  </mergeCells>
  <conditionalFormatting sqref="B28">
    <cfRule type="cellIs" dxfId="7" priority="1" operator="equal">
      <formula>"NO CUMPLE"</formula>
    </cfRule>
    <cfRule type="cellIs" dxfId="6" priority="2" operator="equal">
      <formula>"CUMPLE"</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BCCB90FEBB2F94FB554F98B828AF981" ma:contentTypeVersion="1" ma:contentTypeDescription="Crear nuevo documento." ma:contentTypeScope="" ma:versionID="e8db70ec9a08583465c94f765f0b0ea1">
  <xsd:schema xmlns:xsd="http://www.w3.org/2001/XMLSchema" xmlns:xs="http://www.w3.org/2001/XMLSchema" xmlns:p="http://schemas.microsoft.com/office/2006/metadata/properties" xmlns:ns2="031e1a1d-f80a-447a-b882-3a10ef125cf7" targetNamespace="http://schemas.microsoft.com/office/2006/metadata/properties" ma:root="true" ma:fieldsID="546c1d4255e6afbeb69aea7726e6a62b" ns2:_="">
    <xsd:import namespace="031e1a1d-f80a-447a-b882-3a10ef125cf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8F857-0F54-4AD8-93B1-257333CF47B2}">
  <ds:schemaRefs>
    <ds:schemaRef ds:uri="http://schemas.microsoft.com/sharepoint/v3/contenttype/forms"/>
  </ds:schemaRefs>
</ds:datastoreItem>
</file>

<file path=customXml/itemProps2.xml><?xml version="1.0" encoding="utf-8"?>
<ds:datastoreItem xmlns:ds="http://schemas.openxmlformats.org/officeDocument/2006/customXml" ds:itemID="{4B349571-8B97-4B92-ACE1-E7F6AC528C5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31e1a1d-f80a-447a-b882-3a10ef125cf7"/>
    <ds:schemaRef ds:uri="http://www.w3.org/XML/1998/namespace"/>
    <ds:schemaRef ds:uri="http://purl.org/dc/dcmitype/"/>
  </ds:schemaRefs>
</ds:datastoreItem>
</file>

<file path=customXml/itemProps3.xml><?xml version="1.0" encoding="utf-8"?>
<ds:datastoreItem xmlns:ds="http://schemas.openxmlformats.org/officeDocument/2006/customXml" ds:itemID="{A6983596-A2BC-4B32-B4E9-C7AC70A9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1e1a1d-f80a-447a-b882-3a10ef125c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Instructivo</vt:lpstr>
      <vt:lpstr>Formulario A - F</vt:lpstr>
      <vt:lpstr>Formulario G</vt:lpstr>
      <vt:lpstr>Formulario H Director</vt:lpstr>
      <vt:lpstr>Experiencia Director</vt:lpstr>
      <vt:lpstr>Formulario H Coord Proy Agrop</vt:lpstr>
      <vt:lpstr>Experiencia Coord Proy Agrop</vt:lpstr>
      <vt:lpstr>Formulario H Coord Adm y Financ</vt:lpstr>
      <vt:lpstr>Experiencia Coord Adm y Financ</vt:lpstr>
      <vt:lpstr>Formulario H Coor Proc Asoc y C</vt:lpstr>
      <vt:lpstr>Experiencia Coor Proc Asoc y C</vt:lpstr>
      <vt:lpstr>Formulario H Coord Ambiental</vt:lpstr>
      <vt:lpstr>Experiencia Coord Ambiental</vt:lpstr>
      <vt:lpstr>Formulario H Asesor Jurídico</vt:lpstr>
      <vt:lpstr>Experiencia Asesor Jurídico</vt:lpstr>
      <vt:lpstr>Listas Desplegables</vt:lpstr>
      <vt:lpstr>'Formulario A - F'!Área_de_impresión</vt:lpstr>
      <vt:lpstr>'Formulario G'!Área_de_impresión</vt:lpstr>
      <vt:lpstr>'Formulario H Asesor Jurídico'!Área_de_impresión</vt:lpstr>
      <vt:lpstr>'Formulario H Coor Proc Asoc y C'!Área_de_impresión</vt:lpstr>
      <vt:lpstr>'Formulario H Coord Adm y Financ'!Área_de_impresión</vt:lpstr>
      <vt:lpstr>'Formulario H Coord Ambiental'!Área_de_impresión</vt:lpstr>
      <vt:lpstr>'Formulario H Coord Proy Agrop'!Área_de_impresión</vt:lpstr>
      <vt:lpstr>'Formulario H Director'!Área_de_impresión</vt:lpstr>
      <vt:lpstr>'Formulario A - F'!Títulos_a_imprimir</vt:lpstr>
      <vt:lpstr>'Formulario G'!Títulos_a_imprimir</vt:lpstr>
      <vt:lpstr>'Formulario H Asesor Jurídico'!Títulos_a_imprimir</vt:lpstr>
      <vt:lpstr>'Formulario H Coor Proc Asoc y C'!Títulos_a_imprimir</vt:lpstr>
      <vt:lpstr>'Formulario H Coord Adm y Financ'!Títulos_a_imprimir</vt:lpstr>
      <vt:lpstr>'Formulario H Coord Ambiental'!Títulos_a_imprimir</vt:lpstr>
      <vt:lpstr>'Formulario H Coord Proy Agrop'!Títulos_a_imprimir</vt:lpstr>
      <vt:lpstr>'Formulario H Director'!Títulos_a_imprimir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Andres Bobadilla Moreno</dc:creator>
  <cp:lastModifiedBy>William Arturo Romero Correa</cp:lastModifiedBy>
  <cp:lastPrinted>2019-07-30T21:15:40Z</cp:lastPrinted>
  <dcterms:created xsi:type="dcterms:W3CDTF">2019-01-16T20:13:03Z</dcterms:created>
  <dcterms:modified xsi:type="dcterms:W3CDTF">2021-03-19T19:52:18Z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0x0101005BCCB90FEBB2F94FB554F98B828AF981</vt:lpwstr>
  </property>
</Properties>
</file>