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hector.rodriguez\Desktop\"/>
    </mc:Choice>
  </mc:AlternateContent>
  <xr:revisionPtr revIDLastSave="0" documentId="10_ncr:100000_{FB51C559-B567-4AAF-BDB5-20E59E69BF61}" xr6:coauthVersionLast="31" xr6:coauthVersionMax="36" xr10:uidLastSave="{00000000-0000-0000-0000-000000000000}"/>
  <bookViews>
    <workbookView xWindow="0" yWindow="0" windowWidth="28800" windowHeight="18000" activeTab="2" xr2:uid="{00000000-000D-0000-FFFF-FFFF00000000}"/>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AGN'!$G$10:$H$82</definedName>
    <definedName name="_xlnm.Print_Titles" localSheetId="2">'PM AGN'!$8:$10</definedName>
    <definedName name="_xlnm.Print_Titles" localSheetId="0">PMA!$8:$10</definedName>
    <definedName name="_xlnm.Print_Titles" localSheetId="1">'PMA modificado Enero 2018'!$8:$10</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6" l="1"/>
  <c r="L20" i="6"/>
  <c r="L11" i="6"/>
  <c r="F65" i="6"/>
  <c r="L14" i="6"/>
  <c r="F66" i="6"/>
  <c r="L17" i="6"/>
  <c r="F67" i="6"/>
  <c r="F68" i="6"/>
  <c r="L23" i="6"/>
  <c r="F69" i="6"/>
  <c r="E84" i="6"/>
  <c r="L26" i="6"/>
  <c r="L29" i="6"/>
  <c r="F71" i="6"/>
  <c r="L32" i="6"/>
  <c r="F72" i="6"/>
  <c r="L35" i="6"/>
  <c r="F73" i="6"/>
  <c r="L38" i="6"/>
  <c r="F74" i="6"/>
  <c r="L41" i="6"/>
  <c r="F75" i="6"/>
  <c r="L44" i="6"/>
  <c r="F76" i="6"/>
  <c r="L47" i="6"/>
  <c r="F77" i="6"/>
  <c r="L50" i="6"/>
  <c r="F78" i="6"/>
  <c r="L53" i="6"/>
  <c r="F79" i="6"/>
  <c r="L56" i="6"/>
  <c r="F80" i="6"/>
  <c r="L59" i="6"/>
  <c r="F81" i="6"/>
  <c r="L62" i="6"/>
  <c r="F82" i="6"/>
  <c r="I82" i="6"/>
  <c r="I81" i="6"/>
  <c r="I80" i="6"/>
  <c r="I79" i="6"/>
  <c r="I78" i="6"/>
  <c r="I77" i="6"/>
  <c r="I76"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82" i="5"/>
  <c r="I81" i="5"/>
  <c r="I80" i="5"/>
  <c r="I79" i="5"/>
  <c r="I78" i="5"/>
  <c r="I77" i="5"/>
  <c r="I76" i="5"/>
  <c r="I64" i="5"/>
  <c r="I63" i="5"/>
  <c r="L62" i="5"/>
  <c r="F82" i="5"/>
  <c r="I62" i="5"/>
  <c r="I61" i="5"/>
  <c r="I60" i="5"/>
  <c r="L59" i="5"/>
  <c r="F81" i="5"/>
  <c r="I59" i="5"/>
  <c r="I58" i="5"/>
  <c r="I57" i="5"/>
  <c r="L56" i="5"/>
  <c r="F80" i="5"/>
  <c r="I56" i="5"/>
  <c r="I55" i="5"/>
  <c r="I54" i="5"/>
  <c r="L53" i="5"/>
  <c r="F79" i="5"/>
  <c r="I53" i="5"/>
  <c r="I52" i="5"/>
  <c r="I51" i="5"/>
  <c r="L50" i="5"/>
  <c r="F78" i="5"/>
  <c r="I50" i="5"/>
  <c r="I49" i="5"/>
  <c r="I48" i="5"/>
  <c r="L47" i="5"/>
  <c r="F77" i="5"/>
  <c r="I47" i="5"/>
  <c r="I46" i="5"/>
  <c r="I45" i="5"/>
  <c r="L44" i="5"/>
  <c r="F76" i="5"/>
  <c r="I44" i="5"/>
  <c r="I43" i="5"/>
  <c r="I42" i="5"/>
  <c r="L41" i="5"/>
  <c r="F75" i="5"/>
  <c r="I41" i="5"/>
  <c r="I40" i="5"/>
  <c r="I39" i="5"/>
  <c r="L38" i="5"/>
  <c r="F74" i="5"/>
  <c r="I38" i="5"/>
  <c r="I37" i="5"/>
  <c r="I36" i="5"/>
  <c r="L35" i="5"/>
  <c r="F73" i="5"/>
  <c r="I35" i="5"/>
  <c r="I34" i="5"/>
  <c r="I33" i="5"/>
  <c r="L32" i="5"/>
  <c r="F72" i="5"/>
  <c r="I32" i="5"/>
  <c r="I31" i="5"/>
  <c r="I30" i="5"/>
  <c r="L29" i="5"/>
  <c r="F71" i="5"/>
  <c r="I29" i="5"/>
  <c r="I28" i="5"/>
  <c r="I27" i="5"/>
  <c r="L26" i="5"/>
  <c r="F70" i="5"/>
  <c r="I26" i="5"/>
  <c r="I25" i="5"/>
  <c r="I24" i="5"/>
  <c r="L23" i="5"/>
  <c r="F69" i="5"/>
  <c r="I23" i="5"/>
  <c r="I22" i="5"/>
  <c r="I21" i="5"/>
  <c r="L20" i="5"/>
  <c r="F68" i="5"/>
  <c r="I20" i="5"/>
  <c r="I19" i="5"/>
  <c r="I18" i="5"/>
  <c r="L17" i="5"/>
  <c r="F67" i="5"/>
  <c r="I17" i="5"/>
  <c r="I16" i="5"/>
  <c r="I15" i="5"/>
  <c r="L14" i="5"/>
  <c r="F66" i="5"/>
  <c r="I14" i="5"/>
  <c r="I13" i="5"/>
  <c r="I12" i="5"/>
  <c r="L11" i="5"/>
  <c r="F65" i="5"/>
  <c r="E84" i="5"/>
  <c r="I11" i="5"/>
  <c r="L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c r="L41" i="1"/>
  <c r="L62" i="1"/>
  <c r="F82" i="1"/>
  <c r="L59" i="1"/>
  <c r="F81" i="1"/>
  <c r="L56" i="1"/>
  <c r="F80" i="1"/>
  <c r="L53" i="1"/>
  <c r="F79" i="1"/>
  <c r="L50" i="1"/>
  <c r="F78" i="1"/>
  <c r="L47" i="1"/>
  <c r="F77" i="1"/>
  <c r="L44" i="1"/>
  <c r="F76" i="1"/>
  <c r="F75" i="1"/>
  <c r="L38" i="1"/>
  <c r="F74" i="1"/>
  <c r="L35" i="1"/>
  <c r="F73" i="1"/>
  <c r="L32" i="1"/>
  <c r="F72" i="1"/>
  <c r="L29" i="1"/>
  <c r="F71" i="1"/>
  <c r="L26" i="1"/>
  <c r="F70" i="1"/>
  <c r="L23" i="1"/>
  <c r="F69" i="1"/>
  <c r="L20" i="1"/>
  <c r="F68" i="1"/>
  <c r="L17" i="1"/>
  <c r="F67" i="1"/>
  <c r="F65" i="1"/>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John Edisson Montañez Rey</author>
  </authors>
  <commentList>
    <comment ref="P9" authorId="0" shapeId="0" xr:uid="{00000000-0006-0000-0100-000001000000}">
      <text>
        <r>
          <rPr>
            <sz val="9"/>
            <color indexed="81"/>
            <rFont val="Tahoma"/>
            <family val="2"/>
          </rPr>
          <t xml:space="preserve">Dejar las observaciones frente al cumplimiento y efectividad de las tareas implementadas. 
</t>
        </r>
      </text>
    </comment>
    <comment ref="R9" authorId="1" shapeId="0" xr:uid="{00000000-0006-0000-0100-000002000000}">
      <text>
        <r>
          <rPr>
            <b/>
            <sz val="9"/>
            <color indexed="81"/>
            <rFont val="Tahoma"/>
            <family val="2"/>
          </rPr>
          <t xml:space="preserve">Fecha en que se cierra completamente el hallazgo
</t>
        </r>
      </text>
    </comment>
    <comment ref="S9" authorId="1" shapeId="0" xr:uid="{00000000-0006-0000-0100-000003000000}">
      <text>
        <r>
          <rPr>
            <b/>
            <sz val="9"/>
            <color indexed="81"/>
            <rFont val="Tahoma"/>
            <family val="2"/>
          </rPr>
          <t>Número de radicado con el cual la entidad realiza el cierre del hallazgo</t>
        </r>
      </text>
    </comment>
    <comment ref="G12" authorId="2" shapeId="0" xr:uid="{00000000-0006-0000-0100-000004000000}">
      <text>
        <r>
          <rPr>
            <b/>
            <sz val="9"/>
            <color indexed="81"/>
            <rFont val="Tahoma"/>
            <family val="2"/>
          </rPr>
          <t>John Edisson Montañez Rey:</t>
        </r>
        <r>
          <rPr>
            <sz val="9"/>
            <color indexed="81"/>
            <rFont val="Tahoma"/>
            <family val="2"/>
          </rPr>
          <t xml:space="preserve">
Es la fecha misma del comité</t>
        </r>
      </text>
    </comment>
    <comment ref="H12" authorId="2" shapeId="0" xr:uid="{00000000-0006-0000-0100-00000500000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xr:uid="{00000000-0006-0000-0100-00000600000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xr:uid="{00000000-0006-0000-0100-00000700000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xr:uid="{00000000-0006-0000-0100-00000800000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xr:uid="{00000000-0006-0000-0100-00000900000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xr:uid="{00000000-0006-0000-0100-00000A00000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Maicol Stiven Zipamocha Murcia</author>
  </authors>
  <commentList>
    <comment ref="P9" authorId="0" shapeId="0" xr:uid="{00000000-0006-0000-0200-000002000000}">
      <text>
        <r>
          <rPr>
            <sz val="9"/>
            <color indexed="81"/>
            <rFont val="Tahoma"/>
            <family val="2"/>
          </rPr>
          <t xml:space="preserve">Dejar las observaciones frente al cumplimiento y efectividad de las tareas implementadas. 
</t>
        </r>
      </text>
    </comment>
    <comment ref="R9" authorId="1" shapeId="0" xr:uid="{00000000-0006-0000-0200-000003000000}">
      <text>
        <r>
          <rPr>
            <b/>
            <sz val="9"/>
            <color indexed="81"/>
            <rFont val="Tahoma"/>
            <family val="2"/>
          </rPr>
          <t xml:space="preserve">Fecha en que se cierra completamente el hallazgo
</t>
        </r>
      </text>
    </comment>
    <comment ref="S9" authorId="1" shapeId="0" xr:uid="{00000000-0006-0000-0200-000004000000}">
      <text>
        <r>
          <rPr>
            <b/>
            <sz val="9"/>
            <color indexed="81"/>
            <rFont val="Tahoma"/>
            <family val="2"/>
          </rPr>
          <t>Número de radicado con el cual la entidad realiza el cierre del hallazgo</t>
        </r>
      </text>
    </comment>
    <comment ref="K15" authorId="2" shapeId="0" xr:uid="{00000000-0006-0000-0200-000005000000}">
      <text>
        <r>
          <rPr>
            <b/>
            <sz val="9"/>
            <color indexed="81"/>
            <rFont val="Tahoma"/>
            <family val="2"/>
          </rPr>
          <t>Maicol Stiven Zipamocha Murcia:</t>
        </r>
        <r>
          <rPr>
            <sz val="9"/>
            <color indexed="81"/>
            <rFont val="Tahoma"/>
            <family val="2"/>
          </rPr>
          <t xml:space="preserve">
Aunque el producto de la presentas tarea es el PGD, la acción plantea obtener y publicar la aprobación del PGD, lo que habría que revisarse para determinar porcentaje de avance pues no hay relación entre estos dos ítems</t>
        </r>
      </text>
    </comment>
  </commentList>
</comments>
</file>

<file path=xl/sharedStrings.xml><?xml version="1.0" encoding="utf-8"?>
<sst xmlns="http://schemas.openxmlformats.org/spreadsheetml/2006/main" count="644" uniqueCount="218">
  <si>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</si>
  <si>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</si>
  <si>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</si>
  <si>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</si>
  <si>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</si>
  <si>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</si>
  <si>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</si>
  <si>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</si>
  <si>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</si>
  <si>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</si>
  <si>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</si>
  <si>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</si>
  <si>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</si>
  <si>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</si>
  <si>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</si>
  <si>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</si>
  <si>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</si>
  <si>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</si>
  <si>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</si>
  <si>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</si>
  <si>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</si>
  <si>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</si>
  <si>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</si>
  <si>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</si>
  <si>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</si>
  <si>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</si>
  <si>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</si>
  <si>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</si>
  <si>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</si>
  <si>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</si>
  <si>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</si>
  <si>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</si>
  <si>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</si>
  <si>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</si>
  <si>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</si>
  <si>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</si>
  <si>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</si>
  <si>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</si>
  <si>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</si>
  <si>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</si>
  <si>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</si>
  <si>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</si>
  <si>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</si>
  <si>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</si>
  <si>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</si>
  <si>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</si>
  <si>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</si>
  <si>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</si>
  <si>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</si>
  <si>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</si>
  <si>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</si>
  <si>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</si>
  <si>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</si>
  <si>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</si>
  <si>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</si>
  <si>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</si>
  <si>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</si>
  <si>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</si>
  <si>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</si>
  <si>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</si>
  <si>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</si>
  <si>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</si>
  <si>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</si>
  <si>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</si>
  <si>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</si>
  <si>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</si>
  <si>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</si>
  <si>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</si>
  <si>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</si>
  <si>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</si>
  <si>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</si>
  <si>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</si>
  <si>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</si>
  <si>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</si>
  <si>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</si>
  <si>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</si>
  <si>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</si>
  <si>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</si>
  <si>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</si>
  <si>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</si>
  <si>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</si>
  <si>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</si>
  <si>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</si>
  <si>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</si>
  <si>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</si>
  <si>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</si>
  <si>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</si>
  <si>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</si>
  <si>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</si>
  <si>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</si>
  <si>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</si>
  <si>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</si>
  <si>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</si>
  <si>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</si>
  <si>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</si>
  <si>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</si>
  <si>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</si>
  <si>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</si>
  <si>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</si>
  <si>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</si>
  <si>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</si>
  <si>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</si>
  <si>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</si>
  <si>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</si>
  <si>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</si>
  <si>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</si>
  <si>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</si>
  <si>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</si>
  <si>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</si>
  <si>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</si>
  <si>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</si>
  <si>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</si>
  <si>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</si>
  <si>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</si>
  <si>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</si>
  <si>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</si>
  <si>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</si>
  <si>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</si>
  <si>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</si>
  <si>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</si>
  <si>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</si>
  <si>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</si>
  <si>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</si>
  <si>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</si>
  <si>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</si>
  <si>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</si>
  <si>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</si>
  <si>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</si>
  <si>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</si>
  <si>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</si>
  <si>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</si>
  <si>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</si>
  <si>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</si>
  <si>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</si>
  <si>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</si>
  <si>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</si>
  <si>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</si>
  <si>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</si>
  <si>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</si>
  <si>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</si>
  <si>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</si>
  <si>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</si>
  <si>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</si>
  <si>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</si>
  <si>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</si>
  <si>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</si>
  <si>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</si>
  <si>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</si>
  <si>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</si>
  <si>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</si>
  <si>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</si>
  <si>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</si>
  <si>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</si>
  <si>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</si>
  <si>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</si>
  <si>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</si>
  <si>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</si>
  <si>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</si>
  <si>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</si>
  <si>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</si>
  <si>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</si>
  <si>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Contratar el personal para apoyar  la organización de los archivos de gestión de todas las dependencias de la ADR (siempre y cuando se cuente con los recursos)</t>
  </si>
  <si>
    <t>Desarrollar del PGD para la ADR</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</si>
  <si>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y TRD, atendiendo lo señalado por el Archivo General de la Nación en sus resoluciones y circulares.</t>
  </si>
  <si>
    <t>Contrato</t>
  </si>
  <si>
    <t>Minuta de Contratos N° 257, 280, 282, 283, 293, 294, 295, 296, 297, 298, 299, 315, 316, 317, 318, 319, 320, 321, 322, 429 y 513 de 2018
Relación en archivo Excel de los contratos mencionados anteriormente.</t>
  </si>
  <si>
    <t>Informe OCI-2018-009
del 20-Mar-2018</t>
  </si>
  <si>
    <t>Se remitieron a la Oficina de Control Interno, la siguientes documentos: 
- Copia del Contrato Nº 679 de 2017.
- Otro Sí 1 al Contrato N° 679 de 2017.
- Otro Sí 2 al Contrato N° 679 de 2017.</t>
  </si>
  <si>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</si>
  <si>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r>
      <rPr>
        <i/>
        <sz val="10"/>
        <color rgb="FF800000"/>
        <rFont val="Arial"/>
        <family val="2"/>
      </rPr>
      <t>.</t>
    </r>
  </si>
  <si>
    <t>Se remitieron a la Oficina de Control Interno, los siguientes documentos: 
- Copia del Contrato Nº 679 de 2017.
- Otro Sí 1 al Contrato N° 679 de 2017.
- Otro Sí 2 al Contrato N° 679 de 2017.</t>
  </si>
  <si>
    <t>Se evidenció correo electrónico del 31 de enero de 2018, mediante el cual la Dirección de Talento Humano de la  Agencia de Desarrollo Rural (ADR) citó a la Dirección Administrativa de esta misma Entidad para participar de la jornada de inducción para servidores y contratistas a ejecutarse en el mes de febrero de 2018, facilitando la charla de Gestión Documental.
Adicionalmente se observó la invitación masiva a participar de la jornada de inducción mediante: Circular 024 de 2018 emitida por la Secretaría General, correos electrónicos del 6, 7 y 8 de febrero de 2018, remitidos por el área de comunicaciones y dirigido a todos los funcionarios y colaboradores de la ADR, así como a través del fondo de pantalla instalado en los equipos de cómputo de la Entidad.
Se verificaron los listados de asistencia de participación en la inducción de servidores llevada a cabo el 2 de febrero de 2018.</t>
  </si>
  <si>
    <t>Se remitió a la Oficina de Control Interno la siguiente documentación:
- Correo del 31 de enero de 2018 (citación a facilitar charla de Gestión Documental)
- Circular 024 de 2018 emitida por la Secretaría General
- Correos electrónicos del 6, 7 y 8 de febrero de 2018 dirigido a todo el personal de la ADR.
- Imágenes de la invitación realizada a través de fondos de pantalla de los equipos de cómputo.
- Listado de asistencia de la inducción del 2 de febrero de 2018.</t>
  </si>
  <si>
    <t>Se evidenció la suscripción de veintiún (21) contratos de prestación de servicios para apoyar la gestión de la Entidad en temas relacionados con la gestión documental así:
Trece (13) contratos con el objeto de Prestar los servicios de apoyo a la gestión en las UTT´s en las actividades de gestión documental y correspondencia.
Seis (6) contratos con el objeto de Prestar los servicios de apoyo a la gestión en la Secretaría General de la  Agencia de Desarrollo Rural (ADR)  en las actividades de Gestión Documental y Archivo.
Dos (2) contratos con el objeto de prestar servicios profesionales a la Secretaría General en temas relacionados con la Gestión Documental.</t>
  </si>
  <si>
    <t>Producto del análisis de los contratos N° 257, 280, 282, 283, 293, 294, 295, 296, 297, 298, 299, 315, 316, 317, 318, 319, 320, 321, 322, 429 y 513 de 2018, se evidenció que el objeto de los mismos se encuentra enfocado en el apoyo de la gestión documental de la Entidad, así como en las obligaciones establecidas a los contratistas se determinaron actividades relacionadas con la ejecución y seguimiento al proceso de Gestión Documental, Archivo y Correspondencia.</t>
  </si>
  <si>
    <t>Aprobar el SIC por parte del Presidente de la ADR</t>
  </si>
  <si>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El 27 de diciembre de 2017 se realizó un Otro Sí a este contrato, mediante el cual se amplió el plazo de ejecución hasta el 06 de febrero de 2018.</t>
    </r>
  </si>
  <si>
    <t>Se remitió a la Oficina de Control Interno los siguientes documentos:
- Copia del Contrato Nº 679 de 2017.
- Otro Sí 1 al Contrato N° 679 de 2017.
- Otro Sí 2 al Contrato N° 679 de 2017.</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</si>
  <si>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TRD, documento técnico de diagnóstico de la gestión documental, entre otros, atendiendo lo señalado por el Archivo General de la Nación en sus resoluciones y circulares.
El 27 de diciembre de 2017 se realizó el Otro Sí N° 2 a este contrato ampliando el plazo de ejecución hasta el 06 de febrero de 2018.</t>
  </si>
  <si>
    <t>Acta Nº 4 del 13 de octubre de 2017, modificado mediante Acta Nº 1 del 31 de enero de 2018.</t>
  </si>
  <si>
    <t>N° DE ACCIÓN</t>
  </si>
  <si>
    <t>Una vez verificado el Plan Institucional de Formación y Capacitación para la vigencia 2018, adoptado mediante Resolución 0218 del 20 de marzo de 2018, se evidenció que en los numerales 4.1.1. "Inducción" y 4.1.4. "Capacitación", se incluyeron temas de Gestión Documental.
La Oficina de Control Interno continuará realizando seguimiento periódico, por cuanto esta tarea se encuentra prevista para ser ejecutada de igual forma durante la vigencia 2019.</t>
  </si>
  <si>
    <t xml:space="preserve">Se obtuvo evidencia de Acta de Recibido de Elementos del contrato 747 de 2017" del 8 de marzo de 2018, suscrita entre el contratista y el supervisor del mencionado contrato, mediante el cual se acredita el recibido a satisfacción por parte de la Agencia de Desarrollo Rural (ADR) de muebles para la organización de archivo tales como, Archivadores, Planotecas y Estantes, así como también se observó la entrada a almacén de los mencionados muebles.
Lo anterior aunando a lo evidenciado en los seguimientos realizados anteriormente por la Oficina de Control Interno (Diciembre 2017 y marzo de 2018), confirma el cumplimiento de la presente acción.
</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</si>
  <si>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Sistema Integrado de Conservación - SIC.
Adicionalmente, se observó que desde la Secretaría General (en virtud de las funciones delegadas mediante Resolución 037 de 2018), se expidió la Resolución 0320 del 11 de mayo de 2018, "por la cual se aprueba el Sistema de Integración de Conservación SIC".</t>
  </si>
  <si>
    <t>Verificada la información reportada como avance para esta tarea y cotejada con la información consignada en el plan de mejoramiento archivístico para este hallazgo, se obtuvieron evidencias relacionadas con órdenes de compra para la adquisición de elementos de conservación documental (Cajas, Carpetas, Guantes, batas), así como la entrada al Almacén de estos elementos. No se observó la suscripción de contrato alguno relacionado con la adquisición de instrumentos de conservación documental, así como tampoco de elementos de preservación digital.
La culminación de esta tarea se encuentra prevista para el mes de octubre de 2018.</t>
  </si>
  <si>
    <t>Se observó que las capacitaciones llevadas a cabo en las distintas Unidades Técnicas Territoriales-UTT, fueron suministradas por el personal vinculado al área de gestión documental, quienes participaron en las capacitaciones facilitadas por los lideres del proceso de Gestión Documental y posteriormente socializaron internamente en cada UTT los lineamientos dados a conocer en estas capacitaciones.
En cuanto a las capacitaciones facilitadas a las dependencias de la sede central de la Agencia de Desarrollo Rural, se evidencia que las mismas están relacionadas con la elaboración de comunicaciones oficiales y uso del aplicativo ORFEO.
La Oficina de Control Interno continuará realizando seguimiento periódico, por cuanto esta tarea se encuentra prevista para ser ejecutada durante las vigencias 2018 y 2019.</t>
  </si>
  <si>
    <t>Fecha de corte de seguimiento:</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</si>
  <si>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las Tablas de Retención Documental.</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</si>
  <si>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encuentran las TRD y los CCD. 
El 27 de abril de 2018 se llevó a cabo la segunda sesión del Comité institucional de Gestión y Desempeño de la vigencia 2018, en el cual se aprobaron los instrumentos archivísticos presentados por la Secretaría General, dentro de los cuales se encuentra las Tablas de Retención Documental.</t>
  </si>
  <si>
    <t xml:space="preserve">Se remitió a la Oficina de Control Interno la siguiente documentación:
- Memorando N° 20186000007053 del 13 de febrero de 2018.
- TRD y CCD elaboradas para la  Agencia de Desarrollo Rural (ADR) por COLVATEL S.A. y aprobadas por el Comité Institucional de gestión y Desempeño.
- Acta N° 2 del Comité Institucional de gestión y Desempeño.
</t>
  </si>
  <si>
    <t>Informe OCI-2018-015
del 18-Jun-2018</t>
  </si>
  <si>
    <t>Si bien se obtuvo evidencia de la remisión de las Tablas de Retención Documental aprobadas al Archivo General de la Nación-AGN para convalidación, la presente acción se dará por cumplida una vez se certifique la aprobación de este instrumento archivístico por parte del AGN.
Teniendo en cuenta que la fecha de finalización de la presente tarea se encuentras prevista para el 2019, la Oficina de Control Interno considera procedente continuar realizando seguimiento periódico.</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</si>
  <si>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PGD. 
El 27 de abril de 2018 se llevó a cabo la segunda sesión del Comité institucional de Gestión y Desempeño de la vigencia 2018, en el cual se aprobaron los instrumentos archivísticos presentados por la Secretaría General, dentro de los cuales se encuentra el Programa de Gestión Documental-PGD.
Adicionalmente, se obtuvo evidencia de la publicación del Programa de Gestión Documental-PGD en la página Web de la Agencia de Desarrollo Rural-ADR.</t>
  </si>
  <si>
    <r>
      <t>Se remitió a la Oficina de Control Interno la siguiente documentación:
- Memorando N° 20186000007053 del 13 de febrero de 2018.
- PGD elaborado para la  Agencia de Desarrollo Rural (ADR) por COLVATEL S.A. y aprobado por el Comité Institucional de gestión y Desempeño.
- Acta N° 2 del Comité Institucional de gestión y Desempeño.
- Link de publicación del PGD en la página Web de la Agencia de Desarrollo Rural-ADR. (</t>
    </r>
    <r>
      <rPr>
        <u/>
        <sz val="10"/>
        <color rgb="FF800000"/>
        <rFont val="Arial"/>
        <family val="2"/>
      </rPr>
      <t>http://www.adr.gov.co/Paginas/instrumento-de-gestion-de-informacion-publica.aspx</t>
    </r>
    <r>
      <rPr>
        <sz val="10"/>
        <color rgb="FF800000"/>
        <rFont val="Arial"/>
        <family val="2"/>
      </rPr>
      <t xml:space="preserve">)
</t>
    </r>
  </si>
  <si>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Programa de Gestión Documental - PGD.
Adicionalmente, se evidenció que en la página Web de la Agencia de Desarrollo Rural - ADR, se encuentra publicado el Programa de Gestión Documental - PGD.</t>
  </si>
  <si>
    <t xml:space="preserve">Mediante correo electrónico del 16 de enero de 2018, el área de Gestión Documental solicitó a la Secretaria General la inclusión en el Plan Institucional de Capacitaciones - PIC de la  Agencia de Desarrollo Rural (ADR), para las vigencias 2018 y 2019, de capacitaciones para el personal de archivo en temas relacionados con Gestión Documental.
En correo electrónico del 7 de marzo de 2018, la Dirección de Talento Humano informó que las necesidades de capacitación identificadas fueron incluidas en el diagnóstico de necesidades y actualmente se encuentran formulando el PIC.
El 28 de marzo de 2018 la Secretaria General expidió la Resolución N° 0218, "Por medio de la cual de adopta el Plan Institucional de Formación y Capacitación para los servidores de la Plan de personal de la Agencia de Desarrollo Rural para la vigencia 2018".
</t>
  </si>
  <si>
    <t>Se remitió a la Oficina de Control Interno la siguiente documentación:
- Correos electrónicos del 16 de enero y 7 de marzo de 2018.
- Resolución 0218 del 28 de marzo de 2018.
- Plan Institucional de Formación y Capacitación para la vigencia 2018</t>
  </si>
  <si>
    <t>En el presente seguimiento no se reportó avance de esta acción, por cuanto la misma ya fue ejecutada en lo correspondiente a la vigencia 2018, por lo tanto se mantiene lo evidenciado en el seguimiento realizado en el mes de marzo de 2018.
La Oficina de Control Interno continuará realizando seguimiento periódico, por cuanto esta tarea se encuentra prevista para ser ejecutada de igual forma durante la vigencia 2019.</t>
  </si>
  <si>
    <t xml:space="preserve">El 16-Nov-2017, la Agencia de Desarrollo Rural (ADR) suscribió con Diana Milena Leguizamón Leal, el Contrato Nº 747, el cual tiene por objeto: "CONTRATAR LA ADQUISICIÓN DE BIENES MUEBLES PARA LA AGENCIA DE DESARROLLO RURAL - ADR".
Adicionalmente, se suministró el Otro Sí N° 1 a este contrato, suscrito el 20 de diciembre de 2017, mediante el cual se amplió el plazo de ejecución hasta el 20 de febrero de 2018.
El 20 de febrero de 2018, se suscribió el Otro Sí N° 2 al contrato 747 de 2017, ampliando el plazo de ejecución hasta el 7 de marzo de 2018.
El 7 de marzo de 2018, se suscribió el Otro Sí N° 3, ampliando nuevamente el plazo de ejecución del contrato hasta el 7 de abril de 2018.
Registro fotográfico de los muebles para la organización de archivo instalados.
El 8 de marzo de 2018 se suscribió Acta de Recibido de Elementos del Contrato N° 747 de 2017, entre el contratista y el supervisor del mencionado contrato.
Adicionalmente, se suministró documento de Entrada a Almacén, de muebles para la organización de archivo.
</t>
  </si>
  <si>
    <t>Se remitió a la Oficina de Control Interno los siguientes documentos:
- Copia del Contrato Nº 747 de 2017.
- Otro Sí N° 1 al contrato 747 de 2017.
- Otro Sí N° 2 al contrato 747 de 2017.
- Otro Sí N° 3 al contrato 747 de 2017.
- Registro fotográfico.
- Acta de Recibido de Elementos del Contrato N° 747 de 2017 del 8 de marzo de 2018.
-  Entrada de Almacén de factura 394 del 9 de mayo de 2018.</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</si>
  <si>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Sistema Integrado de Conservación Documental - SIC. Una vez aprobado por el Comité, se procederá a gestionar la emisión del Acto Administrativo de aprobación del SIC por el Presidente de la Entidad.
El 27 de abril de 2018 se llevó a cabo la segunda sesión del Comité institucional de Gestión y Desempeño de la vigencia 2018, en el cual se aprobaron los instrumentos archivísticos presentados por la Secretaría General, dentro de los cuales se encuentra el SIC.
Adicionalmente, la Secretaría General expidió la Resolución 0320 del 11 de mayo de 2018, "por la cual se aprueba el Sistema de Integración de Conservación SIC" (en virtud de las funciones delegadas mediante Resolución 037 de 2018).</t>
  </si>
  <si>
    <t>Se remitió a la Oficina de Control Interno:
- Copia digital del SIC elaborado para la  Agencia de Desarrollo Rural (ADR) por COLVATEL S.A. y aprobado por el Comité Institucional de gestión y Desempeño.
- Memorando N° 20186000007053 del 13 de febrero de 2018.
- Resolución 0320 del 11 de mayo de 2018
- Resolución 037 del 24 de enero de 2018.</t>
  </si>
  <si>
    <t>Seguimiento Control Interno Sep-2018</t>
  </si>
  <si>
    <t>GUSTAVO MAURICIO MARTÍNEZ PERDOMO</t>
  </si>
  <si>
    <t xml:space="preserve">Vicepresidente de Gestión Contractual, encargado de las funciones de la Secretaria General. </t>
  </si>
  <si>
    <t>Mediante oficio radicado ADR 20186100032242 del 7 de mayo de 2018, se remitió al Archivo General de la Nación las Tablas de Retención Documental-TRD de la Entidad, aprobadas mediante Acta N° 2 del Comité Institucional de gestión y Desempeño, para su respectiva evaluación y convalidación. De igual forma se hizo entrega del oficio radicado ADR 20186100047051 del 31 de mayo de 2018, mediante el cual el Archivo General de la Nación acusa recibido de la comunicación mediante la cual se remiten las TRD e informa que se inicia el proceso de convalidación.
Mediante comunicación 20186100054842 del 3 de agosto de 2018, la Entidad solicitó al Archivo General de la Nación información acerca del estado del concepto técnico sobre las TRD. Se obtuvo respuesta por parte del Archivo General de la Nación, mediante documento radicado ADR 20186100075871 (radicado AGN 2-2018-11244), a través del cual se informó que las TRD de la Entidad se encontraban en proceso de Evaluación.</t>
  </si>
  <si>
    <t>Se remitieron a la Oficina de Control Interno, los siguientes documentos: 
- Oficio Radicado ADR 20186100032242 del 7 de mayo de 2018, Remisión TRD al Archivo General de la Nación
- Oficio Radicado ADR 20186100047051 del 31 de mayo de 2018 (Rad. AGN 2-2018-06397), Acuse recibido por parte del Archivo General de la Nación
- Oficio Radicado 20186100054842 del 3 de agosto de 2018 (solicitud de información).
- Oficio Radicado ADR 20186100075871 (radicado AGN 2-2018-11244).</t>
  </si>
  <si>
    <t>Informe OCI-2018-015
del 18-Jun-2018
Informe OCI-2018-027 del 25-Sep-2018</t>
  </si>
  <si>
    <t>Teniendo en cuenta que el Programa de Gestión Documental-PGD de la Agencia de Desarrollo Rural (ADR) cuenta con un cronograma establecido a desarrollar, descrito como "Plan de Trabajo – Alineación con Plan Institucional de Archivos Pinar" el cual se encuentra en proceso de desarrollo, la Oficina de Control Interno continuará realizando seguimiento periódico hasta tanto el mismo sea culminado a satisfacción.</t>
  </si>
  <si>
    <t xml:space="preserve">Los días 11, 12 y 13 de abril de 2018, se brindaron capacitaciones al personal vinculado al área de Gestión Documental, así como a funcionarios de las distintas dependencias que tienen responsabilidades relacionadas con la gestión del archivo, en temas relacionados con  Gestión documental - ORFEO, archivo, correspondencia y atención al ciudadano.
Durante los meses de agosto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</si>
  <si>
    <t xml:space="preserve">Se remitió a la Oficina de Control Interno la siguiente documentación:
- Listados de Asistencia de las capacitaciones y presentaciones proyectadas. 
- Registro fotográfico de capacitaciones impartidas.
- Circulares ADR 60 de 67 de 2018, mediante las cuales se cita a las capacitaciones </t>
  </si>
  <si>
    <t xml:space="preserve">El 7 de febrero de 2018, se realizó capacitación al personal del área de Talento Humano, que tenía por objetivo: "Proporcionar las directrices para la Organización de Archivo". 
El 14 de febrero de 2018, se llevó a cabo una reunión entre personal del área de Gestión Documental y de la Vicepresidencia de Gestión Contractual (VGC), en la cual se socializó y explicó el uso de algunos formatos de gestión documental, así como también se realizaron modificaciones a la presentación elaborada para la capacitación que se pretende brindar a esta última dependencia (se encuentra pendiente establecer la fecha de realización de la capacitación).
Durante los meses de abril, mayo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</si>
  <si>
    <t>Se remitió a la Oficina de Control Interno los siguientes documentos:
- Listados de asistencia capacitación.
- Presentación de la capacitación.
- Acta de Reunión del 14 de febrero de 2018.
- Listado de asistencia de las capacitaciones realizadas, dentro de los cuales adicionalmente se puede encontrar (en algunos casos), registro fotográfico, presentación de la capacitación y/o evaluación de la capacitación.</t>
  </si>
  <si>
    <t>Los avances se reportan en función del cronograma establecido en el "Plan de Trabajo – Alineación con Plan Institucional de Archivos Pinar", descrito en el en el Programa de Gestión Documental-PGD de la Agencia de Desarrollo Rural (ADR), en el cual se encuentra un total de veintiún (21) actividades a ejecutar, de las cuales siete (7) se encontraban culminadas al 100%, once (11) presentaban avances entre el 37,5% y el 75%, y tres (3) no habían empezado su ejecución (0%).</t>
  </si>
  <si>
    <r>
      <t xml:space="preserve">Se remitió a la Oficina de Control Interno la siguiente documentación: SIC aprobado, acta N° 2 del Comité Institucional de gestión y Desempeño, TRD de la ADR, comunicados de Remisión de las TRD para convalidación al AGN y acuse de recibido del mismo por el esa Entidad, link de publicación del PGD, Resolución 0218 de 2018, correo electrónico informando los contenidos de gestión documental a incluir en el PIC, PIC de la vigencia 2018, invitación, listados de asistencia y presentación de las charlas de formación e inducción para contratistas, contratos suscritos con el objeto de apoyar la gestión documental de la Entidad, contrato 471 de 2018 y Otro Sí N° 1 de este mismo contrato. 
</t>
    </r>
    <r>
      <rPr>
        <b/>
        <sz val="10"/>
        <color rgb="FF800000"/>
        <rFont val="Arial"/>
        <family val="2"/>
      </rPr>
      <t xml:space="preserve">Evidencias Sep-2018: </t>
    </r>
    <r>
      <rPr>
        <sz val="10"/>
        <color rgb="FF800000"/>
        <rFont val="Arial"/>
        <family val="2"/>
      </rPr>
      <t>Contrato 569 de 2018, documento “Requisitos Para la Gestión de Documentos Electrónicos”, documento denominado “Plan de Proyecto para Documentos Electrónicos” con evidencias de la etapa de pruebas, desarrollo e implementación, mesas de trabajo para actualización del resgistro de activos de información, informes de supervisión de contratistas relacionados con la organización y digitalización de los archivos, y documentación del proceso Gestión Documental en el SIG.</t>
    </r>
  </si>
  <si>
    <t>Se observó la ejecución de capacitaciones dirigidas al personal vinculado al área de Gestión Documental, así como a funcionarios de las distintas dependencias de la Agencia de Desarrollo Rural (ADR) que tienen responsabilidades relacionadas con la gestión del archivo, realizadas en los meses de abril, agosto y septiembre de 2018.
La Oficina de Control Interno continuará realizando seguimiento periódico, por cuanto esta tarea se encuentra prevista para ser ejecutada durante las vigencias 2018 y 2019.</t>
  </si>
  <si>
    <t>Se suministró la orden de compra N° 20672, realizada a PANAMERICANA LIBRERÍA Y PAPELERÍA S.A., mediante la cual se evidencia la compra de elementos de oficina, dentro de los que se encuentran Guantes y Batas destinadas para el personal del área de archivo. Documento de Entrada de Almacén N° INGR 90627 del 27 de noviembre de 2017.
Orden de compra Nº 15475 del 14 de diciembre de 2017, realizada a INSTITUCIONAL STAR SERVICES, por concepto de cajas para archivo. Documento de Entrada a almacén N° INGR 249 del 14 de diciembre de 2018.
De igual forma, se suministró la orden de compra Nº 15475 del 15 de diciembre de 2017, realizada a UNIÓN TEMPORAL VISS-102-2016, mediante la cual se realizó la compra de insumos de papelería e insumos de oficina dentro de los que se encuentran carpetas para las trece (13)  Unidades Técnicas Territoriales y la sede central de la Agencia de Desarrollo Rural. Documento de Entrada a Almacén del 20 de diciembre de 2017.
Estudios previos "Adquisición y puesta en funcionamiento de elementos e instrumentos de control para la conservación de los
documentos recibidos del extinto INCODER"</t>
  </si>
  <si>
    <t>Se remitió a la Oficina de Control Interno los siguientes documentos:
- Orden de compra N° 20672.
- Orden de compra N° 15475.
- Entrada de Almacén Cajas para archivo
- Entrada a Almacén papelería e insumos de oficina
- Entrada a Almacén Guantes y batas
Estudios previos "Adquisición y puesta en funcionamiento de elementos e instrumentos de control para la conservación de los
documentos recibidos del extinto INCODER."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</si>
</sst>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i/>
      <sz val="10"/>
      <color rgb="FF800000"/>
      <name val="Arial"/>
      <family val="2"/>
    </font>
    <font>
      <b/>
      <sz val="11"/>
      <color theme="8" tint="-0.249977111117893"/>
      <name val="Arial"/>
      <family val="2"/>
    </font>
    <font>
      <sz val="11"/>
      <color theme="8" tint="-0.249977111117893"/>
      <name val="Arial"/>
      <family val="2"/>
    </font>
    <font>
      <u/>
      <sz val="10"/>
      <color rgb="FF800000"/>
      <name val="Arial"/>
      <family val="2"/>
    </font>
    <font>
      <b/>
      <sz val="10"/>
      <color rgb="FF80000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62">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6"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0" borderId="27"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10" fontId="8" fillId="0" borderId="4"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21" fillId="0" borderId="18" xfId="0" applyFont="1" applyFill="1" applyBorder="1" applyAlignment="1" applyProtection="1">
      <alignment horizontal="justify"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7" fillId="0" borderId="0" xfId="0" applyNumberFormat="1" applyFont="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3" borderId="24" xfId="0" applyFont="1" applyFill="1" applyBorder="1" applyAlignment="1" applyProtection="1">
      <alignment horizontal="justify" vertical="center" wrapText="1"/>
      <protection locked="0"/>
    </xf>
    <xf numFmtId="10" fontId="8" fillId="0" borderId="8" xfId="0" applyNumberFormat="1" applyFont="1" applyFill="1" applyBorder="1" applyAlignment="1" applyProtection="1">
      <alignment horizontal="center" vertical="center" wrapText="1"/>
      <protection locked="0"/>
    </xf>
    <xf numFmtId="9" fontId="6" fillId="0" borderId="4" xfId="0" applyNumberFormat="1" applyFont="1" applyFill="1" applyBorder="1" applyAlignment="1" applyProtection="1">
      <alignment horizontal="justify" vertical="center" wrapText="1"/>
      <protection locked="0"/>
    </xf>
    <xf numFmtId="0" fontId="21" fillId="3" borderId="8" xfId="0" applyFont="1" applyFill="1" applyBorder="1" applyAlignment="1" applyProtection="1">
      <alignment horizontal="justify" vertical="center" wrapText="1"/>
      <protection locked="0"/>
    </xf>
    <xf numFmtId="0" fontId="8" fillId="3" borderId="8" xfId="0" applyFont="1" applyFill="1" applyBorder="1" applyAlignment="1" applyProtection="1">
      <alignment horizontal="justify" vertical="center" wrapText="1"/>
      <protection locked="0"/>
    </xf>
    <xf numFmtId="0" fontId="21" fillId="3" borderId="23" xfId="0" applyFont="1" applyFill="1" applyBorder="1" applyAlignment="1" applyProtection="1">
      <alignment horizontal="justify" vertical="center" wrapText="1"/>
      <protection locked="0"/>
    </xf>
    <xf numFmtId="0" fontId="21" fillId="3" borderId="4" xfId="0" applyFont="1" applyFill="1" applyBorder="1" applyAlignment="1" applyProtection="1">
      <alignment horizontal="justify" vertical="center" wrapText="1"/>
      <protection locked="0"/>
    </xf>
    <xf numFmtId="0" fontId="8" fillId="3" borderId="4" xfId="0" applyFont="1" applyFill="1" applyBorder="1" applyAlignment="1" applyProtection="1">
      <alignment horizontal="justify" vertical="center" wrapText="1"/>
      <protection locked="0"/>
    </xf>
    <xf numFmtId="0" fontId="21" fillId="3" borderId="18" xfId="0" applyFont="1" applyFill="1" applyBorder="1" applyAlignment="1" applyProtection="1">
      <alignment horizontal="justify" vertical="center" wrapText="1"/>
      <protection locked="0"/>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8" xfId="0" applyFont="1" applyFill="1" applyBorder="1" applyAlignment="1" applyProtection="1">
      <alignment horizontal="justify" vertical="center" wrapText="1"/>
      <protection locked="0"/>
    </xf>
    <xf numFmtId="0" fontId="6" fillId="0" borderId="4" xfId="0" applyFont="1" applyFill="1" applyBorder="1" applyAlignment="1" applyProtection="1">
      <alignment horizontal="justify"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8" fillId="0" borderId="4" xfId="0" applyFont="1" applyFill="1" applyBorder="1" applyAlignment="1" applyProtection="1">
      <alignment horizontal="justify"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10" fontId="6" fillId="3" borderId="8" xfId="0" applyNumberFormat="1"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justify" vertical="center" wrapText="1"/>
      <protection locked="0"/>
    </xf>
    <xf numFmtId="0" fontId="7" fillId="0" borderId="4" xfId="0" applyFont="1" applyFill="1" applyBorder="1" applyAlignment="1" applyProtection="1">
      <alignment horizontal="justify" vertical="center" wrapText="1"/>
      <protection locked="0"/>
    </xf>
    <xf numFmtId="10" fontId="6" fillId="0"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10" fontId="6" fillId="0" borderId="32" xfId="0" applyNumberFormat="1" applyFont="1" applyFill="1" applyBorder="1" applyAlignment="1" applyProtection="1">
      <alignment horizontal="center" vertical="center" wrapText="1"/>
      <protection locked="0"/>
    </xf>
    <xf numFmtId="10" fontId="6" fillId="0" borderId="33"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4" fillId="0" borderId="1"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4" fontId="23" fillId="0" borderId="1" xfId="0" applyNumberFormat="1" applyFont="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xf numFmtId="10" fontId="6" fillId="0" borderId="0" xfId="0" applyNumberFormat="1" applyFont="1" applyAlignment="1" applyProtection="1">
      <alignment horizontal="justify" vertical="center" wrapText="1"/>
      <protection locked="0"/>
    </xf>
  </cellXfs>
  <cellStyles count="1">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47" t="s">
        <v>0</v>
      </c>
      <c r="B3" s="148"/>
      <c r="C3" s="149" t="s">
        <v>83</v>
      </c>
      <c r="D3" s="150"/>
      <c r="E3" s="150"/>
      <c r="F3" s="150"/>
      <c r="G3" s="150"/>
      <c r="H3" s="150"/>
      <c r="I3" s="151"/>
      <c r="J3" s="32" t="s">
        <v>1</v>
      </c>
      <c r="K3" s="152" t="s">
        <v>135</v>
      </c>
      <c r="L3" s="153"/>
      <c r="M3" s="153"/>
      <c r="N3" s="153"/>
      <c r="O3" s="153"/>
      <c r="P3" s="153"/>
      <c r="Q3" s="153"/>
      <c r="R3" s="153"/>
      <c r="S3" s="153"/>
      <c r="T3" s="154"/>
    </row>
    <row r="4" spans="1:20" x14ac:dyDescent="0.25">
      <c r="A4" s="155" t="s">
        <v>2</v>
      </c>
      <c r="B4" s="155"/>
      <c r="C4" s="149" t="s">
        <v>84</v>
      </c>
      <c r="D4" s="150"/>
      <c r="E4" s="150"/>
      <c r="F4" s="150"/>
      <c r="G4" s="150"/>
      <c r="H4" s="150"/>
      <c r="I4" s="151"/>
      <c r="J4" s="156" t="s">
        <v>3</v>
      </c>
      <c r="K4" s="157"/>
      <c r="L4" s="158">
        <v>43021</v>
      </c>
      <c r="M4" s="159"/>
      <c r="N4" s="159"/>
      <c r="O4" s="159"/>
      <c r="P4" s="159"/>
      <c r="Q4" s="159"/>
      <c r="R4" s="159"/>
      <c r="S4" s="159"/>
      <c r="T4" s="160"/>
    </row>
    <row r="5" spans="1:20" x14ac:dyDescent="0.25">
      <c r="A5" s="155" t="s">
        <v>4</v>
      </c>
      <c r="B5" s="155"/>
      <c r="C5" s="163" t="s">
        <v>130</v>
      </c>
      <c r="D5" s="164"/>
      <c r="E5" s="164"/>
      <c r="F5" s="164"/>
      <c r="G5" s="164"/>
      <c r="H5" s="164"/>
      <c r="I5" s="165"/>
      <c r="J5" s="166" t="s">
        <v>5</v>
      </c>
      <c r="K5" s="167"/>
      <c r="L5" s="158">
        <v>43769</v>
      </c>
      <c r="M5" s="159"/>
      <c r="N5" s="159"/>
      <c r="O5" s="159"/>
      <c r="P5" s="159"/>
      <c r="Q5" s="159"/>
      <c r="R5" s="159"/>
      <c r="S5" s="159"/>
      <c r="T5" s="160"/>
    </row>
    <row r="6" spans="1:20" x14ac:dyDescent="0.25">
      <c r="A6" s="155" t="s">
        <v>6</v>
      </c>
      <c r="B6" s="155"/>
      <c r="C6" s="1" t="s">
        <v>85</v>
      </c>
      <c r="D6" s="2"/>
      <c r="E6" s="2"/>
      <c r="F6" s="2"/>
      <c r="G6" s="2"/>
      <c r="H6" s="2"/>
      <c r="I6" s="23"/>
      <c r="J6" s="29"/>
      <c r="K6" s="22"/>
      <c r="L6" s="23"/>
      <c r="M6" s="23"/>
      <c r="N6" s="23"/>
      <c r="O6" s="23"/>
      <c r="P6" s="23"/>
      <c r="Q6" s="23"/>
      <c r="R6" s="23"/>
      <c r="S6" s="23"/>
      <c r="T6" s="24"/>
    </row>
    <row r="7" spans="1:20" ht="26.25" customHeight="1" thickBot="1" x14ac:dyDescent="0.3">
      <c r="A7" s="188" t="s">
        <v>46</v>
      </c>
      <c r="B7" s="188"/>
      <c r="C7" s="185" t="s">
        <v>86</v>
      </c>
      <c r="D7" s="186"/>
      <c r="E7" s="186"/>
      <c r="F7" s="186"/>
      <c r="G7" s="186"/>
      <c r="H7" s="186"/>
      <c r="I7" s="186"/>
      <c r="J7" s="186"/>
      <c r="K7" s="186"/>
      <c r="L7" s="186"/>
      <c r="M7" s="186"/>
      <c r="N7" s="186"/>
      <c r="O7" s="186"/>
      <c r="P7" s="186"/>
      <c r="Q7" s="186"/>
      <c r="R7" s="186"/>
      <c r="S7" s="186"/>
      <c r="T7" s="187"/>
    </row>
    <row r="8" spans="1:20" ht="15.75" x14ac:dyDescent="0.25">
      <c r="A8" s="173" t="s">
        <v>44</v>
      </c>
      <c r="B8" s="174"/>
      <c r="C8" s="175"/>
      <c r="D8" s="175"/>
      <c r="E8" s="175"/>
      <c r="F8" s="175"/>
      <c r="G8" s="175"/>
      <c r="H8" s="175"/>
      <c r="I8" s="175"/>
      <c r="J8" s="175"/>
      <c r="K8" s="175"/>
      <c r="L8" s="175"/>
      <c r="M8" s="175"/>
      <c r="N8" s="175"/>
      <c r="O8" s="176"/>
      <c r="P8" s="179" t="s">
        <v>43</v>
      </c>
      <c r="Q8" s="180"/>
      <c r="R8" s="170" t="s">
        <v>42</v>
      </c>
      <c r="S8" s="171"/>
      <c r="T8" s="172"/>
    </row>
    <row r="9" spans="1:20" ht="28.5" customHeight="1" x14ac:dyDescent="0.25">
      <c r="A9" s="183" t="s">
        <v>131</v>
      </c>
      <c r="B9" s="161" t="s">
        <v>7</v>
      </c>
      <c r="C9" s="161" t="s">
        <v>48</v>
      </c>
      <c r="D9" s="161" t="s">
        <v>8</v>
      </c>
      <c r="E9" s="161" t="s">
        <v>54</v>
      </c>
      <c r="F9" s="161" t="s">
        <v>9</v>
      </c>
      <c r="G9" s="161" t="s">
        <v>10</v>
      </c>
      <c r="H9" s="161"/>
      <c r="I9" s="161" t="s">
        <v>11</v>
      </c>
      <c r="J9" s="161" t="s">
        <v>12</v>
      </c>
      <c r="K9" s="195" t="s">
        <v>13</v>
      </c>
      <c r="L9" s="161" t="s">
        <v>14</v>
      </c>
      <c r="M9" s="161" t="s">
        <v>15</v>
      </c>
      <c r="N9" s="161" t="s">
        <v>132</v>
      </c>
      <c r="O9" s="193" t="s">
        <v>18</v>
      </c>
      <c r="P9" s="168" t="s">
        <v>41</v>
      </c>
      <c r="Q9" s="181" t="s">
        <v>47</v>
      </c>
      <c r="R9" s="189" t="s">
        <v>16</v>
      </c>
      <c r="S9" s="191" t="s">
        <v>17</v>
      </c>
      <c r="T9" s="177" t="s">
        <v>45</v>
      </c>
    </row>
    <row r="10" spans="1:20" ht="15.75" thickBot="1" x14ac:dyDescent="0.3">
      <c r="A10" s="184"/>
      <c r="B10" s="162"/>
      <c r="C10" s="162"/>
      <c r="D10" s="162"/>
      <c r="E10" s="162"/>
      <c r="F10" s="162"/>
      <c r="G10" s="15" t="s">
        <v>19</v>
      </c>
      <c r="H10" s="15" t="s">
        <v>20</v>
      </c>
      <c r="I10" s="162"/>
      <c r="J10" s="162"/>
      <c r="K10" s="196"/>
      <c r="L10" s="162"/>
      <c r="M10" s="162"/>
      <c r="N10" s="162"/>
      <c r="O10" s="194"/>
      <c r="P10" s="169"/>
      <c r="Q10" s="182"/>
      <c r="R10" s="190"/>
      <c r="S10" s="192"/>
      <c r="T10" s="178"/>
    </row>
    <row r="11" spans="1:20" ht="48" customHeight="1" x14ac:dyDescent="0.25">
      <c r="A11" s="131">
        <v>1</v>
      </c>
      <c r="B11" s="133" t="s">
        <v>88</v>
      </c>
      <c r="C11" s="135" t="s">
        <v>133</v>
      </c>
      <c r="D11" s="137" t="s">
        <v>90</v>
      </c>
      <c r="E11" s="27" t="s">
        <v>55</v>
      </c>
      <c r="F11" s="48" t="s">
        <v>91</v>
      </c>
      <c r="G11" s="59">
        <v>43021</v>
      </c>
      <c r="H11" s="50">
        <v>43025</v>
      </c>
      <c r="I11" s="51">
        <f>(H11-G11)/7</f>
        <v>0.5714285714285714</v>
      </c>
      <c r="J11" s="37">
        <v>0</v>
      </c>
      <c r="K11" s="57" t="s">
        <v>136</v>
      </c>
      <c r="L11" s="197">
        <f>AVERAGE(J11:J13)</f>
        <v>0</v>
      </c>
      <c r="M11" s="13"/>
      <c r="N11" s="14" t="s">
        <v>112</v>
      </c>
      <c r="O11" s="19"/>
      <c r="P11" s="16"/>
      <c r="Q11" s="25"/>
      <c r="R11" s="18"/>
      <c r="S11" s="14"/>
      <c r="T11" s="19"/>
    </row>
    <row r="12" spans="1:20" ht="78" customHeight="1" x14ac:dyDescent="0.25">
      <c r="A12" s="132"/>
      <c r="B12" s="134"/>
      <c r="C12" s="136"/>
      <c r="D12" s="138"/>
      <c r="E12" s="28" t="s">
        <v>56</v>
      </c>
      <c r="F12" s="52" t="s">
        <v>134</v>
      </c>
      <c r="G12" s="56">
        <v>43021</v>
      </c>
      <c r="H12" s="54">
        <v>43133</v>
      </c>
      <c r="I12" s="51">
        <f t="shared" ref="I12:I64" si="0">(H12-G12)/7</f>
        <v>16</v>
      </c>
      <c r="J12" s="38">
        <v>0</v>
      </c>
      <c r="K12" s="58" t="s">
        <v>92</v>
      </c>
      <c r="L12" s="198"/>
      <c r="M12" s="3"/>
      <c r="N12" s="4" t="s">
        <v>110</v>
      </c>
      <c r="O12" s="21"/>
      <c r="P12" s="17"/>
      <c r="Q12" s="26"/>
      <c r="R12" s="20"/>
      <c r="S12" s="4"/>
      <c r="T12" s="21"/>
    </row>
    <row r="13" spans="1:20" ht="92.25" customHeight="1" x14ac:dyDescent="0.25">
      <c r="A13" s="132"/>
      <c r="B13" s="134"/>
      <c r="C13" s="136"/>
      <c r="D13" s="138"/>
      <c r="E13" s="28" t="s">
        <v>57</v>
      </c>
      <c r="F13" s="52" t="s">
        <v>94</v>
      </c>
      <c r="G13" s="56">
        <v>43021</v>
      </c>
      <c r="H13" s="54">
        <v>43280</v>
      </c>
      <c r="I13" s="51">
        <f t="shared" si="0"/>
        <v>37</v>
      </c>
      <c r="J13" s="38">
        <v>0</v>
      </c>
      <c r="K13" s="58" t="s">
        <v>93</v>
      </c>
      <c r="L13" s="199"/>
      <c r="M13" s="3"/>
      <c r="N13" s="4" t="s">
        <v>110</v>
      </c>
      <c r="O13" s="21"/>
      <c r="P13" s="17"/>
      <c r="Q13" s="26"/>
      <c r="R13" s="20"/>
      <c r="S13" s="4"/>
      <c r="T13" s="21"/>
    </row>
    <row r="14" spans="1:20" ht="68.25" customHeight="1" x14ac:dyDescent="0.25">
      <c r="A14" s="131">
        <v>2</v>
      </c>
      <c r="B14" s="133" t="s">
        <v>89</v>
      </c>
      <c r="C14" s="135" t="s">
        <v>52</v>
      </c>
      <c r="D14" s="137" t="s">
        <v>95</v>
      </c>
      <c r="E14" s="27" t="s">
        <v>49</v>
      </c>
      <c r="F14" s="48" t="s">
        <v>108</v>
      </c>
      <c r="G14" s="59">
        <v>43021</v>
      </c>
      <c r="H14" s="50">
        <v>43025</v>
      </c>
      <c r="I14" s="51">
        <f t="shared" si="0"/>
        <v>0.5714285714285714</v>
      </c>
      <c r="J14" s="37">
        <v>0</v>
      </c>
      <c r="K14" s="57" t="s">
        <v>136</v>
      </c>
      <c r="L14" s="139">
        <f>AVERAGE(J14:J16)</f>
        <v>0</v>
      </c>
      <c r="M14" s="13"/>
      <c r="N14" s="14" t="s">
        <v>109</v>
      </c>
      <c r="O14" s="19"/>
      <c r="P14" s="16"/>
      <c r="Q14" s="25"/>
      <c r="R14" s="18"/>
      <c r="S14" s="14"/>
      <c r="T14" s="19"/>
    </row>
    <row r="15" spans="1:20" ht="55.5" customHeight="1" x14ac:dyDescent="0.25">
      <c r="A15" s="132"/>
      <c r="B15" s="134"/>
      <c r="C15" s="136"/>
      <c r="D15" s="138"/>
      <c r="E15" s="28" t="s">
        <v>50</v>
      </c>
      <c r="F15" s="52" t="s">
        <v>104</v>
      </c>
      <c r="G15" s="56">
        <v>43021</v>
      </c>
      <c r="H15" s="54">
        <v>43133</v>
      </c>
      <c r="I15" s="51">
        <f t="shared" si="0"/>
        <v>16</v>
      </c>
      <c r="J15" s="38">
        <v>0</v>
      </c>
      <c r="K15" s="58" t="s">
        <v>148</v>
      </c>
      <c r="L15" s="140"/>
      <c r="M15" s="3"/>
      <c r="N15" s="30" t="s">
        <v>109</v>
      </c>
      <c r="O15" s="21"/>
      <c r="P15" s="17"/>
      <c r="Q15" s="26"/>
      <c r="R15" s="20"/>
      <c r="S15" s="30"/>
      <c r="T15" s="21"/>
    </row>
    <row r="16" spans="1:20" ht="124.5" customHeight="1" x14ac:dyDescent="0.25">
      <c r="A16" s="132"/>
      <c r="B16" s="134"/>
      <c r="C16" s="136"/>
      <c r="D16" s="138"/>
      <c r="E16" s="28" t="s">
        <v>51</v>
      </c>
      <c r="F16" s="52" t="s">
        <v>149</v>
      </c>
      <c r="G16" s="56">
        <v>43021</v>
      </c>
      <c r="H16" s="54">
        <v>43136</v>
      </c>
      <c r="I16" s="51">
        <f t="shared" si="0"/>
        <v>16.428571428571427</v>
      </c>
      <c r="J16" s="38">
        <v>0</v>
      </c>
      <c r="K16" s="58" t="s">
        <v>105</v>
      </c>
      <c r="L16" s="140"/>
      <c r="M16" s="3"/>
      <c r="N16" s="30" t="s">
        <v>110</v>
      </c>
      <c r="O16" s="21"/>
      <c r="P16" s="17"/>
      <c r="Q16" s="26"/>
      <c r="R16" s="20"/>
      <c r="S16" s="30"/>
      <c r="T16" s="21"/>
    </row>
    <row r="17" spans="1:20" ht="72.75" customHeight="1" x14ac:dyDescent="0.25">
      <c r="A17" s="131">
        <v>3</v>
      </c>
      <c r="B17" s="133" t="s">
        <v>87</v>
      </c>
      <c r="C17" s="135" t="s">
        <v>111</v>
      </c>
      <c r="D17" s="137" t="s">
        <v>96</v>
      </c>
      <c r="E17" s="27" t="s">
        <v>49</v>
      </c>
      <c r="F17" s="48" t="s">
        <v>138</v>
      </c>
      <c r="G17" s="59">
        <v>43021</v>
      </c>
      <c r="H17" s="50">
        <v>43769</v>
      </c>
      <c r="I17" s="51">
        <f t="shared" si="0"/>
        <v>106.85714285714286</v>
      </c>
      <c r="J17" s="37">
        <v>0</v>
      </c>
      <c r="K17" s="57" t="s">
        <v>140</v>
      </c>
      <c r="L17" s="139">
        <f>AVERAGE(J17:J19)</f>
        <v>0</v>
      </c>
      <c r="M17" s="13"/>
      <c r="N17" s="14" t="s">
        <v>112</v>
      </c>
      <c r="O17" s="19"/>
      <c r="P17" s="16"/>
      <c r="Q17" s="25"/>
      <c r="R17" s="18"/>
      <c r="S17" s="14"/>
      <c r="T17" s="19"/>
    </row>
    <row r="18" spans="1:20" ht="68.25" customHeight="1" x14ac:dyDescent="0.25">
      <c r="A18" s="132"/>
      <c r="B18" s="134"/>
      <c r="C18" s="136"/>
      <c r="D18" s="138"/>
      <c r="E18" s="28" t="s">
        <v>50</v>
      </c>
      <c r="F18" s="52" t="s">
        <v>147</v>
      </c>
      <c r="G18" s="56">
        <v>43021</v>
      </c>
      <c r="H18" s="54">
        <v>43769</v>
      </c>
      <c r="I18" s="51">
        <f t="shared" si="0"/>
        <v>106.85714285714286</v>
      </c>
      <c r="J18" s="39">
        <v>0</v>
      </c>
      <c r="K18" s="58" t="s">
        <v>139</v>
      </c>
      <c r="L18" s="140"/>
      <c r="M18" s="3"/>
      <c r="N18" s="30" t="s">
        <v>109</v>
      </c>
      <c r="O18" s="21"/>
      <c r="P18" s="17"/>
      <c r="Q18" s="26"/>
      <c r="R18" s="20"/>
      <c r="S18" s="30"/>
      <c r="T18" s="21"/>
    </row>
    <row r="19" spans="1:20" ht="124.5" customHeight="1" x14ac:dyDescent="0.25">
      <c r="A19" s="132"/>
      <c r="B19" s="134"/>
      <c r="C19" s="136"/>
      <c r="D19" s="138"/>
      <c r="E19" s="28" t="s">
        <v>51</v>
      </c>
      <c r="F19" s="52" t="s">
        <v>142</v>
      </c>
      <c r="G19" s="56">
        <v>43021</v>
      </c>
      <c r="H19" s="54">
        <v>43498</v>
      </c>
      <c r="I19" s="51">
        <f t="shared" si="0"/>
        <v>68.142857142857139</v>
      </c>
      <c r="J19" s="39">
        <v>0</v>
      </c>
      <c r="K19" s="58" t="s">
        <v>141</v>
      </c>
      <c r="L19" s="140"/>
      <c r="M19" s="3"/>
      <c r="N19" s="30"/>
      <c r="O19" s="21"/>
      <c r="P19" s="17"/>
      <c r="Q19" s="26"/>
      <c r="R19" s="20"/>
      <c r="S19" s="30"/>
      <c r="T19" s="21"/>
    </row>
    <row r="20" spans="1:20" ht="86.25" customHeight="1" x14ac:dyDescent="0.25">
      <c r="A20" s="131">
        <v>4</v>
      </c>
      <c r="B20" s="133" t="s">
        <v>98</v>
      </c>
      <c r="C20" s="135" t="s">
        <v>113</v>
      </c>
      <c r="D20" s="137" t="s">
        <v>97</v>
      </c>
      <c r="E20" s="27" t="s">
        <v>49</v>
      </c>
      <c r="F20" s="48" t="s">
        <v>150</v>
      </c>
      <c r="G20" s="59">
        <v>43021</v>
      </c>
      <c r="H20" s="50">
        <v>43343</v>
      </c>
      <c r="I20" s="51">
        <f t="shared" si="0"/>
        <v>46</v>
      </c>
      <c r="J20" s="39">
        <v>0</v>
      </c>
      <c r="K20" s="57" t="s">
        <v>99</v>
      </c>
      <c r="L20" s="139">
        <f>AVERAGE(J20:J22)</f>
        <v>0</v>
      </c>
      <c r="M20" s="13"/>
      <c r="N20" s="14" t="s">
        <v>109</v>
      </c>
      <c r="O20" s="19"/>
      <c r="P20" s="16"/>
      <c r="Q20" s="25"/>
      <c r="R20" s="18"/>
      <c r="S20" s="14"/>
      <c r="T20" s="19"/>
    </row>
    <row r="21" spans="1:20" ht="72.75" customHeight="1" x14ac:dyDescent="0.25">
      <c r="A21" s="132"/>
      <c r="B21" s="134"/>
      <c r="C21" s="136"/>
      <c r="D21" s="138"/>
      <c r="E21" s="28" t="s">
        <v>50</v>
      </c>
      <c r="F21" s="52" t="s">
        <v>146</v>
      </c>
      <c r="G21" s="56">
        <v>43021</v>
      </c>
      <c r="H21" s="54">
        <v>43769</v>
      </c>
      <c r="I21" s="51">
        <f t="shared" si="0"/>
        <v>106.85714285714286</v>
      </c>
      <c r="J21" s="39">
        <v>0</v>
      </c>
      <c r="K21" s="58" t="s">
        <v>145</v>
      </c>
      <c r="L21" s="140"/>
      <c r="M21" s="3"/>
      <c r="N21" s="30" t="s">
        <v>110</v>
      </c>
      <c r="O21" s="21"/>
      <c r="P21" s="17"/>
      <c r="Q21" s="26"/>
      <c r="R21" s="20"/>
      <c r="S21" s="30"/>
      <c r="T21" s="21"/>
    </row>
    <row r="22" spans="1:20" ht="123" customHeight="1" x14ac:dyDescent="0.25">
      <c r="A22" s="132"/>
      <c r="B22" s="134"/>
      <c r="C22" s="136"/>
      <c r="D22" s="138"/>
      <c r="E22" s="28" t="s">
        <v>51</v>
      </c>
      <c r="F22" s="52" t="s">
        <v>143</v>
      </c>
      <c r="G22" s="56">
        <v>43021</v>
      </c>
      <c r="H22" s="54">
        <v>43056</v>
      </c>
      <c r="I22" s="51">
        <f t="shared" si="0"/>
        <v>5</v>
      </c>
      <c r="J22" s="39">
        <v>0</v>
      </c>
      <c r="K22" s="58" t="s">
        <v>144</v>
      </c>
      <c r="L22" s="140"/>
      <c r="M22" s="3"/>
      <c r="N22" s="30" t="s">
        <v>110</v>
      </c>
      <c r="O22" s="21"/>
      <c r="P22" s="17"/>
      <c r="Q22" s="26"/>
      <c r="R22" s="20"/>
      <c r="S22" s="30"/>
      <c r="T22" s="21"/>
    </row>
    <row r="23" spans="1:20" ht="156" customHeight="1" x14ac:dyDescent="0.25">
      <c r="A23" s="131">
        <v>5</v>
      </c>
      <c r="B23" s="145" t="s">
        <v>101</v>
      </c>
      <c r="C23" s="135" t="s">
        <v>114</v>
      </c>
      <c r="D23" s="137" t="s">
        <v>100</v>
      </c>
      <c r="E23" s="27" t="s">
        <v>49</v>
      </c>
      <c r="F23" s="48" t="s">
        <v>115</v>
      </c>
      <c r="G23" s="59">
        <v>43021</v>
      </c>
      <c r="H23" s="50">
        <v>43025</v>
      </c>
      <c r="I23" s="51">
        <f t="shared" si="0"/>
        <v>0.5714285714285714</v>
      </c>
      <c r="J23" s="39">
        <v>0</v>
      </c>
      <c r="K23" s="57" t="s">
        <v>137</v>
      </c>
      <c r="L23" s="139">
        <f>AVERAGE(J23:J25)</f>
        <v>0</v>
      </c>
      <c r="M23" s="13"/>
      <c r="N23" s="14" t="s">
        <v>109</v>
      </c>
      <c r="O23" s="19"/>
      <c r="P23" s="16"/>
      <c r="Q23" s="25"/>
      <c r="R23" s="18"/>
      <c r="S23" s="14"/>
      <c r="T23" s="19"/>
    </row>
    <row r="24" spans="1:20" ht="54" customHeight="1" x14ac:dyDescent="0.25">
      <c r="A24" s="132"/>
      <c r="B24" s="146"/>
      <c r="C24" s="136"/>
      <c r="D24" s="138"/>
      <c r="E24" s="28" t="s">
        <v>50</v>
      </c>
      <c r="F24" s="52" t="s">
        <v>106</v>
      </c>
      <c r="G24" s="56">
        <v>43021</v>
      </c>
      <c r="H24" s="54">
        <v>43133</v>
      </c>
      <c r="I24" s="51">
        <f t="shared" si="0"/>
        <v>16</v>
      </c>
      <c r="J24" s="39">
        <v>0</v>
      </c>
      <c r="K24" s="58" t="s">
        <v>102</v>
      </c>
      <c r="L24" s="140"/>
      <c r="M24" s="3"/>
      <c r="N24" s="30" t="s">
        <v>109</v>
      </c>
      <c r="O24" s="21"/>
      <c r="P24" s="17"/>
      <c r="Q24" s="26"/>
      <c r="R24" s="20"/>
      <c r="S24" s="30"/>
      <c r="T24" s="21"/>
    </row>
    <row r="25" spans="1:20" ht="111.75" customHeight="1" x14ac:dyDescent="0.25">
      <c r="A25" s="132"/>
      <c r="B25" s="146"/>
      <c r="C25" s="136"/>
      <c r="D25" s="138"/>
      <c r="E25" s="28" t="s">
        <v>51</v>
      </c>
      <c r="F25" s="52" t="s">
        <v>103</v>
      </c>
      <c r="G25" s="56">
        <v>43021</v>
      </c>
      <c r="H25" s="54">
        <v>43403</v>
      </c>
      <c r="I25" s="51">
        <f t="shared" si="0"/>
        <v>54.571428571428569</v>
      </c>
      <c r="J25" s="39">
        <v>0</v>
      </c>
      <c r="K25" s="58" t="s">
        <v>107</v>
      </c>
      <c r="L25" s="140"/>
      <c r="M25" s="3"/>
      <c r="N25" s="30" t="s">
        <v>109</v>
      </c>
      <c r="O25" s="21"/>
      <c r="P25" s="17"/>
      <c r="Q25" s="26"/>
      <c r="R25" s="20"/>
      <c r="S25" s="30"/>
      <c r="T25" s="21"/>
    </row>
    <row r="26" spans="1:20" ht="28.35" hidden="1" customHeight="1" x14ac:dyDescent="0.25">
      <c r="A26" s="131">
        <v>6</v>
      </c>
      <c r="B26" s="133"/>
      <c r="C26" s="135" t="s">
        <v>116</v>
      </c>
      <c r="D26" s="137"/>
      <c r="E26" s="27" t="s">
        <v>49</v>
      </c>
      <c r="F26" s="48"/>
      <c r="G26" s="49"/>
      <c r="H26" s="50"/>
      <c r="I26" s="51">
        <f t="shared" si="0"/>
        <v>0</v>
      </c>
      <c r="J26" s="39">
        <v>0</v>
      </c>
      <c r="K26" s="35"/>
      <c r="L26" s="139">
        <f>AVERAGE(J26:J28)</f>
        <v>0</v>
      </c>
      <c r="M26" s="13"/>
      <c r="N26" s="14"/>
      <c r="O26" s="19"/>
      <c r="P26" s="16"/>
      <c r="Q26" s="25"/>
      <c r="R26" s="18"/>
      <c r="S26" s="14"/>
      <c r="T26" s="19"/>
    </row>
    <row r="27" spans="1:20" ht="28.35" hidden="1" customHeight="1" x14ac:dyDescent="0.25">
      <c r="A27" s="132"/>
      <c r="B27" s="134"/>
      <c r="C27" s="136"/>
      <c r="D27" s="138"/>
      <c r="E27" s="28" t="s">
        <v>50</v>
      </c>
      <c r="F27" s="52"/>
      <c r="G27" s="53"/>
      <c r="H27" s="54"/>
      <c r="I27" s="51">
        <f t="shared" si="0"/>
        <v>0</v>
      </c>
      <c r="J27" s="39">
        <v>0</v>
      </c>
      <c r="K27" s="31"/>
      <c r="L27" s="140"/>
      <c r="M27" s="3"/>
      <c r="N27" s="30"/>
      <c r="O27" s="21"/>
      <c r="P27" s="17"/>
      <c r="Q27" s="26"/>
      <c r="R27" s="20"/>
      <c r="S27" s="30"/>
      <c r="T27" s="21"/>
    </row>
    <row r="28" spans="1:20" ht="28.35" hidden="1" customHeight="1" x14ac:dyDescent="0.25">
      <c r="A28" s="132"/>
      <c r="B28" s="134"/>
      <c r="C28" s="136"/>
      <c r="D28" s="138"/>
      <c r="E28" s="28" t="s">
        <v>51</v>
      </c>
      <c r="F28" s="52"/>
      <c r="G28" s="53"/>
      <c r="H28" s="54"/>
      <c r="I28" s="51">
        <f t="shared" si="0"/>
        <v>0</v>
      </c>
      <c r="J28" s="39">
        <v>0</v>
      </c>
      <c r="K28" s="31"/>
      <c r="L28" s="140"/>
      <c r="M28" s="3"/>
      <c r="N28" s="30"/>
      <c r="O28" s="21"/>
      <c r="P28" s="17"/>
      <c r="Q28" s="26"/>
      <c r="R28" s="20"/>
      <c r="S28" s="30"/>
      <c r="T28" s="21"/>
    </row>
    <row r="29" spans="1:20" ht="28.35" hidden="1" customHeight="1" x14ac:dyDescent="0.25">
      <c r="A29" s="131">
        <v>7</v>
      </c>
      <c r="B29" s="133"/>
      <c r="C29" s="135" t="s">
        <v>117</v>
      </c>
      <c r="D29" s="137"/>
      <c r="E29" s="27" t="s">
        <v>49</v>
      </c>
      <c r="F29" s="48"/>
      <c r="G29" s="49"/>
      <c r="H29" s="50"/>
      <c r="I29" s="51">
        <f t="shared" si="0"/>
        <v>0</v>
      </c>
      <c r="J29" s="39">
        <v>0</v>
      </c>
      <c r="K29" s="35"/>
      <c r="L29" s="139">
        <f>AVERAGE(J29:J31)</f>
        <v>0</v>
      </c>
      <c r="M29" s="13"/>
      <c r="N29" s="14"/>
      <c r="O29" s="19"/>
      <c r="P29" s="16"/>
      <c r="Q29" s="25"/>
      <c r="R29" s="18"/>
      <c r="S29" s="14"/>
      <c r="T29" s="19"/>
    </row>
    <row r="30" spans="1:20" ht="28.35" hidden="1" customHeight="1" x14ac:dyDescent="0.25">
      <c r="A30" s="132"/>
      <c r="B30" s="134"/>
      <c r="C30" s="136"/>
      <c r="D30" s="138"/>
      <c r="E30" s="28" t="s">
        <v>50</v>
      </c>
      <c r="F30" s="52"/>
      <c r="G30" s="53"/>
      <c r="H30" s="54"/>
      <c r="I30" s="51">
        <f t="shared" si="0"/>
        <v>0</v>
      </c>
      <c r="J30" s="39">
        <v>0</v>
      </c>
      <c r="K30" s="31"/>
      <c r="L30" s="140"/>
      <c r="M30" s="3"/>
      <c r="N30" s="30"/>
      <c r="O30" s="21"/>
      <c r="P30" s="17"/>
      <c r="Q30" s="26"/>
      <c r="R30" s="20"/>
      <c r="S30" s="30"/>
      <c r="T30" s="21"/>
    </row>
    <row r="31" spans="1:20" ht="28.35" hidden="1" customHeight="1" x14ac:dyDescent="0.25">
      <c r="A31" s="132"/>
      <c r="B31" s="134"/>
      <c r="C31" s="136"/>
      <c r="D31" s="138"/>
      <c r="E31" s="28" t="s">
        <v>51</v>
      </c>
      <c r="F31" s="52"/>
      <c r="G31" s="53"/>
      <c r="H31" s="54"/>
      <c r="I31" s="51">
        <f t="shared" si="0"/>
        <v>0</v>
      </c>
      <c r="J31" s="39">
        <v>0</v>
      </c>
      <c r="K31" s="31"/>
      <c r="L31" s="140"/>
      <c r="M31" s="3"/>
      <c r="N31" s="30"/>
      <c r="O31" s="21"/>
      <c r="P31" s="17"/>
      <c r="Q31" s="26"/>
      <c r="R31" s="20"/>
      <c r="S31" s="30"/>
      <c r="T31" s="21"/>
    </row>
    <row r="32" spans="1:20" ht="28.35" hidden="1" customHeight="1" x14ac:dyDescent="0.25">
      <c r="A32" s="131">
        <v>8</v>
      </c>
      <c r="B32" s="133"/>
      <c r="C32" s="135" t="s">
        <v>118</v>
      </c>
      <c r="D32" s="137"/>
      <c r="E32" s="27" t="s">
        <v>49</v>
      </c>
      <c r="F32" s="48"/>
      <c r="G32" s="49"/>
      <c r="H32" s="50"/>
      <c r="I32" s="51">
        <f t="shared" si="0"/>
        <v>0</v>
      </c>
      <c r="J32" s="39">
        <v>0</v>
      </c>
      <c r="K32" s="35"/>
      <c r="L32" s="139">
        <f>AVERAGE(J32:J34)</f>
        <v>0</v>
      </c>
      <c r="M32" s="13"/>
      <c r="N32" s="14"/>
      <c r="O32" s="19"/>
      <c r="P32" s="16"/>
      <c r="Q32" s="25"/>
      <c r="R32" s="18"/>
      <c r="S32" s="14"/>
      <c r="T32" s="19"/>
    </row>
    <row r="33" spans="1:20" ht="28.35" hidden="1" customHeight="1" x14ac:dyDescent="0.25">
      <c r="A33" s="132"/>
      <c r="B33" s="134"/>
      <c r="C33" s="136"/>
      <c r="D33" s="138"/>
      <c r="E33" s="28" t="s">
        <v>50</v>
      </c>
      <c r="F33" s="52"/>
      <c r="G33" s="53"/>
      <c r="H33" s="54"/>
      <c r="I33" s="51">
        <f t="shared" si="0"/>
        <v>0</v>
      </c>
      <c r="J33" s="39">
        <v>0</v>
      </c>
      <c r="K33" s="31"/>
      <c r="L33" s="140"/>
      <c r="M33" s="3"/>
      <c r="N33" s="30"/>
      <c r="O33" s="21"/>
      <c r="P33" s="17"/>
      <c r="Q33" s="26"/>
      <c r="R33" s="20"/>
      <c r="S33" s="30"/>
      <c r="T33" s="21"/>
    </row>
    <row r="34" spans="1:20" ht="28.35" hidden="1" customHeight="1" x14ac:dyDescent="0.25">
      <c r="A34" s="132"/>
      <c r="B34" s="134"/>
      <c r="C34" s="136"/>
      <c r="D34" s="138"/>
      <c r="E34" s="28" t="s">
        <v>51</v>
      </c>
      <c r="F34" s="52"/>
      <c r="G34" s="53"/>
      <c r="H34" s="54"/>
      <c r="I34" s="51">
        <f t="shared" si="0"/>
        <v>0</v>
      </c>
      <c r="J34" s="39">
        <v>0</v>
      </c>
      <c r="K34" s="31"/>
      <c r="L34" s="140"/>
      <c r="M34" s="3"/>
      <c r="N34" s="30"/>
      <c r="O34" s="21"/>
      <c r="P34" s="17"/>
      <c r="Q34" s="26"/>
      <c r="R34" s="20"/>
      <c r="S34" s="30"/>
      <c r="T34" s="21"/>
    </row>
    <row r="35" spans="1:20" ht="28.35" hidden="1" customHeight="1" x14ac:dyDescent="0.25">
      <c r="A35" s="131">
        <v>9</v>
      </c>
      <c r="B35" s="133"/>
      <c r="C35" s="135" t="s">
        <v>119</v>
      </c>
      <c r="D35" s="137"/>
      <c r="E35" s="27" t="s">
        <v>49</v>
      </c>
      <c r="F35" s="48"/>
      <c r="G35" s="49"/>
      <c r="H35" s="50"/>
      <c r="I35" s="51">
        <f t="shared" si="0"/>
        <v>0</v>
      </c>
      <c r="J35" s="39">
        <v>0</v>
      </c>
      <c r="K35" s="35"/>
      <c r="L35" s="139">
        <f>AVERAGE(J35:J37)</f>
        <v>0</v>
      </c>
      <c r="M35" s="13"/>
      <c r="N35" s="14"/>
      <c r="O35" s="19"/>
      <c r="P35" s="16"/>
      <c r="Q35" s="25"/>
      <c r="R35" s="18"/>
      <c r="S35" s="14"/>
      <c r="T35" s="19"/>
    </row>
    <row r="36" spans="1:20" ht="28.35" hidden="1" customHeight="1" x14ac:dyDescent="0.25">
      <c r="A36" s="132"/>
      <c r="B36" s="134"/>
      <c r="C36" s="136"/>
      <c r="D36" s="138"/>
      <c r="E36" s="28" t="s">
        <v>50</v>
      </c>
      <c r="F36" s="52"/>
      <c r="G36" s="53"/>
      <c r="H36" s="54"/>
      <c r="I36" s="51">
        <f t="shared" si="0"/>
        <v>0</v>
      </c>
      <c r="J36" s="39">
        <v>0</v>
      </c>
      <c r="K36" s="31"/>
      <c r="L36" s="140"/>
      <c r="M36" s="3"/>
      <c r="N36" s="30"/>
      <c r="O36" s="21"/>
      <c r="P36" s="17"/>
      <c r="Q36" s="26"/>
      <c r="R36" s="20"/>
      <c r="S36" s="30"/>
      <c r="T36" s="21"/>
    </row>
    <row r="37" spans="1:20" ht="28.35" hidden="1" customHeight="1" x14ac:dyDescent="0.25">
      <c r="A37" s="132"/>
      <c r="B37" s="134"/>
      <c r="C37" s="136"/>
      <c r="D37" s="138"/>
      <c r="E37" s="28" t="s">
        <v>51</v>
      </c>
      <c r="F37" s="52"/>
      <c r="G37" s="53"/>
      <c r="H37" s="54"/>
      <c r="I37" s="51">
        <f t="shared" si="0"/>
        <v>0</v>
      </c>
      <c r="J37" s="39">
        <v>0</v>
      </c>
      <c r="K37" s="31"/>
      <c r="L37" s="140"/>
      <c r="M37" s="3"/>
      <c r="N37" s="30"/>
      <c r="O37" s="21"/>
      <c r="P37" s="17"/>
      <c r="Q37" s="26"/>
      <c r="R37" s="20"/>
      <c r="S37" s="30"/>
      <c r="T37" s="21"/>
    </row>
    <row r="38" spans="1:20" ht="28.35" hidden="1" customHeight="1" x14ac:dyDescent="0.25">
      <c r="A38" s="131">
        <v>10</v>
      </c>
      <c r="B38" s="133"/>
      <c r="C38" s="135" t="s">
        <v>120</v>
      </c>
      <c r="D38" s="137"/>
      <c r="E38" s="27" t="s">
        <v>49</v>
      </c>
      <c r="F38" s="48"/>
      <c r="G38" s="49"/>
      <c r="H38" s="50"/>
      <c r="I38" s="51">
        <f t="shared" si="0"/>
        <v>0</v>
      </c>
      <c r="J38" s="39">
        <v>0</v>
      </c>
      <c r="K38" s="35"/>
      <c r="L38" s="139">
        <f>AVERAGE(J38:J40)</f>
        <v>0</v>
      </c>
      <c r="M38" s="13"/>
      <c r="N38" s="14"/>
      <c r="O38" s="19"/>
      <c r="P38" s="16"/>
      <c r="Q38" s="25"/>
      <c r="R38" s="18"/>
      <c r="S38" s="14"/>
      <c r="T38" s="19"/>
    </row>
    <row r="39" spans="1:20" ht="28.35" hidden="1" customHeight="1" x14ac:dyDescent="0.25">
      <c r="A39" s="132"/>
      <c r="B39" s="134"/>
      <c r="C39" s="136"/>
      <c r="D39" s="138"/>
      <c r="E39" s="28" t="s">
        <v>50</v>
      </c>
      <c r="F39" s="52"/>
      <c r="G39" s="53"/>
      <c r="H39" s="54"/>
      <c r="I39" s="51">
        <f t="shared" si="0"/>
        <v>0</v>
      </c>
      <c r="J39" s="39">
        <v>0</v>
      </c>
      <c r="K39" s="31"/>
      <c r="L39" s="140"/>
      <c r="M39" s="3"/>
      <c r="N39" s="30"/>
      <c r="O39" s="21"/>
      <c r="P39" s="17"/>
      <c r="Q39" s="26"/>
      <c r="R39" s="20"/>
      <c r="S39" s="30"/>
      <c r="T39" s="21"/>
    </row>
    <row r="40" spans="1:20" ht="28.35" hidden="1" customHeight="1" x14ac:dyDescent="0.25">
      <c r="A40" s="132"/>
      <c r="B40" s="134"/>
      <c r="C40" s="136"/>
      <c r="D40" s="138"/>
      <c r="E40" s="28" t="s">
        <v>51</v>
      </c>
      <c r="F40" s="52"/>
      <c r="G40" s="53"/>
      <c r="H40" s="54"/>
      <c r="I40" s="51">
        <f t="shared" si="0"/>
        <v>0</v>
      </c>
      <c r="J40" s="39">
        <v>0</v>
      </c>
      <c r="K40" s="31"/>
      <c r="L40" s="140"/>
      <c r="M40" s="3"/>
      <c r="N40" s="30"/>
      <c r="O40" s="21"/>
      <c r="P40" s="17"/>
      <c r="Q40" s="26"/>
      <c r="R40" s="20"/>
      <c r="S40" s="30"/>
      <c r="T40" s="21"/>
    </row>
    <row r="41" spans="1:20" ht="28.35" hidden="1" customHeight="1" x14ac:dyDescent="0.25">
      <c r="A41" s="143">
        <v>11</v>
      </c>
      <c r="B41" s="133"/>
      <c r="C41" s="135" t="s">
        <v>121</v>
      </c>
      <c r="D41" s="137"/>
      <c r="E41" s="27" t="s">
        <v>49</v>
      </c>
      <c r="F41" s="48"/>
      <c r="G41" s="49"/>
      <c r="H41" s="50"/>
      <c r="I41" s="51">
        <f t="shared" si="0"/>
        <v>0</v>
      </c>
      <c r="J41" s="39">
        <v>0</v>
      </c>
      <c r="K41" s="35"/>
      <c r="L41" s="139">
        <f>AVERAGE(J41:J43)</f>
        <v>0</v>
      </c>
      <c r="M41" s="13"/>
      <c r="N41" s="14"/>
      <c r="O41" s="19"/>
      <c r="P41" s="16"/>
      <c r="Q41" s="25"/>
      <c r="R41" s="18"/>
      <c r="S41" s="14"/>
      <c r="T41" s="19"/>
    </row>
    <row r="42" spans="1:20" ht="28.35" hidden="1" customHeight="1" x14ac:dyDescent="0.25">
      <c r="A42" s="144"/>
      <c r="B42" s="134"/>
      <c r="C42" s="136"/>
      <c r="D42" s="138"/>
      <c r="E42" s="28" t="s">
        <v>50</v>
      </c>
      <c r="F42" s="52"/>
      <c r="G42" s="53"/>
      <c r="H42" s="54"/>
      <c r="I42" s="51">
        <f t="shared" si="0"/>
        <v>0</v>
      </c>
      <c r="J42" s="39">
        <v>0</v>
      </c>
      <c r="K42" s="31"/>
      <c r="L42" s="140"/>
      <c r="M42" s="3"/>
      <c r="N42" s="30"/>
      <c r="O42" s="21"/>
      <c r="P42" s="17"/>
      <c r="Q42" s="26"/>
      <c r="R42" s="20"/>
      <c r="S42" s="30"/>
      <c r="T42" s="21"/>
    </row>
    <row r="43" spans="1:20" ht="28.35" hidden="1" customHeight="1" x14ac:dyDescent="0.25">
      <c r="A43" s="144"/>
      <c r="B43" s="134"/>
      <c r="C43" s="136"/>
      <c r="D43" s="138"/>
      <c r="E43" s="28" t="s">
        <v>51</v>
      </c>
      <c r="F43" s="52"/>
      <c r="G43" s="53"/>
      <c r="H43" s="54"/>
      <c r="I43" s="51">
        <f t="shared" si="0"/>
        <v>0</v>
      </c>
      <c r="J43" s="39">
        <v>0</v>
      </c>
      <c r="K43" s="31"/>
      <c r="L43" s="140"/>
      <c r="M43" s="3"/>
      <c r="N43" s="30"/>
      <c r="O43" s="21"/>
      <c r="P43" s="17"/>
      <c r="Q43" s="26"/>
      <c r="R43" s="20"/>
      <c r="S43" s="30"/>
      <c r="T43" s="21"/>
    </row>
    <row r="44" spans="1:20" ht="28.35" hidden="1" customHeight="1" x14ac:dyDescent="0.25">
      <c r="A44" s="131">
        <v>12</v>
      </c>
      <c r="B44" s="133"/>
      <c r="C44" s="135" t="s">
        <v>122</v>
      </c>
      <c r="D44" s="137"/>
      <c r="E44" s="27" t="s">
        <v>49</v>
      </c>
      <c r="F44" s="48"/>
      <c r="G44" s="49"/>
      <c r="H44" s="50"/>
      <c r="I44" s="51">
        <f t="shared" si="0"/>
        <v>0</v>
      </c>
      <c r="J44" s="39">
        <v>0</v>
      </c>
      <c r="K44" s="35"/>
      <c r="L44" s="139">
        <f>AVERAGE(J44:J46)</f>
        <v>0</v>
      </c>
      <c r="M44" s="13"/>
      <c r="N44" s="14"/>
      <c r="O44" s="19"/>
      <c r="P44" s="16"/>
      <c r="Q44" s="25"/>
      <c r="R44" s="18"/>
      <c r="S44" s="14"/>
      <c r="T44" s="19"/>
    </row>
    <row r="45" spans="1:20" ht="28.35" hidden="1" customHeight="1" x14ac:dyDescent="0.25">
      <c r="A45" s="132"/>
      <c r="B45" s="134"/>
      <c r="C45" s="136"/>
      <c r="D45" s="138"/>
      <c r="E45" s="28" t="s">
        <v>50</v>
      </c>
      <c r="F45" s="52"/>
      <c r="G45" s="53"/>
      <c r="H45" s="54"/>
      <c r="I45" s="51">
        <f t="shared" si="0"/>
        <v>0</v>
      </c>
      <c r="J45" s="39">
        <v>0</v>
      </c>
      <c r="K45" s="31"/>
      <c r="L45" s="140"/>
      <c r="M45" s="3"/>
      <c r="N45" s="30"/>
      <c r="O45" s="21"/>
      <c r="P45" s="17"/>
      <c r="Q45" s="26"/>
      <c r="R45" s="20"/>
      <c r="S45" s="30"/>
      <c r="T45" s="21"/>
    </row>
    <row r="46" spans="1:20" ht="28.35" hidden="1" customHeight="1" x14ac:dyDescent="0.25">
      <c r="A46" s="132"/>
      <c r="B46" s="134"/>
      <c r="C46" s="136"/>
      <c r="D46" s="138"/>
      <c r="E46" s="28" t="s">
        <v>51</v>
      </c>
      <c r="F46" s="52"/>
      <c r="G46" s="53"/>
      <c r="H46" s="54"/>
      <c r="I46" s="51">
        <f t="shared" si="0"/>
        <v>0</v>
      </c>
      <c r="J46" s="39">
        <v>0</v>
      </c>
      <c r="K46" s="31"/>
      <c r="L46" s="140"/>
      <c r="M46" s="3"/>
      <c r="N46" s="30"/>
      <c r="O46" s="21"/>
      <c r="P46" s="17"/>
      <c r="Q46" s="26"/>
      <c r="R46" s="20"/>
      <c r="S46" s="30"/>
      <c r="T46" s="21"/>
    </row>
    <row r="47" spans="1:20" ht="28.35" hidden="1" customHeight="1" x14ac:dyDescent="0.25">
      <c r="A47" s="131">
        <v>13</v>
      </c>
      <c r="B47" s="133"/>
      <c r="C47" s="135" t="s">
        <v>123</v>
      </c>
      <c r="D47" s="137"/>
      <c r="E47" s="27" t="s">
        <v>49</v>
      </c>
      <c r="F47" s="48"/>
      <c r="G47" s="49"/>
      <c r="H47" s="50"/>
      <c r="I47" s="51">
        <f t="shared" si="0"/>
        <v>0</v>
      </c>
      <c r="J47" s="39">
        <v>0</v>
      </c>
      <c r="K47" s="35"/>
      <c r="L47" s="139">
        <f>AVERAGE(J47:J49)</f>
        <v>0</v>
      </c>
      <c r="M47" s="13"/>
      <c r="N47" s="14"/>
      <c r="O47" s="19"/>
      <c r="P47" s="16"/>
      <c r="Q47" s="25"/>
      <c r="R47" s="18"/>
      <c r="S47" s="14"/>
      <c r="T47" s="19"/>
    </row>
    <row r="48" spans="1:20" ht="28.35" hidden="1" customHeight="1" x14ac:dyDescent="0.25">
      <c r="A48" s="132"/>
      <c r="B48" s="134"/>
      <c r="C48" s="136"/>
      <c r="D48" s="138"/>
      <c r="E48" s="28" t="s">
        <v>50</v>
      </c>
      <c r="F48" s="52"/>
      <c r="G48" s="53"/>
      <c r="H48" s="54"/>
      <c r="I48" s="51">
        <f t="shared" si="0"/>
        <v>0</v>
      </c>
      <c r="J48" s="39">
        <v>0</v>
      </c>
      <c r="K48" s="31"/>
      <c r="L48" s="140"/>
      <c r="M48" s="3"/>
      <c r="N48" s="30"/>
      <c r="O48" s="21"/>
      <c r="P48" s="17"/>
      <c r="Q48" s="26"/>
      <c r="R48" s="20"/>
      <c r="S48" s="30"/>
      <c r="T48" s="21"/>
    </row>
    <row r="49" spans="1:20" ht="28.35" hidden="1" customHeight="1" x14ac:dyDescent="0.25">
      <c r="A49" s="132"/>
      <c r="B49" s="134"/>
      <c r="C49" s="136"/>
      <c r="D49" s="138"/>
      <c r="E49" s="28" t="s">
        <v>51</v>
      </c>
      <c r="F49" s="52"/>
      <c r="G49" s="53"/>
      <c r="H49" s="54"/>
      <c r="I49" s="51">
        <f t="shared" si="0"/>
        <v>0</v>
      </c>
      <c r="J49" s="39">
        <v>0</v>
      </c>
      <c r="K49" s="31"/>
      <c r="L49" s="140"/>
      <c r="M49" s="3"/>
      <c r="N49" s="30"/>
      <c r="O49" s="21"/>
      <c r="P49" s="17"/>
      <c r="Q49" s="26"/>
      <c r="R49" s="20"/>
      <c r="S49" s="30"/>
      <c r="T49" s="21"/>
    </row>
    <row r="50" spans="1:20" ht="28.35" hidden="1" customHeight="1" x14ac:dyDescent="0.25">
      <c r="A50" s="131">
        <v>14</v>
      </c>
      <c r="B50" s="133"/>
      <c r="C50" s="135" t="s">
        <v>124</v>
      </c>
      <c r="D50" s="137"/>
      <c r="E50" s="27" t="s">
        <v>49</v>
      </c>
      <c r="F50" s="48"/>
      <c r="G50" s="49"/>
      <c r="H50" s="50"/>
      <c r="I50" s="51">
        <f t="shared" si="0"/>
        <v>0</v>
      </c>
      <c r="J50" s="39">
        <v>0</v>
      </c>
      <c r="K50" s="35"/>
      <c r="L50" s="141">
        <f>AVERAGE(J50:J52)</f>
        <v>0</v>
      </c>
      <c r="M50" s="13"/>
      <c r="N50" s="14"/>
      <c r="O50" s="19"/>
      <c r="P50" s="16"/>
      <c r="Q50" s="25"/>
      <c r="R50" s="18"/>
      <c r="S50" s="14"/>
      <c r="T50" s="19"/>
    </row>
    <row r="51" spans="1:20" ht="28.35" hidden="1" customHeight="1" x14ac:dyDescent="0.25">
      <c r="A51" s="132"/>
      <c r="B51" s="134"/>
      <c r="C51" s="136"/>
      <c r="D51" s="138"/>
      <c r="E51" s="28" t="s">
        <v>50</v>
      </c>
      <c r="F51" s="52"/>
      <c r="G51" s="53"/>
      <c r="H51" s="54"/>
      <c r="I51" s="51">
        <f t="shared" si="0"/>
        <v>0</v>
      </c>
      <c r="J51" s="39">
        <v>0</v>
      </c>
      <c r="K51" s="31"/>
      <c r="L51" s="142"/>
      <c r="M51" s="3"/>
      <c r="N51" s="30"/>
      <c r="O51" s="21"/>
      <c r="P51" s="17"/>
      <c r="Q51" s="26"/>
      <c r="R51" s="20"/>
      <c r="S51" s="30"/>
      <c r="T51" s="21"/>
    </row>
    <row r="52" spans="1:20" ht="28.35" hidden="1" customHeight="1" x14ac:dyDescent="0.25">
      <c r="A52" s="132"/>
      <c r="B52" s="134"/>
      <c r="C52" s="136"/>
      <c r="D52" s="138"/>
      <c r="E52" s="28" t="s">
        <v>51</v>
      </c>
      <c r="F52" s="52"/>
      <c r="G52" s="53"/>
      <c r="H52" s="54"/>
      <c r="I52" s="51">
        <f t="shared" si="0"/>
        <v>0</v>
      </c>
      <c r="J52" s="39">
        <v>0</v>
      </c>
      <c r="K52" s="31"/>
      <c r="L52" s="139"/>
      <c r="M52" s="3"/>
      <c r="N52" s="30"/>
      <c r="O52" s="21"/>
      <c r="P52" s="17"/>
      <c r="Q52" s="26"/>
      <c r="R52" s="20"/>
      <c r="S52" s="30"/>
      <c r="T52" s="21"/>
    </row>
    <row r="53" spans="1:20" ht="28.35" hidden="1" customHeight="1" x14ac:dyDescent="0.25">
      <c r="A53" s="131">
        <v>15</v>
      </c>
      <c r="B53" s="133"/>
      <c r="C53" s="135" t="s">
        <v>125</v>
      </c>
      <c r="D53" s="137"/>
      <c r="E53" s="27" t="s">
        <v>49</v>
      </c>
      <c r="F53" s="48"/>
      <c r="G53" s="49"/>
      <c r="H53" s="50"/>
      <c r="I53" s="51">
        <f t="shared" si="0"/>
        <v>0</v>
      </c>
      <c r="J53" s="39">
        <v>0</v>
      </c>
      <c r="K53" s="35"/>
      <c r="L53" s="141">
        <f>AVERAGE(J53:J55)</f>
        <v>0</v>
      </c>
      <c r="M53" s="13"/>
      <c r="N53" s="14"/>
      <c r="O53" s="19"/>
      <c r="P53" s="16"/>
      <c r="Q53" s="25"/>
      <c r="R53" s="18"/>
      <c r="S53" s="14"/>
      <c r="T53" s="19"/>
    </row>
    <row r="54" spans="1:20" ht="28.35" hidden="1" customHeight="1" x14ac:dyDescent="0.25">
      <c r="A54" s="132"/>
      <c r="B54" s="134"/>
      <c r="C54" s="136"/>
      <c r="D54" s="138"/>
      <c r="E54" s="28" t="s">
        <v>50</v>
      </c>
      <c r="F54" s="52"/>
      <c r="G54" s="53"/>
      <c r="H54" s="54"/>
      <c r="I54" s="51">
        <f t="shared" si="0"/>
        <v>0</v>
      </c>
      <c r="J54" s="39">
        <v>0</v>
      </c>
      <c r="K54" s="31"/>
      <c r="L54" s="142"/>
      <c r="M54" s="3"/>
      <c r="N54" s="30"/>
      <c r="O54" s="21"/>
      <c r="P54" s="17"/>
      <c r="Q54" s="26"/>
      <c r="R54" s="20"/>
      <c r="S54" s="30"/>
      <c r="T54" s="21"/>
    </row>
    <row r="55" spans="1:20" ht="28.35" hidden="1" customHeight="1" x14ac:dyDescent="0.25">
      <c r="A55" s="132"/>
      <c r="B55" s="134"/>
      <c r="C55" s="136"/>
      <c r="D55" s="138"/>
      <c r="E55" s="28" t="s">
        <v>51</v>
      </c>
      <c r="F55" s="52"/>
      <c r="G55" s="53"/>
      <c r="H55" s="54"/>
      <c r="I55" s="51">
        <f t="shared" si="0"/>
        <v>0</v>
      </c>
      <c r="J55" s="39">
        <v>0</v>
      </c>
      <c r="K55" s="31"/>
      <c r="L55" s="139"/>
      <c r="M55" s="3"/>
      <c r="N55" s="30"/>
      <c r="O55" s="21"/>
      <c r="P55" s="17"/>
      <c r="Q55" s="26"/>
      <c r="R55" s="20"/>
      <c r="S55" s="30"/>
      <c r="T55" s="21"/>
    </row>
    <row r="56" spans="1:20" ht="28.35" hidden="1" customHeight="1" x14ac:dyDescent="0.25">
      <c r="A56" s="131">
        <v>16</v>
      </c>
      <c r="B56" s="133"/>
      <c r="C56" s="135" t="s">
        <v>126</v>
      </c>
      <c r="D56" s="137"/>
      <c r="E56" s="27" t="s">
        <v>49</v>
      </c>
      <c r="F56" s="48"/>
      <c r="G56" s="49"/>
      <c r="H56" s="50"/>
      <c r="I56" s="51">
        <f t="shared" si="0"/>
        <v>0</v>
      </c>
      <c r="J56" s="39">
        <v>0</v>
      </c>
      <c r="K56" s="35"/>
      <c r="L56" s="141">
        <f>AVERAGE(J56:J58)</f>
        <v>0</v>
      </c>
      <c r="M56" s="13"/>
      <c r="N56" s="14"/>
      <c r="O56" s="19"/>
      <c r="P56" s="16"/>
      <c r="Q56" s="25"/>
      <c r="R56" s="18"/>
      <c r="S56" s="14"/>
      <c r="T56" s="19"/>
    </row>
    <row r="57" spans="1:20" ht="28.35" hidden="1" customHeight="1" x14ac:dyDescent="0.25">
      <c r="A57" s="132"/>
      <c r="B57" s="134"/>
      <c r="C57" s="136"/>
      <c r="D57" s="138"/>
      <c r="E57" s="28" t="s">
        <v>50</v>
      </c>
      <c r="F57" s="52"/>
      <c r="G57" s="53"/>
      <c r="H57" s="54"/>
      <c r="I57" s="51">
        <f t="shared" si="0"/>
        <v>0</v>
      </c>
      <c r="J57" s="39">
        <v>0</v>
      </c>
      <c r="K57" s="31"/>
      <c r="L57" s="142"/>
      <c r="M57" s="3"/>
      <c r="N57" s="30"/>
      <c r="O57" s="21"/>
      <c r="P57" s="17"/>
      <c r="Q57" s="26"/>
      <c r="R57" s="20"/>
      <c r="S57" s="30"/>
      <c r="T57" s="21"/>
    </row>
    <row r="58" spans="1:20" ht="28.35" hidden="1" customHeight="1" x14ac:dyDescent="0.25">
      <c r="A58" s="132"/>
      <c r="B58" s="134"/>
      <c r="C58" s="136"/>
      <c r="D58" s="138"/>
      <c r="E58" s="28" t="s">
        <v>51</v>
      </c>
      <c r="F58" s="52"/>
      <c r="G58" s="53"/>
      <c r="H58" s="54"/>
      <c r="I58" s="51">
        <f t="shared" si="0"/>
        <v>0</v>
      </c>
      <c r="J58" s="39">
        <v>0</v>
      </c>
      <c r="K58" s="31"/>
      <c r="L58" s="139"/>
      <c r="M58" s="3"/>
      <c r="N58" s="30"/>
      <c r="O58" s="21"/>
      <c r="P58" s="17"/>
      <c r="Q58" s="26"/>
      <c r="R58" s="20"/>
      <c r="S58" s="30"/>
      <c r="T58" s="21"/>
    </row>
    <row r="59" spans="1:20" ht="28.35" hidden="1" customHeight="1" x14ac:dyDescent="0.25">
      <c r="A59" s="131">
        <v>17</v>
      </c>
      <c r="B59" s="133"/>
      <c r="C59" s="135" t="s">
        <v>127</v>
      </c>
      <c r="D59" s="137"/>
      <c r="E59" s="27" t="s">
        <v>49</v>
      </c>
      <c r="F59" s="48"/>
      <c r="G59" s="49"/>
      <c r="H59" s="50"/>
      <c r="I59" s="51">
        <f t="shared" si="0"/>
        <v>0</v>
      </c>
      <c r="J59" s="39">
        <v>0</v>
      </c>
      <c r="K59" s="35"/>
      <c r="L59" s="139">
        <f>AVERAGE(J59:J61)</f>
        <v>0</v>
      </c>
      <c r="M59" s="13"/>
      <c r="N59" s="14"/>
      <c r="O59" s="19"/>
      <c r="P59" s="16"/>
      <c r="Q59" s="25"/>
      <c r="R59" s="18"/>
      <c r="S59" s="14"/>
      <c r="T59" s="19"/>
    </row>
    <row r="60" spans="1:20" ht="28.35" hidden="1" customHeight="1" x14ac:dyDescent="0.25">
      <c r="A60" s="132"/>
      <c r="B60" s="134"/>
      <c r="C60" s="136"/>
      <c r="D60" s="138"/>
      <c r="E60" s="28" t="s">
        <v>50</v>
      </c>
      <c r="F60" s="52"/>
      <c r="G60" s="53"/>
      <c r="H60" s="54"/>
      <c r="I60" s="51">
        <f t="shared" si="0"/>
        <v>0</v>
      </c>
      <c r="J60" s="39">
        <v>0</v>
      </c>
      <c r="K60" s="31"/>
      <c r="L60" s="140"/>
      <c r="M60" s="3"/>
      <c r="N60" s="30"/>
      <c r="O60" s="21"/>
      <c r="P60" s="17"/>
      <c r="Q60" s="26"/>
      <c r="R60" s="20"/>
      <c r="S60" s="30"/>
      <c r="T60" s="21"/>
    </row>
    <row r="61" spans="1:20" ht="28.35" hidden="1" customHeight="1" x14ac:dyDescent="0.25">
      <c r="A61" s="132"/>
      <c r="B61" s="134"/>
      <c r="C61" s="136"/>
      <c r="D61" s="138"/>
      <c r="E61" s="28" t="s">
        <v>51</v>
      </c>
      <c r="F61" s="52"/>
      <c r="G61" s="53"/>
      <c r="H61" s="54"/>
      <c r="I61" s="51">
        <f t="shared" si="0"/>
        <v>0</v>
      </c>
      <c r="J61" s="39">
        <v>0</v>
      </c>
      <c r="K61" s="31"/>
      <c r="L61" s="140"/>
      <c r="M61" s="3"/>
      <c r="N61" s="30"/>
      <c r="O61" s="21"/>
      <c r="P61" s="17"/>
      <c r="Q61" s="26"/>
      <c r="R61" s="20"/>
      <c r="S61" s="30"/>
      <c r="T61" s="21"/>
    </row>
    <row r="62" spans="1:20" ht="28.35" hidden="1" customHeight="1" x14ac:dyDescent="0.25">
      <c r="A62" s="131">
        <v>18</v>
      </c>
      <c r="B62" s="133"/>
      <c r="C62" s="135" t="s">
        <v>128</v>
      </c>
      <c r="D62" s="137"/>
      <c r="E62" s="27" t="s">
        <v>49</v>
      </c>
      <c r="F62" s="48"/>
      <c r="G62" s="49"/>
      <c r="H62" s="50"/>
      <c r="I62" s="51">
        <f t="shared" si="0"/>
        <v>0</v>
      </c>
      <c r="J62" s="39">
        <v>0</v>
      </c>
      <c r="K62" s="35"/>
      <c r="L62" s="139">
        <f>AVERAGE(J62:J64)</f>
        <v>0</v>
      </c>
      <c r="M62" s="13"/>
      <c r="N62" s="14"/>
      <c r="O62" s="19"/>
      <c r="P62" s="16"/>
      <c r="Q62" s="25"/>
      <c r="R62" s="18"/>
      <c r="S62" s="14"/>
      <c r="T62" s="19"/>
    </row>
    <row r="63" spans="1:20" ht="28.35" hidden="1" customHeight="1" x14ac:dyDescent="0.25">
      <c r="A63" s="132"/>
      <c r="B63" s="134"/>
      <c r="C63" s="136"/>
      <c r="D63" s="138"/>
      <c r="E63" s="28" t="s">
        <v>50</v>
      </c>
      <c r="F63" s="52"/>
      <c r="G63" s="53"/>
      <c r="H63" s="54"/>
      <c r="I63" s="51">
        <f t="shared" si="0"/>
        <v>0</v>
      </c>
      <c r="J63" s="39">
        <v>0</v>
      </c>
      <c r="K63" s="31"/>
      <c r="L63" s="140"/>
      <c r="M63" s="3"/>
      <c r="N63" s="30"/>
      <c r="O63" s="21"/>
      <c r="P63" s="17"/>
      <c r="Q63" s="26"/>
      <c r="R63" s="20"/>
      <c r="S63" s="30"/>
      <c r="T63" s="21"/>
    </row>
    <row r="64" spans="1:20" ht="28.35" hidden="1" customHeight="1" x14ac:dyDescent="0.25">
      <c r="A64" s="132"/>
      <c r="B64" s="134"/>
      <c r="C64" s="136"/>
      <c r="D64" s="138"/>
      <c r="E64" s="28" t="s">
        <v>51</v>
      </c>
      <c r="F64" s="52"/>
      <c r="G64" s="53"/>
      <c r="H64" s="54"/>
      <c r="I64" s="55">
        <f t="shared" si="0"/>
        <v>0</v>
      </c>
      <c r="J64" s="39">
        <v>0</v>
      </c>
      <c r="K64" s="31"/>
      <c r="L64" s="140"/>
      <c r="M64" s="3"/>
      <c r="N64" s="30"/>
      <c r="O64" s="21"/>
      <c r="P64" s="17"/>
      <c r="Q64" s="26"/>
      <c r="R64" s="20"/>
      <c r="S64" s="30"/>
      <c r="T64" s="21"/>
    </row>
    <row r="65" spans="1:20" ht="30" customHeight="1" x14ac:dyDescent="0.25">
      <c r="A65" s="200" t="s">
        <v>21</v>
      </c>
      <c r="B65" s="200"/>
      <c r="C65" s="200"/>
      <c r="D65" s="200"/>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201" t="s">
        <v>39</v>
      </c>
      <c r="B84" s="201"/>
      <c r="C84" s="201"/>
      <c r="D84" s="201"/>
      <c r="E84" s="36">
        <f>AVERAGE(F65:F82)</f>
        <v>0</v>
      </c>
      <c r="F84" s="11" t="s">
        <v>40</v>
      </c>
      <c r="G84" s="7"/>
      <c r="H84" s="7"/>
      <c r="I84" s="33"/>
      <c r="J84" s="33"/>
      <c r="K84" s="7"/>
      <c r="L84" s="7"/>
      <c r="M84" s="7"/>
      <c r="N84" s="7"/>
      <c r="O84" s="7"/>
      <c r="P84" s="7"/>
      <c r="Q84" s="7"/>
      <c r="R84" s="8"/>
      <c r="S84" s="8"/>
      <c r="T84" s="8"/>
    </row>
  </sheetData>
  <mergeCells count="128">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 ref="C9:C10"/>
    <mergeCell ref="D9:D10"/>
    <mergeCell ref="E9:E10"/>
    <mergeCell ref="F9:F10"/>
    <mergeCell ref="N9:N10"/>
    <mergeCell ref="R9:R10"/>
    <mergeCell ref="S9:S10"/>
    <mergeCell ref="O9:O10"/>
    <mergeCell ref="G9:H9"/>
    <mergeCell ref="I9:I10"/>
    <mergeCell ref="J9:J10"/>
    <mergeCell ref="K9:K10"/>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L20:L22"/>
    <mergeCell ref="A23:A25"/>
    <mergeCell ref="B23:B25"/>
    <mergeCell ref="C23:C25"/>
    <mergeCell ref="D23:D25"/>
    <mergeCell ref="L23:L25"/>
    <mergeCell ref="L14:L16"/>
    <mergeCell ref="A17:A19"/>
    <mergeCell ref="B17:B19"/>
    <mergeCell ref="C17:C19"/>
    <mergeCell ref="D17:D19"/>
    <mergeCell ref="L17:L19"/>
    <mergeCell ref="L32:L34"/>
    <mergeCell ref="C26:C28"/>
    <mergeCell ref="D26:D28"/>
    <mergeCell ref="L26:L28"/>
    <mergeCell ref="A29:A31"/>
    <mergeCell ref="B29:B31"/>
    <mergeCell ref="C29:C31"/>
    <mergeCell ref="D29:D31"/>
    <mergeCell ref="L29:L31"/>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A50:A52"/>
    <mergeCell ref="B50:B52"/>
    <mergeCell ref="C50:C52"/>
    <mergeCell ref="D50:D52"/>
    <mergeCell ref="L50:L52"/>
    <mergeCell ref="A47:A49"/>
    <mergeCell ref="B47:B49"/>
    <mergeCell ref="C47:C49"/>
    <mergeCell ref="D47:D49"/>
    <mergeCell ref="L47:L49"/>
    <mergeCell ref="A56:A58"/>
    <mergeCell ref="B56:B58"/>
    <mergeCell ref="C56:C58"/>
    <mergeCell ref="D56:D58"/>
    <mergeCell ref="L56:L58"/>
    <mergeCell ref="A53:A55"/>
    <mergeCell ref="B53:B55"/>
    <mergeCell ref="C53:C55"/>
    <mergeCell ref="D53:D55"/>
    <mergeCell ref="L53:L55"/>
    <mergeCell ref="A62:A64"/>
    <mergeCell ref="B62:B64"/>
    <mergeCell ref="C62:C64"/>
    <mergeCell ref="D62:D64"/>
    <mergeCell ref="L62:L64"/>
    <mergeCell ref="A59:A61"/>
    <mergeCell ref="B59:B61"/>
    <mergeCell ref="C59:C61"/>
    <mergeCell ref="D59:D61"/>
    <mergeCell ref="L59:L61"/>
  </mergeCells>
  <conditionalFormatting sqref="L11:L13">
    <cfRule type="cellIs" dxfId="32" priority="12" operator="greaterThan">
      <formula>1</formula>
    </cfRule>
  </conditionalFormatting>
  <conditionalFormatting sqref="L14:L16">
    <cfRule type="cellIs" dxfId="31" priority="11" operator="greaterThan">
      <formula>1</formula>
    </cfRule>
  </conditionalFormatting>
  <conditionalFormatting sqref="L17:L19">
    <cfRule type="cellIs" dxfId="30" priority="9" operator="greaterThan">
      <formula>1</formula>
    </cfRule>
    <cfRule type="cellIs" dxfId="29" priority="10" operator="greaterThan">
      <formula>100</formula>
    </cfRule>
  </conditionalFormatting>
  <conditionalFormatting sqref="L20:L22">
    <cfRule type="cellIs" dxfId="28" priority="7" operator="greaterThan">
      <formula>1</formula>
    </cfRule>
    <cfRule type="cellIs" dxfId="27" priority="8" operator="greaterThan">
      <formula>100</formula>
    </cfRule>
  </conditionalFormatting>
  <conditionalFormatting sqref="L23:L25">
    <cfRule type="cellIs" dxfId="26" priority="6" operator="greaterThan">
      <formula>1</formula>
    </cfRule>
  </conditionalFormatting>
  <conditionalFormatting sqref="L26:L28">
    <cfRule type="cellIs" dxfId="25" priority="5" operator="greaterThan">
      <formula>1</formula>
    </cfRule>
  </conditionalFormatting>
  <conditionalFormatting sqref="L29:L31">
    <cfRule type="cellIs" dxfId="24" priority="4" operator="greaterThan">
      <formula>1</formula>
    </cfRule>
  </conditionalFormatting>
  <conditionalFormatting sqref="L32:L34">
    <cfRule type="cellIs" dxfId="23" priority="3" operator="greaterThan">
      <formula>1</formula>
    </cfRule>
  </conditionalFormatting>
  <conditionalFormatting sqref="L35:L64">
    <cfRule type="cellIs" dxfId="22" priority="2" operator="greaterThan">
      <formula>1</formula>
    </cfRule>
  </conditionalFormatting>
  <dataValidations count="4">
    <dataValidation type="date" operator="greaterThanOrEqual" allowBlank="1" showInputMessage="1" showErrorMessage="1" sqref="E65:E69" xr:uid="{00000000-0002-0000-0000-000000000000}">
      <formula1>41426</formula1>
    </dataValidation>
    <dataValidation allowBlank="1" showInputMessage="1" showErrorMessage="1" promptTitle="Validación" prompt="El porcentaje no debe exceder el 100%" sqref="L53 L56 L59:L64 L11:L50" xr:uid="{00000000-0002-0000-0000-000001000000}"/>
    <dataValidation type="date" allowBlank="1" showInputMessage="1" showErrorMessage="1" promptTitle="Validación" prompt="formato DD/MM/AA" sqref="G11:H64" xr:uid="{00000000-0002-0000-0000-000002000000}">
      <formula1>36526</formula1>
      <formula2>44177</formula2>
    </dataValidation>
    <dataValidation operator="greaterThanOrEqual" allowBlank="1" showInputMessage="1" showErrorMessage="1" sqref="E11:E64" xr:uid="{00000000-0002-0000-00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47" t="s">
        <v>0</v>
      </c>
      <c r="B3" s="148"/>
      <c r="C3" s="149" t="s">
        <v>83</v>
      </c>
      <c r="D3" s="150"/>
      <c r="E3" s="150"/>
      <c r="F3" s="150"/>
      <c r="G3" s="150"/>
      <c r="H3" s="150"/>
      <c r="I3" s="151"/>
      <c r="J3" s="32" t="s">
        <v>1</v>
      </c>
      <c r="K3" s="152" t="s">
        <v>135</v>
      </c>
      <c r="L3" s="153"/>
      <c r="M3" s="153"/>
      <c r="N3" s="153"/>
      <c r="O3" s="153"/>
      <c r="P3" s="153"/>
      <c r="Q3" s="153"/>
      <c r="R3" s="153"/>
      <c r="S3" s="153"/>
      <c r="T3" s="154"/>
    </row>
    <row r="4" spans="1:20" x14ac:dyDescent="0.25">
      <c r="A4" s="155" t="s">
        <v>2</v>
      </c>
      <c r="B4" s="155"/>
      <c r="C4" s="149" t="s">
        <v>151</v>
      </c>
      <c r="D4" s="150"/>
      <c r="E4" s="150"/>
      <c r="F4" s="150"/>
      <c r="G4" s="150"/>
      <c r="H4" s="150"/>
      <c r="I4" s="151"/>
      <c r="J4" s="156" t="s">
        <v>3</v>
      </c>
      <c r="K4" s="157"/>
      <c r="L4" s="158">
        <v>43021</v>
      </c>
      <c r="M4" s="159"/>
      <c r="N4" s="159"/>
      <c r="O4" s="159"/>
      <c r="P4" s="159"/>
      <c r="Q4" s="159"/>
      <c r="R4" s="159"/>
      <c r="S4" s="159"/>
      <c r="T4" s="160"/>
    </row>
    <row r="5" spans="1:20" x14ac:dyDescent="0.25">
      <c r="A5" s="155" t="s">
        <v>4</v>
      </c>
      <c r="B5" s="155"/>
      <c r="C5" s="163" t="s">
        <v>130</v>
      </c>
      <c r="D5" s="164"/>
      <c r="E5" s="164"/>
      <c r="F5" s="164"/>
      <c r="G5" s="164"/>
      <c r="H5" s="164"/>
      <c r="I5" s="165"/>
      <c r="J5" s="166" t="s">
        <v>5</v>
      </c>
      <c r="K5" s="167"/>
      <c r="L5" s="158">
        <v>43769</v>
      </c>
      <c r="M5" s="159"/>
      <c r="N5" s="159"/>
      <c r="O5" s="159"/>
      <c r="P5" s="159"/>
      <c r="Q5" s="159"/>
      <c r="R5" s="159"/>
      <c r="S5" s="159"/>
      <c r="T5" s="160"/>
    </row>
    <row r="6" spans="1:20" x14ac:dyDescent="0.25">
      <c r="A6" s="155" t="s">
        <v>6</v>
      </c>
      <c r="B6" s="155"/>
      <c r="C6" s="61" t="s">
        <v>85</v>
      </c>
      <c r="D6" s="62"/>
      <c r="E6" s="62"/>
      <c r="F6" s="62"/>
      <c r="G6" s="62"/>
      <c r="H6" s="62"/>
      <c r="I6" s="23"/>
      <c r="J6" s="63"/>
      <c r="K6" s="22"/>
      <c r="L6" s="23"/>
      <c r="M6" s="23"/>
      <c r="N6" s="23"/>
      <c r="O6" s="23"/>
      <c r="P6" s="23"/>
      <c r="Q6" s="23"/>
      <c r="R6" s="23"/>
      <c r="S6" s="23"/>
      <c r="T6" s="24"/>
    </row>
    <row r="7" spans="1:20" ht="26.25" customHeight="1" thickBot="1" x14ac:dyDescent="0.3">
      <c r="A7" s="188" t="s">
        <v>46</v>
      </c>
      <c r="B7" s="188"/>
      <c r="C7" s="185"/>
      <c r="D7" s="186"/>
      <c r="E7" s="186"/>
      <c r="F7" s="186"/>
      <c r="G7" s="186"/>
      <c r="H7" s="186"/>
      <c r="I7" s="186"/>
      <c r="J7" s="186"/>
      <c r="K7" s="186"/>
      <c r="L7" s="186"/>
      <c r="M7" s="186"/>
      <c r="N7" s="186"/>
      <c r="O7" s="186"/>
      <c r="P7" s="186"/>
      <c r="Q7" s="186"/>
      <c r="R7" s="186"/>
      <c r="S7" s="186"/>
      <c r="T7" s="187"/>
    </row>
    <row r="8" spans="1:20" ht="15.75" x14ac:dyDescent="0.25">
      <c r="A8" s="173" t="s">
        <v>44</v>
      </c>
      <c r="B8" s="174"/>
      <c r="C8" s="175"/>
      <c r="D8" s="175"/>
      <c r="E8" s="175"/>
      <c r="F8" s="175"/>
      <c r="G8" s="175"/>
      <c r="H8" s="175"/>
      <c r="I8" s="175"/>
      <c r="J8" s="175"/>
      <c r="K8" s="175"/>
      <c r="L8" s="175"/>
      <c r="M8" s="175"/>
      <c r="N8" s="175"/>
      <c r="O8" s="176"/>
      <c r="P8" s="179" t="s">
        <v>43</v>
      </c>
      <c r="Q8" s="180"/>
      <c r="R8" s="170" t="s">
        <v>42</v>
      </c>
      <c r="S8" s="171"/>
      <c r="T8" s="172"/>
    </row>
    <row r="9" spans="1:20" ht="28.5" customHeight="1" x14ac:dyDescent="0.25">
      <c r="A9" s="183" t="s">
        <v>131</v>
      </c>
      <c r="B9" s="161" t="s">
        <v>7</v>
      </c>
      <c r="C9" s="161" t="s">
        <v>48</v>
      </c>
      <c r="D9" s="161" t="s">
        <v>8</v>
      </c>
      <c r="E9" s="161" t="s">
        <v>54</v>
      </c>
      <c r="F9" s="161" t="s">
        <v>9</v>
      </c>
      <c r="G9" s="161" t="s">
        <v>10</v>
      </c>
      <c r="H9" s="161"/>
      <c r="I9" s="161" t="s">
        <v>11</v>
      </c>
      <c r="J9" s="161" t="s">
        <v>12</v>
      </c>
      <c r="K9" s="195" t="s">
        <v>13</v>
      </c>
      <c r="L9" s="161" t="s">
        <v>14</v>
      </c>
      <c r="M9" s="161" t="s">
        <v>15</v>
      </c>
      <c r="N9" s="161" t="s">
        <v>132</v>
      </c>
      <c r="O9" s="193" t="s">
        <v>18</v>
      </c>
      <c r="P9" s="168" t="s">
        <v>41</v>
      </c>
      <c r="Q9" s="181" t="s">
        <v>47</v>
      </c>
      <c r="R9" s="189" t="s">
        <v>16</v>
      </c>
      <c r="S9" s="191" t="s">
        <v>17</v>
      </c>
      <c r="T9" s="177" t="s">
        <v>45</v>
      </c>
    </row>
    <row r="10" spans="1:20" ht="15.75" thickBot="1" x14ac:dyDescent="0.3">
      <c r="A10" s="184"/>
      <c r="B10" s="162"/>
      <c r="C10" s="162"/>
      <c r="D10" s="162"/>
      <c r="E10" s="162"/>
      <c r="F10" s="162"/>
      <c r="G10" s="15" t="s">
        <v>19</v>
      </c>
      <c r="H10" s="15" t="s">
        <v>20</v>
      </c>
      <c r="I10" s="162"/>
      <c r="J10" s="162"/>
      <c r="K10" s="196"/>
      <c r="L10" s="162"/>
      <c r="M10" s="162"/>
      <c r="N10" s="162"/>
      <c r="O10" s="194"/>
      <c r="P10" s="169"/>
      <c r="Q10" s="182"/>
      <c r="R10" s="190"/>
      <c r="S10" s="192"/>
      <c r="T10" s="178"/>
    </row>
    <row r="11" spans="1:20" ht="48" customHeight="1" x14ac:dyDescent="0.25">
      <c r="A11" s="131">
        <v>1</v>
      </c>
      <c r="B11" s="133" t="s">
        <v>88</v>
      </c>
      <c r="C11" s="135" t="s">
        <v>133</v>
      </c>
      <c r="D11" s="137" t="s">
        <v>155</v>
      </c>
      <c r="E11" s="27" t="s">
        <v>55</v>
      </c>
      <c r="F11" s="60" t="s">
        <v>91</v>
      </c>
      <c r="G11" s="59">
        <v>43021</v>
      </c>
      <c r="H11" s="59">
        <v>43025</v>
      </c>
      <c r="I11" s="51">
        <f>(H11-G11)/7</f>
        <v>0.5714285714285714</v>
      </c>
      <c r="J11" s="64">
        <v>0</v>
      </c>
      <c r="K11" s="57" t="s">
        <v>136</v>
      </c>
      <c r="L11" s="197">
        <f>AVERAGE(J11:J13)</f>
        <v>0</v>
      </c>
      <c r="M11" s="13"/>
      <c r="N11" s="14" t="s">
        <v>112</v>
      </c>
      <c r="O11" s="19"/>
      <c r="P11" s="16"/>
      <c r="Q11" s="25"/>
      <c r="R11" s="18"/>
      <c r="S11" s="14"/>
      <c r="T11" s="19"/>
    </row>
    <row r="12" spans="1:20" ht="78" customHeight="1" x14ac:dyDescent="0.25">
      <c r="A12" s="132"/>
      <c r="B12" s="134"/>
      <c r="C12" s="136"/>
      <c r="D12" s="138"/>
      <c r="E12" s="28" t="s">
        <v>56</v>
      </c>
      <c r="F12" s="52" t="s">
        <v>156</v>
      </c>
      <c r="G12" s="56">
        <v>43021</v>
      </c>
      <c r="H12" s="56">
        <v>43220</v>
      </c>
      <c r="I12" s="51">
        <f t="shared" ref="I12:I64" si="0">(H12-G12)/7</f>
        <v>28.428571428571427</v>
      </c>
      <c r="J12" s="38">
        <v>0</v>
      </c>
      <c r="K12" s="58" t="s">
        <v>157</v>
      </c>
      <c r="L12" s="198"/>
      <c r="M12" s="3"/>
      <c r="N12" s="30" t="s">
        <v>110</v>
      </c>
      <c r="O12" s="21"/>
      <c r="P12" s="17"/>
      <c r="Q12" s="26"/>
      <c r="R12" s="20"/>
      <c r="S12" s="30"/>
      <c r="T12" s="21"/>
    </row>
    <row r="13" spans="1:20" ht="92.25" customHeight="1" x14ac:dyDescent="0.25">
      <c r="A13" s="132"/>
      <c r="B13" s="134"/>
      <c r="C13" s="136"/>
      <c r="D13" s="138"/>
      <c r="E13" s="28" t="s">
        <v>57</v>
      </c>
      <c r="F13" s="52" t="s">
        <v>94</v>
      </c>
      <c r="G13" s="56">
        <v>43021</v>
      </c>
      <c r="H13" s="56">
        <v>43616</v>
      </c>
      <c r="I13" s="51">
        <f t="shared" si="0"/>
        <v>85</v>
      </c>
      <c r="J13" s="38">
        <v>0</v>
      </c>
      <c r="K13" s="58" t="s">
        <v>93</v>
      </c>
      <c r="L13" s="199"/>
      <c r="M13" s="3"/>
      <c r="N13" s="30" t="s">
        <v>110</v>
      </c>
      <c r="O13" s="21"/>
      <c r="P13" s="17"/>
      <c r="Q13" s="26"/>
      <c r="R13" s="20"/>
      <c r="S13" s="30"/>
      <c r="T13" s="21"/>
    </row>
    <row r="14" spans="1:20" ht="68.25" customHeight="1" x14ac:dyDescent="0.25">
      <c r="A14" s="131">
        <v>2</v>
      </c>
      <c r="B14" s="133" t="s">
        <v>89</v>
      </c>
      <c r="C14" s="135" t="s">
        <v>152</v>
      </c>
      <c r="D14" s="137" t="s">
        <v>95</v>
      </c>
      <c r="E14" s="27" t="s">
        <v>49</v>
      </c>
      <c r="F14" s="60" t="s">
        <v>108</v>
      </c>
      <c r="G14" s="59">
        <v>43021</v>
      </c>
      <c r="H14" s="59">
        <v>43025</v>
      </c>
      <c r="I14" s="51">
        <f t="shared" si="0"/>
        <v>0.5714285714285714</v>
      </c>
      <c r="J14" s="64">
        <v>0</v>
      </c>
      <c r="K14" s="57" t="s">
        <v>136</v>
      </c>
      <c r="L14" s="139">
        <f>AVERAGE(J14:J16)</f>
        <v>0</v>
      </c>
      <c r="M14" s="13"/>
      <c r="N14" s="14" t="s">
        <v>109</v>
      </c>
      <c r="O14" s="19"/>
      <c r="P14" s="16"/>
      <c r="Q14" s="25"/>
      <c r="R14" s="18"/>
      <c r="S14" s="14"/>
      <c r="T14" s="19"/>
    </row>
    <row r="15" spans="1:20" ht="60.75" customHeight="1" x14ac:dyDescent="0.25">
      <c r="A15" s="132"/>
      <c r="B15" s="134"/>
      <c r="C15" s="136"/>
      <c r="D15" s="138"/>
      <c r="E15" s="28" t="s">
        <v>50</v>
      </c>
      <c r="F15" s="52" t="s">
        <v>158</v>
      </c>
      <c r="G15" s="56">
        <v>43021</v>
      </c>
      <c r="H15" s="56">
        <v>43220</v>
      </c>
      <c r="I15" s="51">
        <f t="shared" si="0"/>
        <v>28.428571428571427</v>
      </c>
      <c r="J15" s="38">
        <v>0</v>
      </c>
      <c r="K15" s="58" t="s">
        <v>148</v>
      </c>
      <c r="L15" s="140"/>
      <c r="M15" s="3"/>
      <c r="N15" s="30" t="s">
        <v>109</v>
      </c>
      <c r="O15" s="21"/>
      <c r="P15" s="17"/>
      <c r="Q15" s="26"/>
      <c r="R15" s="20"/>
      <c r="S15" s="30"/>
      <c r="T15" s="21"/>
    </row>
    <row r="16" spans="1:20" ht="124.5" customHeight="1" x14ac:dyDescent="0.25">
      <c r="A16" s="132"/>
      <c r="B16" s="134"/>
      <c r="C16" s="136"/>
      <c r="D16" s="138"/>
      <c r="E16" s="28" t="s">
        <v>51</v>
      </c>
      <c r="F16" s="52" t="s">
        <v>149</v>
      </c>
      <c r="G16" s="56">
        <v>43251</v>
      </c>
      <c r="H16" s="56">
        <v>43750</v>
      </c>
      <c r="I16" s="51">
        <f t="shared" si="0"/>
        <v>71.285714285714292</v>
      </c>
      <c r="J16" s="38">
        <v>0</v>
      </c>
      <c r="K16" s="58" t="s">
        <v>154</v>
      </c>
      <c r="L16" s="140"/>
      <c r="M16" s="3"/>
      <c r="N16" s="30" t="s">
        <v>110</v>
      </c>
      <c r="O16" s="21"/>
      <c r="P16" s="17"/>
      <c r="Q16" s="26"/>
      <c r="R16" s="20"/>
      <c r="S16" s="30"/>
      <c r="T16" s="21"/>
    </row>
    <row r="17" spans="1:20" ht="72.75" customHeight="1" x14ac:dyDescent="0.25">
      <c r="A17" s="131">
        <v>3</v>
      </c>
      <c r="B17" s="133" t="s">
        <v>87</v>
      </c>
      <c r="C17" s="135" t="s">
        <v>111</v>
      </c>
      <c r="D17" s="137" t="s">
        <v>96</v>
      </c>
      <c r="E17" s="27" t="s">
        <v>49</v>
      </c>
      <c r="F17" s="60" t="s">
        <v>138</v>
      </c>
      <c r="G17" s="59">
        <v>43021</v>
      </c>
      <c r="H17" s="59">
        <v>43769</v>
      </c>
      <c r="I17" s="51">
        <f t="shared" si="0"/>
        <v>106.85714285714286</v>
      </c>
      <c r="J17" s="64">
        <v>0</v>
      </c>
      <c r="K17" s="57" t="s">
        <v>140</v>
      </c>
      <c r="L17" s="139">
        <f>AVERAGE(J17:J19)</f>
        <v>0</v>
      </c>
      <c r="M17" s="13"/>
      <c r="N17" s="14" t="s">
        <v>112</v>
      </c>
      <c r="O17" s="19"/>
      <c r="P17" s="16"/>
      <c r="Q17" s="25"/>
      <c r="R17" s="18"/>
      <c r="S17" s="14"/>
      <c r="T17" s="19"/>
    </row>
    <row r="18" spans="1:20" ht="68.25" customHeight="1" x14ac:dyDescent="0.25">
      <c r="A18" s="132"/>
      <c r="B18" s="134"/>
      <c r="C18" s="136"/>
      <c r="D18" s="138"/>
      <c r="E18" s="28" t="s">
        <v>50</v>
      </c>
      <c r="F18" s="52" t="s">
        <v>147</v>
      </c>
      <c r="G18" s="56">
        <v>43021</v>
      </c>
      <c r="H18" s="56">
        <v>43769</v>
      </c>
      <c r="I18" s="51">
        <f t="shared" si="0"/>
        <v>106.85714285714286</v>
      </c>
      <c r="J18" s="64">
        <v>0</v>
      </c>
      <c r="K18" s="58" t="s">
        <v>139</v>
      </c>
      <c r="L18" s="140"/>
      <c r="M18" s="3"/>
      <c r="N18" s="30" t="s">
        <v>109</v>
      </c>
      <c r="O18" s="21"/>
      <c r="P18" s="17"/>
      <c r="Q18" s="26"/>
      <c r="R18" s="20"/>
      <c r="S18" s="30"/>
      <c r="T18" s="21"/>
    </row>
    <row r="19" spans="1:20" ht="124.5" customHeight="1" x14ac:dyDescent="0.25">
      <c r="A19" s="132"/>
      <c r="B19" s="134"/>
      <c r="C19" s="136"/>
      <c r="D19" s="138"/>
      <c r="E19" s="28" t="s">
        <v>51</v>
      </c>
      <c r="F19" s="52" t="s">
        <v>142</v>
      </c>
      <c r="G19" s="56">
        <v>43021</v>
      </c>
      <c r="H19" s="56">
        <v>43498</v>
      </c>
      <c r="I19" s="51">
        <f t="shared" si="0"/>
        <v>68.142857142857139</v>
      </c>
      <c r="J19" s="64">
        <v>0</v>
      </c>
      <c r="K19" s="58" t="s">
        <v>141</v>
      </c>
      <c r="L19" s="140"/>
      <c r="M19" s="3"/>
      <c r="N19" s="30" t="s">
        <v>109</v>
      </c>
      <c r="O19" s="21"/>
      <c r="P19" s="17"/>
      <c r="Q19" s="26"/>
      <c r="R19" s="20"/>
      <c r="S19" s="30"/>
      <c r="T19" s="21"/>
    </row>
    <row r="20" spans="1:20" ht="86.25" customHeight="1" x14ac:dyDescent="0.25">
      <c r="A20" s="131">
        <v>4</v>
      </c>
      <c r="B20" s="133" t="s">
        <v>98</v>
      </c>
      <c r="C20" s="135" t="s">
        <v>113</v>
      </c>
      <c r="D20" s="137" t="s">
        <v>97</v>
      </c>
      <c r="E20" s="27" t="s">
        <v>49</v>
      </c>
      <c r="F20" s="60" t="s">
        <v>159</v>
      </c>
      <c r="G20" s="59">
        <v>43021</v>
      </c>
      <c r="H20" s="59">
        <v>43465</v>
      </c>
      <c r="I20" s="51">
        <f t="shared" si="0"/>
        <v>63.428571428571431</v>
      </c>
      <c r="J20" s="64">
        <v>0</v>
      </c>
      <c r="K20" s="57" t="s">
        <v>99</v>
      </c>
      <c r="L20" s="139">
        <f>AVERAGE(J20:J22)</f>
        <v>0</v>
      </c>
      <c r="M20" s="13"/>
      <c r="N20" s="14" t="s">
        <v>109</v>
      </c>
      <c r="O20" s="19"/>
      <c r="P20" s="16"/>
      <c r="Q20" s="25"/>
      <c r="R20" s="18"/>
      <c r="S20" s="14"/>
      <c r="T20" s="19"/>
    </row>
    <row r="21" spans="1:20" ht="82.5" customHeight="1" x14ac:dyDescent="0.25">
      <c r="A21" s="132"/>
      <c r="B21" s="134"/>
      <c r="C21" s="136"/>
      <c r="D21" s="138"/>
      <c r="E21" s="28" t="s">
        <v>50</v>
      </c>
      <c r="F21" s="52" t="s">
        <v>153</v>
      </c>
      <c r="G21" s="56">
        <v>43021</v>
      </c>
      <c r="H21" s="56">
        <v>43769</v>
      </c>
      <c r="I21" s="51">
        <f t="shared" si="0"/>
        <v>106.85714285714286</v>
      </c>
      <c r="J21" s="64">
        <v>0</v>
      </c>
      <c r="K21" s="58" t="s">
        <v>145</v>
      </c>
      <c r="L21" s="140"/>
      <c r="M21" s="3"/>
      <c r="N21" s="30" t="s">
        <v>110</v>
      </c>
      <c r="O21" s="21"/>
      <c r="P21" s="17"/>
      <c r="Q21" s="26"/>
      <c r="R21" s="20"/>
      <c r="S21" s="30"/>
      <c r="T21" s="21"/>
    </row>
    <row r="22" spans="1:20" ht="123" customHeight="1" x14ac:dyDescent="0.25">
      <c r="A22" s="132"/>
      <c r="B22" s="134"/>
      <c r="C22" s="136"/>
      <c r="D22" s="138"/>
      <c r="E22" s="28" t="s">
        <v>51</v>
      </c>
      <c r="F22" s="52" t="s">
        <v>143</v>
      </c>
      <c r="G22" s="56">
        <v>43021</v>
      </c>
      <c r="H22" s="56">
        <v>43151</v>
      </c>
      <c r="I22" s="51">
        <f t="shared" si="0"/>
        <v>18.571428571428573</v>
      </c>
      <c r="J22" s="64">
        <v>0</v>
      </c>
      <c r="K22" s="58" t="s">
        <v>144</v>
      </c>
      <c r="L22" s="140"/>
      <c r="M22" s="3"/>
      <c r="N22" s="30" t="s">
        <v>110</v>
      </c>
      <c r="O22" s="21"/>
      <c r="P22" s="17"/>
      <c r="Q22" s="26"/>
      <c r="R22" s="20"/>
      <c r="S22" s="30"/>
      <c r="T22" s="21"/>
    </row>
    <row r="23" spans="1:20" ht="156" customHeight="1" x14ac:dyDescent="0.25">
      <c r="A23" s="131">
        <v>5</v>
      </c>
      <c r="B23" s="145" t="s">
        <v>101</v>
      </c>
      <c r="C23" s="135" t="s">
        <v>114</v>
      </c>
      <c r="D23" s="137" t="s">
        <v>100</v>
      </c>
      <c r="E23" s="27" t="s">
        <v>49</v>
      </c>
      <c r="F23" s="60" t="s">
        <v>115</v>
      </c>
      <c r="G23" s="59">
        <v>43021</v>
      </c>
      <c r="H23" s="59">
        <v>43137</v>
      </c>
      <c r="I23" s="51">
        <f t="shared" si="0"/>
        <v>16.571428571428573</v>
      </c>
      <c r="J23" s="64">
        <v>0</v>
      </c>
      <c r="K23" s="57" t="s">
        <v>137</v>
      </c>
      <c r="L23" s="139">
        <f>AVERAGE(J23:J25)</f>
        <v>0</v>
      </c>
      <c r="M23" s="13"/>
      <c r="N23" s="14" t="s">
        <v>109</v>
      </c>
      <c r="O23" s="19"/>
      <c r="P23" s="16"/>
      <c r="Q23" s="25"/>
      <c r="R23" s="18"/>
      <c r="S23" s="14"/>
      <c r="T23" s="19"/>
    </row>
    <row r="24" spans="1:20" ht="54" customHeight="1" x14ac:dyDescent="0.25">
      <c r="A24" s="132"/>
      <c r="B24" s="146"/>
      <c r="C24" s="136"/>
      <c r="D24" s="138"/>
      <c r="E24" s="28" t="s">
        <v>50</v>
      </c>
      <c r="F24" s="52" t="s">
        <v>160</v>
      </c>
      <c r="G24" s="56">
        <v>43021</v>
      </c>
      <c r="H24" s="56">
        <v>43220</v>
      </c>
      <c r="I24" s="51">
        <f t="shared" si="0"/>
        <v>28.428571428571427</v>
      </c>
      <c r="J24" s="64">
        <v>0</v>
      </c>
      <c r="K24" s="58" t="s">
        <v>102</v>
      </c>
      <c r="L24" s="140"/>
      <c r="M24" s="3"/>
      <c r="N24" s="30" t="s">
        <v>109</v>
      </c>
      <c r="O24" s="21"/>
      <c r="P24" s="17"/>
      <c r="Q24" s="26"/>
      <c r="R24" s="20"/>
      <c r="S24" s="30"/>
      <c r="T24" s="21"/>
    </row>
    <row r="25" spans="1:20" ht="111.75" customHeight="1" x14ac:dyDescent="0.25">
      <c r="A25" s="132"/>
      <c r="B25" s="146"/>
      <c r="C25" s="136"/>
      <c r="D25" s="138"/>
      <c r="E25" s="28" t="s">
        <v>51</v>
      </c>
      <c r="F25" s="52" t="s">
        <v>103</v>
      </c>
      <c r="G25" s="56">
        <v>43021</v>
      </c>
      <c r="H25" s="56">
        <v>43403</v>
      </c>
      <c r="I25" s="51">
        <f t="shared" si="0"/>
        <v>54.571428571428569</v>
      </c>
      <c r="J25" s="64">
        <v>0</v>
      </c>
      <c r="K25" s="58" t="s">
        <v>107</v>
      </c>
      <c r="L25" s="140"/>
      <c r="M25" s="3"/>
      <c r="N25" s="30" t="s">
        <v>109</v>
      </c>
      <c r="O25" s="21"/>
      <c r="P25" s="17"/>
      <c r="Q25" s="26"/>
      <c r="R25" s="20"/>
      <c r="S25" s="30"/>
      <c r="T25" s="21"/>
    </row>
    <row r="26" spans="1:20" ht="28.35" hidden="1" customHeight="1" x14ac:dyDescent="0.25">
      <c r="A26" s="131">
        <v>6</v>
      </c>
      <c r="B26" s="133"/>
      <c r="C26" s="135" t="s">
        <v>116</v>
      </c>
      <c r="D26" s="137"/>
      <c r="E26" s="27" t="s">
        <v>49</v>
      </c>
      <c r="F26" s="60"/>
      <c r="G26" s="49"/>
      <c r="H26" s="50"/>
      <c r="I26" s="51">
        <f t="shared" si="0"/>
        <v>0</v>
      </c>
      <c r="J26" s="64">
        <v>0</v>
      </c>
      <c r="K26" s="35"/>
      <c r="L26" s="139">
        <f>AVERAGE(J26:J28)</f>
        <v>0</v>
      </c>
      <c r="M26" s="13"/>
      <c r="N26" s="14"/>
      <c r="O26" s="19"/>
      <c r="P26" s="16"/>
      <c r="Q26" s="25"/>
      <c r="R26" s="18"/>
      <c r="S26" s="14"/>
      <c r="T26" s="19"/>
    </row>
    <row r="27" spans="1:20" ht="28.35" hidden="1" customHeight="1" x14ac:dyDescent="0.25">
      <c r="A27" s="132"/>
      <c r="B27" s="134"/>
      <c r="C27" s="136"/>
      <c r="D27" s="138"/>
      <c r="E27" s="28" t="s">
        <v>50</v>
      </c>
      <c r="F27" s="52"/>
      <c r="G27" s="53"/>
      <c r="H27" s="54"/>
      <c r="I27" s="51">
        <f t="shared" si="0"/>
        <v>0</v>
      </c>
      <c r="J27" s="64">
        <v>0</v>
      </c>
      <c r="K27" s="31"/>
      <c r="L27" s="140"/>
      <c r="M27" s="3"/>
      <c r="N27" s="30"/>
      <c r="O27" s="21"/>
      <c r="P27" s="17"/>
      <c r="Q27" s="26"/>
      <c r="R27" s="20"/>
      <c r="S27" s="30"/>
      <c r="T27" s="21"/>
    </row>
    <row r="28" spans="1:20" ht="28.35" hidden="1" customHeight="1" x14ac:dyDescent="0.25">
      <c r="A28" s="132"/>
      <c r="B28" s="134"/>
      <c r="C28" s="136"/>
      <c r="D28" s="138"/>
      <c r="E28" s="28" t="s">
        <v>51</v>
      </c>
      <c r="F28" s="52"/>
      <c r="G28" s="53"/>
      <c r="H28" s="54"/>
      <c r="I28" s="51">
        <f t="shared" si="0"/>
        <v>0</v>
      </c>
      <c r="J28" s="64">
        <v>0</v>
      </c>
      <c r="K28" s="31"/>
      <c r="L28" s="140"/>
      <c r="M28" s="3"/>
      <c r="N28" s="30"/>
      <c r="O28" s="21"/>
      <c r="P28" s="17"/>
      <c r="Q28" s="26"/>
      <c r="R28" s="20"/>
      <c r="S28" s="30"/>
      <c r="T28" s="21"/>
    </row>
    <row r="29" spans="1:20" ht="28.35" hidden="1" customHeight="1" x14ac:dyDescent="0.25">
      <c r="A29" s="131">
        <v>7</v>
      </c>
      <c r="B29" s="133"/>
      <c r="C29" s="135" t="s">
        <v>117</v>
      </c>
      <c r="D29" s="137"/>
      <c r="E29" s="27" t="s">
        <v>49</v>
      </c>
      <c r="F29" s="60"/>
      <c r="G29" s="49"/>
      <c r="H29" s="50"/>
      <c r="I29" s="51">
        <f t="shared" si="0"/>
        <v>0</v>
      </c>
      <c r="J29" s="64">
        <v>0</v>
      </c>
      <c r="K29" s="35"/>
      <c r="L29" s="139">
        <f>AVERAGE(J29:J31)</f>
        <v>0</v>
      </c>
      <c r="M29" s="13"/>
      <c r="N29" s="14"/>
      <c r="O29" s="19"/>
      <c r="P29" s="16"/>
      <c r="Q29" s="25"/>
      <c r="R29" s="18"/>
      <c r="S29" s="14"/>
      <c r="T29" s="19"/>
    </row>
    <row r="30" spans="1:20" ht="28.35" hidden="1" customHeight="1" x14ac:dyDescent="0.25">
      <c r="A30" s="132"/>
      <c r="B30" s="134"/>
      <c r="C30" s="136"/>
      <c r="D30" s="138"/>
      <c r="E30" s="28" t="s">
        <v>50</v>
      </c>
      <c r="F30" s="52"/>
      <c r="G30" s="53"/>
      <c r="H30" s="54"/>
      <c r="I30" s="51">
        <f t="shared" si="0"/>
        <v>0</v>
      </c>
      <c r="J30" s="64">
        <v>0</v>
      </c>
      <c r="K30" s="31"/>
      <c r="L30" s="140"/>
      <c r="M30" s="3"/>
      <c r="N30" s="30"/>
      <c r="O30" s="21"/>
      <c r="P30" s="17"/>
      <c r="Q30" s="26"/>
      <c r="R30" s="20"/>
      <c r="S30" s="30"/>
      <c r="T30" s="21"/>
    </row>
    <row r="31" spans="1:20" ht="28.35" hidden="1" customHeight="1" x14ac:dyDescent="0.25">
      <c r="A31" s="132"/>
      <c r="B31" s="134"/>
      <c r="C31" s="136"/>
      <c r="D31" s="138"/>
      <c r="E31" s="28" t="s">
        <v>51</v>
      </c>
      <c r="F31" s="52"/>
      <c r="G31" s="53"/>
      <c r="H31" s="54"/>
      <c r="I31" s="51">
        <f t="shared" si="0"/>
        <v>0</v>
      </c>
      <c r="J31" s="64">
        <v>0</v>
      </c>
      <c r="K31" s="31"/>
      <c r="L31" s="140"/>
      <c r="M31" s="3"/>
      <c r="N31" s="30"/>
      <c r="O31" s="21"/>
      <c r="P31" s="17"/>
      <c r="Q31" s="26"/>
      <c r="R31" s="20"/>
      <c r="S31" s="30"/>
      <c r="T31" s="21"/>
    </row>
    <row r="32" spans="1:20" ht="28.35" hidden="1" customHeight="1" x14ac:dyDescent="0.25">
      <c r="A32" s="131">
        <v>8</v>
      </c>
      <c r="B32" s="133"/>
      <c r="C32" s="135" t="s">
        <v>118</v>
      </c>
      <c r="D32" s="137"/>
      <c r="E32" s="27" t="s">
        <v>49</v>
      </c>
      <c r="F32" s="60"/>
      <c r="G32" s="49"/>
      <c r="H32" s="50"/>
      <c r="I32" s="51">
        <f t="shared" si="0"/>
        <v>0</v>
      </c>
      <c r="J32" s="64">
        <v>0</v>
      </c>
      <c r="K32" s="35"/>
      <c r="L32" s="139">
        <f>AVERAGE(J32:J34)</f>
        <v>0</v>
      </c>
      <c r="M32" s="13"/>
      <c r="N32" s="14"/>
      <c r="O32" s="19"/>
      <c r="P32" s="16"/>
      <c r="Q32" s="25"/>
      <c r="R32" s="18"/>
      <c r="S32" s="14"/>
      <c r="T32" s="19"/>
    </row>
    <row r="33" spans="1:20" ht="28.35" hidden="1" customHeight="1" x14ac:dyDescent="0.25">
      <c r="A33" s="132"/>
      <c r="B33" s="134"/>
      <c r="C33" s="136"/>
      <c r="D33" s="138"/>
      <c r="E33" s="28" t="s">
        <v>50</v>
      </c>
      <c r="F33" s="52"/>
      <c r="G33" s="53"/>
      <c r="H33" s="54"/>
      <c r="I33" s="51">
        <f t="shared" si="0"/>
        <v>0</v>
      </c>
      <c r="J33" s="64">
        <v>0</v>
      </c>
      <c r="K33" s="31"/>
      <c r="L33" s="140"/>
      <c r="M33" s="3"/>
      <c r="N33" s="30"/>
      <c r="O33" s="21"/>
      <c r="P33" s="17"/>
      <c r="Q33" s="26"/>
      <c r="R33" s="20"/>
      <c r="S33" s="30"/>
      <c r="T33" s="21"/>
    </row>
    <row r="34" spans="1:20" ht="28.35" hidden="1" customHeight="1" x14ac:dyDescent="0.25">
      <c r="A34" s="132"/>
      <c r="B34" s="134"/>
      <c r="C34" s="136"/>
      <c r="D34" s="138"/>
      <c r="E34" s="28" t="s">
        <v>51</v>
      </c>
      <c r="F34" s="52"/>
      <c r="G34" s="53"/>
      <c r="H34" s="54"/>
      <c r="I34" s="51">
        <f t="shared" si="0"/>
        <v>0</v>
      </c>
      <c r="J34" s="64">
        <v>0</v>
      </c>
      <c r="K34" s="31"/>
      <c r="L34" s="140"/>
      <c r="M34" s="3"/>
      <c r="N34" s="30"/>
      <c r="O34" s="21"/>
      <c r="P34" s="17"/>
      <c r="Q34" s="26"/>
      <c r="R34" s="20"/>
      <c r="S34" s="30"/>
      <c r="T34" s="21"/>
    </row>
    <row r="35" spans="1:20" ht="28.35" hidden="1" customHeight="1" x14ac:dyDescent="0.25">
      <c r="A35" s="131">
        <v>9</v>
      </c>
      <c r="B35" s="133"/>
      <c r="C35" s="135" t="s">
        <v>119</v>
      </c>
      <c r="D35" s="137"/>
      <c r="E35" s="27" t="s">
        <v>49</v>
      </c>
      <c r="F35" s="60"/>
      <c r="G35" s="49"/>
      <c r="H35" s="50"/>
      <c r="I35" s="51">
        <f t="shared" si="0"/>
        <v>0</v>
      </c>
      <c r="J35" s="64">
        <v>0</v>
      </c>
      <c r="K35" s="35"/>
      <c r="L35" s="139">
        <f>AVERAGE(J35:J37)</f>
        <v>0</v>
      </c>
      <c r="M35" s="13"/>
      <c r="N35" s="14"/>
      <c r="O35" s="19"/>
      <c r="P35" s="16"/>
      <c r="Q35" s="25"/>
      <c r="R35" s="18"/>
      <c r="S35" s="14"/>
      <c r="T35" s="19"/>
    </row>
    <row r="36" spans="1:20" ht="28.35" hidden="1" customHeight="1" x14ac:dyDescent="0.25">
      <c r="A36" s="132"/>
      <c r="B36" s="134"/>
      <c r="C36" s="136"/>
      <c r="D36" s="138"/>
      <c r="E36" s="28" t="s">
        <v>50</v>
      </c>
      <c r="F36" s="52"/>
      <c r="G36" s="53"/>
      <c r="H36" s="54"/>
      <c r="I36" s="51">
        <f t="shared" si="0"/>
        <v>0</v>
      </c>
      <c r="J36" s="64">
        <v>0</v>
      </c>
      <c r="K36" s="31"/>
      <c r="L36" s="140"/>
      <c r="M36" s="3"/>
      <c r="N36" s="30"/>
      <c r="O36" s="21"/>
      <c r="P36" s="17"/>
      <c r="Q36" s="26"/>
      <c r="R36" s="20"/>
      <c r="S36" s="30"/>
      <c r="T36" s="21"/>
    </row>
    <row r="37" spans="1:20" ht="28.35" hidden="1" customHeight="1" x14ac:dyDescent="0.25">
      <c r="A37" s="132"/>
      <c r="B37" s="134"/>
      <c r="C37" s="136"/>
      <c r="D37" s="138"/>
      <c r="E37" s="28" t="s">
        <v>51</v>
      </c>
      <c r="F37" s="52"/>
      <c r="G37" s="53"/>
      <c r="H37" s="54"/>
      <c r="I37" s="51">
        <f t="shared" si="0"/>
        <v>0</v>
      </c>
      <c r="J37" s="64">
        <v>0</v>
      </c>
      <c r="K37" s="31"/>
      <c r="L37" s="140"/>
      <c r="M37" s="3"/>
      <c r="N37" s="30"/>
      <c r="O37" s="21"/>
      <c r="P37" s="17"/>
      <c r="Q37" s="26"/>
      <c r="R37" s="20"/>
      <c r="S37" s="30"/>
      <c r="T37" s="21"/>
    </row>
    <row r="38" spans="1:20" ht="28.35" hidden="1" customHeight="1" x14ac:dyDescent="0.25">
      <c r="A38" s="131">
        <v>10</v>
      </c>
      <c r="B38" s="133"/>
      <c r="C38" s="135" t="s">
        <v>120</v>
      </c>
      <c r="D38" s="137"/>
      <c r="E38" s="27" t="s">
        <v>49</v>
      </c>
      <c r="F38" s="60"/>
      <c r="G38" s="49"/>
      <c r="H38" s="50"/>
      <c r="I38" s="51">
        <f t="shared" si="0"/>
        <v>0</v>
      </c>
      <c r="J38" s="64">
        <v>0</v>
      </c>
      <c r="K38" s="35"/>
      <c r="L38" s="139">
        <f>AVERAGE(J38:J40)</f>
        <v>0</v>
      </c>
      <c r="M38" s="13"/>
      <c r="N38" s="14"/>
      <c r="O38" s="19"/>
      <c r="P38" s="16"/>
      <c r="Q38" s="25"/>
      <c r="R38" s="18"/>
      <c r="S38" s="14"/>
      <c r="T38" s="19"/>
    </row>
    <row r="39" spans="1:20" ht="28.35" hidden="1" customHeight="1" x14ac:dyDescent="0.25">
      <c r="A39" s="132"/>
      <c r="B39" s="134"/>
      <c r="C39" s="136"/>
      <c r="D39" s="138"/>
      <c r="E39" s="28" t="s">
        <v>50</v>
      </c>
      <c r="F39" s="52"/>
      <c r="G39" s="53"/>
      <c r="H39" s="54"/>
      <c r="I39" s="51">
        <f t="shared" si="0"/>
        <v>0</v>
      </c>
      <c r="J39" s="64">
        <v>0</v>
      </c>
      <c r="K39" s="31"/>
      <c r="L39" s="140"/>
      <c r="M39" s="3"/>
      <c r="N39" s="30"/>
      <c r="O39" s="21"/>
      <c r="P39" s="17"/>
      <c r="Q39" s="26"/>
      <c r="R39" s="20"/>
      <c r="S39" s="30"/>
      <c r="T39" s="21"/>
    </row>
    <row r="40" spans="1:20" ht="28.35" hidden="1" customHeight="1" x14ac:dyDescent="0.25">
      <c r="A40" s="132"/>
      <c r="B40" s="134"/>
      <c r="C40" s="136"/>
      <c r="D40" s="138"/>
      <c r="E40" s="28" t="s">
        <v>51</v>
      </c>
      <c r="F40" s="52"/>
      <c r="G40" s="53"/>
      <c r="H40" s="54"/>
      <c r="I40" s="51">
        <f t="shared" si="0"/>
        <v>0</v>
      </c>
      <c r="J40" s="64">
        <v>0</v>
      </c>
      <c r="K40" s="31"/>
      <c r="L40" s="140"/>
      <c r="M40" s="3"/>
      <c r="N40" s="30"/>
      <c r="O40" s="21"/>
      <c r="P40" s="17"/>
      <c r="Q40" s="26"/>
      <c r="R40" s="20"/>
      <c r="S40" s="30"/>
      <c r="T40" s="21"/>
    </row>
    <row r="41" spans="1:20" ht="28.35" hidden="1" customHeight="1" x14ac:dyDescent="0.25">
      <c r="A41" s="143">
        <v>11</v>
      </c>
      <c r="B41" s="133"/>
      <c r="C41" s="135" t="s">
        <v>121</v>
      </c>
      <c r="D41" s="137"/>
      <c r="E41" s="27" t="s">
        <v>49</v>
      </c>
      <c r="F41" s="60"/>
      <c r="G41" s="49"/>
      <c r="H41" s="50"/>
      <c r="I41" s="51">
        <f t="shared" si="0"/>
        <v>0</v>
      </c>
      <c r="J41" s="64">
        <v>0</v>
      </c>
      <c r="K41" s="35"/>
      <c r="L41" s="139">
        <f>AVERAGE(J41:J43)</f>
        <v>0</v>
      </c>
      <c r="M41" s="13"/>
      <c r="N41" s="14"/>
      <c r="O41" s="19"/>
      <c r="P41" s="16"/>
      <c r="Q41" s="25"/>
      <c r="R41" s="18"/>
      <c r="S41" s="14"/>
      <c r="T41" s="19"/>
    </row>
    <row r="42" spans="1:20" ht="28.35" hidden="1" customHeight="1" x14ac:dyDescent="0.25">
      <c r="A42" s="144"/>
      <c r="B42" s="134"/>
      <c r="C42" s="136"/>
      <c r="D42" s="138"/>
      <c r="E42" s="28" t="s">
        <v>50</v>
      </c>
      <c r="F42" s="52"/>
      <c r="G42" s="53"/>
      <c r="H42" s="54"/>
      <c r="I42" s="51">
        <f t="shared" si="0"/>
        <v>0</v>
      </c>
      <c r="J42" s="64">
        <v>0</v>
      </c>
      <c r="K42" s="31"/>
      <c r="L42" s="140"/>
      <c r="M42" s="3"/>
      <c r="N42" s="30"/>
      <c r="O42" s="21"/>
      <c r="P42" s="17"/>
      <c r="Q42" s="26"/>
      <c r="R42" s="20"/>
      <c r="S42" s="30"/>
      <c r="T42" s="21"/>
    </row>
    <row r="43" spans="1:20" ht="28.35" hidden="1" customHeight="1" x14ac:dyDescent="0.25">
      <c r="A43" s="144"/>
      <c r="B43" s="134"/>
      <c r="C43" s="136"/>
      <c r="D43" s="138"/>
      <c r="E43" s="28" t="s">
        <v>51</v>
      </c>
      <c r="F43" s="52"/>
      <c r="G43" s="53"/>
      <c r="H43" s="54"/>
      <c r="I43" s="51">
        <f t="shared" si="0"/>
        <v>0</v>
      </c>
      <c r="J43" s="64">
        <v>0</v>
      </c>
      <c r="K43" s="31"/>
      <c r="L43" s="140"/>
      <c r="M43" s="3"/>
      <c r="N43" s="30"/>
      <c r="O43" s="21"/>
      <c r="P43" s="17"/>
      <c r="Q43" s="26"/>
      <c r="R43" s="20"/>
      <c r="S43" s="30"/>
      <c r="T43" s="21"/>
    </row>
    <row r="44" spans="1:20" ht="28.35" hidden="1" customHeight="1" x14ac:dyDescent="0.25">
      <c r="A44" s="131">
        <v>12</v>
      </c>
      <c r="B44" s="133"/>
      <c r="C44" s="135" t="s">
        <v>122</v>
      </c>
      <c r="D44" s="137"/>
      <c r="E44" s="27" t="s">
        <v>49</v>
      </c>
      <c r="F44" s="60"/>
      <c r="G44" s="49"/>
      <c r="H44" s="50"/>
      <c r="I44" s="51">
        <f t="shared" si="0"/>
        <v>0</v>
      </c>
      <c r="J44" s="64">
        <v>0</v>
      </c>
      <c r="K44" s="35"/>
      <c r="L44" s="139">
        <f>AVERAGE(J44:J46)</f>
        <v>0</v>
      </c>
      <c r="M44" s="13"/>
      <c r="N44" s="14"/>
      <c r="O44" s="19"/>
      <c r="P44" s="16"/>
      <c r="Q44" s="25"/>
      <c r="R44" s="18"/>
      <c r="S44" s="14"/>
      <c r="T44" s="19"/>
    </row>
    <row r="45" spans="1:20" ht="28.35" hidden="1" customHeight="1" x14ac:dyDescent="0.25">
      <c r="A45" s="132"/>
      <c r="B45" s="134"/>
      <c r="C45" s="136"/>
      <c r="D45" s="138"/>
      <c r="E45" s="28" t="s">
        <v>50</v>
      </c>
      <c r="F45" s="52"/>
      <c r="G45" s="53"/>
      <c r="H45" s="54"/>
      <c r="I45" s="51">
        <f t="shared" si="0"/>
        <v>0</v>
      </c>
      <c r="J45" s="64">
        <v>0</v>
      </c>
      <c r="K45" s="31"/>
      <c r="L45" s="140"/>
      <c r="M45" s="3"/>
      <c r="N45" s="30"/>
      <c r="O45" s="21"/>
      <c r="P45" s="17"/>
      <c r="Q45" s="26"/>
      <c r="R45" s="20"/>
      <c r="S45" s="30"/>
      <c r="T45" s="21"/>
    </row>
    <row r="46" spans="1:20" ht="28.35" hidden="1" customHeight="1" x14ac:dyDescent="0.25">
      <c r="A46" s="132"/>
      <c r="B46" s="134"/>
      <c r="C46" s="136"/>
      <c r="D46" s="138"/>
      <c r="E46" s="28" t="s">
        <v>51</v>
      </c>
      <c r="F46" s="52"/>
      <c r="G46" s="53"/>
      <c r="H46" s="54"/>
      <c r="I46" s="51">
        <f t="shared" si="0"/>
        <v>0</v>
      </c>
      <c r="J46" s="64">
        <v>0</v>
      </c>
      <c r="K46" s="31"/>
      <c r="L46" s="140"/>
      <c r="M46" s="3"/>
      <c r="N46" s="30"/>
      <c r="O46" s="21"/>
      <c r="P46" s="17"/>
      <c r="Q46" s="26"/>
      <c r="R46" s="20"/>
      <c r="S46" s="30"/>
      <c r="T46" s="21"/>
    </row>
    <row r="47" spans="1:20" ht="28.35" hidden="1" customHeight="1" x14ac:dyDescent="0.25">
      <c r="A47" s="131">
        <v>13</v>
      </c>
      <c r="B47" s="133"/>
      <c r="C47" s="135" t="s">
        <v>123</v>
      </c>
      <c r="D47" s="137"/>
      <c r="E47" s="27" t="s">
        <v>49</v>
      </c>
      <c r="F47" s="60"/>
      <c r="G47" s="49"/>
      <c r="H47" s="50"/>
      <c r="I47" s="51">
        <f t="shared" si="0"/>
        <v>0</v>
      </c>
      <c r="J47" s="64">
        <v>0</v>
      </c>
      <c r="K47" s="35"/>
      <c r="L47" s="139">
        <f>AVERAGE(J47:J49)</f>
        <v>0</v>
      </c>
      <c r="M47" s="13"/>
      <c r="N47" s="14"/>
      <c r="O47" s="19"/>
      <c r="P47" s="16"/>
      <c r="Q47" s="25"/>
      <c r="R47" s="18"/>
      <c r="S47" s="14"/>
      <c r="T47" s="19"/>
    </row>
    <row r="48" spans="1:20" ht="28.35" hidden="1" customHeight="1" x14ac:dyDescent="0.25">
      <c r="A48" s="132"/>
      <c r="B48" s="134"/>
      <c r="C48" s="136"/>
      <c r="D48" s="138"/>
      <c r="E48" s="28" t="s">
        <v>50</v>
      </c>
      <c r="F48" s="52"/>
      <c r="G48" s="53"/>
      <c r="H48" s="54"/>
      <c r="I48" s="51">
        <f t="shared" si="0"/>
        <v>0</v>
      </c>
      <c r="J48" s="64">
        <v>0</v>
      </c>
      <c r="K48" s="31"/>
      <c r="L48" s="140"/>
      <c r="M48" s="3"/>
      <c r="N48" s="30"/>
      <c r="O48" s="21"/>
      <c r="P48" s="17"/>
      <c r="Q48" s="26"/>
      <c r="R48" s="20"/>
      <c r="S48" s="30"/>
      <c r="T48" s="21"/>
    </row>
    <row r="49" spans="1:20" ht="28.35" hidden="1" customHeight="1" x14ac:dyDescent="0.25">
      <c r="A49" s="132"/>
      <c r="B49" s="134"/>
      <c r="C49" s="136"/>
      <c r="D49" s="138"/>
      <c r="E49" s="28" t="s">
        <v>51</v>
      </c>
      <c r="F49" s="52"/>
      <c r="G49" s="53"/>
      <c r="H49" s="54"/>
      <c r="I49" s="51">
        <f t="shared" si="0"/>
        <v>0</v>
      </c>
      <c r="J49" s="64">
        <v>0</v>
      </c>
      <c r="K49" s="31"/>
      <c r="L49" s="140"/>
      <c r="M49" s="3"/>
      <c r="N49" s="30"/>
      <c r="O49" s="21"/>
      <c r="P49" s="17"/>
      <c r="Q49" s="26"/>
      <c r="R49" s="20"/>
      <c r="S49" s="30"/>
      <c r="T49" s="21"/>
    </row>
    <row r="50" spans="1:20" ht="28.35" hidden="1" customHeight="1" x14ac:dyDescent="0.25">
      <c r="A50" s="131">
        <v>14</v>
      </c>
      <c r="B50" s="133"/>
      <c r="C50" s="135" t="s">
        <v>124</v>
      </c>
      <c r="D50" s="137"/>
      <c r="E50" s="27" t="s">
        <v>49</v>
      </c>
      <c r="F50" s="60"/>
      <c r="G50" s="49"/>
      <c r="H50" s="50"/>
      <c r="I50" s="51">
        <f t="shared" si="0"/>
        <v>0</v>
      </c>
      <c r="J50" s="64">
        <v>0</v>
      </c>
      <c r="K50" s="35"/>
      <c r="L50" s="141">
        <f>AVERAGE(J50:J52)</f>
        <v>0</v>
      </c>
      <c r="M50" s="13"/>
      <c r="N50" s="14"/>
      <c r="O50" s="19"/>
      <c r="P50" s="16"/>
      <c r="Q50" s="25"/>
      <c r="R50" s="18"/>
      <c r="S50" s="14"/>
      <c r="T50" s="19"/>
    </row>
    <row r="51" spans="1:20" ht="28.35" hidden="1" customHeight="1" x14ac:dyDescent="0.25">
      <c r="A51" s="132"/>
      <c r="B51" s="134"/>
      <c r="C51" s="136"/>
      <c r="D51" s="138"/>
      <c r="E51" s="28" t="s">
        <v>50</v>
      </c>
      <c r="F51" s="52"/>
      <c r="G51" s="53"/>
      <c r="H51" s="54"/>
      <c r="I51" s="51">
        <f t="shared" si="0"/>
        <v>0</v>
      </c>
      <c r="J51" s="64">
        <v>0</v>
      </c>
      <c r="K51" s="31"/>
      <c r="L51" s="142"/>
      <c r="M51" s="3"/>
      <c r="N51" s="30"/>
      <c r="O51" s="21"/>
      <c r="P51" s="17"/>
      <c r="Q51" s="26"/>
      <c r="R51" s="20"/>
      <c r="S51" s="30"/>
      <c r="T51" s="21"/>
    </row>
    <row r="52" spans="1:20" ht="28.35" hidden="1" customHeight="1" x14ac:dyDescent="0.25">
      <c r="A52" s="132"/>
      <c r="B52" s="134"/>
      <c r="C52" s="136"/>
      <c r="D52" s="138"/>
      <c r="E52" s="28" t="s">
        <v>51</v>
      </c>
      <c r="F52" s="52"/>
      <c r="G52" s="53"/>
      <c r="H52" s="54"/>
      <c r="I52" s="51">
        <f t="shared" si="0"/>
        <v>0</v>
      </c>
      <c r="J52" s="64">
        <v>0</v>
      </c>
      <c r="K52" s="31"/>
      <c r="L52" s="139"/>
      <c r="M52" s="3"/>
      <c r="N52" s="30"/>
      <c r="O52" s="21"/>
      <c r="P52" s="17"/>
      <c r="Q52" s="26"/>
      <c r="R52" s="20"/>
      <c r="S52" s="30"/>
      <c r="T52" s="21"/>
    </row>
    <row r="53" spans="1:20" ht="28.35" hidden="1" customHeight="1" x14ac:dyDescent="0.25">
      <c r="A53" s="131">
        <v>15</v>
      </c>
      <c r="B53" s="133"/>
      <c r="C53" s="135" t="s">
        <v>125</v>
      </c>
      <c r="D53" s="137"/>
      <c r="E53" s="27" t="s">
        <v>49</v>
      </c>
      <c r="F53" s="60"/>
      <c r="G53" s="49"/>
      <c r="H53" s="50"/>
      <c r="I53" s="51">
        <f t="shared" si="0"/>
        <v>0</v>
      </c>
      <c r="J53" s="64">
        <v>0</v>
      </c>
      <c r="K53" s="35"/>
      <c r="L53" s="141">
        <f>AVERAGE(J53:J55)</f>
        <v>0</v>
      </c>
      <c r="M53" s="13"/>
      <c r="N53" s="14"/>
      <c r="O53" s="19"/>
      <c r="P53" s="16"/>
      <c r="Q53" s="25"/>
      <c r="R53" s="18"/>
      <c r="S53" s="14"/>
      <c r="T53" s="19"/>
    </row>
    <row r="54" spans="1:20" ht="28.35" hidden="1" customHeight="1" x14ac:dyDescent="0.25">
      <c r="A54" s="132"/>
      <c r="B54" s="134"/>
      <c r="C54" s="136"/>
      <c r="D54" s="138"/>
      <c r="E54" s="28" t="s">
        <v>50</v>
      </c>
      <c r="F54" s="52"/>
      <c r="G54" s="53"/>
      <c r="H54" s="54"/>
      <c r="I54" s="51">
        <f t="shared" si="0"/>
        <v>0</v>
      </c>
      <c r="J54" s="64">
        <v>0</v>
      </c>
      <c r="K54" s="31"/>
      <c r="L54" s="142"/>
      <c r="M54" s="3"/>
      <c r="N54" s="30"/>
      <c r="O54" s="21"/>
      <c r="P54" s="17"/>
      <c r="Q54" s="26"/>
      <c r="R54" s="20"/>
      <c r="S54" s="30"/>
      <c r="T54" s="21"/>
    </row>
    <row r="55" spans="1:20" ht="28.35" hidden="1" customHeight="1" x14ac:dyDescent="0.25">
      <c r="A55" s="132"/>
      <c r="B55" s="134"/>
      <c r="C55" s="136"/>
      <c r="D55" s="138"/>
      <c r="E55" s="28" t="s">
        <v>51</v>
      </c>
      <c r="F55" s="52"/>
      <c r="G55" s="53"/>
      <c r="H55" s="54"/>
      <c r="I55" s="51">
        <f t="shared" si="0"/>
        <v>0</v>
      </c>
      <c r="J55" s="64">
        <v>0</v>
      </c>
      <c r="K55" s="31"/>
      <c r="L55" s="139"/>
      <c r="M55" s="3"/>
      <c r="N55" s="30"/>
      <c r="O55" s="21"/>
      <c r="P55" s="17"/>
      <c r="Q55" s="26"/>
      <c r="R55" s="20"/>
      <c r="S55" s="30"/>
      <c r="T55" s="21"/>
    </row>
    <row r="56" spans="1:20" ht="28.35" hidden="1" customHeight="1" x14ac:dyDescent="0.25">
      <c r="A56" s="131">
        <v>16</v>
      </c>
      <c r="B56" s="133"/>
      <c r="C56" s="135" t="s">
        <v>126</v>
      </c>
      <c r="D56" s="137"/>
      <c r="E56" s="27" t="s">
        <v>49</v>
      </c>
      <c r="F56" s="60"/>
      <c r="G56" s="49"/>
      <c r="H56" s="50"/>
      <c r="I56" s="51">
        <f t="shared" si="0"/>
        <v>0</v>
      </c>
      <c r="J56" s="64">
        <v>0</v>
      </c>
      <c r="K56" s="35"/>
      <c r="L56" s="141">
        <f>AVERAGE(J56:J58)</f>
        <v>0</v>
      </c>
      <c r="M56" s="13"/>
      <c r="N56" s="14"/>
      <c r="O56" s="19"/>
      <c r="P56" s="16"/>
      <c r="Q56" s="25"/>
      <c r="R56" s="18"/>
      <c r="S56" s="14"/>
      <c r="T56" s="19"/>
    </row>
    <row r="57" spans="1:20" ht="28.35" hidden="1" customHeight="1" x14ac:dyDescent="0.25">
      <c r="A57" s="132"/>
      <c r="B57" s="134"/>
      <c r="C57" s="136"/>
      <c r="D57" s="138"/>
      <c r="E57" s="28" t="s">
        <v>50</v>
      </c>
      <c r="F57" s="52"/>
      <c r="G57" s="53"/>
      <c r="H57" s="54"/>
      <c r="I57" s="51">
        <f t="shared" si="0"/>
        <v>0</v>
      </c>
      <c r="J57" s="64">
        <v>0</v>
      </c>
      <c r="K57" s="31"/>
      <c r="L57" s="142"/>
      <c r="M57" s="3"/>
      <c r="N57" s="30"/>
      <c r="O57" s="21"/>
      <c r="P57" s="17"/>
      <c r="Q57" s="26"/>
      <c r="R57" s="20"/>
      <c r="S57" s="30"/>
      <c r="T57" s="21"/>
    </row>
    <row r="58" spans="1:20" ht="28.35" hidden="1" customHeight="1" x14ac:dyDescent="0.25">
      <c r="A58" s="132"/>
      <c r="B58" s="134"/>
      <c r="C58" s="136"/>
      <c r="D58" s="138"/>
      <c r="E58" s="28" t="s">
        <v>51</v>
      </c>
      <c r="F58" s="52"/>
      <c r="G58" s="53"/>
      <c r="H58" s="54"/>
      <c r="I58" s="51">
        <f t="shared" si="0"/>
        <v>0</v>
      </c>
      <c r="J58" s="64">
        <v>0</v>
      </c>
      <c r="K58" s="31"/>
      <c r="L58" s="139"/>
      <c r="M58" s="3"/>
      <c r="N58" s="30"/>
      <c r="O58" s="21"/>
      <c r="P58" s="17"/>
      <c r="Q58" s="26"/>
      <c r="R58" s="20"/>
      <c r="S58" s="30"/>
      <c r="T58" s="21"/>
    </row>
    <row r="59" spans="1:20" ht="28.35" hidden="1" customHeight="1" x14ac:dyDescent="0.25">
      <c r="A59" s="131">
        <v>17</v>
      </c>
      <c r="B59" s="133"/>
      <c r="C59" s="135" t="s">
        <v>127</v>
      </c>
      <c r="D59" s="137"/>
      <c r="E59" s="27" t="s">
        <v>49</v>
      </c>
      <c r="F59" s="60"/>
      <c r="G59" s="49"/>
      <c r="H59" s="50"/>
      <c r="I59" s="51">
        <f t="shared" si="0"/>
        <v>0</v>
      </c>
      <c r="J59" s="64">
        <v>0</v>
      </c>
      <c r="K59" s="35"/>
      <c r="L59" s="139">
        <f>AVERAGE(J59:J61)</f>
        <v>0</v>
      </c>
      <c r="M59" s="13"/>
      <c r="N59" s="14"/>
      <c r="O59" s="19"/>
      <c r="P59" s="16"/>
      <c r="Q59" s="25"/>
      <c r="R59" s="18"/>
      <c r="S59" s="14"/>
      <c r="T59" s="19"/>
    </row>
    <row r="60" spans="1:20" ht="28.35" hidden="1" customHeight="1" x14ac:dyDescent="0.25">
      <c r="A60" s="132"/>
      <c r="B60" s="134"/>
      <c r="C60" s="136"/>
      <c r="D60" s="138"/>
      <c r="E60" s="28" t="s">
        <v>50</v>
      </c>
      <c r="F60" s="52"/>
      <c r="G60" s="53"/>
      <c r="H60" s="54"/>
      <c r="I60" s="51">
        <f t="shared" si="0"/>
        <v>0</v>
      </c>
      <c r="J60" s="64">
        <v>0</v>
      </c>
      <c r="K60" s="31"/>
      <c r="L60" s="140"/>
      <c r="M60" s="3"/>
      <c r="N60" s="30"/>
      <c r="O60" s="21"/>
      <c r="P60" s="17"/>
      <c r="Q60" s="26"/>
      <c r="R60" s="20"/>
      <c r="S60" s="30"/>
      <c r="T60" s="21"/>
    </row>
    <row r="61" spans="1:20" ht="28.35" hidden="1" customHeight="1" x14ac:dyDescent="0.25">
      <c r="A61" s="132"/>
      <c r="B61" s="134"/>
      <c r="C61" s="136"/>
      <c r="D61" s="138"/>
      <c r="E61" s="28" t="s">
        <v>51</v>
      </c>
      <c r="F61" s="52"/>
      <c r="G61" s="53"/>
      <c r="H61" s="54"/>
      <c r="I61" s="51">
        <f t="shared" si="0"/>
        <v>0</v>
      </c>
      <c r="J61" s="64">
        <v>0</v>
      </c>
      <c r="K61" s="31"/>
      <c r="L61" s="140"/>
      <c r="M61" s="3"/>
      <c r="N61" s="30"/>
      <c r="O61" s="21"/>
      <c r="P61" s="17"/>
      <c r="Q61" s="26"/>
      <c r="R61" s="20"/>
      <c r="S61" s="30"/>
      <c r="T61" s="21"/>
    </row>
    <row r="62" spans="1:20" ht="28.35" hidden="1" customHeight="1" x14ac:dyDescent="0.25">
      <c r="A62" s="131">
        <v>18</v>
      </c>
      <c r="B62" s="133"/>
      <c r="C62" s="135" t="s">
        <v>128</v>
      </c>
      <c r="D62" s="137"/>
      <c r="E62" s="27" t="s">
        <v>49</v>
      </c>
      <c r="F62" s="60"/>
      <c r="G62" s="49"/>
      <c r="H62" s="50"/>
      <c r="I62" s="51">
        <f t="shared" si="0"/>
        <v>0</v>
      </c>
      <c r="J62" s="64">
        <v>0</v>
      </c>
      <c r="K62" s="35"/>
      <c r="L62" s="139">
        <f>AVERAGE(J62:J64)</f>
        <v>0</v>
      </c>
      <c r="M62" s="13"/>
      <c r="N62" s="14"/>
      <c r="O62" s="19"/>
      <c r="P62" s="16"/>
      <c r="Q62" s="25"/>
      <c r="R62" s="18"/>
      <c r="S62" s="14"/>
      <c r="T62" s="19"/>
    </row>
    <row r="63" spans="1:20" ht="28.35" hidden="1" customHeight="1" x14ac:dyDescent="0.25">
      <c r="A63" s="132"/>
      <c r="B63" s="134"/>
      <c r="C63" s="136"/>
      <c r="D63" s="138"/>
      <c r="E63" s="28" t="s">
        <v>50</v>
      </c>
      <c r="F63" s="52"/>
      <c r="G63" s="53"/>
      <c r="H63" s="54"/>
      <c r="I63" s="51">
        <f t="shared" si="0"/>
        <v>0</v>
      </c>
      <c r="J63" s="64">
        <v>0</v>
      </c>
      <c r="K63" s="31"/>
      <c r="L63" s="140"/>
      <c r="M63" s="3"/>
      <c r="N63" s="30"/>
      <c r="O63" s="21"/>
      <c r="P63" s="17"/>
      <c r="Q63" s="26"/>
      <c r="R63" s="20"/>
      <c r="S63" s="30"/>
      <c r="T63" s="21"/>
    </row>
    <row r="64" spans="1:20" ht="28.35" hidden="1" customHeight="1" x14ac:dyDescent="0.25">
      <c r="A64" s="132"/>
      <c r="B64" s="134"/>
      <c r="C64" s="136"/>
      <c r="D64" s="138"/>
      <c r="E64" s="28" t="s">
        <v>51</v>
      </c>
      <c r="F64" s="52"/>
      <c r="G64" s="53"/>
      <c r="H64" s="54"/>
      <c r="I64" s="55">
        <f t="shared" si="0"/>
        <v>0</v>
      </c>
      <c r="J64" s="64">
        <v>0</v>
      </c>
      <c r="K64" s="31"/>
      <c r="L64" s="140"/>
      <c r="M64" s="3"/>
      <c r="N64" s="30"/>
      <c r="O64" s="21"/>
      <c r="P64" s="17"/>
      <c r="Q64" s="26"/>
      <c r="R64" s="20"/>
      <c r="S64" s="30"/>
      <c r="T64" s="21"/>
    </row>
    <row r="65" spans="1:20" ht="30" customHeight="1" x14ac:dyDescent="0.25">
      <c r="A65" s="200" t="s">
        <v>21</v>
      </c>
      <c r="B65" s="200"/>
      <c r="C65" s="200"/>
      <c r="D65" s="200"/>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201" t="s">
        <v>39</v>
      </c>
      <c r="B84" s="201"/>
      <c r="C84" s="201"/>
      <c r="D84" s="201"/>
      <c r="E84" s="36">
        <f>AVERAGE(F65:F82)</f>
        <v>0</v>
      </c>
      <c r="F84" s="11" t="s">
        <v>40</v>
      </c>
      <c r="G84" s="7"/>
      <c r="H84" s="7"/>
      <c r="I84" s="33"/>
      <c r="J84" s="33"/>
      <c r="K84" s="7"/>
      <c r="L84" s="7"/>
      <c r="M84" s="7"/>
      <c r="N84" s="7"/>
      <c r="O84" s="7"/>
      <c r="P84" s="7"/>
      <c r="Q84" s="7"/>
      <c r="R84" s="8"/>
      <c r="S84" s="8"/>
      <c r="T84" s="8"/>
    </row>
  </sheetData>
  <mergeCells count="128">
    <mergeCell ref="A5:B5"/>
    <mergeCell ref="C5:I5"/>
    <mergeCell ref="J5:K5"/>
    <mergeCell ref="L5:T5"/>
    <mergeCell ref="A6:B6"/>
    <mergeCell ref="A7:B7"/>
    <mergeCell ref="C7:T7"/>
    <mergeCell ref="A3:B3"/>
    <mergeCell ref="C3:I3"/>
    <mergeCell ref="K3:T3"/>
    <mergeCell ref="A4:B4"/>
    <mergeCell ref="C4:I4"/>
    <mergeCell ref="J4:K4"/>
    <mergeCell ref="L4:T4"/>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11:A13"/>
    <mergeCell ref="B11:B13"/>
    <mergeCell ref="C11:C13"/>
    <mergeCell ref="D11:D13"/>
    <mergeCell ref="L11:L13"/>
    <mergeCell ref="A14:A16"/>
    <mergeCell ref="B14:B16"/>
    <mergeCell ref="C14:C16"/>
    <mergeCell ref="D14:D16"/>
    <mergeCell ref="L14:L16"/>
    <mergeCell ref="A17:A19"/>
    <mergeCell ref="B17:B19"/>
    <mergeCell ref="C17:C19"/>
    <mergeCell ref="D17:D19"/>
    <mergeCell ref="L17:L19"/>
    <mergeCell ref="A20:A22"/>
    <mergeCell ref="B20:B22"/>
    <mergeCell ref="C20:C22"/>
    <mergeCell ref="D20:D22"/>
    <mergeCell ref="L20:L22"/>
    <mergeCell ref="A23:A25"/>
    <mergeCell ref="B23:B25"/>
    <mergeCell ref="C23:C25"/>
    <mergeCell ref="D23:D25"/>
    <mergeCell ref="L23:L25"/>
    <mergeCell ref="A26:A28"/>
    <mergeCell ref="B26:B28"/>
    <mergeCell ref="C26:C28"/>
    <mergeCell ref="D26:D28"/>
    <mergeCell ref="L26:L28"/>
    <mergeCell ref="A29:A31"/>
    <mergeCell ref="B29:B31"/>
    <mergeCell ref="C29:C31"/>
    <mergeCell ref="D29:D31"/>
    <mergeCell ref="L29:L31"/>
    <mergeCell ref="A32:A34"/>
    <mergeCell ref="B32:B34"/>
    <mergeCell ref="C32:C34"/>
    <mergeCell ref="D32:D34"/>
    <mergeCell ref="L32:L34"/>
    <mergeCell ref="A35:A37"/>
    <mergeCell ref="B35:B37"/>
    <mergeCell ref="C35:C37"/>
    <mergeCell ref="D35:D37"/>
    <mergeCell ref="L35:L37"/>
    <mergeCell ref="A38:A40"/>
    <mergeCell ref="B38:B40"/>
    <mergeCell ref="C38:C40"/>
    <mergeCell ref="D38:D40"/>
    <mergeCell ref="L38:L40"/>
    <mergeCell ref="A41:A43"/>
    <mergeCell ref="B41:B43"/>
    <mergeCell ref="C41:C43"/>
    <mergeCell ref="D41:D43"/>
    <mergeCell ref="L41:L43"/>
    <mergeCell ref="A44:A46"/>
    <mergeCell ref="B44:B46"/>
    <mergeCell ref="C44:C46"/>
    <mergeCell ref="D44:D46"/>
    <mergeCell ref="L44:L46"/>
    <mergeCell ref="A47:A49"/>
    <mergeCell ref="B47:B49"/>
    <mergeCell ref="C47:C49"/>
    <mergeCell ref="D47:D49"/>
    <mergeCell ref="L47:L49"/>
    <mergeCell ref="A50:A52"/>
    <mergeCell ref="B50:B52"/>
    <mergeCell ref="C50:C52"/>
    <mergeCell ref="D50:D52"/>
    <mergeCell ref="L50:L52"/>
    <mergeCell ref="A53:A55"/>
    <mergeCell ref="B53:B55"/>
    <mergeCell ref="C53:C55"/>
    <mergeCell ref="D53:D55"/>
    <mergeCell ref="L53:L55"/>
    <mergeCell ref="A56:A58"/>
    <mergeCell ref="B56:B58"/>
    <mergeCell ref="C56:C58"/>
    <mergeCell ref="D56:D58"/>
    <mergeCell ref="L56:L58"/>
    <mergeCell ref="A65:D65"/>
    <mergeCell ref="A84:D84"/>
    <mergeCell ref="A59:A61"/>
    <mergeCell ref="B59:B61"/>
    <mergeCell ref="C59:C61"/>
    <mergeCell ref="D59:D61"/>
    <mergeCell ref="L59:L61"/>
    <mergeCell ref="A62:A64"/>
    <mergeCell ref="B62:B64"/>
    <mergeCell ref="C62:C64"/>
    <mergeCell ref="D62:D64"/>
    <mergeCell ref="L62:L64"/>
  </mergeCells>
  <conditionalFormatting sqref="L11:L13">
    <cfRule type="cellIs" dxfId="21" priority="11" operator="greaterThan">
      <formula>1</formula>
    </cfRule>
  </conditionalFormatting>
  <conditionalFormatting sqref="L14:L16">
    <cfRule type="cellIs" dxfId="20" priority="10" operator="greaterThan">
      <formula>1</formula>
    </cfRule>
  </conditionalFormatting>
  <conditionalFormatting sqref="L17:L19">
    <cfRule type="cellIs" dxfId="19" priority="8" operator="greaterThan">
      <formula>1</formula>
    </cfRule>
    <cfRule type="cellIs" dxfId="18" priority="9" operator="greaterThan">
      <formula>100</formula>
    </cfRule>
  </conditionalFormatting>
  <conditionalFormatting sqref="L20:L22">
    <cfRule type="cellIs" dxfId="17" priority="6" operator="greaterThan">
      <formula>1</formula>
    </cfRule>
    <cfRule type="cellIs" dxfId="16" priority="7" operator="greaterThan">
      <formula>100</formula>
    </cfRule>
  </conditionalFormatting>
  <conditionalFormatting sqref="L23:L25">
    <cfRule type="cellIs" dxfId="15" priority="5" operator="greaterThan">
      <formula>1</formula>
    </cfRule>
  </conditionalFormatting>
  <conditionalFormatting sqref="L26:L28">
    <cfRule type="cellIs" dxfId="14" priority="4" operator="greaterThan">
      <formula>1</formula>
    </cfRule>
  </conditionalFormatting>
  <conditionalFormatting sqref="L29:L31">
    <cfRule type="cellIs" dxfId="13" priority="3" operator="greaterThan">
      <formula>1</formula>
    </cfRule>
  </conditionalFormatting>
  <conditionalFormatting sqref="L32:L34">
    <cfRule type="cellIs" dxfId="12" priority="2" operator="greaterThan">
      <formula>1</formula>
    </cfRule>
  </conditionalFormatting>
  <conditionalFormatting sqref="L35:L64">
    <cfRule type="cellIs" dxfId="11" priority="1" operator="greaterThan">
      <formula>1</formula>
    </cfRule>
  </conditionalFormatting>
  <dataValidations count="4">
    <dataValidation operator="greaterThanOrEqual" allowBlank="1" showInputMessage="1" showErrorMessage="1" sqref="E11:E64" xr:uid="{00000000-0002-0000-0100-000000000000}"/>
    <dataValidation type="date" allowBlank="1" showInputMessage="1" showErrorMessage="1" promptTitle="Validación" prompt="formato DD/MM/AA" sqref="G11:H64" xr:uid="{00000000-0002-0000-0100-000001000000}">
      <formula1>36526</formula1>
      <formula2>44177</formula2>
    </dataValidation>
    <dataValidation allowBlank="1" showInputMessage="1" showErrorMessage="1" promptTitle="Validación" prompt="El porcentaje no debe exceder el 100%" sqref="L53 L56 L59:L64 L11:L50" xr:uid="{00000000-0002-0000-0100-000002000000}"/>
    <dataValidation type="date" operator="greaterThanOrEqual" allowBlank="1" showInputMessage="1" showErrorMessage="1" sqref="E65:E69" xr:uid="{00000000-0002-0000-0100-000003000000}">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T84"/>
  <sheetViews>
    <sheetView showGridLines="0" tabSelected="1" zoomScale="90" zoomScaleNormal="90" zoomScalePageLayoutView="55" workbookViewId="0"/>
  </sheetViews>
  <sheetFormatPr baseColWidth="10" defaultColWidth="11.42578125" defaultRowHeight="15" x14ac:dyDescent="0.25"/>
  <cols>
    <col min="1" max="1" width="6.42578125" style="68" customWidth="1"/>
    <col min="2" max="2" width="43.140625" style="68" customWidth="1"/>
    <col min="3" max="3" width="11.85546875" style="68" customWidth="1"/>
    <col min="4" max="4" width="25.28515625" style="68" customWidth="1"/>
    <col min="5" max="5" width="11.42578125" style="68"/>
    <col min="6" max="6" width="32.140625" style="68" customWidth="1"/>
    <col min="7" max="8" width="14.85546875" style="68" customWidth="1"/>
    <col min="9" max="10" width="14.85546875" style="69" customWidth="1"/>
    <col min="11" max="12" width="20.42578125" style="68" customWidth="1"/>
    <col min="13" max="13" width="67.5703125" style="68" customWidth="1"/>
    <col min="14" max="14" width="22.7109375" style="68" hidden="1" customWidth="1"/>
    <col min="15" max="15" width="61.28515625" style="68" customWidth="1"/>
    <col min="16" max="16" width="55.140625" style="68" customWidth="1"/>
    <col min="17" max="17" width="21.42578125" style="68" customWidth="1"/>
    <col min="18" max="20" width="16" style="68" customWidth="1"/>
    <col min="21" max="16384" width="11.42578125" style="68"/>
  </cols>
  <sheetData>
    <row r="3" spans="1:20" x14ac:dyDescent="0.25">
      <c r="A3" s="225" t="s">
        <v>0</v>
      </c>
      <c r="B3" s="226"/>
      <c r="C3" s="227" t="s">
        <v>83</v>
      </c>
      <c r="D3" s="228"/>
      <c r="E3" s="228"/>
      <c r="F3" s="228"/>
      <c r="G3" s="228"/>
      <c r="H3" s="228"/>
      <c r="I3" s="229"/>
      <c r="J3" s="70" t="s">
        <v>1</v>
      </c>
      <c r="K3" s="230" t="s">
        <v>135</v>
      </c>
      <c r="L3" s="231"/>
      <c r="M3" s="231"/>
      <c r="N3" s="231"/>
      <c r="O3" s="231"/>
      <c r="P3" s="231"/>
      <c r="Q3" s="231"/>
      <c r="R3" s="231"/>
      <c r="S3" s="231"/>
      <c r="T3" s="232"/>
    </row>
    <row r="4" spans="1:20" x14ac:dyDescent="0.25">
      <c r="A4" s="233" t="s">
        <v>2</v>
      </c>
      <c r="B4" s="233"/>
      <c r="C4" s="227" t="s">
        <v>151</v>
      </c>
      <c r="D4" s="228"/>
      <c r="E4" s="228"/>
      <c r="F4" s="228"/>
      <c r="G4" s="228"/>
      <c r="H4" s="228"/>
      <c r="I4" s="229"/>
      <c r="J4" s="225" t="s">
        <v>3</v>
      </c>
      <c r="K4" s="226"/>
      <c r="L4" s="234">
        <v>43021</v>
      </c>
      <c r="M4" s="228"/>
      <c r="N4" s="228"/>
      <c r="O4" s="228"/>
      <c r="P4" s="228"/>
      <c r="Q4" s="228"/>
      <c r="R4" s="228"/>
      <c r="S4" s="228"/>
      <c r="T4" s="229"/>
    </row>
    <row r="5" spans="1:20" x14ac:dyDescent="0.25">
      <c r="A5" s="233" t="s">
        <v>4</v>
      </c>
      <c r="B5" s="233"/>
      <c r="C5" s="252" t="s">
        <v>203</v>
      </c>
      <c r="D5" s="253"/>
      <c r="E5" s="253"/>
      <c r="F5" s="253"/>
      <c r="G5" s="253"/>
      <c r="H5" s="253"/>
      <c r="I5" s="254"/>
      <c r="J5" s="250" t="s">
        <v>5</v>
      </c>
      <c r="K5" s="251"/>
      <c r="L5" s="234">
        <v>43769</v>
      </c>
      <c r="M5" s="228"/>
      <c r="N5" s="228"/>
      <c r="O5" s="228"/>
      <c r="P5" s="228"/>
      <c r="Q5" s="228"/>
      <c r="R5" s="228"/>
      <c r="S5" s="228"/>
      <c r="T5" s="229"/>
    </row>
    <row r="6" spans="1:20" x14ac:dyDescent="0.25">
      <c r="A6" s="233" t="s">
        <v>6</v>
      </c>
      <c r="B6" s="233"/>
      <c r="C6" s="71" t="s">
        <v>204</v>
      </c>
      <c r="D6" s="72"/>
      <c r="E6" s="72"/>
      <c r="F6" s="72"/>
      <c r="G6" s="72"/>
      <c r="H6" s="72"/>
      <c r="I6" s="73"/>
      <c r="J6" s="250" t="s">
        <v>186</v>
      </c>
      <c r="K6" s="251"/>
      <c r="L6" s="234">
        <v>43343</v>
      </c>
      <c r="M6" s="228"/>
      <c r="N6" s="228"/>
      <c r="O6" s="228"/>
      <c r="P6" s="228"/>
      <c r="Q6" s="228"/>
      <c r="R6" s="228"/>
      <c r="S6" s="228"/>
      <c r="T6" s="229"/>
    </row>
    <row r="7" spans="1:20" ht="15.75" thickBot="1" x14ac:dyDescent="0.3">
      <c r="A7" s="255" t="s">
        <v>46</v>
      </c>
      <c r="B7" s="255"/>
      <c r="C7" s="252" t="s">
        <v>179</v>
      </c>
      <c r="D7" s="253"/>
      <c r="E7" s="253"/>
      <c r="F7" s="253"/>
      <c r="G7" s="253"/>
      <c r="H7" s="253"/>
      <c r="I7" s="253"/>
      <c r="J7" s="253"/>
      <c r="K7" s="253"/>
      <c r="L7" s="253"/>
      <c r="M7" s="253"/>
      <c r="N7" s="253"/>
      <c r="O7" s="253"/>
      <c r="P7" s="253"/>
      <c r="Q7" s="253"/>
      <c r="R7" s="253"/>
      <c r="S7" s="253"/>
      <c r="T7" s="254"/>
    </row>
    <row r="8" spans="1:20" ht="15.75" customHeight="1" x14ac:dyDescent="0.25">
      <c r="A8" s="237" t="s">
        <v>44</v>
      </c>
      <c r="B8" s="238"/>
      <c r="C8" s="239"/>
      <c r="D8" s="239"/>
      <c r="E8" s="239"/>
      <c r="F8" s="239"/>
      <c r="G8" s="239"/>
      <c r="H8" s="239"/>
      <c r="I8" s="239"/>
      <c r="J8" s="239"/>
      <c r="K8" s="239"/>
      <c r="L8" s="239"/>
      <c r="M8" s="239"/>
      <c r="N8" s="239"/>
      <c r="O8" s="240"/>
      <c r="P8" s="210" t="s">
        <v>202</v>
      </c>
      <c r="Q8" s="211"/>
      <c r="R8" s="247" t="s">
        <v>42</v>
      </c>
      <c r="S8" s="248"/>
      <c r="T8" s="249"/>
    </row>
    <row r="9" spans="1:20" ht="28.5" customHeight="1" x14ac:dyDescent="0.25">
      <c r="A9" s="183" t="s">
        <v>131</v>
      </c>
      <c r="B9" s="161" t="s">
        <v>7</v>
      </c>
      <c r="C9" s="161" t="s">
        <v>180</v>
      </c>
      <c r="D9" s="161" t="s">
        <v>8</v>
      </c>
      <c r="E9" s="161" t="s">
        <v>54</v>
      </c>
      <c r="F9" s="161" t="s">
        <v>9</v>
      </c>
      <c r="G9" s="161" t="s">
        <v>10</v>
      </c>
      <c r="H9" s="161"/>
      <c r="I9" s="161" t="s">
        <v>11</v>
      </c>
      <c r="J9" s="161" t="s">
        <v>12</v>
      </c>
      <c r="K9" s="195" t="s">
        <v>13</v>
      </c>
      <c r="L9" s="161" t="s">
        <v>14</v>
      </c>
      <c r="M9" s="161" t="s">
        <v>15</v>
      </c>
      <c r="N9" s="161" t="s">
        <v>132</v>
      </c>
      <c r="O9" s="235" t="s">
        <v>18</v>
      </c>
      <c r="P9" s="168" t="s">
        <v>41</v>
      </c>
      <c r="Q9" s="181" t="s">
        <v>47</v>
      </c>
      <c r="R9" s="241" t="s">
        <v>16</v>
      </c>
      <c r="S9" s="243" t="s">
        <v>17</v>
      </c>
      <c r="T9" s="245" t="s">
        <v>45</v>
      </c>
    </row>
    <row r="10" spans="1:20" ht="27.75" customHeight="1" thickBot="1" x14ac:dyDescent="0.3">
      <c r="A10" s="184"/>
      <c r="B10" s="162"/>
      <c r="C10" s="162"/>
      <c r="D10" s="162"/>
      <c r="E10" s="162"/>
      <c r="F10" s="162"/>
      <c r="G10" s="66" t="s">
        <v>19</v>
      </c>
      <c r="H10" s="66" t="s">
        <v>20</v>
      </c>
      <c r="I10" s="162"/>
      <c r="J10" s="162"/>
      <c r="K10" s="196"/>
      <c r="L10" s="162"/>
      <c r="M10" s="162"/>
      <c r="N10" s="162"/>
      <c r="O10" s="236"/>
      <c r="P10" s="169"/>
      <c r="Q10" s="182"/>
      <c r="R10" s="242"/>
      <c r="S10" s="244"/>
      <c r="T10" s="246"/>
    </row>
    <row r="11" spans="1:20" s="85" customFormat="1" ht="195.75" customHeight="1" x14ac:dyDescent="0.25">
      <c r="A11" s="212">
        <v>1</v>
      </c>
      <c r="B11" s="202" t="s">
        <v>88</v>
      </c>
      <c r="C11" s="204" t="s">
        <v>133</v>
      </c>
      <c r="D11" s="202" t="s">
        <v>155</v>
      </c>
      <c r="E11" s="74" t="s">
        <v>55</v>
      </c>
      <c r="F11" s="67" t="s">
        <v>91</v>
      </c>
      <c r="G11" s="75">
        <v>43021</v>
      </c>
      <c r="H11" s="75">
        <v>43025</v>
      </c>
      <c r="I11" s="76">
        <f>(H11-G11)/7</f>
        <v>0.5714285714285714</v>
      </c>
      <c r="J11" s="77">
        <v>1</v>
      </c>
      <c r="K11" s="67" t="s">
        <v>164</v>
      </c>
      <c r="L11" s="223">
        <f>AVERAGE(J11:J13)</f>
        <v>0.83333333333333337</v>
      </c>
      <c r="M11" s="78" t="s">
        <v>169</v>
      </c>
      <c r="N11" s="79" t="s">
        <v>112</v>
      </c>
      <c r="O11" s="80" t="s">
        <v>167</v>
      </c>
      <c r="P11" s="81" t="s">
        <v>163</v>
      </c>
      <c r="Q11" s="82" t="s">
        <v>166</v>
      </c>
      <c r="R11" s="83"/>
      <c r="S11" s="79"/>
      <c r="T11" s="84"/>
    </row>
    <row r="12" spans="1:20" ht="222" customHeight="1" x14ac:dyDescent="0.25">
      <c r="A12" s="213"/>
      <c r="B12" s="203"/>
      <c r="C12" s="205"/>
      <c r="D12" s="206"/>
      <c r="E12" s="74" t="s">
        <v>56</v>
      </c>
      <c r="F12" s="86" t="s">
        <v>156</v>
      </c>
      <c r="G12" s="87">
        <v>43021</v>
      </c>
      <c r="H12" s="87">
        <v>43220</v>
      </c>
      <c r="I12" s="88">
        <f t="shared" ref="I12:I64" si="0">(H12-G12)/7</f>
        <v>28.428571428571427</v>
      </c>
      <c r="J12" s="89">
        <v>1</v>
      </c>
      <c r="K12" s="90" t="s">
        <v>157</v>
      </c>
      <c r="L12" s="224"/>
      <c r="M12" s="91" t="s">
        <v>188</v>
      </c>
      <c r="N12" s="92" t="s">
        <v>110</v>
      </c>
      <c r="O12" s="93" t="s">
        <v>189</v>
      </c>
      <c r="P12" s="81" t="s">
        <v>187</v>
      </c>
      <c r="Q12" s="82" t="s">
        <v>190</v>
      </c>
      <c r="R12" s="94"/>
      <c r="S12" s="92"/>
      <c r="T12" s="95"/>
    </row>
    <row r="13" spans="1:20" ht="219.75" customHeight="1" x14ac:dyDescent="0.25">
      <c r="A13" s="213"/>
      <c r="B13" s="203"/>
      <c r="C13" s="205"/>
      <c r="D13" s="206"/>
      <c r="E13" s="74" t="s">
        <v>57</v>
      </c>
      <c r="F13" s="86" t="s">
        <v>94</v>
      </c>
      <c r="G13" s="87">
        <v>43021</v>
      </c>
      <c r="H13" s="87">
        <v>43616</v>
      </c>
      <c r="I13" s="88">
        <f t="shared" si="0"/>
        <v>85</v>
      </c>
      <c r="J13" s="118">
        <v>0.5</v>
      </c>
      <c r="K13" s="90" t="s">
        <v>93</v>
      </c>
      <c r="L13" s="221"/>
      <c r="M13" s="91" t="s">
        <v>205</v>
      </c>
      <c r="N13" s="92" t="s">
        <v>110</v>
      </c>
      <c r="O13" s="93" t="s">
        <v>206</v>
      </c>
      <c r="P13" s="82" t="s">
        <v>191</v>
      </c>
      <c r="Q13" s="98" t="s">
        <v>207</v>
      </c>
      <c r="R13" s="94"/>
      <c r="S13" s="92"/>
      <c r="T13" s="95"/>
    </row>
    <row r="14" spans="1:20" s="85" customFormat="1" ht="212.25" customHeight="1" x14ac:dyDescent="0.25">
      <c r="A14" s="212">
        <v>2</v>
      </c>
      <c r="B14" s="202" t="s">
        <v>89</v>
      </c>
      <c r="C14" s="204" t="s">
        <v>152</v>
      </c>
      <c r="D14" s="202" t="s">
        <v>95</v>
      </c>
      <c r="E14" s="74" t="s">
        <v>49</v>
      </c>
      <c r="F14" s="67" t="s">
        <v>108</v>
      </c>
      <c r="G14" s="75">
        <v>43021</v>
      </c>
      <c r="H14" s="75">
        <v>43025</v>
      </c>
      <c r="I14" s="76">
        <f t="shared" si="0"/>
        <v>0.5714285714285714</v>
      </c>
      <c r="J14" s="77">
        <v>1</v>
      </c>
      <c r="K14" s="67" t="s">
        <v>164</v>
      </c>
      <c r="L14" s="209">
        <f>AVERAGE(J14:J16)</f>
        <v>0.86706666666666665</v>
      </c>
      <c r="M14" s="78" t="s">
        <v>168</v>
      </c>
      <c r="N14" s="78" t="s">
        <v>109</v>
      </c>
      <c r="O14" s="80" t="s">
        <v>170</v>
      </c>
      <c r="P14" s="81" t="s">
        <v>163</v>
      </c>
      <c r="Q14" s="82" t="s">
        <v>166</v>
      </c>
      <c r="R14" s="83"/>
      <c r="S14" s="79"/>
      <c r="T14" s="84"/>
    </row>
    <row r="15" spans="1:20" ht="261" customHeight="1" x14ac:dyDescent="0.25">
      <c r="A15" s="213"/>
      <c r="B15" s="203"/>
      <c r="C15" s="205"/>
      <c r="D15" s="206"/>
      <c r="E15" s="74" t="s">
        <v>50</v>
      </c>
      <c r="F15" s="86" t="s">
        <v>158</v>
      </c>
      <c r="G15" s="87">
        <v>43021</v>
      </c>
      <c r="H15" s="87">
        <v>43220</v>
      </c>
      <c r="I15" s="88">
        <f t="shared" si="0"/>
        <v>28.428571428571427</v>
      </c>
      <c r="J15" s="96">
        <v>1</v>
      </c>
      <c r="K15" s="90" t="s">
        <v>154</v>
      </c>
      <c r="L15" s="214"/>
      <c r="M15" s="91" t="s">
        <v>192</v>
      </c>
      <c r="N15" s="92" t="s">
        <v>109</v>
      </c>
      <c r="O15" s="93" t="s">
        <v>193</v>
      </c>
      <c r="P15" s="81" t="s">
        <v>194</v>
      </c>
      <c r="Q15" s="82" t="s">
        <v>190</v>
      </c>
      <c r="R15" s="94"/>
      <c r="S15" s="92"/>
      <c r="T15" s="95"/>
    </row>
    <row r="16" spans="1:20" ht="242.25" x14ac:dyDescent="0.25">
      <c r="A16" s="213"/>
      <c r="B16" s="203"/>
      <c r="C16" s="205"/>
      <c r="D16" s="206"/>
      <c r="E16" s="74" t="s">
        <v>51</v>
      </c>
      <c r="F16" s="86" t="s">
        <v>162</v>
      </c>
      <c r="G16" s="87">
        <v>43251</v>
      </c>
      <c r="H16" s="87">
        <v>43750</v>
      </c>
      <c r="I16" s="88">
        <f t="shared" si="0"/>
        <v>71.285714285714292</v>
      </c>
      <c r="J16" s="123">
        <v>0.60119999999999996</v>
      </c>
      <c r="K16" s="124" t="s">
        <v>148</v>
      </c>
      <c r="L16" s="214"/>
      <c r="M16" s="91" t="s">
        <v>213</v>
      </c>
      <c r="N16" s="92" t="s">
        <v>110</v>
      </c>
      <c r="O16" s="93" t="s">
        <v>214</v>
      </c>
      <c r="P16" s="82" t="s">
        <v>208</v>
      </c>
      <c r="Q16" s="98" t="s">
        <v>207</v>
      </c>
      <c r="R16" s="94"/>
      <c r="S16" s="92"/>
      <c r="T16" s="95"/>
    </row>
    <row r="17" spans="1:20" ht="204" x14ac:dyDescent="0.25">
      <c r="A17" s="212">
        <v>3</v>
      </c>
      <c r="B17" s="202" t="s">
        <v>87</v>
      </c>
      <c r="C17" s="204" t="s">
        <v>111</v>
      </c>
      <c r="D17" s="202" t="s">
        <v>96</v>
      </c>
      <c r="E17" s="97" t="s">
        <v>49</v>
      </c>
      <c r="F17" s="67" t="s">
        <v>138</v>
      </c>
      <c r="G17" s="75">
        <v>43021</v>
      </c>
      <c r="H17" s="75">
        <v>43769</v>
      </c>
      <c r="I17" s="88">
        <f t="shared" si="0"/>
        <v>106.85714285714286</v>
      </c>
      <c r="J17" s="123">
        <v>0.5</v>
      </c>
      <c r="K17" s="119" t="s">
        <v>140</v>
      </c>
      <c r="L17" s="221">
        <f>AVERAGE(J17:J19)</f>
        <v>0.5</v>
      </c>
      <c r="M17" s="78" t="s">
        <v>195</v>
      </c>
      <c r="N17" s="79" t="s">
        <v>112</v>
      </c>
      <c r="O17" s="80" t="s">
        <v>196</v>
      </c>
      <c r="P17" s="82" t="s">
        <v>181</v>
      </c>
      <c r="Q17" s="82" t="s">
        <v>190</v>
      </c>
      <c r="R17" s="83"/>
      <c r="S17" s="79"/>
      <c r="T17" s="84"/>
    </row>
    <row r="18" spans="1:20" ht="149.25" customHeight="1" x14ac:dyDescent="0.25">
      <c r="A18" s="213"/>
      <c r="B18" s="203"/>
      <c r="C18" s="205"/>
      <c r="D18" s="206"/>
      <c r="E18" s="74" t="s">
        <v>50</v>
      </c>
      <c r="F18" s="86" t="s">
        <v>147</v>
      </c>
      <c r="G18" s="87">
        <v>43021</v>
      </c>
      <c r="H18" s="87">
        <v>43769</v>
      </c>
      <c r="I18" s="88">
        <f t="shared" si="0"/>
        <v>106.85714285714286</v>
      </c>
      <c r="J18" s="121">
        <v>0.5</v>
      </c>
      <c r="K18" s="124" t="s">
        <v>139</v>
      </c>
      <c r="L18" s="222"/>
      <c r="M18" s="91" t="s">
        <v>209</v>
      </c>
      <c r="N18" s="120" t="s">
        <v>110</v>
      </c>
      <c r="O18" s="80" t="s">
        <v>210</v>
      </c>
      <c r="P18" s="81" t="s">
        <v>215</v>
      </c>
      <c r="Q18" s="98" t="s">
        <v>207</v>
      </c>
      <c r="R18" s="94"/>
      <c r="S18" s="92"/>
      <c r="T18" s="95"/>
    </row>
    <row r="19" spans="1:20" ht="270" customHeight="1" x14ac:dyDescent="0.25">
      <c r="A19" s="213"/>
      <c r="B19" s="203"/>
      <c r="C19" s="205"/>
      <c r="D19" s="206"/>
      <c r="E19" s="74" t="s">
        <v>51</v>
      </c>
      <c r="F19" s="86" t="s">
        <v>142</v>
      </c>
      <c r="G19" s="87">
        <v>43021</v>
      </c>
      <c r="H19" s="87">
        <v>43498</v>
      </c>
      <c r="I19" s="88">
        <f t="shared" si="0"/>
        <v>68.142857142857139</v>
      </c>
      <c r="J19" s="121">
        <v>0.5</v>
      </c>
      <c r="K19" s="124" t="s">
        <v>141</v>
      </c>
      <c r="L19" s="222"/>
      <c r="M19" s="91" t="s">
        <v>171</v>
      </c>
      <c r="N19" s="120" t="s">
        <v>109</v>
      </c>
      <c r="O19" s="93" t="s">
        <v>172</v>
      </c>
      <c r="P19" s="81" t="s">
        <v>197</v>
      </c>
      <c r="Q19" s="82" t="s">
        <v>166</v>
      </c>
      <c r="R19" s="94"/>
      <c r="S19" s="92"/>
      <c r="T19" s="95"/>
    </row>
    <row r="20" spans="1:20" s="85" customFormat="1" ht="234.75" customHeight="1" x14ac:dyDescent="0.25">
      <c r="A20" s="212">
        <v>4</v>
      </c>
      <c r="B20" s="202" t="s">
        <v>98</v>
      </c>
      <c r="C20" s="204" t="s">
        <v>113</v>
      </c>
      <c r="D20" s="202" t="s">
        <v>97</v>
      </c>
      <c r="E20" s="74" t="s">
        <v>49</v>
      </c>
      <c r="F20" s="67" t="s">
        <v>161</v>
      </c>
      <c r="G20" s="75">
        <v>43021</v>
      </c>
      <c r="H20" s="75">
        <v>43465</v>
      </c>
      <c r="I20" s="76">
        <f t="shared" si="0"/>
        <v>63.428571428571431</v>
      </c>
      <c r="J20" s="77">
        <v>1</v>
      </c>
      <c r="K20" s="67" t="s">
        <v>99</v>
      </c>
      <c r="L20" s="209">
        <f>AVERAGE(J20:J22)</f>
        <v>0.83333333333333337</v>
      </c>
      <c r="M20" s="78" t="s">
        <v>173</v>
      </c>
      <c r="N20" s="79" t="s">
        <v>109</v>
      </c>
      <c r="O20" s="80" t="s">
        <v>165</v>
      </c>
      <c r="P20" s="98" t="s">
        <v>174</v>
      </c>
      <c r="Q20" s="82" t="s">
        <v>166</v>
      </c>
      <c r="R20" s="83"/>
      <c r="S20" s="79"/>
      <c r="T20" s="84"/>
    </row>
    <row r="21" spans="1:20" ht="216.75" x14ac:dyDescent="0.25">
      <c r="A21" s="213"/>
      <c r="B21" s="203"/>
      <c r="C21" s="205"/>
      <c r="D21" s="206"/>
      <c r="E21" s="74" t="s">
        <v>50</v>
      </c>
      <c r="F21" s="86" t="s">
        <v>153</v>
      </c>
      <c r="G21" s="87">
        <v>43021</v>
      </c>
      <c r="H21" s="87">
        <v>43769</v>
      </c>
      <c r="I21" s="88">
        <f t="shared" si="0"/>
        <v>106.85714285714286</v>
      </c>
      <c r="J21" s="121">
        <v>0.5</v>
      </c>
      <c r="K21" s="124" t="s">
        <v>145</v>
      </c>
      <c r="L21" s="214"/>
      <c r="M21" s="91" t="s">
        <v>211</v>
      </c>
      <c r="N21" s="92" t="s">
        <v>110</v>
      </c>
      <c r="O21" s="93" t="s">
        <v>212</v>
      </c>
      <c r="P21" s="81" t="s">
        <v>185</v>
      </c>
      <c r="Q21" s="98" t="s">
        <v>207</v>
      </c>
      <c r="R21" s="94"/>
      <c r="S21" s="92"/>
      <c r="T21" s="95"/>
    </row>
    <row r="22" spans="1:20" ht="306" x14ac:dyDescent="0.25">
      <c r="A22" s="213"/>
      <c r="B22" s="203"/>
      <c r="C22" s="205"/>
      <c r="D22" s="206"/>
      <c r="E22" s="74" t="s">
        <v>51</v>
      </c>
      <c r="F22" s="86" t="s">
        <v>143</v>
      </c>
      <c r="G22" s="87">
        <v>43021</v>
      </c>
      <c r="H22" s="87">
        <v>43151</v>
      </c>
      <c r="I22" s="88">
        <f t="shared" si="0"/>
        <v>18.571428571428573</v>
      </c>
      <c r="J22" s="77">
        <v>1</v>
      </c>
      <c r="K22" s="90" t="s">
        <v>144</v>
      </c>
      <c r="L22" s="214"/>
      <c r="M22" s="91" t="s">
        <v>198</v>
      </c>
      <c r="N22" s="92" t="s">
        <v>110</v>
      </c>
      <c r="O22" s="81" t="s">
        <v>199</v>
      </c>
      <c r="P22" s="82" t="s">
        <v>182</v>
      </c>
      <c r="Q22" s="82" t="s">
        <v>190</v>
      </c>
      <c r="R22" s="94"/>
      <c r="S22" s="92"/>
      <c r="T22" s="95"/>
    </row>
    <row r="23" spans="1:20" s="85" customFormat="1" ht="184.5" customHeight="1" x14ac:dyDescent="0.25">
      <c r="A23" s="212">
        <v>5</v>
      </c>
      <c r="B23" s="219" t="s">
        <v>101</v>
      </c>
      <c r="C23" s="204" t="s">
        <v>114</v>
      </c>
      <c r="D23" s="202" t="s">
        <v>100</v>
      </c>
      <c r="E23" s="74" t="s">
        <v>49</v>
      </c>
      <c r="F23" s="67" t="s">
        <v>115</v>
      </c>
      <c r="G23" s="75">
        <v>43021</v>
      </c>
      <c r="H23" s="75">
        <v>43137</v>
      </c>
      <c r="I23" s="76">
        <f t="shared" si="0"/>
        <v>16.571428571428573</v>
      </c>
      <c r="J23" s="77">
        <v>1</v>
      </c>
      <c r="K23" s="57" t="s">
        <v>137</v>
      </c>
      <c r="L23" s="209">
        <f>AVERAGE(J23:J25)</f>
        <v>0.77776666666666661</v>
      </c>
      <c r="M23" s="125" t="s">
        <v>176</v>
      </c>
      <c r="N23" s="126" t="s">
        <v>109</v>
      </c>
      <c r="O23" s="127" t="s">
        <v>177</v>
      </c>
      <c r="P23" s="81" t="s">
        <v>178</v>
      </c>
      <c r="Q23" s="82" t="s">
        <v>166</v>
      </c>
      <c r="R23" s="83"/>
      <c r="S23" s="79"/>
      <c r="T23" s="84"/>
    </row>
    <row r="24" spans="1:20" ht="287.25" customHeight="1" x14ac:dyDescent="0.25">
      <c r="A24" s="213"/>
      <c r="B24" s="220"/>
      <c r="C24" s="205"/>
      <c r="D24" s="206"/>
      <c r="E24" s="74" t="s">
        <v>50</v>
      </c>
      <c r="F24" s="86" t="s">
        <v>175</v>
      </c>
      <c r="G24" s="87">
        <v>43021</v>
      </c>
      <c r="H24" s="87">
        <v>43220</v>
      </c>
      <c r="I24" s="88">
        <f t="shared" si="0"/>
        <v>28.428571428571427</v>
      </c>
      <c r="J24" s="77">
        <v>1</v>
      </c>
      <c r="K24" s="90" t="s">
        <v>102</v>
      </c>
      <c r="L24" s="214"/>
      <c r="M24" s="128" t="s">
        <v>200</v>
      </c>
      <c r="N24" s="129" t="s">
        <v>109</v>
      </c>
      <c r="O24" s="122" t="s">
        <v>201</v>
      </c>
      <c r="P24" s="82" t="s">
        <v>183</v>
      </c>
      <c r="Q24" s="82" t="s">
        <v>190</v>
      </c>
      <c r="R24" s="94"/>
      <c r="S24" s="92"/>
      <c r="T24" s="95"/>
    </row>
    <row r="25" spans="1:20" ht="288.75" customHeight="1" x14ac:dyDescent="0.25">
      <c r="A25" s="213"/>
      <c r="B25" s="220"/>
      <c r="C25" s="205"/>
      <c r="D25" s="206"/>
      <c r="E25" s="74" t="s">
        <v>51</v>
      </c>
      <c r="F25" s="86" t="s">
        <v>103</v>
      </c>
      <c r="G25" s="87">
        <v>43021</v>
      </c>
      <c r="H25" s="87">
        <v>43403</v>
      </c>
      <c r="I25" s="88">
        <f t="shared" si="0"/>
        <v>54.571428571428569</v>
      </c>
      <c r="J25" s="121">
        <v>0.33329999999999999</v>
      </c>
      <c r="K25" s="90" t="s">
        <v>107</v>
      </c>
      <c r="L25" s="214"/>
      <c r="M25" s="128" t="s">
        <v>216</v>
      </c>
      <c r="N25" s="129" t="s">
        <v>109</v>
      </c>
      <c r="O25" s="127" t="s">
        <v>217</v>
      </c>
      <c r="P25" s="130" t="s">
        <v>184</v>
      </c>
      <c r="Q25" s="98" t="s">
        <v>207</v>
      </c>
      <c r="R25" s="94"/>
      <c r="S25" s="92"/>
      <c r="T25" s="95"/>
    </row>
    <row r="26" spans="1:20" ht="15" hidden="1" customHeight="1" x14ac:dyDescent="0.25">
      <c r="A26" s="212">
        <v>6</v>
      </c>
      <c r="B26" s="202"/>
      <c r="C26" s="204" t="s">
        <v>116</v>
      </c>
      <c r="D26" s="202"/>
      <c r="E26" s="97" t="s">
        <v>49</v>
      </c>
      <c r="F26" s="67"/>
      <c r="G26" s="99"/>
      <c r="H26" s="100"/>
      <c r="I26" s="88">
        <f t="shared" si="0"/>
        <v>0</v>
      </c>
      <c r="J26" s="77">
        <v>0</v>
      </c>
      <c r="K26" s="35"/>
      <c r="L26" s="209">
        <f>AVERAGE(J26:J28)</f>
        <v>0</v>
      </c>
      <c r="M26" s="57"/>
      <c r="N26" s="79"/>
      <c r="O26" s="84"/>
      <c r="P26" s="101"/>
      <c r="Q26" s="101"/>
      <c r="R26" s="83"/>
      <c r="S26" s="79"/>
      <c r="T26" s="84"/>
    </row>
    <row r="27" spans="1:20" ht="15" hidden="1" customHeight="1" x14ac:dyDescent="0.25">
      <c r="A27" s="213"/>
      <c r="B27" s="203"/>
      <c r="C27" s="205"/>
      <c r="D27" s="206"/>
      <c r="E27" s="74" t="s">
        <v>50</v>
      </c>
      <c r="F27" s="86"/>
      <c r="G27" s="102"/>
      <c r="H27" s="103"/>
      <c r="I27" s="88">
        <f t="shared" si="0"/>
        <v>0</v>
      </c>
      <c r="J27" s="77">
        <v>0</v>
      </c>
      <c r="K27" s="104"/>
      <c r="L27" s="214"/>
      <c r="M27" s="105"/>
      <c r="N27" s="92"/>
      <c r="O27" s="95"/>
      <c r="P27" s="106"/>
      <c r="Q27" s="106"/>
      <c r="R27" s="94"/>
      <c r="S27" s="92"/>
      <c r="T27" s="95"/>
    </row>
    <row r="28" spans="1:20" ht="15" hidden="1" customHeight="1" x14ac:dyDescent="0.25">
      <c r="A28" s="213"/>
      <c r="B28" s="203"/>
      <c r="C28" s="205"/>
      <c r="D28" s="206"/>
      <c r="E28" s="74" t="s">
        <v>51</v>
      </c>
      <c r="F28" s="86"/>
      <c r="G28" s="102"/>
      <c r="H28" s="103"/>
      <c r="I28" s="88">
        <f t="shared" si="0"/>
        <v>0</v>
      </c>
      <c r="J28" s="77">
        <v>0</v>
      </c>
      <c r="K28" s="104"/>
      <c r="L28" s="214"/>
      <c r="M28" s="105"/>
      <c r="N28" s="92"/>
      <c r="O28" s="95"/>
      <c r="P28" s="106"/>
      <c r="Q28" s="106"/>
      <c r="R28" s="94"/>
      <c r="S28" s="92"/>
      <c r="T28" s="95"/>
    </row>
    <row r="29" spans="1:20" ht="15" hidden="1" customHeight="1" x14ac:dyDescent="0.25">
      <c r="A29" s="212">
        <v>7</v>
      </c>
      <c r="B29" s="202"/>
      <c r="C29" s="204" t="s">
        <v>117</v>
      </c>
      <c r="D29" s="202"/>
      <c r="E29" s="97" t="s">
        <v>49</v>
      </c>
      <c r="F29" s="67"/>
      <c r="G29" s="99"/>
      <c r="H29" s="100"/>
      <c r="I29" s="88">
        <f t="shared" si="0"/>
        <v>0</v>
      </c>
      <c r="J29" s="77">
        <v>0</v>
      </c>
      <c r="K29" s="35"/>
      <c r="L29" s="209">
        <f>AVERAGE(J29:J31)</f>
        <v>0</v>
      </c>
      <c r="M29" s="57"/>
      <c r="N29" s="79"/>
      <c r="O29" s="84"/>
      <c r="P29" s="101"/>
      <c r="Q29" s="101"/>
      <c r="R29" s="83"/>
      <c r="S29" s="79"/>
      <c r="T29" s="84"/>
    </row>
    <row r="30" spans="1:20" ht="15" hidden="1" customHeight="1" x14ac:dyDescent="0.25">
      <c r="A30" s="213"/>
      <c r="B30" s="203"/>
      <c r="C30" s="205"/>
      <c r="D30" s="206"/>
      <c r="E30" s="74" t="s">
        <v>50</v>
      </c>
      <c r="F30" s="86"/>
      <c r="G30" s="102"/>
      <c r="H30" s="103"/>
      <c r="I30" s="88">
        <f t="shared" si="0"/>
        <v>0</v>
      </c>
      <c r="J30" s="77">
        <v>0</v>
      </c>
      <c r="K30" s="104"/>
      <c r="L30" s="214"/>
      <c r="M30" s="105"/>
      <c r="N30" s="92"/>
      <c r="O30" s="95"/>
      <c r="P30" s="106"/>
      <c r="Q30" s="106"/>
      <c r="R30" s="94"/>
      <c r="S30" s="92"/>
      <c r="T30" s="95"/>
    </row>
    <row r="31" spans="1:20" ht="15" hidden="1" customHeight="1" x14ac:dyDescent="0.25">
      <c r="A31" s="213"/>
      <c r="B31" s="203"/>
      <c r="C31" s="205"/>
      <c r="D31" s="206"/>
      <c r="E31" s="74" t="s">
        <v>51</v>
      </c>
      <c r="F31" s="86"/>
      <c r="G31" s="102"/>
      <c r="H31" s="103"/>
      <c r="I31" s="88">
        <f t="shared" si="0"/>
        <v>0</v>
      </c>
      <c r="J31" s="77">
        <v>0</v>
      </c>
      <c r="K31" s="104"/>
      <c r="L31" s="214"/>
      <c r="M31" s="105"/>
      <c r="N31" s="92"/>
      <c r="O31" s="95"/>
      <c r="P31" s="106"/>
      <c r="Q31" s="106"/>
      <c r="R31" s="94"/>
      <c r="S31" s="92"/>
      <c r="T31" s="95"/>
    </row>
    <row r="32" spans="1:20" ht="15" hidden="1" customHeight="1" x14ac:dyDescent="0.25">
      <c r="A32" s="212">
        <v>8</v>
      </c>
      <c r="B32" s="202"/>
      <c r="C32" s="204" t="s">
        <v>118</v>
      </c>
      <c r="D32" s="202"/>
      <c r="E32" s="97" t="s">
        <v>49</v>
      </c>
      <c r="F32" s="67"/>
      <c r="G32" s="99"/>
      <c r="H32" s="100"/>
      <c r="I32" s="88">
        <f t="shared" si="0"/>
        <v>0</v>
      </c>
      <c r="J32" s="77">
        <v>0</v>
      </c>
      <c r="K32" s="35"/>
      <c r="L32" s="209">
        <f>AVERAGE(J32:J34)</f>
        <v>0</v>
      </c>
      <c r="M32" s="57"/>
      <c r="N32" s="79"/>
      <c r="O32" s="84"/>
      <c r="P32" s="101"/>
      <c r="Q32" s="101"/>
      <c r="R32" s="83"/>
      <c r="S32" s="79"/>
      <c r="T32" s="84"/>
    </row>
    <row r="33" spans="1:20" ht="15" hidden="1" customHeight="1" x14ac:dyDescent="0.25">
      <c r="A33" s="213"/>
      <c r="B33" s="203"/>
      <c r="C33" s="205"/>
      <c r="D33" s="206"/>
      <c r="E33" s="74" t="s">
        <v>50</v>
      </c>
      <c r="F33" s="86"/>
      <c r="G33" s="102"/>
      <c r="H33" s="103"/>
      <c r="I33" s="88">
        <f t="shared" si="0"/>
        <v>0</v>
      </c>
      <c r="J33" s="77">
        <v>0</v>
      </c>
      <c r="K33" s="104"/>
      <c r="L33" s="214"/>
      <c r="M33" s="105"/>
      <c r="N33" s="92"/>
      <c r="O33" s="95"/>
      <c r="P33" s="106"/>
      <c r="Q33" s="106"/>
      <c r="R33" s="94"/>
      <c r="S33" s="92"/>
      <c r="T33" s="95"/>
    </row>
    <row r="34" spans="1:20" ht="15" hidden="1" customHeight="1" x14ac:dyDescent="0.25">
      <c r="A34" s="213"/>
      <c r="B34" s="203"/>
      <c r="C34" s="205"/>
      <c r="D34" s="206"/>
      <c r="E34" s="74" t="s">
        <v>51</v>
      </c>
      <c r="F34" s="86"/>
      <c r="G34" s="102"/>
      <c r="H34" s="103"/>
      <c r="I34" s="88">
        <f t="shared" si="0"/>
        <v>0</v>
      </c>
      <c r="J34" s="77">
        <v>0</v>
      </c>
      <c r="K34" s="104"/>
      <c r="L34" s="214"/>
      <c r="M34" s="105"/>
      <c r="N34" s="92"/>
      <c r="O34" s="95"/>
      <c r="P34" s="106"/>
      <c r="Q34" s="106"/>
      <c r="R34" s="94"/>
      <c r="S34" s="92"/>
      <c r="T34" s="95"/>
    </row>
    <row r="35" spans="1:20" ht="15" hidden="1" customHeight="1" x14ac:dyDescent="0.25">
      <c r="A35" s="212">
        <v>9</v>
      </c>
      <c r="B35" s="202"/>
      <c r="C35" s="204" t="s">
        <v>119</v>
      </c>
      <c r="D35" s="202"/>
      <c r="E35" s="97" t="s">
        <v>49</v>
      </c>
      <c r="F35" s="67"/>
      <c r="G35" s="99"/>
      <c r="H35" s="100"/>
      <c r="I35" s="88">
        <f t="shared" si="0"/>
        <v>0</v>
      </c>
      <c r="J35" s="77">
        <v>0</v>
      </c>
      <c r="K35" s="35"/>
      <c r="L35" s="209">
        <f>AVERAGE(J35:J37)</f>
        <v>0</v>
      </c>
      <c r="M35" s="57"/>
      <c r="N35" s="79"/>
      <c r="O35" s="84"/>
      <c r="P35" s="101"/>
      <c r="Q35" s="101"/>
      <c r="R35" s="83"/>
      <c r="S35" s="79"/>
      <c r="T35" s="84"/>
    </row>
    <row r="36" spans="1:20" ht="15" hidden="1" customHeight="1" x14ac:dyDescent="0.25">
      <c r="A36" s="213"/>
      <c r="B36" s="203"/>
      <c r="C36" s="205"/>
      <c r="D36" s="206"/>
      <c r="E36" s="74" t="s">
        <v>50</v>
      </c>
      <c r="F36" s="86"/>
      <c r="G36" s="102"/>
      <c r="H36" s="103"/>
      <c r="I36" s="88">
        <f t="shared" si="0"/>
        <v>0</v>
      </c>
      <c r="J36" s="77">
        <v>0</v>
      </c>
      <c r="K36" s="104"/>
      <c r="L36" s="214"/>
      <c r="M36" s="105"/>
      <c r="N36" s="92"/>
      <c r="O36" s="95"/>
      <c r="P36" s="106"/>
      <c r="Q36" s="106"/>
      <c r="R36" s="94"/>
      <c r="S36" s="92"/>
      <c r="T36" s="95"/>
    </row>
    <row r="37" spans="1:20" ht="15" hidden="1" customHeight="1" x14ac:dyDescent="0.25">
      <c r="A37" s="213"/>
      <c r="B37" s="203"/>
      <c r="C37" s="205"/>
      <c r="D37" s="206"/>
      <c r="E37" s="74" t="s">
        <v>51</v>
      </c>
      <c r="F37" s="86"/>
      <c r="G37" s="102"/>
      <c r="H37" s="103"/>
      <c r="I37" s="88">
        <f t="shared" si="0"/>
        <v>0</v>
      </c>
      <c r="J37" s="77">
        <v>0</v>
      </c>
      <c r="K37" s="104"/>
      <c r="L37" s="214"/>
      <c r="M37" s="105"/>
      <c r="N37" s="92"/>
      <c r="O37" s="95"/>
      <c r="P37" s="106"/>
      <c r="Q37" s="106"/>
      <c r="R37" s="94"/>
      <c r="S37" s="92"/>
      <c r="T37" s="95"/>
    </row>
    <row r="38" spans="1:20" ht="15" hidden="1" customHeight="1" x14ac:dyDescent="0.25">
      <c r="A38" s="212">
        <v>10</v>
      </c>
      <c r="B38" s="202"/>
      <c r="C38" s="204" t="s">
        <v>120</v>
      </c>
      <c r="D38" s="202"/>
      <c r="E38" s="97" t="s">
        <v>49</v>
      </c>
      <c r="F38" s="67"/>
      <c r="G38" s="99"/>
      <c r="H38" s="100"/>
      <c r="I38" s="88">
        <f t="shared" si="0"/>
        <v>0</v>
      </c>
      <c r="J38" s="77">
        <v>0</v>
      </c>
      <c r="K38" s="35"/>
      <c r="L38" s="209">
        <f>AVERAGE(J38:J40)</f>
        <v>0</v>
      </c>
      <c r="M38" s="57"/>
      <c r="N38" s="79"/>
      <c r="O38" s="84"/>
      <c r="P38" s="101"/>
      <c r="Q38" s="101"/>
      <c r="R38" s="83"/>
      <c r="S38" s="79"/>
      <c r="T38" s="84"/>
    </row>
    <row r="39" spans="1:20" ht="15" hidden="1" customHeight="1" x14ac:dyDescent="0.25">
      <c r="A39" s="213"/>
      <c r="B39" s="203"/>
      <c r="C39" s="205"/>
      <c r="D39" s="206"/>
      <c r="E39" s="74" t="s">
        <v>50</v>
      </c>
      <c r="F39" s="86"/>
      <c r="G39" s="102"/>
      <c r="H39" s="103"/>
      <c r="I39" s="88">
        <f t="shared" si="0"/>
        <v>0</v>
      </c>
      <c r="J39" s="77">
        <v>0</v>
      </c>
      <c r="K39" s="104"/>
      <c r="L39" s="214"/>
      <c r="M39" s="105"/>
      <c r="N39" s="92"/>
      <c r="O39" s="95"/>
      <c r="P39" s="106"/>
      <c r="Q39" s="106"/>
      <c r="R39" s="94"/>
      <c r="S39" s="92"/>
      <c r="T39" s="95"/>
    </row>
    <row r="40" spans="1:20" ht="15" hidden="1" customHeight="1" x14ac:dyDescent="0.25">
      <c r="A40" s="213"/>
      <c r="B40" s="203"/>
      <c r="C40" s="205"/>
      <c r="D40" s="206"/>
      <c r="E40" s="74" t="s">
        <v>51</v>
      </c>
      <c r="F40" s="86"/>
      <c r="G40" s="102"/>
      <c r="H40" s="103"/>
      <c r="I40" s="88">
        <f t="shared" si="0"/>
        <v>0</v>
      </c>
      <c r="J40" s="77">
        <v>0</v>
      </c>
      <c r="K40" s="104"/>
      <c r="L40" s="214"/>
      <c r="M40" s="105"/>
      <c r="N40" s="92"/>
      <c r="O40" s="95"/>
      <c r="P40" s="106"/>
      <c r="Q40" s="106"/>
      <c r="R40" s="94"/>
      <c r="S40" s="92"/>
      <c r="T40" s="95"/>
    </row>
    <row r="41" spans="1:20" ht="15" hidden="1" customHeight="1" x14ac:dyDescent="0.25">
      <c r="A41" s="217">
        <v>11</v>
      </c>
      <c r="B41" s="202"/>
      <c r="C41" s="204" t="s">
        <v>121</v>
      </c>
      <c r="D41" s="202"/>
      <c r="E41" s="97" t="s">
        <v>49</v>
      </c>
      <c r="F41" s="67"/>
      <c r="G41" s="99"/>
      <c r="H41" s="100"/>
      <c r="I41" s="88">
        <f t="shared" si="0"/>
        <v>0</v>
      </c>
      <c r="J41" s="77">
        <v>0</v>
      </c>
      <c r="K41" s="35"/>
      <c r="L41" s="209">
        <f>AVERAGE(J41:J43)</f>
        <v>0</v>
      </c>
      <c r="M41" s="57"/>
      <c r="N41" s="79"/>
      <c r="O41" s="84"/>
      <c r="P41" s="101"/>
      <c r="Q41" s="101"/>
      <c r="R41" s="83"/>
      <c r="S41" s="79"/>
      <c r="T41" s="84"/>
    </row>
    <row r="42" spans="1:20" ht="15" hidden="1" customHeight="1" x14ac:dyDescent="0.25">
      <c r="A42" s="218"/>
      <c r="B42" s="203"/>
      <c r="C42" s="205"/>
      <c r="D42" s="206"/>
      <c r="E42" s="74" t="s">
        <v>50</v>
      </c>
      <c r="F42" s="86"/>
      <c r="G42" s="102"/>
      <c r="H42" s="103"/>
      <c r="I42" s="88">
        <f t="shared" si="0"/>
        <v>0</v>
      </c>
      <c r="J42" s="77">
        <v>0</v>
      </c>
      <c r="K42" s="104"/>
      <c r="L42" s="214"/>
      <c r="M42" s="105"/>
      <c r="N42" s="92"/>
      <c r="O42" s="95"/>
      <c r="P42" s="106"/>
      <c r="Q42" s="106"/>
      <c r="R42" s="94"/>
      <c r="S42" s="92"/>
      <c r="T42" s="95"/>
    </row>
    <row r="43" spans="1:20" ht="15" hidden="1" customHeight="1" x14ac:dyDescent="0.25">
      <c r="A43" s="218"/>
      <c r="B43" s="203"/>
      <c r="C43" s="205"/>
      <c r="D43" s="206"/>
      <c r="E43" s="74" t="s">
        <v>51</v>
      </c>
      <c r="F43" s="86"/>
      <c r="G43" s="102"/>
      <c r="H43" s="103"/>
      <c r="I43" s="88">
        <f t="shared" si="0"/>
        <v>0</v>
      </c>
      <c r="J43" s="77">
        <v>0</v>
      </c>
      <c r="K43" s="104"/>
      <c r="L43" s="214"/>
      <c r="M43" s="105"/>
      <c r="N43" s="92"/>
      <c r="O43" s="95"/>
      <c r="P43" s="106"/>
      <c r="Q43" s="106"/>
      <c r="R43" s="94"/>
      <c r="S43" s="92"/>
      <c r="T43" s="95"/>
    </row>
    <row r="44" spans="1:20" ht="15" hidden="1" customHeight="1" x14ac:dyDescent="0.25">
      <c r="A44" s="212">
        <v>12</v>
      </c>
      <c r="B44" s="202"/>
      <c r="C44" s="204" t="s">
        <v>122</v>
      </c>
      <c r="D44" s="202"/>
      <c r="E44" s="97" t="s">
        <v>49</v>
      </c>
      <c r="F44" s="67"/>
      <c r="G44" s="99"/>
      <c r="H44" s="100"/>
      <c r="I44" s="88">
        <f t="shared" si="0"/>
        <v>0</v>
      </c>
      <c r="J44" s="77">
        <v>0</v>
      </c>
      <c r="K44" s="35"/>
      <c r="L44" s="209">
        <f>AVERAGE(J44:J46)</f>
        <v>0</v>
      </c>
      <c r="M44" s="57"/>
      <c r="N44" s="79"/>
      <c r="O44" s="84"/>
      <c r="P44" s="101"/>
      <c r="Q44" s="101"/>
      <c r="R44" s="83"/>
      <c r="S44" s="79"/>
      <c r="T44" s="84"/>
    </row>
    <row r="45" spans="1:20" ht="15" hidden="1" customHeight="1" x14ac:dyDescent="0.25">
      <c r="A45" s="213"/>
      <c r="B45" s="203"/>
      <c r="C45" s="205"/>
      <c r="D45" s="206"/>
      <c r="E45" s="74" t="s">
        <v>50</v>
      </c>
      <c r="F45" s="86"/>
      <c r="G45" s="102"/>
      <c r="H45" s="103"/>
      <c r="I45" s="88">
        <f t="shared" si="0"/>
        <v>0</v>
      </c>
      <c r="J45" s="77">
        <v>0</v>
      </c>
      <c r="K45" s="104"/>
      <c r="L45" s="214"/>
      <c r="M45" s="105"/>
      <c r="N45" s="92"/>
      <c r="O45" s="95"/>
      <c r="P45" s="106"/>
      <c r="Q45" s="106"/>
      <c r="R45" s="94"/>
      <c r="S45" s="92"/>
      <c r="T45" s="95"/>
    </row>
    <row r="46" spans="1:20" ht="15" hidden="1" customHeight="1" x14ac:dyDescent="0.25">
      <c r="A46" s="213"/>
      <c r="B46" s="203"/>
      <c r="C46" s="205"/>
      <c r="D46" s="206"/>
      <c r="E46" s="74" t="s">
        <v>51</v>
      </c>
      <c r="F46" s="86"/>
      <c r="G46" s="102"/>
      <c r="H46" s="103"/>
      <c r="I46" s="88">
        <f t="shared" si="0"/>
        <v>0</v>
      </c>
      <c r="J46" s="77">
        <v>0</v>
      </c>
      <c r="K46" s="104"/>
      <c r="L46" s="214"/>
      <c r="M46" s="105"/>
      <c r="N46" s="92"/>
      <c r="O46" s="95"/>
      <c r="P46" s="106"/>
      <c r="Q46" s="106"/>
      <c r="R46" s="94"/>
      <c r="S46" s="92"/>
      <c r="T46" s="95"/>
    </row>
    <row r="47" spans="1:20" ht="15" hidden="1" customHeight="1" x14ac:dyDescent="0.25">
      <c r="A47" s="212">
        <v>13</v>
      </c>
      <c r="B47" s="202"/>
      <c r="C47" s="204" t="s">
        <v>123</v>
      </c>
      <c r="D47" s="202"/>
      <c r="E47" s="97" t="s">
        <v>49</v>
      </c>
      <c r="F47" s="67"/>
      <c r="G47" s="99"/>
      <c r="H47" s="100"/>
      <c r="I47" s="88">
        <f t="shared" si="0"/>
        <v>0</v>
      </c>
      <c r="J47" s="77">
        <v>0</v>
      </c>
      <c r="K47" s="35"/>
      <c r="L47" s="209">
        <f>AVERAGE(J47:J49)</f>
        <v>0</v>
      </c>
      <c r="M47" s="57"/>
      <c r="N47" s="79"/>
      <c r="O47" s="84"/>
      <c r="P47" s="101"/>
      <c r="Q47" s="101"/>
      <c r="R47" s="83"/>
      <c r="S47" s="79"/>
      <c r="T47" s="84"/>
    </row>
    <row r="48" spans="1:20" ht="15" hidden="1" customHeight="1" x14ac:dyDescent="0.25">
      <c r="A48" s="213"/>
      <c r="B48" s="203"/>
      <c r="C48" s="205"/>
      <c r="D48" s="206"/>
      <c r="E48" s="74" t="s">
        <v>50</v>
      </c>
      <c r="F48" s="86"/>
      <c r="G48" s="102"/>
      <c r="H48" s="103"/>
      <c r="I48" s="88">
        <f t="shared" si="0"/>
        <v>0</v>
      </c>
      <c r="J48" s="77">
        <v>0</v>
      </c>
      <c r="K48" s="104"/>
      <c r="L48" s="214"/>
      <c r="M48" s="105"/>
      <c r="N48" s="92"/>
      <c r="O48" s="95"/>
      <c r="P48" s="106"/>
      <c r="Q48" s="106"/>
      <c r="R48" s="94"/>
      <c r="S48" s="92"/>
      <c r="T48" s="95"/>
    </row>
    <row r="49" spans="1:20" ht="15" hidden="1" customHeight="1" x14ac:dyDescent="0.25">
      <c r="A49" s="213"/>
      <c r="B49" s="203"/>
      <c r="C49" s="205"/>
      <c r="D49" s="206"/>
      <c r="E49" s="74" t="s">
        <v>51</v>
      </c>
      <c r="F49" s="86"/>
      <c r="G49" s="102"/>
      <c r="H49" s="103"/>
      <c r="I49" s="88">
        <f t="shared" si="0"/>
        <v>0</v>
      </c>
      <c r="J49" s="77">
        <v>0</v>
      </c>
      <c r="K49" s="104"/>
      <c r="L49" s="214"/>
      <c r="M49" s="105"/>
      <c r="N49" s="92"/>
      <c r="O49" s="95"/>
      <c r="P49" s="106"/>
      <c r="Q49" s="106"/>
      <c r="R49" s="94"/>
      <c r="S49" s="92"/>
      <c r="T49" s="95"/>
    </row>
    <row r="50" spans="1:20" ht="15" hidden="1" customHeight="1" x14ac:dyDescent="0.25">
      <c r="A50" s="212">
        <v>14</v>
      </c>
      <c r="B50" s="202"/>
      <c r="C50" s="204" t="s">
        <v>124</v>
      </c>
      <c r="D50" s="202"/>
      <c r="E50" s="97" t="s">
        <v>49</v>
      </c>
      <c r="F50" s="67"/>
      <c r="G50" s="99"/>
      <c r="H50" s="100"/>
      <c r="I50" s="88">
        <f t="shared" si="0"/>
        <v>0</v>
      </c>
      <c r="J50" s="77">
        <v>0</v>
      </c>
      <c r="K50" s="35"/>
      <c r="L50" s="207">
        <f>AVERAGE(J50:J52)</f>
        <v>0</v>
      </c>
      <c r="M50" s="57"/>
      <c r="N50" s="79"/>
      <c r="O50" s="84"/>
      <c r="P50" s="101"/>
      <c r="Q50" s="101"/>
      <c r="R50" s="83"/>
      <c r="S50" s="79"/>
      <c r="T50" s="84"/>
    </row>
    <row r="51" spans="1:20" ht="15" hidden="1" customHeight="1" x14ac:dyDescent="0.25">
      <c r="A51" s="213"/>
      <c r="B51" s="203"/>
      <c r="C51" s="205"/>
      <c r="D51" s="206"/>
      <c r="E51" s="74" t="s">
        <v>50</v>
      </c>
      <c r="F51" s="86"/>
      <c r="G51" s="102"/>
      <c r="H51" s="103"/>
      <c r="I51" s="88">
        <f t="shared" si="0"/>
        <v>0</v>
      </c>
      <c r="J51" s="77">
        <v>0</v>
      </c>
      <c r="K51" s="104"/>
      <c r="L51" s="208"/>
      <c r="M51" s="105"/>
      <c r="N51" s="92"/>
      <c r="O51" s="95"/>
      <c r="P51" s="106"/>
      <c r="Q51" s="106"/>
      <c r="R51" s="94"/>
      <c r="S51" s="92"/>
      <c r="T51" s="95"/>
    </row>
    <row r="52" spans="1:20" ht="15" hidden="1" customHeight="1" x14ac:dyDescent="0.25">
      <c r="A52" s="213"/>
      <c r="B52" s="203"/>
      <c r="C52" s="205"/>
      <c r="D52" s="206"/>
      <c r="E52" s="74" t="s">
        <v>51</v>
      </c>
      <c r="F52" s="86"/>
      <c r="G52" s="102"/>
      <c r="H52" s="103"/>
      <c r="I52" s="88">
        <f t="shared" si="0"/>
        <v>0</v>
      </c>
      <c r="J52" s="77">
        <v>0</v>
      </c>
      <c r="K52" s="104"/>
      <c r="L52" s="209"/>
      <c r="M52" s="105"/>
      <c r="N52" s="92"/>
      <c r="O52" s="95"/>
      <c r="P52" s="106"/>
      <c r="Q52" s="106"/>
      <c r="R52" s="94"/>
      <c r="S52" s="92"/>
      <c r="T52" s="95"/>
    </row>
    <row r="53" spans="1:20" ht="15" hidden="1" customHeight="1" x14ac:dyDescent="0.25">
      <c r="A53" s="212">
        <v>15</v>
      </c>
      <c r="B53" s="202"/>
      <c r="C53" s="204" t="s">
        <v>125</v>
      </c>
      <c r="D53" s="202"/>
      <c r="E53" s="97" t="s">
        <v>49</v>
      </c>
      <c r="F53" s="67"/>
      <c r="G53" s="99"/>
      <c r="H53" s="100"/>
      <c r="I53" s="88">
        <f t="shared" si="0"/>
        <v>0</v>
      </c>
      <c r="J53" s="77">
        <v>0</v>
      </c>
      <c r="K53" s="35"/>
      <c r="L53" s="207">
        <f>AVERAGE(J53:J55)</f>
        <v>0</v>
      </c>
      <c r="M53" s="57"/>
      <c r="N53" s="79"/>
      <c r="O53" s="84"/>
      <c r="P53" s="101"/>
      <c r="Q53" s="101"/>
      <c r="R53" s="83"/>
      <c r="S53" s="79"/>
      <c r="T53" s="84"/>
    </row>
    <row r="54" spans="1:20" ht="15" hidden="1" customHeight="1" x14ac:dyDescent="0.25">
      <c r="A54" s="213"/>
      <c r="B54" s="203"/>
      <c r="C54" s="205"/>
      <c r="D54" s="206"/>
      <c r="E54" s="74" t="s">
        <v>50</v>
      </c>
      <c r="F54" s="86"/>
      <c r="G54" s="102"/>
      <c r="H54" s="103"/>
      <c r="I54" s="88">
        <f t="shared" si="0"/>
        <v>0</v>
      </c>
      <c r="J54" s="77">
        <v>0</v>
      </c>
      <c r="K54" s="104"/>
      <c r="L54" s="208"/>
      <c r="M54" s="105"/>
      <c r="N54" s="92"/>
      <c r="O54" s="95"/>
      <c r="P54" s="106"/>
      <c r="Q54" s="106"/>
      <c r="R54" s="94"/>
      <c r="S54" s="92"/>
      <c r="T54" s="95"/>
    </row>
    <row r="55" spans="1:20" ht="15" hidden="1" customHeight="1" x14ac:dyDescent="0.25">
      <c r="A55" s="213"/>
      <c r="B55" s="203"/>
      <c r="C55" s="205"/>
      <c r="D55" s="206"/>
      <c r="E55" s="74" t="s">
        <v>51</v>
      </c>
      <c r="F55" s="86"/>
      <c r="G55" s="102"/>
      <c r="H55" s="103"/>
      <c r="I55" s="88">
        <f t="shared" si="0"/>
        <v>0</v>
      </c>
      <c r="J55" s="77">
        <v>0</v>
      </c>
      <c r="K55" s="104"/>
      <c r="L55" s="209"/>
      <c r="M55" s="105"/>
      <c r="N55" s="92"/>
      <c r="O55" s="95"/>
      <c r="P55" s="106"/>
      <c r="Q55" s="106"/>
      <c r="R55" s="94"/>
      <c r="S55" s="92"/>
      <c r="T55" s="95"/>
    </row>
    <row r="56" spans="1:20" ht="15" hidden="1" customHeight="1" x14ac:dyDescent="0.25">
      <c r="A56" s="212">
        <v>16</v>
      </c>
      <c r="B56" s="202"/>
      <c r="C56" s="204" t="s">
        <v>126</v>
      </c>
      <c r="D56" s="202"/>
      <c r="E56" s="97" t="s">
        <v>49</v>
      </c>
      <c r="F56" s="67"/>
      <c r="G56" s="99"/>
      <c r="H56" s="100"/>
      <c r="I56" s="88">
        <f t="shared" si="0"/>
        <v>0</v>
      </c>
      <c r="J56" s="77">
        <v>0</v>
      </c>
      <c r="K56" s="35"/>
      <c r="L56" s="207">
        <f>AVERAGE(J56:J58)</f>
        <v>0</v>
      </c>
      <c r="M56" s="57"/>
      <c r="N56" s="79"/>
      <c r="O56" s="84"/>
      <c r="P56" s="101"/>
      <c r="Q56" s="101"/>
      <c r="R56" s="83"/>
      <c r="S56" s="79"/>
      <c r="T56" s="84"/>
    </row>
    <row r="57" spans="1:20" ht="15" hidden="1" customHeight="1" x14ac:dyDescent="0.25">
      <c r="A57" s="213"/>
      <c r="B57" s="203"/>
      <c r="C57" s="205"/>
      <c r="D57" s="206"/>
      <c r="E57" s="74" t="s">
        <v>50</v>
      </c>
      <c r="F57" s="86"/>
      <c r="G57" s="102"/>
      <c r="H57" s="103"/>
      <c r="I57" s="88">
        <f t="shared" si="0"/>
        <v>0</v>
      </c>
      <c r="J57" s="77">
        <v>0</v>
      </c>
      <c r="K57" s="104"/>
      <c r="L57" s="208"/>
      <c r="M57" s="105"/>
      <c r="N57" s="92"/>
      <c r="O57" s="95"/>
      <c r="P57" s="106"/>
      <c r="Q57" s="106"/>
      <c r="R57" s="94"/>
      <c r="S57" s="92"/>
      <c r="T57" s="95"/>
    </row>
    <row r="58" spans="1:20" ht="15" hidden="1" customHeight="1" x14ac:dyDescent="0.25">
      <c r="A58" s="213"/>
      <c r="B58" s="203"/>
      <c r="C58" s="205"/>
      <c r="D58" s="206"/>
      <c r="E58" s="74" t="s">
        <v>51</v>
      </c>
      <c r="F58" s="86"/>
      <c r="G58" s="102"/>
      <c r="H58" s="103"/>
      <c r="I58" s="88">
        <f t="shared" si="0"/>
        <v>0</v>
      </c>
      <c r="J58" s="77">
        <v>0</v>
      </c>
      <c r="K58" s="104"/>
      <c r="L58" s="209"/>
      <c r="M58" s="105"/>
      <c r="N58" s="92"/>
      <c r="O58" s="95"/>
      <c r="P58" s="106"/>
      <c r="Q58" s="106"/>
      <c r="R58" s="94"/>
      <c r="S58" s="92"/>
      <c r="T58" s="95"/>
    </row>
    <row r="59" spans="1:20" ht="15" hidden="1" customHeight="1" x14ac:dyDescent="0.25">
      <c r="A59" s="212">
        <v>17</v>
      </c>
      <c r="B59" s="202"/>
      <c r="C59" s="204" t="s">
        <v>127</v>
      </c>
      <c r="D59" s="202"/>
      <c r="E59" s="97" t="s">
        <v>49</v>
      </c>
      <c r="F59" s="67"/>
      <c r="G59" s="99"/>
      <c r="H59" s="100"/>
      <c r="I59" s="88">
        <f t="shared" si="0"/>
        <v>0</v>
      </c>
      <c r="J59" s="77">
        <v>0</v>
      </c>
      <c r="K59" s="35"/>
      <c r="L59" s="209">
        <f>AVERAGE(J59:J61)</f>
        <v>0</v>
      </c>
      <c r="M59" s="57"/>
      <c r="N59" s="79"/>
      <c r="O59" s="84"/>
      <c r="P59" s="101"/>
      <c r="Q59" s="101"/>
      <c r="R59" s="83"/>
      <c r="S59" s="79"/>
      <c r="T59" s="84"/>
    </row>
    <row r="60" spans="1:20" ht="15" hidden="1" customHeight="1" x14ac:dyDescent="0.25">
      <c r="A60" s="213"/>
      <c r="B60" s="203"/>
      <c r="C60" s="205"/>
      <c r="D60" s="206"/>
      <c r="E60" s="74" t="s">
        <v>50</v>
      </c>
      <c r="F60" s="86"/>
      <c r="G60" s="102"/>
      <c r="H60" s="103"/>
      <c r="I60" s="88">
        <f t="shared" si="0"/>
        <v>0</v>
      </c>
      <c r="J60" s="77">
        <v>0</v>
      </c>
      <c r="K60" s="104"/>
      <c r="L60" s="214"/>
      <c r="M60" s="105"/>
      <c r="N60" s="92"/>
      <c r="O60" s="95"/>
      <c r="P60" s="106"/>
      <c r="Q60" s="106"/>
      <c r="R60" s="94"/>
      <c r="S60" s="92"/>
      <c r="T60" s="95"/>
    </row>
    <row r="61" spans="1:20" ht="15" hidden="1" customHeight="1" x14ac:dyDescent="0.25">
      <c r="A61" s="213"/>
      <c r="B61" s="203"/>
      <c r="C61" s="205"/>
      <c r="D61" s="206"/>
      <c r="E61" s="74" t="s">
        <v>51</v>
      </c>
      <c r="F61" s="86"/>
      <c r="G61" s="102"/>
      <c r="H61" s="103"/>
      <c r="I61" s="88">
        <f t="shared" si="0"/>
        <v>0</v>
      </c>
      <c r="J61" s="77">
        <v>0</v>
      </c>
      <c r="K61" s="104"/>
      <c r="L61" s="214"/>
      <c r="M61" s="105"/>
      <c r="N61" s="92"/>
      <c r="O61" s="95"/>
      <c r="P61" s="106"/>
      <c r="Q61" s="106"/>
      <c r="R61" s="94"/>
      <c r="S61" s="92"/>
      <c r="T61" s="95"/>
    </row>
    <row r="62" spans="1:20" ht="15" hidden="1" customHeight="1" x14ac:dyDescent="0.25">
      <c r="A62" s="212">
        <v>18</v>
      </c>
      <c r="B62" s="202"/>
      <c r="C62" s="204" t="s">
        <v>128</v>
      </c>
      <c r="D62" s="202"/>
      <c r="E62" s="97" t="s">
        <v>49</v>
      </c>
      <c r="F62" s="67"/>
      <c r="G62" s="99"/>
      <c r="H62" s="100"/>
      <c r="I62" s="88">
        <f t="shared" si="0"/>
        <v>0</v>
      </c>
      <c r="J62" s="77">
        <v>0</v>
      </c>
      <c r="K62" s="35"/>
      <c r="L62" s="209">
        <f>AVERAGE(J62:J64)</f>
        <v>0</v>
      </c>
      <c r="M62" s="57"/>
      <c r="N62" s="79"/>
      <c r="O62" s="84"/>
      <c r="P62" s="101"/>
      <c r="Q62" s="101"/>
      <c r="R62" s="83"/>
      <c r="S62" s="79"/>
      <c r="T62" s="84"/>
    </row>
    <row r="63" spans="1:20" ht="15" hidden="1" customHeight="1" x14ac:dyDescent="0.25">
      <c r="A63" s="213"/>
      <c r="B63" s="203"/>
      <c r="C63" s="205"/>
      <c r="D63" s="206"/>
      <c r="E63" s="74" t="s">
        <v>50</v>
      </c>
      <c r="F63" s="86"/>
      <c r="G63" s="102"/>
      <c r="H63" s="103"/>
      <c r="I63" s="88">
        <f t="shared" si="0"/>
        <v>0</v>
      </c>
      <c r="J63" s="77">
        <v>0</v>
      </c>
      <c r="K63" s="104"/>
      <c r="L63" s="214"/>
      <c r="M63" s="105"/>
      <c r="N63" s="92"/>
      <c r="O63" s="95"/>
      <c r="P63" s="106"/>
      <c r="Q63" s="106"/>
      <c r="R63" s="94"/>
      <c r="S63" s="92"/>
      <c r="T63" s="95"/>
    </row>
    <row r="64" spans="1:20" ht="41.25" hidden="1" customHeight="1" x14ac:dyDescent="0.25">
      <c r="A64" s="213"/>
      <c r="B64" s="203"/>
      <c r="C64" s="205"/>
      <c r="D64" s="206"/>
      <c r="E64" s="74" t="s">
        <v>51</v>
      </c>
      <c r="F64" s="86"/>
      <c r="G64" s="102"/>
      <c r="H64" s="103"/>
      <c r="I64" s="107">
        <f t="shared" si="0"/>
        <v>0</v>
      </c>
      <c r="J64" s="77">
        <v>0</v>
      </c>
      <c r="K64" s="104"/>
      <c r="L64" s="214"/>
      <c r="M64" s="105"/>
      <c r="N64" s="92"/>
      <c r="O64" s="95"/>
      <c r="P64" s="106"/>
      <c r="Q64" s="106"/>
      <c r="R64" s="94"/>
      <c r="S64" s="92"/>
      <c r="T64" s="95"/>
    </row>
    <row r="65" spans="1:20" ht="18" customHeight="1" x14ac:dyDescent="0.25">
      <c r="A65" s="215" t="s">
        <v>21</v>
      </c>
      <c r="B65" s="215"/>
      <c r="C65" s="215"/>
      <c r="D65" s="215"/>
      <c r="E65" s="108" t="s">
        <v>22</v>
      </c>
      <c r="F65" s="261">
        <f>L11</f>
        <v>0.83333333333333337</v>
      </c>
      <c r="G65" s="109"/>
      <c r="H65" s="109"/>
      <c r="I65" s="110"/>
      <c r="J65" s="111"/>
      <c r="K65" s="109"/>
      <c r="L65" s="109"/>
      <c r="M65" s="109"/>
      <c r="N65" s="109"/>
      <c r="O65" s="109"/>
      <c r="P65" s="109"/>
      <c r="Q65" s="109"/>
      <c r="R65" s="112"/>
      <c r="S65" s="112"/>
      <c r="T65" s="112"/>
    </row>
    <row r="66" spans="1:20" ht="18" customHeight="1" x14ac:dyDescent="0.25">
      <c r="A66" s="113"/>
      <c r="B66" s="113"/>
      <c r="C66" s="114"/>
      <c r="D66" s="114"/>
      <c r="E66" s="108" t="s">
        <v>23</v>
      </c>
      <c r="F66" s="261">
        <f>L14</f>
        <v>0.86706666666666665</v>
      </c>
      <c r="G66" s="109"/>
      <c r="H66" s="109"/>
      <c r="I66" s="110"/>
      <c r="J66" s="111"/>
      <c r="K66" s="109"/>
      <c r="L66" s="109"/>
      <c r="M66" s="109"/>
      <c r="N66" s="109"/>
      <c r="O66" s="109"/>
      <c r="P66" s="109"/>
      <c r="Q66" s="109"/>
      <c r="R66" s="112"/>
      <c r="S66" s="112"/>
      <c r="T66" s="112"/>
    </row>
    <row r="67" spans="1:20" ht="18" customHeight="1" x14ac:dyDescent="0.25">
      <c r="A67" s="113"/>
      <c r="B67" s="113"/>
      <c r="C67" s="114"/>
      <c r="D67" s="114"/>
      <c r="E67" s="108" t="s">
        <v>24</v>
      </c>
      <c r="F67" s="261">
        <f>L17</f>
        <v>0.5</v>
      </c>
      <c r="G67" s="109"/>
      <c r="H67" s="109"/>
      <c r="I67" s="110"/>
      <c r="J67" s="111"/>
      <c r="K67" s="109"/>
      <c r="L67" s="109"/>
      <c r="M67" s="109"/>
      <c r="N67" s="109"/>
      <c r="O67" s="109"/>
      <c r="P67" s="109"/>
      <c r="Q67" s="109"/>
      <c r="R67" s="112"/>
      <c r="S67" s="112"/>
      <c r="T67" s="112"/>
    </row>
    <row r="68" spans="1:20" ht="18" customHeight="1" x14ac:dyDescent="0.25">
      <c r="A68" s="113"/>
      <c r="B68" s="113"/>
      <c r="C68" s="114"/>
      <c r="D68" s="114"/>
      <c r="E68" s="108" t="s">
        <v>25</v>
      </c>
      <c r="F68" s="261">
        <f>L20</f>
        <v>0.83333333333333337</v>
      </c>
      <c r="G68" s="109"/>
      <c r="H68" s="109"/>
      <c r="I68" s="110"/>
      <c r="J68" s="111"/>
      <c r="K68" s="109"/>
      <c r="L68" s="109"/>
      <c r="M68" s="109"/>
      <c r="N68" s="109"/>
      <c r="O68" s="109"/>
      <c r="P68" s="109"/>
      <c r="Q68" s="109"/>
      <c r="R68" s="112"/>
      <c r="S68" s="112"/>
      <c r="T68" s="112"/>
    </row>
    <row r="69" spans="1:20" ht="18" customHeight="1" x14ac:dyDescent="0.25">
      <c r="A69" s="113"/>
      <c r="B69" s="113"/>
      <c r="C69" s="114"/>
      <c r="D69" s="114"/>
      <c r="E69" s="108" t="s">
        <v>26</v>
      </c>
      <c r="F69" s="261">
        <f>L23</f>
        <v>0.77776666666666661</v>
      </c>
      <c r="G69" s="109"/>
      <c r="H69" s="109"/>
      <c r="I69" s="110"/>
      <c r="J69" s="111"/>
      <c r="K69" s="109"/>
      <c r="L69" s="109"/>
      <c r="M69" s="109"/>
      <c r="N69" s="109"/>
      <c r="O69" s="109"/>
      <c r="P69" s="109"/>
      <c r="Q69" s="109"/>
      <c r="R69" s="112"/>
      <c r="S69" s="112"/>
      <c r="T69" s="112"/>
    </row>
    <row r="70" spans="1:20" ht="18" customHeight="1" x14ac:dyDescent="0.25">
      <c r="A70" s="113"/>
      <c r="B70" s="113"/>
      <c r="C70" s="114"/>
      <c r="D70" s="114"/>
      <c r="E70" s="108" t="s">
        <v>27</v>
      </c>
      <c r="F70" s="261">
        <f>L26</f>
        <v>0</v>
      </c>
      <c r="G70" s="109"/>
      <c r="H70" s="109"/>
      <c r="I70" s="110"/>
      <c r="J70" s="111"/>
      <c r="K70" s="109"/>
      <c r="L70" s="109"/>
      <c r="M70" s="109"/>
      <c r="N70" s="109"/>
      <c r="O70" s="109"/>
      <c r="P70" s="109"/>
      <c r="Q70" s="109"/>
      <c r="R70" s="112"/>
      <c r="S70" s="112"/>
      <c r="T70" s="112"/>
    </row>
    <row r="71" spans="1:20" ht="18" customHeight="1" x14ac:dyDescent="0.25">
      <c r="A71" s="113"/>
      <c r="B71" s="113"/>
      <c r="C71" s="114"/>
      <c r="D71" s="114"/>
      <c r="E71" s="108" t="s">
        <v>129</v>
      </c>
      <c r="F71" s="261">
        <f>L29</f>
        <v>0</v>
      </c>
      <c r="G71" s="109"/>
      <c r="H71" s="109"/>
      <c r="I71" s="110"/>
      <c r="J71" s="111"/>
      <c r="K71" s="109"/>
      <c r="L71" s="109"/>
      <c r="M71" s="109"/>
      <c r="N71" s="109"/>
      <c r="O71" s="109"/>
      <c r="P71" s="109"/>
      <c r="Q71" s="109"/>
      <c r="R71" s="112"/>
      <c r="S71" s="112"/>
      <c r="T71" s="112"/>
    </row>
    <row r="72" spans="1:20" ht="18" customHeight="1" x14ac:dyDescent="0.25">
      <c r="A72" s="113"/>
      <c r="B72" s="113"/>
      <c r="C72" s="114"/>
      <c r="D72" s="114"/>
      <c r="E72" s="108" t="s">
        <v>28</v>
      </c>
      <c r="F72" s="261">
        <f>L32</f>
        <v>0</v>
      </c>
      <c r="G72" s="109"/>
      <c r="H72" s="109"/>
      <c r="I72" s="110"/>
      <c r="J72" s="111"/>
      <c r="K72" s="109"/>
      <c r="L72" s="109"/>
      <c r="M72" s="109"/>
      <c r="N72" s="109"/>
      <c r="O72" s="109"/>
      <c r="P72" s="109"/>
      <c r="Q72" s="109"/>
      <c r="R72" s="112"/>
      <c r="S72" s="112"/>
      <c r="T72" s="112"/>
    </row>
    <row r="73" spans="1:20" ht="18" customHeight="1" x14ac:dyDescent="0.25">
      <c r="A73" s="113"/>
      <c r="B73" s="113"/>
      <c r="C73" s="114"/>
      <c r="D73" s="114"/>
      <c r="E73" s="108" t="s">
        <v>29</v>
      </c>
      <c r="F73" s="261">
        <f>L35</f>
        <v>0</v>
      </c>
      <c r="G73" s="109"/>
      <c r="H73" s="109"/>
      <c r="I73" s="110"/>
      <c r="J73" s="111"/>
      <c r="K73" s="109"/>
      <c r="L73" s="109"/>
      <c r="M73" s="109"/>
      <c r="N73" s="109"/>
      <c r="O73" s="109"/>
      <c r="P73" s="109"/>
      <c r="Q73" s="109"/>
      <c r="R73" s="112"/>
      <c r="S73" s="112"/>
      <c r="T73" s="112"/>
    </row>
    <row r="74" spans="1:20" ht="18" customHeight="1" x14ac:dyDescent="0.25">
      <c r="A74" s="113"/>
      <c r="B74" s="113"/>
      <c r="C74" s="114"/>
      <c r="D74" s="114"/>
      <c r="E74" s="108" t="s">
        <v>30</v>
      </c>
      <c r="F74" s="261">
        <f>L38</f>
        <v>0</v>
      </c>
      <c r="G74" s="109"/>
      <c r="H74" s="109"/>
      <c r="I74" s="110"/>
      <c r="J74" s="111"/>
      <c r="K74" s="109"/>
      <c r="L74" s="109"/>
      <c r="M74" s="109"/>
      <c r="N74" s="109"/>
      <c r="O74" s="109"/>
      <c r="P74" s="109"/>
      <c r="Q74" s="109"/>
      <c r="R74" s="112"/>
      <c r="S74" s="112"/>
      <c r="T74" s="112"/>
    </row>
    <row r="75" spans="1:20" ht="18" customHeight="1" x14ac:dyDescent="0.25">
      <c r="A75" s="113"/>
      <c r="B75" s="113"/>
      <c r="C75" s="114"/>
      <c r="D75" s="114"/>
      <c r="E75" s="108" t="s">
        <v>31</v>
      </c>
      <c r="F75" s="261">
        <f>L41</f>
        <v>0</v>
      </c>
      <c r="G75" s="109"/>
      <c r="H75" s="109"/>
      <c r="I75" s="110"/>
      <c r="J75" s="111"/>
      <c r="K75" s="109"/>
      <c r="L75" s="109"/>
      <c r="M75" s="109"/>
      <c r="N75" s="109"/>
      <c r="O75" s="109"/>
      <c r="P75" s="109"/>
      <c r="Q75" s="109"/>
      <c r="R75" s="112"/>
      <c r="S75" s="112"/>
      <c r="T75" s="112"/>
    </row>
    <row r="76" spans="1:20" ht="18" customHeight="1" x14ac:dyDescent="0.25">
      <c r="A76" s="113"/>
      <c r="B76" s="113"/>
      <c r="C76" s="114"/>
      <c r="D76" s="114"/>
      <c r="E76" s="108" t="s">
        <v>32</v>
      </c>
      <c r="F76" s="261">
        <f>L44</f>
        <v>0</v>
      </c>
      <c r="G76" s="109"/>
      <c r="H76" s="109"/>
      <c r="I76" s="88">
        <f t="shared" ref="I76:I82" si="1">(H76-G76)/7</f>
        <v>0</v>
      </c>
      <c r="J76" s="111"/>
      <c r="K76" s="109"/>
      <c r="L76" s="109"/>
      <c r="M76" s="109"/>
      <c r="N76" s="109"/>
      <c r="O76" s="109"/>
      <c r="P76" s="109"/>
      <c r="Q76" s="109"/>
      <c r="R76" s="112"/>
      <c r="S76" s="112"/>
      <c r="T76" s="112"/>
    </row>
    <row r="77" spans="1:20" ht="18" customHeight="1" x14ac:dyDescent="0.25">
      <c r="A77" s="113"/>
      <c r="B77" s="113"/>
      <c r="C77" s="114"/>
      <c r="D77" s="114"/>
      <c r="E77" s="108" t="s">
        <v>33</v>
      </c>
      <c r="F77" s="261">
        <f>L47</f>
        <v>0</v>
      </c>
      <c r="G77" s="109"/>
      <c r="H77" s="109"/>
      <c r="I77" s="88">
        <f t="shared" si="1"/>
        <v>0</v>
      </c>
      <c r="J77" s="111"/>
      <c r="K77" s="109"/>
      <c r="L77" s="109"/>
      <c r="M77" s="109"/>
      <c r="N77" s="109"/>
      <c r="O77" s="109"/>
      <c r="P77" s="109"/>
      <c r="Q77" s="109"/>
      <c r="R77" s="112"/>
      <c r="S77" s="112"/>
      <c r="T77" s="112"/>
    </row>
    <row r="78" spans="1:20" ht="18" customHeight="1" x14ac:dyDescent="0.25">
      <c r="A78" s="113"/>
      <c r="B78" s="113"/>
      <c r="C78" s="114"/>
      <c r="D78" s="114"/>
      <c r="E78" s="108" t="s">
        <v>34</v>
      </c>
      <c r="F78" s="261">
        <f>L50</f>
        <v>0</v>
      </c>
      <c r="G78" s="109"/>
      <c r="H78" s="109"/>
      <c r="I78" s="88">
        <f t="shared" si="1"/>
        <v>0</v>
      </c>
      <c r="J78" s="111"/>
      <c r="K78" s="109"/>
      <c r="L78" s="109"/>
      <c r="M78" s="109"/>
      <c r="N78" s="109"/>
      <c r="O78" s="109"/>
      <c r="P78" s="109"/>
      <c r="Q78" s="109"/>
      <c r="R78" s="112"/>
      <c r="S78" s="112"/>
      <c r="T78" s="112"/>
    </row>
    <row r="79" spans="1:20" ht="18" customHeight="1" x14ac:dyDescent="0.25">
      <c r="A79" s="113"/>
      <c r="B79" s="113"/>
      <c r="C79" s="114"/>
      <c r="D79" s="114"/>
      <c r="E79" s="108" t="s">
        <v>35</v>
      </c>
      <c r="F79" s="261">
        <f>L53</f>
        <v>0</v>
      </c>
      <c r="G79" s="109"/>
      <c r="H79" s="109"/>
      <c r="I79" s="88">
        <f t="shared" si="1"/>
        <v>0</v>
      </c>
      <c r="J79" s="111"/>
      <c r="K79" s="109"/>
      <c r="L79" s="109"/>
      <c r="M79" s="109"/>
      <c r="N79" s="109"/>
      <c r="O79" s="109"/>
      <c r="P79" s="109"/>
      <c r="Q79" s="109"/>
      <c r="R79" s="112"/>
      <c r="S79" s="112"/>
      <c r="T79" s="112"/>
    </row>
    <row r="80" spans="1:20" ht="18" customHeight="1" x14ac:dyDescent="0.25">
      <c r="A80" s="113"/>
      <c r="B80" s="113"/>
      <c r="C80" s="114"/>
      <c r="D80" s="114"/>
      <c r="E80" s="108" t="s">
        <v>36</v>
      </c>
      <c r="F80" s="261">
        <f>L56</f>
        <v>0</v>
      </c>
      <c r="G80" s="109"/>
      <c r="H80" s="109"/>
      <c r="I80" s="88">
        <f t="shared" si="1"/>
        <v>0</v>
      </c>
      <c r="J80" s="111"/>
      <c r="K80" s="109"/>
      <c r="L80" s="109"/>
      <c r="M80" s="109"/>
      <c r="N80" s="109"/>
      <c r="O80" s="109"/>
      <c r="P80" s="109"/>
      <c r="Q80" s="109"/>
      <c r="R80" s="112"/>
      <c r="S80" s="112"/>
      <c r="T80" s="112"/>
    </row>
    <row r="81" spans="1:20" ht="18" customHeight="1" x14ac:dyDescent="0.25">
      <c r="A81" s="113"/>
      <c r="B81" s="113"/>
      <c r="C81" s="114"/>
      <c r="D81" s="114"/>
      <c r="E81" s="108" t="s">
        <v>37</v>
      </c>
      <c r="F81" s="261">
        <f>L59</f>
        <v>0</v>
      </c>
      <c r="G81" s="109"/>
      <c r="H81" s="109"/>
      <c r="I81" s="88">
        <f t="shared" si="1"/>
        <v>0</v>
      </c>
      <c r="J81" s="111"/>
      <c r="K81" s="109"/>
      <c r="L81" s="109"/>
      <c r="M81" s="109"/>
      <c r="N81" s="109"/>
      <c r="O81" s="109"/>
      <c r="P81" s="109"/>
      <c r="Q81" s="109"/>
      <c r="R81" s="112"/>
      <c r="S81" s="112"/>
      <c r="T81" s="112"/>
    </row>
    <row r="82" spans="1:20" ht="18" customHeight="1" x14ac:dyDescent="0.25">
      <c r="A82" s="113"/>
      <c r="B82" s="113"/>
      <c r="C82" s="114"/>
      <c r="D82" s="114"/>
      <c r="E82" s="108" t="s">
        <v>38</v>
      </c>
      <c r="F82" s="261">
        <f>L62</f>
        <v>0</v>
      </c>
      <c r="G82" s="109"/>
      <c r="H82" s="109"/>
      <c r="I82" s="88">
        <f t="shared" si="1"/>
        <v>0</v>
      </c>
      <c r="J82" s="111"/>
      <c r="K82" s="109"/>
      <c r="L82" s="109"/>
      <c r="M82" s="109"/>
      <c r="N82" s="109"/>
      <c r="O82" s="109"/>
      <c r="P82" s="109"/>
      <c r="Q82" s="109"/>
      <c r="R82" s="112"/>
      <c r="S82" s="112"/>
      <c r="T82" s="112"/>
    </row>
    <row r="83" spans="1:20" ht="15" customHeight="1" x14ac:dyDescent="0.25">
      <c r="A83" s="113"/>
      <c r="B83" s="113"/>
      <c r="C83" s="114"/>
      <c r="D83" s="114"/>
      <c r="E83" s="115"/>
      <c r="F83" s="116"/>
      <c r="G83" s="109"/>
      <c r="H83" s="109"/>
      <c r="I83" s="111"/>
      <c r="J83" s="111"/>
      <c r="K83" s="109"/>
      <c r="L83" s="109"/>
      <c r="M83" s="109"/>
      <c r="N83" s="109"/>
      <c r="O83" s="109"/>
      <c r="P83" s="109"/>
      <c r="Q83" s="109"/>
      <c r="R83" s="112"/>
      <c r="S83" s="112"/>
      <c r="T83" s="112"/>
    </row>
    <row r="84" spans="1:20" ht="15" customHeight="1" x14ac:dyDescent="0.25">
      <c r="A84" s="216" t="s">
        <v>39</v>
      </c>
      <c r="B84" s="216"/>
      <c r="C84" s="216"/>
      <c r="D84" s="216"/>
      <c r="E84" s="117">
        <f>AVERAGE(F65:F69)</f>
        <v>0.76229999999999998</v>
      </c>
      <c r="F84" s="115" t="s">
        <v>40</v>
      </c>
      <c r="G84" s="109"/>
      <c r="H84" s="109"/>
      <c r="I84" s="111"/>
      <c r="J84" s="111"/>
      <c r="K84" s="109"/>
      <c r="L84" s="109"/>
      <c r="M84" s="109"/>
      <c r="N84" s="109"/>
      <c r="O84" s="109"/>
      <c r="P84" s="109"/>
      <c r="Q84" s="109"/>
      <c r="R84" s="112"/>
      <c r="S84" s="112"/>
      <c r="T84" s="112"/>
    </row>
  </sheetData>
  <mergeCells count="130">
    <mergeCell ref="A5:B5"/>
    <mergeCell ref="C5:I5"/>
    <mergeCell ref="J5:K5"/>
    <mergeCell ref="L5:T5"/>
    <mergeCell ref="A6:B6"/>
    <mergeCell ref="A7:B7"/>
    <mergeCell ref="C7:T7"/>
    <mergeCell ref="S9:S10"/>
    <mergeCell ref="T9:T10"/>
    <mergeCell ref="I9:I10"/>
    <mergeCell ref="J9:J10"/>
    <mergeCell ref="K9:K10"/>
    <mergeCell ref="L9:L10"/>
    <mergeCell ref="R8:T8"/>
    <mergeCell ref="J6:K6"/>
    <mergeCell ref="L6:T6"/>
    <mergeCell ref="M9:M10"/>
    <mergeCell ref="N9:N10"/>
    <mergeCell ref="A11:A13"/>
    <mergeCell ref="B11:B13"/>
    <mergeCell ref="C11:C13"/>
    <mergeCell ref="D11:D13"/>
    <mergeCell ref="L11:L13"/>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A14:A16"/>
    <mergeCell ref="B14:B16"/>
    <mergeCell ref="C14:C16"/>
    <mergeCell ref="D14:D16"/>
    <mergeCell ref="L14:L16"/>
    <mergeCell ref="A17:A19"/>
    <mergeCell ref="B17:B19"/>
    <mergeCell ref="C17:C19"/>
    <mergeCell ref="D17:D19"/>
    <mergeCell ref="L17:L19"/>
    <mergeCell ref="A20:A22"/>
    <mergeCell ref="B20:B22"/>
    <mergeCell ref="C20:C22"/>
    <mergeCell ref="D20:D22"/>
    <mergeCell ref="L20:L22"/>
    <mergeCell ref="A23:A25"/>
    <mergeCell ref="B23:B25"/>
    <mergeCell ref="C23:C25"/>
    <mergeCell ref="D23:D25"/>
    <mergeCell ref="L23:L25"/>
    <mergeCell ref="A26:A28"/>
    <mergeCell ref="B26:B28"/>
    <mergeCell ref="C26:C28"/>
    <mergeCell ref="D26:D28"/>
    <mergeCell ref="L26:L28"/>
    <mergeCell ref="A29:A31"/>
    <mergeCell ref="B29:B31"/>
    <mergeCell ref="C29:C31"/>
    <mergeCell ref="D29:D31"/>
    <mergeCell ref="L29:L31"/>
    <mergeCell ref="A32:A34"/>
    <mergeCell ref="B32:B34"/>
    <mergeCell ref="C32:C34"/>
    <mergeCell ref="D32:D34"/>
    <mergeCell ref="L32:L34"/>
    <mergeCell ref="A35:A37"/>
    <mergeCell ref="B35:B37"/>
    <mergeCell ref="C35:C37"/>
    <mergeCell ref="D35:D37"/>
    <mergeCell ref="L35:L37"/>
    <mergeCell ref="B47:B49"/>
    <mergeCell ref="C47:C49"/>
    <mergeCell ref="D47:D49"/>
    <mergeCell ref="L47:L49"/>
    <mergeCell ref="A38:A40"/>
    <mergeCell ref="B38:B40"/>
    <mergeCell ref="C38:C40"/>
    <mergeCell ref="D38:D40"/>
    <mergeCell ref="L38:L40"/>
    <mergeCell ref="A41:A43"/>
    <mergeCell ref="B41:B43"/>
    <mergeCell ref="C41:C43"/>
    <mergeCell ref="D41:D43"/>
    <mergeCell ref="L41:L43"/>
    <mergeCell ref="A65:D65"/>
    <mergeCell ref="A84:D84"/>
    <mergeCell ref="A59:A61"/>
    <mergeCell ref="B59:B61"/>
    <mergeCell ref="C59:C61"/>
    <mergeCell ref="D59:D61"/>
    <mergeCell ref="L59:L61"/>
    <mergeCell ref="A62:A64"/>
    <mergeCell ref="B62:B64"/>
    <mergeCell ref="C62:C64"/>
    <mergeCell ref="D62:D64"/>
    <mergeCell ref="L62:L64"/>
    <mergeCell ref="B56:B58"/>
    <mergeCell ref="C56:C58"/>
    <mergeCell ref="D56:D58"/>
    <mergeCell ref="L56:L58"/>
    <mergeCell ref="P8:Q8"/>
    <mergeCell ref="P9:P10"/>
    <mergeCell ref="Q9:Q10"/>
    <mergeCell ref="A50:A52"/>
    <mergeCell ref="B50:B52"/>
    <mergeCell ref="C50:C52"/>
    <mergeCell ref="D50:D52"/>
    <mergeCell ref="L50:L52"/>
    <mergeCell ref="A47:A49"/>
    <mergeCell ref="A53:A55"/>
    <mergeCell ref="B53:B55"/>
    <mergeCell ref="C53:C55"/>
    <mergeCell ref="D53:D55"/>
    <mergeCell ref="L53:L55"/>
    <mergeCell ref="A56:A58"/>
    <mergeCell ref="A44:A46"/>
    <mergeCell ref="B44:B46"/>
    <mergeCell ref="C44:C46"/>
    <mergeCell ref="D44:D46"/>
    <mergeCell ref="L44:L46"/>
  </mergeCells>
  <conditionalFormatting sqref="L11:L13">
    <cfRule type="cellIs" dxfId="10" priority="11" operator="greaterThan">
      <formula>1</formula>
    </cfRule>
  </conditionalFormatting>
  <conditionalFormatting sqref="L14:L16">
    <cfRule type="cellIs" dxfId="9" priority="10" operator="greaterThan">
      <formula>1</formula>
    </cfRule>
  </conditionalFormatting>
  <conditionalFormatting sqref="L17:L19">
    <cfRule type="cellIs" dxfId="8" priority="8" operator="greaterThan">
      <formula>1</formula>
    </cfRule>
    <cfRule type="cellIs" dxfId="7" priority="9" operator="greaterThan">
      <formula>100</formula>
    </cfRule>
  </conditionalFormatting>
  <conditionalFormatting sqref="L20:L22">
    <cfRule type="cellIs" dxfId="6" priority="6" operator="greaterThan">
      <formula>1</formula>
    </cfRule>
    <cfRule type="cellIs" dxfId="5" priority="7" operator="greaterThan">
      <formula>100</formula>
    </cfRule>
  </conditionalFormatting>
  <conditionalFormatting sqref="L23:L25">
    <cfRule type="cellIs" dxfId="4" priority="5" operator="greaterThan">
      <formula>1</formula>
    </cfRule>
  </conditionalFormatting>
  <conditionalFormatting sqref="L26:L28">
    <cfRule type="cellIs" dxfId="3" priority="4" operator="greaterThan">
      <formula>1</formula>
    </cfRule>
  </conditionalFormatting>
  <conditionalFormatting sqref="L29:L31">
    <cfRule type="cellIs" dxfId="2" priority="3" operator="greaterThan">
      <formula>1</formula>
    </cfRule>
  </conditionalFormatting>
  <conditionalFormatting sqref="L32:L34">
    <cfRule type="cellIs" dxfId="1" priority="2" operator="greaterThan">
      <formula>1</formula>
    </cfRule>
  </conditionalFormatting>
  <conditionalFormatting sqref="L35:L64">
    <cfRule type="cellIs" dxfId="0" priority="1" operator="greaterThan">
      <formula>1</formula>
    </cfRule>
  </conditionalFormatting>
  <dataValidations count="4">
    <dataValidation type="date" operator="greaterThanOrEqual" allowBlank="1" showInputMessage="1" showErrorMessage="1" sqref="E65:E69" xr:uid="{00000000-0002-0000-0200-000000000000}">
      <formula1>41426</formula1>
    </dataValidation>
    <dataValidation allowBlank="1" showInputMessage="1" showErrorMessage="1" promptTitle="Validación" prompt="El porcentaje no debe exceder el 100%" sqref="L53 L56 L59:L64 L11:L50" xr:uid="{00000000-0002-0000-0200-000001000000}"/>
    <dataValidation type="date" allowBlank="1" showInputMessage="1" showErrorMessage="1" promptTitle="Validación" prompt="formato DD/MM/AA" sqref="G11:H64" xr:uid="{00000000-0002-0000-0200-000002000000}">
      <formula1>36526</formula1>
      <formula2>44177</formula2>
    </dataValidation>
    <dataValidation operator="greaterThanOrEqual" allowBlank="1" showInputMessage="1" showErrorMessage="1" sqref="E11:E64" xr:uid="{00000000-0002-0000-02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8"/>
  <sheetViews>
    <sheetView topLeftCell="A10" workbookViewId="0">
      <selection activeCell="C27" sqref="C27"/>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3" ht="15.75" customHeight="1" x14ac:dyDescent="0.25"/>
    <row r="2" spans="2:3" ht="60" x14ac:dyDescent="0.25">
      <c r="B2" s="44" t="s">
        <v>75</v>
      </c>
      <c r="C2" s="45" t="s">
        <v>76</v>
      </c>
    </row>
    <row r="3" spans="2:3" x14ac:dyDescent="0.25">
      <c r="B3" s="46"/>
      <c r="C3" s="46"/>
    </row>
    <row r="4" spans="2:3" x14ac:dyDescent="0.25">
      <c r="B4" s="260" t="s">
        <v>78</v>
      </c>
      <c r="C4" s="260"/>
    </row>
    <row r="5" spans="2:3" ht="30" x14ac:dyDescent="0.25">
      <c r="B5" s="44" t="s">
        <v>58</v>
      </c>
      <c r="C5" s="45" t="s">
        <v>79</v>
      </c>
    </row>
    <row r="6" spans="2:3" ht="30" x14ac:dyDescent="0.25">
      <c r="B6" s="44" t="s">
        <v>59</v>
      </c>
      <c r="C6" s="45" t="s">
        <v>80</v>
      </c>
    </row>
    <row r="7" spans="2:3" ht="45" x14ac:dyDescent="0.25">
      <c r="B7" s="44" t="s">
        <v>60</v>
      </c>
      <c r="C7" s="45" t="s">
        <v>81</v>
      </c>
    </row>
    <row r="8" spans="2:3" ht="30" x14ac:dyDescent="0.25">
      <c r="B8" s="44" t="s">
        <v>61</v>
      </c>
      <c r="C8" s="45" t="s">
        <v>53</v>
      </c>
    </row>
    <row r="9" spans="2:3" ht="120" x14ac:dyDescent="0.25">
      <c r="B9" s="44" t="s">
        <v>62</v>
      </c>
      <c r="C9" s="45" t="s">
        <v>82</v>
      </c>
    </row>
    <row r="10" spans="2:3" ht="30" x14ac:dyDescent="0.25">
      <c r="B10" s="44" t="s">
        <v>63</v>
      </c>
      <c r="C10" s="45" t="s">
        <v>64</v>
      </c>
    </row>
    <row r="11" spans="2:3" ht="45" x14ac:dyDescent="0.25">
      <c r="B11" s="44" t="s">
        <v>65</v>
      </c>
      <c r="C11" s="45" t="s">
        <v>66</v>
      </c>
    </row>
    <row r="12" spans="2:3" ht="30" x14ac:dyDescent="0.25">
      <c r="B12" s="44" t="s">
        <v>67</v>
      </c>
      <c r="C12" s="47" t="s">
        <v>68</v>
      </c>
    </row>
    <row r="13" spans="2:3" ht="45" x14ac:dyDescent="0.25">
      <c r="B13" s="44" t="s">
        <v>69</v>
      </c>
      <c r="C13" s="45" t="s">
        <v>70</v>
      </c>
    </row>
    <row r="14" spans="2:3" x14ac:dyDescent="0.25">
      <c r="B14" s="44" t="s">
        <v>71</v>
      </c>
      <c r="C14" s="47" t="s">
        <v>72</v>
      </c>
    </row>
    <row r="15" spans="2:3" ht="45" x14ac:dyDescent="0.25">
      <c r="B15" s="44" t="s">
        <v>73</v>
      </c>
      <c r="C15" s="45" t="s">
        <v>74</v>
      </c>
    </row>
    <row r="16" spans="2:3" ht="45" x14ac:dyDescent="0.25">
      <c r="B16" s="44" t="s">
        <v>73</v>
      </c>
      <c r="C16" s="47"/>
    </row>
    <row r="17" spans="2:3" x14ac:dyDescent="0.25">
      <c r="B17" s="256" t="s">
        <v>77</v>
      </c>
      <c r="C17" s="257"/>
    </row>
    <row r="18" spans="2:3" x14ac:dyDescent="0.25">
      <c r="B18" s="258"/>
      <c r="C18" s="259"/>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APITE xmlns="9714ea42-2861-4926-874d-496a42cd6e58">Anexo - Matriz Plan de Mejoramiento Archivístico (PMA)</ACAPITE>
    <FechaNormograma xmlns="9714ea42-2861-4926-874d-496a42cd6e58">2018-06-28T00:00:00+00:00</FechaNormograma>
    <OrdenDoc xmlns="9714ea42-2861-4926-874d-496a42cd6e58">15</OrdenDoc>
    <DocumentoPublicado xmlns="9714ea42-2861-4926-874d-496a42cd6e58">false</DocumentoPublicado>
    <clase xmlns="a5edb944-702a-422f-a9f0-dff332e0298c">Anexo</clase>
    <MostrarEnPagina xmlns="9714ea42-2861-4926-874d-496a42cd6e58" xsi:nil="true"/>
    <a_x00f1_o xmlns="a5edb944-702a-422f-a9f0-dff332e0298c">2018</a_x00f1_o>
    <Anexo_x002d_2 xmlns="a5edb944-702a-422f-a9f0-dff332e0298c">
      <Url xsi:nil="true"/>
      <Description xsi:nil="true"/>
    </Anexo_x002d_2>
    <Anexo xmlns="a5edb944-702a-422f-a9f0-dff332e0298c">
      <Url xsi:nil="true"/>
      <Description xsi:nil="true"/>
    </Anexo>
    <Numero xmlns="9714ea42-2861-4926-874d-496a42cd6e58">15</Numero>
  </documentManagement>
</p:propertie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3257F-63B8-4114-AF62-7EF3B07AD984}"/>
</file>

<file path=customXml/itemProps2.xml><?xml version="1.0" encoding="utf-8"?>
<ds:datastoreItem xmlns:ds="http://schemas.openxmlformats.org/officeDocument/2006/customXml" ds:itemID="{A52C552A-3985-4317-B1C7-70538D0EF705}"/>
</file>

<file path=customXml/itemProps3.xml><?xml version="1.0" encoding="utf-8"?>
<ds:datastoreItem xmlns:ds="http://schemas.openxmlformats.org/officeDocument/2006/customXml" ds:itemID="{675779FB-5E96-4C73-AB2C-3F4709D40F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 1 - Matriz Plan de Mejoramiento Archivístico (PMA)</dc:title>
  <dc:creator>YENNI MARCELA GASCA MUETE</dc:creator>
  <cp:keywords/>
  <cp:lastModifiedBy>Hector Fabio Rodriguez Devia</cp:lastModifiedBy>
  <cp:lastPrinted>2018-03-07T15:33:50Z</cp:lastPrinted>
  <dcterms:created xsi:type="dcterms:W3CDTF">2016-07-06T19:37:36Z</dcterms:created>
  <dcterms:modified xsi:type="dcterms:W3CDTF">2018-09-25T14:16:47Z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Tipo Documento">
    <vt:lpwstr/>
  </property>
  <property fmtid="{D5CDD505-2E9C-101B-9397-08002B2CF9AE}" pid="4" name="Order">
    <vt:r8>1900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9" name="SharedWithUsers">
    <vt:lpwstr/>
  </property>
  <property fmtid="{D5CDD505-2E9C-101B-9397-08002B2CF9AE}" pid="10" name="_SourceUrl">
    <vt:lpwstr/>
  </property>
  <property fmtid="{D5CDD505-2E9C-101B-9397-08002B2CF9AE}" pid="11" name="_SharedFileIndex">
    <vt:lpwstr/>
  </property>
</Properties>
</file>